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a0d1bf2cfedff28/Documents/"/>
    </mc:Choice>
  </mc:AlternateContent>
  <xr:revisionPtr revIDLastSave="12" documentId="8_{CB6E44D6-5DC4-410C-9F9A-C387950F33DC}" xr6:coauthVersionLast="47" xr6:coauthVersionMax="47" xr10:uidLastSave="{C7ADA2DF-1E26-4E34-AA15-D42B7AB17A57}"/>
  <bookViews>
    <workbookView xWindow="-108" yWindow="-108" windowWidth="23256" windowHeight="12456" tabRatio="759" activeTab="9" xr2:uid="{00000000-000D-0000-FFFF-FFFF00000000}"/>
  </bookViews>
  <sheets>
    <sheet name="question1" sheetId="3" r:id="rId1"/>
    <sheet name="question2" sheetId="12" r:id="rId2"/>
    <sheet name="question3" sheetId="13" r:id="rId3"/>
    <sheet name="question4" sheetId="14" r:id="rId4"/>
    <sheet name="question5" sheetId="15" r:id="rId5"/>
    <sheet name="question6" sheetId="17" r:id="rId6"/>
    <sheet name="question7" sheetId="22" r:id="rId7"/>
    <sheet name="question8" sheetId="18" r:id="rId8"/>
    <sheet name="question9" sheetId="27" r:id="rId9"/>
    <sheet name="question10" sheetId="26" r:id="rId10"/>
    <sheet name="Bank_Personal_Loan_Modelling" sheetId="1" r:id="rId11"/>
    <sheet name="ReadMe" sheetId="2" r:id="rId12"/>
  </sheets>
  <definedNames>
    <definedName name="_xlnm._FilterDatabase" localSheetId="10" hidden="1">Bank_Personal_Loan_Modelling!$A$1:$O$5001</definedName>
    <definedName name="_xlnm._FilterDatabase" localSheetId="1" hidden="1">question2!$N$3:$S$5003</definedName>
  </definedNames>
  <calcPr calcId="191029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V11" i="12" l="1"/>
  <c r="F8" i="12"/>
  <c r="E8" i="12"/>
  <c r="D8" i="12"/>
  <c r="C8" i="12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2" i="13"/>
  <c r="D3" i="12"/>
  <c r="E3" i="12"/>
  <c r="C3" i="12"/>
  <c r="F7" i="12"/>
  <c r="F6" i="12"/>
  <c r="F5" i="12"/>
  <c r="F4" i="12"/>
  <c r="F3" i="12"/>
  <c r="E7" i="12"/>
  <c r="E6" i="12"/>
  <c r="E5" i="12"/>
  <c r="E4" i="12"/>
  <c r="D7" i="12"/>
  <c r="C7" i="12"/>
  <c r="D6" i="12"/>
  <c r="D5" i="12"/>
  <c r="D4" i="12"/>
  <c r="C6" i="12"/>
  <c r="C5" i="12"/>
  <c r="C4" i="12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</calcChain>
</file>

<file path=xl/sharedStrings.xml><?xml version="1.0" encoding="utf-8"?>
<sst xmlns="http://schemas.openxmlformats.org/spreadsheetml/2006/main" count="30188" uniqueCount="114">
  <si>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</si>
  <si>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</si>
  <si>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</si>
  <si>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</si>
  <si>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</si>
  <si>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</si>
  <si>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</si>
  <si>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</si>
  <si>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</si>
  <si>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</si>
  <si>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</si>
  <si>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</si>
  <si>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</si>
  <si>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</si>
  <si>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</si>
  <si>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</si>
  <si>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</si>
  <si>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</si>
  <si>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</si>
  <si>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</si>
  <si>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</si>
  <si>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</si>
  <si>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</si>
  <si>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</si>
  <si>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</si>
  <si>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</si>
  <si>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</si>
  <si>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</si>
  <si>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</si>
  <si>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</si>
  <si>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</si>
  <si>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</si>
  <si>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</si>
  <si>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</si>
  <si>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</si>
  <si>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</si>
  <si>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</si>
  <si>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</si>
  <si>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</si>
  <si>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</si>
  <si>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</si>
  <si>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</si>
  <si>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</si>
  <si>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</si>
  <si>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</si>
  <si>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1</t>
  </si>
  <si>
    <t>FAMILY MEMERS2</t>
  </si>
  <si>
    <t>Column1</t>
  </si>
  <si>
    <t>ccavg</t>
  </si>
  <si>
    <t>avg</t>
  </si>
  <si>
    <t>min</t>
  </si>
  <si>
    <t>max</t>
  </si>
  <si>
    <t>median</t>
  </si>
  <si>
    <t>age</t>
  </si>
  <si>
    <t>experience</t>
  </si>
  <si>
    <t xml:space="preserve">income </t>
  </si>
  <si>
    <t>family memebers</t>
  </si>
  <si>
    <t>Count of ZIP Code</t>
  </si>
  <si>
    <t>Column Labels</t>
  </si>
  <si>
    <t>Count of TD Account</t>
  </si>
  <si>
    <t>Count of CreditCard</t>
  </si>
  <si>
    <t>EDUCATION VS PERSONAL LOAN</t>
  </si>
  <si>
    <t>0-50</t>
  </si>
  <si>
    <t>100+</t>
  </si>
  <si>
    <t>51-100</t>
  </si>
  <si>
    <t>Sum of ID</t>
  </si>
  <si>
    <t>0-10</t>
  </si>
  <si>
    <t>Count of Experience (in years)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</si>
  <si>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</si>
  <si>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</si>
  <si>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</si>
  <si>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</si>
  <si>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</si>
  <si>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</si>
  <si>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</si>
  <si>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</si>
  <si>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</si>
  <si>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</si>
  <si>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</si>
  <si>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</si>
  <si>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</si>
  <si>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personal loan availed and median income</t>
  </si>
  <si>
    <t>personal loan not aviled and median income</t>
  </si>
  <si>
    <t>YEARS</t>
  </si>
  <si>
    <t>11-20</t>
  </si>
  <si>
    <t>21-30</t>
  </si>
  <si>
    <t>30+</t>
  </si>
  <si>
    <t xml:space="preserve">    9.6%  of the bank customers have availed personal Loans </t>
  </si>
  <si>
    <t>mortgage</t>
  </si>
  <si>
    <t>1)94720</t>
  </si>
  <si>
    <t>2)94305</t>
  </si>
  <si>
    <t>3)95616</t>
  </si>
  <si>
    <t>As we can see above both are having same median 64</t>
  </si>
  <si>
    <t>These are the top 3 zip codes</t>
  </si>
  <si>
    <t>Age: minimum age of customers is 23,maximum age is 67 and median age is 45 it says that most of the customers are less than 45 years old.</t>
  </si>
  <si>
    <t>Experience: minimum is 0,maximum is 67,median is 20 and it suggests that most of the customers are aged 20.</t>
  </si>
  <si>
    <t>Income: minimum is 1,maximum is 224,median is 64 and it suggests that majority of them have moderate income.</t>
  </si>
  <si>
    <t>CCavg: minimum is 0,maximum is 10,median is 1.5 and average of 1.93 customers use credit cards.</t>
  </si>
  <si>
    <t>Family members: minimum is 0, maximum is 4, median is 2 it suggests that most of the customers are from small families.</t>
  </si>
  <si>
    <t xml:space="preserve">TD Account Vs Personal Loan </t>
  </si>
  <si>
    <t xml:space="preserve">Online vs Personal Loan </t>
  </si>
  <si>
    <t>Income Category vs Personal Loan</t>
  </si>
  <si>
    <t>Education vs Personal Loan:</t>
  </si>
  <si>
    <t>Less percentage of  undergraduate students avail personal loan</t>
  </si>
  <si>
    <t>TD Account Vs Personal Loan:</t>
  </si>
  <si>
    <t>Customers with TD accounts have a slightly higher likelihood of taking personal loans compared to those without TD accounts</t>
  </si>
  <si>
    <t>Online vs Personal Loan :</t>
  </si>
  <si>
    <t>Consumers who use online banking are less interested in availing loans.</t>
  </si>
  <si>
    <t>Income Category vs Personal Loan:</t>
  </si>
  <si>
    <t>Consumers with higher income avail personal loans.</t>
  </si>
  <si>
    <t xml:space="preserve">	Factors that include higher level of income, education, family size.</t>
  </si>
  <si>
    <t>Customers with a higher credit score are more likely to qualify for personal loans and have a higher probability of accepting the offer.</t>
  </si>
  <si>
    <t>Customers who have taken personal loans in the past are more likely to accept offers for personal loans in the future.</t>
  </si>
  <si>
    <t>Customers with a higher income level are more likely to be able to afford personal loans and have a higher probability of accepting the offer.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</si>
</sst>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Symbol"/>
      <family val="1"/>
      <charset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0" fillId="0" borderId="0" xfId="0" applyFont="1"/>
    <xf numFmtId="0" fontId="0" fillId="0" borderId="14" xfId="0" applyBorder="1"/>
    <xf numFmtId="0" fontId="0" fillId="0" borderId="15" xfId="0" applyBorder="1"/>
    <xf numFmtId="0" fontId="0" fillId="0" borderId="13" xfId="0" applyBorder="1"/>
    <xf numFmtId="0" fontId="13" fillId="35" borderId="10" xfId="0" applyFont="1" applyFill="1" applyBorder="1"/>
    <xf numFmtId="0" fontId="13" fillId="35" borderId="11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13" fillId="35" borderId="17" xfId="0" applyFont="1" applyFill="1" applyBorder="1"/>
    <xf numFmtId="0" fontId="0" fillId="34" borderId="18" xfId="0" applyFill="1" applyBorder="1"/>
    <xf numFmtId="0" fontId="0" fillId="0" borderId="16" xfId="0" applyBorder="1"/>
    <xf numFmtId="49" fontId="0" fillId="0" borderId="0" xfId="0" applyNumberFormat="1" applyAlignment="1">
      <alignment horizontal="left"/>
    </xf>
    <xf numFmtId="0" fontId="0" fillId="0" borderId="19" xfId="0" applyBorder="1"/>
    <xf numFmtId="49" fontId="0" fillId="36" borderId="0" xfId="0" applyNumberFormat="1" applyFill="1" applyAlignment="1">
      <alignment horizontal="left"/>
    </xf>
    <xf numFmtId="0" fontId="0" fillId="36" borderId="0" xfId="0" applyFill="1"/>
    <xf numFmtId="0" fontId="22" fillId="36" borderId="20" xfId="0" applyFont="1" applyFill="1" applyBorder="1" applyAlignment="1">
      <alignment horizontal="centerContinuous"/>
    </xf>
    <xf numFmtId="0" fontId="0" fillId="37" borderId="0" xfId="0" applyFill="1"/>
    <xf numFmtId="10" fontId="0" fillId="36" borderId="0" xfId="0" applyNumberFormat="1" applyFill="1"/>
    <xf numFmtId="0" fontId="21" fillId="36" borderId="0" xfId="0" applyFont="1" applyFill="1"/>
    <xf numFmtId="0" fontId="0" fillId="0" borderId="0" xfId="0" applyFill="1" applyAlignment="1">
      <alignment wrapText="1"/>
    </xf>
    <xf numFmtId="0" fontId="0" fillId="0" borderId="0" xfId="0" applyFill="1"/>
    <xf numFmtId="0" fontId="0" fillId="0" borderId="0" xfId="0" applyFont="1" applyAlignment="1">
      <alignment horizontal="left" vertical="center" indent="2"/>
    </xf>
    <xf numFmtId="0" fontId="25" fillId="36" borderId="0" xfId="0" applyFont="1" applyFill="1"/>
    <xf numFmtId="0" fontId="16" fillId="36" borderId="0" xfId="0" applyFont="1" applyFill="1"/>
    <xf numFmtId="0" fontId="25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horizontal="justify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ill>
        <patternFill patternType="solid">
          <bgColor rgb="FFFFFF00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[Nithin Kumar V^J HBFC bank project 1.xlsx]question3!PivotTable2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question3!$G$4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question3!$F$5:$F$9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question3!$G$5:$G$9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B-4C84-A3F4-6011438C3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4555487"/>
        <c:axId val="1064568447"/>
      </c:barChart>
      <c:catAx>
        <c:axId val="106455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68447"/>
        <c:crosses val="autoZero"/>
        <c:auto val="1"/>
        <c:lblAlgn val="ctr"/>
        <c:lblOffset val="100"/>
        <c:noMultiLvlLbl val="0"/>
      </c:catAx>
      <c:valAx>
        <c:axId val="1064568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5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question4!$A$2:$A$5001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question4!$B$2:$B$5001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4C-492D-BEBE-DED3014EB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42527"/>
        <c:axId val="1064555007"/>
      </c:scatterChart>
      <c:valAx>
        <c:axId val="106454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55007"/>
        <c:crosses val="autoZero"/>
        <c:crossBetween val="midCat"/>
      </c:valAx>
      <c:valAx>
        <c:axId val="106455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42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12</xdr:row>
      <xdr:rowOff>45720</xdr:rowOff>
    </xdr:from>
    <xdr:to>
      <xdr:col>8</xdr:col>
      <xdr:colOff>601980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76C-BCC0-B819-6DAE-8BBC27C86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1226820</xdr:colOff>
      <xdr:row>2</xdr:row>
      <xdr:rowOff>15240</xdr:rowOff>
    </xdr:from>
    <xdr:to>
      <xdr:col>10</xdr:col>
      <xdr:colOff>525780</xdr:colOff>
      <xdr:row>24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83530-5B13-40EE-849F-E2CF022BB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ra Balakrishna" refreshedDate="45050.807019675929" createdVersion="8" refreshedVersion="8" minRefreshableVersion="3" recordCount="5000" xr:uid="{A45FA728-D379-4D52-B749-273450D5C337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ra Balakrishna" refreshedDate="45051.758441782411" createdVersion="8" refreshedVersion="8" minRefreshableVersion="3" recordCount="5000" xr:uid="{B46302D8-3529-4A1F-AC85-0DDE12D76384}">
  <cacheSource type="worksheet">
    <worksheetSource name="Table1"/>
  </cacheSource>
  <cacheFields count="16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  <fieldGroup base="2">
        <rangePr autoEnd="0" startNum="0" endNum="30" groupInterval="10"/>
        <groupItems count="5">
          <s v="&lt;0"/>
          <s v="0-9"/>
          <s v="10-19"/>
          <s v="20-30"/>
          <s v="&gt;30"/>
        </groupItems>
      </fieldGroup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Blank="1" containsMixedTypes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  <cacheField name="FAMILY MEMERS2" numFmtId="0">
      <sharedItems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ra Balakrishna" refreshedDate="45053.621692708337" createdVersion="8" refreshedVersion="8" minRefreshableVersion="3" recordCount="5000" xr:uid="{055B05D0-E136-4204-AD04-A5CDFE0112DF}">
  <cacheSource type="worksheet">
    <worksheetSource ref="C1:D5001" sheet="question3"/>
  </cacheSource>
  <cacheFields count="2">
    <cacheField name="Experience (in years)" numFmtId="0">
      <sharedItems containsSemiMixedTypes="0" containsString="0" containsNumber="1" containsInteger="1" minValue="0" maxValue="43"/>
    </cacheField>
    <cacheField name="YEARS" numFmtId="0">
      <sharedItems count="4">
        <s v="30+"/>
        <s v="21-30"/>
        <s v="11-20"/>
        <s v="0-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n v="41"/>
    <n v="112"/>
    <s v="100+"/>
    <n v="91741"/>
    <n v="1"/>
    <n v="2"/>
    <s v="Undergraduate"/>
    <n v="0"/>
    <x v="0"/>
    <s v="Yes"/>
    <s v="No"/>
    <s v="No"/>
    <s v="No"/>
  </r>
  <r>
    <n v="1481"/>
    <x v="0"/>
    <n v="42"/>
    <n v="32"/>
    <s v="0-50"/>
    <n v="93943"/>
    <n v="1"/>
    <n v="1.1000000000000001"/>
    <s v="Professional"/>
    <n v="0"/>
    <x v="0"/>
    <s v="No"/>
    <s v="No"/>
    <s v="No"/>
    <s v="Yes"/>
  </r>
  <r>
    <n v="1860"/>
    <x v="0"/>
    <n v="41"/>
    <n v="20"/>
    <s v="0-50"/>
    <n v="91741"/>
    <n v="2"/>
    <n v="0.4"/>
    <s v="Undergraduate"/>
    <n v="80"/>
    <x v="0"/>
    <s v="No"/>
    <s v="No"/>
    <s v="No"/>
    <s v="No"/>
  </r>
  <r>
    <n v="2847"/>
    <x v="0"/>
    <n v="43"/>
    <n v="105"/>
    <s v="100+"/>
    <n v="93711"/>
    <n v="4"/>
    <n v="1.7"/>
    <s v="Graduate"/>
    <n v="0"/>
    <x v="0"/>
    <s v="No"/>
    <s v="No"/>
    <s v="Yes"/>
    <s v="No"/>
  </r>
  <r>
    <n v="3265"/>
    <x v="0"/>
    <n v="41"/>
    <n v="114"/>
    <s v="100+"/>
    <n v="95616"/>
    <n v="4"/>
    <n v="2.4"/>
    <s v="Professional"/>
    <n v="0"/>
    <x v="0"/>
    <s v="No"/>
    <s v="No"/>
    <s v="Yes"/>
    <s v="No"/>
  </r>
  <r>
    <n v="3332"/>
    <x v="0"/>
    <n v="42"/>
    <n v="21"/>
    <s v="0-50"/>
    <n v="94607"/>
    <n v="3"/>
    <n v="0.1"/>
    <s v="Professional"/>
    <n v="0"/>
    <x v="0"/>
    <s v="No"/>
    <s v="No"/>
    <s v="No"/>
    <s v="Yes"/>
  </r>
  <r>
    <n v="3704"/>
    <x v="0"/>
    <n v="41"/>
    <n v="78"/>
    <s v="51-100"/>
    <n v="94301"/>
    <n v="4"/>
    <n v="2.4"/>
    <s v="Professional"/>
    <n v="0"/>
    <x v="0"/>
    <s v="Yes"/>
    <s v="No"/>
    <s v="No"/>
    <s v="No"/>
  </r>
  <r>
    <n v="3887"/>
    <x v="0"/>
    <n v="43"/>
    <n v="79"/>
    <s v="51-100"/>
    <n v="95616"/>
    <n v="4"/>
    <n v="1.7"/>
    <s v="Graduate"/>
    <n v="215"/>
    <x v="0"/>
    <s v="No"/>
    <s v="Yes"/>
    <s v="Yes"/>
    <s v="Yes"/>
  </r>
  <r>
    <n v="4173"/>
    <x v="0"/>
    <n v="42"/>
    <n v="75"/>
    <s v="51-100"/>
    <n v="90041"/>
    <n v="4"/>
    <n v="0.1"/>
    <s v="Graduate"/>
    <n v="182"/>
    <x v="0"/>
    <s v="No"/>
    <s v="No"/>
    <s v="Yes"/>
    <s v="No"/>
  </r>
  <r>
    <n v="4361"/>
    <x v="0"/>
    <n v="43"/>
    <n v="41"/>
    <s v="0-50"/>
    <n v="90024"/>
    <n v="2"/>
    <n v="1.1000000000000001"/>
    <s v="Undergraduate"/>
    <n v="0"/>
    <x v="0"/>
    <s v="No"/>
    <s v="No"/>
    <s v="No"/>
    <s v="No"/>
  </r>
  <r>
    <n v="4452"/>
    <x v="0"/>
    <n v="41"/>
    <n v="18"/>
    <s v="0-50"/>
    <n v="92130"/>
    <n v="2"/>
    <n v="0.4"/>
    <s v="Undergraduate"/>
    <n v="0"/>
    <x v="0"/>
    <s v="No"/>
    <s v="No"/>
    <s v="Yes"/>
    <s v="No"/>
  </r>
  <r>
    <n v="4469"/>
    <x v="0"/>
    <n v="42"/>
    <n v="51"/>
    <s v="51-100"/>
    <n v="94117"/>
    <n v="3"/>
    <n v="2.2000000000000002"/>
    <s v="Undergraduate"/>
    <n v="0"/>
    <x v="0"/>
    <s v="No"/>
    <s v="No"/>
    <s v="Yes"/>
    <s v="Yes"/>
  </r>
  <r>
    <n v="100"/>
    <x v="1"/>
    <n v="41"/>
    <n v="15"/>
    <s v="0-50"/>
    <n v="91711"/>
    <n v="3"/>
    <n v="0.1"/>
    <s v="Professional"/>
    <n v="0"/>
    <x v="0"/>
    <s v="No"/>
    <s v="No"/>
    <s v="Yes"/>
    <s v="No"/>
  </r>
  <r>
    <n v="256"/>
    <x v="1"/>
    <n v="40"/>
    <n v="42"/>
    <s v="0-50"/>
    <n v="92103"/>
    <n v="2"/>
    <n v="0.7"/>
    <s v="Professional"/>
    <n v="138"/>
    <x v="0"/>
    <s v="No"/>
    <s v="No"/>
    <s v="No"/>
    <s v="Yes"/>
  </r>
  <r>
    <n v="258"/>
    <x v="1"/>
    <n v="41"/>
    <n v="18"/>
    <s v="0-50"/>
    <n v="92691"/>
    <n v="3"/>
    <n v="0.5"/>
    <s v="Undergraduate"/>
    <n v="0"/>
    <x v="0"/>
    <s v="No"/>
    <s v="No"/>
    <s v="No"/>
    <s v="Yes"/>
  </r>
  <r>
    <n v="466"/>
    <x v="1"/>
    <n v="42"/>
    <n v="35"/>
    <s v="0-50"/>
    <n v="94305"/>
    <n v="1"/>
    <n v="1.9"/>
    <s v="Graduate"/>
    <n v="172"/>
    <x v="0"/>
    <s v="No"/>
    <s v="No"/>
    <s v="Yes"/>
    <s v="No"/>
  </r>
  <r>
    <n v="669"/>
    <x v="1"/>
    <n v="41"/>
    <n v="18"/>
    <s v="0-50"/>
    <n v="94010"/>
    <n v="3"/>
    <n v="0.5"/>
    <s v="Undergraduate"/>
    <n v="0"/>
    <x v="0"/>
    <s v="No"/>
    <s v="No"/>
    <s v="No"/>
    <s v="No"/>
  </r>
  <r>
    <n v="735"/>
    <x v="1"/>
    <n v="42"/>
    <n v="53"/>
    <s v="51-100"/>
    <n v="92182"/>
    <n v="2"/>
    <n v="1.1000000000000001"/>
    <s v="Undergraduate"/>
    <n v="0"/>
    <x v="0"/>
    <s v="No"/>
    <s v="No"/>
    <s v="Yes"/>
    <s v="Yes"/>
  </r>
  <r>
    <n v="909"/>
    <x v="1"/>
    <n v="36"/>
    <n v="55"/>
    <s v="51-100"/>
    <n v="93023"/>
    <n v="4"/>
    <n v="1.67"/>
    <s v="Professional"/>
    <n v="0"/>
    <x v="0"/>
    <s v="No"/>
    <s v="No"/>
    <s v="No"/>
    <s v="Yes"/>
  </r>
  <r>
    <n v="1232"/>
    <x v="1"/>
    <n v="41"/>
    <n v="144"/>
    <s v="100+"/>
    <n v="94306"/>
    <n v="1"/>
    <n v="2.5"/>
    <s v="Undergraduate"/>
    <n v="0"/>
    <x v="0"/>
    <s v="Yes"/>
    <s v="Yes"/>
    <s v="Yes"/>
    <s v="Yes"/>
  </r>
  <r>
    <n v="1598"/>
    <x v="1"/>
    <n v="41"/>
    <n v="11"/>
    <s v="0-50"/>
    <n v="92325"/>
    <n v="3"/>
    <n v="0.1"/>
    <s v="Professional"/>
    <n v="0"/>
    <x v="0"/>
    <s v="Yes"/>
    <s v="No"/>
    <s v="No"/>
    <s v="Yes"/>
  </r>
  <r>
    <n v="1610"/>
    <x v="1"/>
    <n v="41"/>
    <n v="105"/>
    <s v="100+"/>
    <n v="93023"/>
    <n v="1"/>
    <n v="0.8"/>
    <s v="Professional"/>
    <n v="0"/>
    <x v="0"/>
    <s v="Yes"/>
    <s v="Yes"/>
    <s v="Yes"/>
    <s v="Yes"/>
  </r>
  <r>
    <n v="2301"/>
    <x v="1"/>
    <n v="41"/>
    <n v="70"/>
    <s v="51-100"/>
    <n v="93711"/>
    <n v="3"/>
    <n v="2.2000000000000002"/>
    <s v="Undergraduate"/>
    <n v="0"/>
    <x v="0"/>
    <s v="No"/>
    <s v="No"/>
    <s v="No"/>
    <s v="No"/>
  </r>
  <r>
    <n v="2507"/>
    <x v="1"/>
    <n v="42"/>
    <n v="39"/>
    <s v="0-50"/>
    <n v="94590"/>
    <n v="1"/>
    <n v="1.9"/>
    <s v="Graduate"/>
    <n v="0"/>
    <x v="0"/>
    <s v="No"/>
    <s v="No"/>
    <s v="Yes"/>
    <s v="Yes"/>
  </r>
  <r>
    <n v="2662"/>
    <x v="1"/>
    <n v="41"/>
    <n v="145"/>
    <s v="100+"/>
    <n v="90009"/>
    <n v="1"/>
    <n v="2.5"/>
    <s v="Undergraduate"/>
    <n v="0"/>
    <x v="0"/>
    <s v="No"/>
    <s v="No"/>
    <s v="Yes"/>
    <s v="No"/>
  </r>
  <r>
    <n v="2959"/>
    <x v="1"/>
    <n v="41"/>
    <n v="65"/>
    <s v="51-100"/>
    <n v="92612"/>
    <n v="3"/>
    <n v="2.4"/>
    <s v="Undergraduate"/>
    <n v="0"/>
    <x v="0"/>
    <s v="No"/>
    <s v="No"/>
    <s v="No"/>
    <s v="No"/>
  </r>
  <r>
    <n v="3421"/>
    <x v="1"/>
    <n v="41"/>
    <n v="114"/>
    <s v="100+"/>
    <n v="94305"/>
    <n v="1"/>
    <n v="0.8"/>
    <s v="Professional"/>
    <n v="0"/>
    <x v="0"/>
    <s v="No"/>
    <s v="No"/>
    <s v="Yes"/>
    <s v="Yes"/>
  </r>
  <r>
    <n v="3779"/>
    <x v="1"/>
    <n v="41"/>
    <n v="14"/>
    <s v="0-50"/>
    <n v="95814"/>
    <n v="4"/>
    <n v="0.6"/>
    <s v="Graduate"/>
    <n v="0"/>
    <x v="0"/>
    <s v="No"/>
    <s v="No"/>
    <s v="No"/>
    <s v="No"/>
  </r>
  <r>
    <n v="4111"/>
    <x v="1"/>
    <n v="41"/>
    <n v="59"/>
    <s v="51-100"/>
    <n v="95617"/>
    <n v="3"/>
    <n v="2.4"/>
    <s v="Undergraduate"/>
    <n v="0"/>
    <x v="0"/>
    <s v="No"/>
    <s v="No"/>
    <s v="No"/>
    <s v="No"/>
  </r>
  <r>
    <n v="4167"/>
    <x v="1"/>
    <n v="40"/>
    <n v="30"/>
    <s v="0-50"/>
    <n v="95133"/>
    <n v="2"/>
    <n v="0.7"/>
    <s v="Professional"/>
    <n v="86"/>
    <x v="0"/>
    <s v="No"/>
    <s v="No"/>
    <s v="No"/>
    <s v="No"/>
  </r>
  <r>
    <n v="4291"/>
    <x v="1"/>
    <n v="42"/>
    <n v="95"/>
    <s v="51-100"/>
    <n v="94596"/>
    <n v="2"/>
    <n v="0"/>
    <s v="Professional"/>
    <n v="0"/>
    <x v="0"/>
    <s v="No"/>
    <s v="No"/>
    <s v="Yes"/>
    <s v="No"/>
  </r>
  <r>
    <n v="4396"/>
    <x v="1"/>
    <n v="41"/>
    <n v="25"/>
    <s v="0-50"/>
    <n v="94720"/>
    <n v="4"/>
    <n v="0.6"/>
    <s v="Graduate"/>
    <n v="0"/>
    <x v="0"/>
    <s v="No"/>
    <s v="No"/>
    <s v="Yes"/>
    <s v="Yes"/>
  </r>
  <r>
    <n v="4475"/>
    <x v="1"/>
    <n v="41"/>
    <n v="73"/>
    <s v="51-100"/>
    <n v="95817"/>
    <n v="3"/>
    <n v="2.4"/>
    <s v="Undergraduate"/>
    <n v="0"/>
    <x v="0"/>
    <s v="No"/>
    <s v="No"/>
    <s v="No"/>
    <s v="No"/>
  </r>
  <r>
    <n v="4617"/>
    <x v="1"/>
    <n v="41"/>
    <n v="114"/>
    <s v="100+"/>
    <n v="92521"/>
    <n v="1"/>
    <n v="0.8"/>
    <s v="Professional"/>
    <n v="0"/>
    <x v="0"/>
    <s v="No"/>
    <s v="No"/>
    <s v="Yes"/>
    <s v="Yes"/>
  </r>
  <r>
    <n v="4751"/>
    <x v="1"/>
    <n v="41"/>
    <n v="38"/>
    <s v="0-50"/>
    <n v="95134"/>
    <n v="1"/>
    <n v="1.1000000000000001"/>
    <s v="Professional"/>
    <n v="0"/>
    <x v="0"/>
    <s v="No"/>
    <s v="No"/>
    <s v="No"/>
    <s v="Yes"/>
  </r>
  <r>
    <n v="4760"/>
    <x v="1"/>
    <n v="41"/>
    <n v="80"/>
    <s v="51-100"/>
    <n v="92093"/>
    <n v="4"/>
    <n v="0.1"/>
    <s v="Graduate"/>
    <n v="0"/>
    <x v="0"/>
    <s v="No"/>
    <s v="No"/>
    <s v="Yes"/>
    <s v="No"/>
  </r>
  <r>
    <n v="11"/>
    <x v="2"/>
    <n v="39"/>
    <n v="105"/>
    <s v="100+"/>
    <n v="94710"/>
    <n v="4"/>
    <n v="2.4"/>
    <s v="Professional"/>
    <n v="0"/>
    <x v="0"/>
    <s v="No"/>
    <s v="No"/>
    <s v="No"/>
    <s v="No"/>
  </r>
  <r>
    <n v="89"/>
    <x v="2"/>
    <n v="41"/>
    <n v="51"/>
    <s v="51-100"/>
    <n v="94117"/>
    <n v="2"/>
    <n v="1.1000000000000001"/>
    <s v="Undergraduate"/>
    <n v="0"/>
    <x v="0"/>
    <s v="No"/>
    <s v="No"/>
    <s v="Yes"/>
    <s v="No"/>
  </r>
  <r>
    <n v="95"/>
    <x v="2"/>
    <n v="39"/>
    <n v="121"/>
    <s v="100+"/>
    <n v="92612"/>
    <n v="1"/>
    <n v="2"/>
    <s v="Undergraduate"/>
    <n v="0"/>
    <x v="0"/>
    <s v="No"/>
    <s v="No"/>
    <s v="No"/>
    <s v="No"/>
  </r>
  <r>
    <n v="116"/>
    <x v="2"/>
    <n v="40"/>
    <n v="81"/>
    <s v="51-100"/>
    <n v="92024"/>
    <n v="3"/>
    <n v="1.8"/>
    <s v="Graduate"/>
    <n v="0"/>
    <x v="0"/>
    <s v="No"/>
    <s v="No"/>
    <s v="Yes"/>
    <s v="No"/>
  </r>
  <r>
    <n v="244"/>
    <x v="2"/>
    <n v="39"/>
    <n v="170"/>
    <s v="100+"/>
    <n v="90095"/>
    <n v="3"/>
    <n v="7.9"/>
    <s v="Professional"/>
    <n v="99"/>
    <x v="1"/>
    <s v="No"/>
    <s v="Yes"/>
    <s v="Yes"/>
    <s v="No"/>
  </r>
  <r>
    <n v="253"/>
    <x v="2"/>
    <n v="40"/>
    <n v="53"/>
    <s v="51-100"/>
    <n v="91711"/>
    <n v="3"/>
    <n v="2.2000000000000002"/>
    <s v="Undergraduate"/>
    <n v="0"/>
    <x v="0"/>
    <s v="No"/>
    <s v="No"/>
    <s v="No"/>
    <s v="Yes"/>
  </r>
  <r>
    <n v="255"/>
    <x v="2"/>
    <n v="41"/>
    <n v="134"/>
    <s v="100+"/>
    <n v="91942"/>
    <n v="3"/>
    <n v="3.9"/>
    <s v="Professional"/>
    <n v="121"/>
    <x v="1"/>
    <s v="No"/>
    <s v="No"/>
    <s v="Yes"/>
    <s v="No"/>
  </r>
  <r>
    <n v="302"/>
    <x v="2"/>
    <n v="39"/>
    <n v="150"/>
    <s v="100+"/>
    <n v="92120"/>
    <n v="2"/>
    <n v="6.9"/>
    <s v="Undergraduate"/>
    <n v="196"/>
    <x v="0"/>
    <s v="No"/>
    <s v="No"/>
    <s v="No"/>
    <s v="No"/>
  </r>
  <r>
    <n v="320"/>
    <x v="2"/>
    <n v="39"/>
    <n v="20"/>
    <s v="0-50"/>
    <n v="90034"/>
    <n v="3"/>
    <n v="0.7"/>
    <s v="Graduate"/>
    <n v="0"/>
    <x v="0"/>
    <s v="No"/>
    <s v="No"/>
    <s v="No"/>
    <s v="Yes"/>
  </r>
  <r>
    <n v="383"/>
    <x v="2"/>
    <n v="41"/>
    <n v="133"/>
    <s v="100+"/>
    <n v="94904"/>
    <n v="4"/>
    <n v="2"/>
    <s v="Undergraduate"/>
    <n v="0"/>
    <x v="1"/>
    <s v="No"/>
    <s v="No"/>
    <s v="No"/>
    <s v="Yes"/>
  </r>
  <r>
    <n v="613"/>
    <x v="2"/>
    <n v="40"/>
    <n v="129"/>
    <s v="100+"/>
    <n v="90095"/>
    <n v="1"/>
    <n v="1.3"/>
    <s v="Undergraduate"/>
    <n v="0"/>
    <x v="0"/>
    <s v="No"/>
    <s v="No"/>
    <s v="Yes"/>
    <s v="Yes"/>
  </r>
  <r>
    <n v="663"/>
    <x v="2"/>
    <n v="41"/>
    <n v="185"/>
    <s v="100+"/>
    <n v="93561"/>
    <n v="3"/>
    <n v="2"/>
    <s v="Graduate"/>
    <n v="0"/>
    <x v="1"/>
    <s v="No"/>
    <s v="No"/>
    <s v="No"/>
    <s v="No"/>
  </r>
  <r>
    <n v="672"/>
    <x v="2"/>
    <n v="41"/>
    <n v="105"/>
    <s v="100+"/>
    <n v="92612"/>
    <n v="1"/>
    <n v="3"/>
    <s v="Graduate"/>
    <n v="282"/>
    <x v="1"/>
    <s v="Yes"/>
    <s v="Yes"/>
    <s v="Yes"/>
    <s v="No"/>
  </r>
  <r>
    <n v="776"/>
    <x v="2"/>
    <n v="39"/>
    <n v="23"/>
    <s v="0-50"/>
    <n v="92835"/>
    <n v="3"/>
    <n v="0.7"/>
    <s v="Graduate"/>
    <n v="0"/>
    <x v="0"/>
    <s v="No"/>
    <s v="No"/>
    <s v="No"/>
    <s v="Yes"/>
  </r>
  <r>
    <n v="915"/>
    <x v="2"/>
    <n v="41"/>
    <n v="195"/>
    <s v="100+"/>
    <n v="91711"/>
    <n v="3"/>
    <n v="0.4"/>
    <s v="Undergraduate"/>
    <n v="0"/>
    <x v="1"/>
    <s v="Yes"/>
    <s v="Yes"/>
    <s v="No"/>
    <s v="Yes"/>
  </r>
  <r>
    <n v="928"/>
    <x v="2"/>
    <n v="40"/>
    <n v="95"/>
    <s v="51-100"/>
    <n v="95014"/>
    <n v="3"/>
    <n v="3.7"/>
    <s v="Graduate"/>
    <n v="138"/>
    <x v="1"/>
    <s v="No"/>
    <s v="No"/>
    <s v="No"/>
    <s v="Yes"/>
  </r>
  <r>
    <n v="1110"/>
    <x v="2"/>
    <n v="41"/>
    <n v="121"/>
    <s v="100+"/>
    <n v="92126"/>
    <n v="2"/>
    <n v="2.1"/>
    <s v="Undergraduate"/>
    <n v="0"/>
    <x v="0"/>
    <s v="No"/>
    <s v="No"/>
    <s v="Yes"/>
    <s v="No"/>
  </r>
  <r>
    <n v="1281"/>
    <x v="2"/>
    <n v="40"/>
    <n v="98"/>
    <s v="51-100"/>
    <n v="95064"/>
    <n v="3"/>
    <n v="1.8"/>
    <s v="Graduate"/>
    <n v="333"/>
    <x v="0"/>
    <s v="No"/>
    <s v="No"/>
    <s v="No"/>
    <s v="No"/>
  </r>
  <r>
    <n v="1285"/>
    <x v="2"/>
    <n v="40"/>
    <n v="128"/>
    <s v="100+"/>
    <n v="90740"/>
    <n v="1"/>
    <n v="2.5"/>
    <s v="Undergraduate"/>
    <n v="162"/>
    <x v="0"/>
    <s v="No"/>
    <s v="No"/>
    <s v="Yes"/>
    <s v="No"/>
  </r>
  <r>
    <n v="1384"/>
    <x v="2"/>
    <n v="41"/>
    <n v="105"/>
    <s v="100+"/>
    <n v="95616"/>
    <n v="4"/>
    <n v="1.7"/>
    <s v="Graduate"/>
    <n v="230"/>
    <x v="0"/>
    <s v="Yes"/>
    <s v="No"/>
    <s v="Yes"/>
    <s v="No"/>
  </r>
  <r>
    <n v="1398"/>
    <x v="2"/>
    <n v="41"/>
    <n v="45"/>
    <s v="0-50"/>
    <n v="95521"/>
    <n v="3"/>
    <n v="0.1"/>
    <s v="Professional"/>
    <n v="0"/>
    <x v="0"/>
    <s v="No"/>
    <s v="No"/>
    <s v="Yes"/>
    <s v="No"/>
  </r>
  <r>
    <n v="1412"/>
    <x v="2"/>
    <n v="39"/>
    <n v="184"/>
    <s v="100+"/>
    <n v="91302"/>
    <n v="1"/>
    <n v="5.4"/>
    <s v="Professional"/>
    <n v="176"/>
    <x v="1"/>
    <s v="No"/>
    <s v="Yes"/>
    <s v="Yes"/>
    <s v="Yes"/>
  </r>
  <r>
    <n v="1419"/>
    <x v="2"/>
    <n v="41"/>
    <n v="154"/>
    <s v="100+"/>
    <n v="92008"/>
    <n v="2"/>
    <n v="4.5999999999999996"/>
    <s v="Graduate"/>
    <n v="0"/>
    <x v="1"/>
    <s v="Yes"/>
    <s v="Yes"/>
    <s v="Yes"/>
    <s v="Yes"/>
  </r>
  <r>
    <n v="1435"/>
    <x v="2"/>
    <n v="41"/>
    <n v="55"/>
    <s v="51-100"/>
    <n v="93106"/>
    <n v="2"/>
    <n v="1.1000000000000001"/>
    <s v="Undergraduate"/>
    <n v="0"/>
    <x v="0"/>
    <s v="No"/>
    <s v="No"/>
    <s v="No"/>
    <s v="No"/>
  </r>
  <r>
    <n v="1474"/>
    <x v="2"/>
    <n v="35"/>
    <n v="23"/>
    <s v="0-50"/>
    <n v="91711"/>
    <n v="1"/>
    <n v="1.5"/>
    <s v="Professional"/>
    <n v="0"/>
    <x v="0"/>
    <s v="No"/>
    <s v="No"/>
    <s v="Yes"/>
    <s v="No"/>
  </r>
  <r>
    <n v="1479"/>
    <x v="2"/>
    <n v="39"/>
    <n v="160"/>
    <s v="100+"/>
    <n v="94803"/>
    <n v="4"/>
    <n v="3.8"/>
    <s v="Undergraduate"/>
    <n v="237"/>
    <x v="1"/>
    <s v="No"/>
    <s v="No"/>
    <s v="Yes"/>
    <s v="No"/>
  </r>
  <r>
    <n v="1503"/>
    <x v="2"/>
    <n v="39"/>
    <n v="113"/>
    <s v="100+"/>
    <n v="90036"/>
    <n v="1"/>
    <n v="2"/>
    <s v="Undergraduate"/>
    <n v="0"/>
    <x v="0"/>
    <s v="No"/>
    <s v="No"/>
    <s v="Yes"/>
    <s v="Yes"/>
  </r>
  <r>
    <n v="1637"/>
    <x v="2"/>
    <n v="39"/>
    <n v="100"/>
    <s v="51-100"/>
    <n v="92122"/>
    <n v="4"/>
    <n v="1.7"/>
    <s v="Professional"/>
    <n v="0"/>
    <x v="0"/>
    <s v="No"/>
    <s v="No"/>
    <s v="No"/>
    <s v="Yes"/>
  </r>
  <r>
    <n v="1704"/>
    <x v="2"/>
    <n v="41"/>
    <n v="40"/>
    <s v="0-50"/>
    <n v="94542"/>
    <n v="3"/>
    <n v="0.1"/>
    <s v="Professional"/>
    <n v="0"/>
    <x v="0"/>
    <s v="No"/>
    <s v="No"/>
    <s v="Yes"/>
    <s v="No"/>
  </r>
  <r>
    <n v="1763"/>
    <x v="2"/>
    <n v="35"/>
    <n v="55"/>
    <s v="51-100"/>
    <n v="94526"/>
    <n v="4"/>
    <n v="1.67"/>
    <s v="Professional"/>
    <n v="89"/>
    <x v="0"/>
    <s v="No"/>
    <s v="No"/>
    <s v="Yes"/>
    <s v="Yes"/>
  </r>
  <r>
    <n v="1816"/>
    <x v="2"/>
    <n v="39"/>
    <n v="18"/>
    <s v="0-50"/>
    <n v="94923"/>
    <n v="2"/>
    <n v="0.4"/>
    <s v="Undergraduate"/>
    <n v="0"/>
    <x v="0"/>
    <s v="Yes"/>
    <s v="Yes"/>
    <s v="Yes"/>
    <s v="Yes"/>
  </r>
  <r>
    <n v="1845"/>
    <x v="2"/>
    <n v="40"/>
    <n v="21"/>
    <s v="0-50"/>
    <n v="92717"/>
    <n v="3"/>
    <n v="0.1"/>
    <s v="Professional"/>
    <n v="0"/>
    <x v="0"/>
    <s v="No"/>
    <s v="No"/>
    <s v="No"/>
    <s v="Yes"/>
  </r>
  <r>
    <n v="1856"/>
    <x v="2"/>
    <n v="39"/>
    <n v="30"/>
    <s v="0-50"/>
    <n v="94304"/>
    <n v="3"/>
    <n v="0.7"/>
    <s v="Graduate"/>
    <n v="0"/>
    <x v="0"/>
    <s v="No"/>
    <s v="No"/>
    <s v="Yes"/>
    <s v="Yes"/>
  </r>
  <r>
    <n v="1868"/>
    <x v="2"/>
    <n v="39"/>
    <n v="21"/>
    <s v="0-50"/>
    <n v="94553"/>
    <n v="2"/>
    <n v="0.4"/>
    <s v="Undergraduate"/>
    <n v="0"/>
    <x v="0"/>
    <s v="No"/>
    <s v="No"/>
    <s v="No"/>
    <s v="No"/>
  </r>
  <r>
    <n v="1887"/>
    <x v="2"/>
    <n v="41"/>
    <n v="115"/>
    <s v="100+"/>
    <n v="94105"/>
    <n v="4"/>
    <n v="1.7"/>
    <s v="Graduate"/>
    <n v="0"/>
    <x v="0"/>
    <s v="No"/>
    <s v="No"/>
    <s v="No"/>
    <s v="No"/>
  </r>
  <r>
    <n v="2081"/>
    <x v="2"/>
    <n v="40"/>
    <n v="69"/>
    <s v="51-100"/>
    <n v="91706"/>
    <n v="4"/>
    <n v="0.1"/>
    <s v="Graduate"/>
    <n v="0"/>
    <x v="0"/>
    <s v="No"/>
    <s v="No"/>
    <s v="Yes"/>
    <s v="No"/>
  </r>
  <r>
    <n v="2129"/>
    <x v="2"/>
    <n v="40"/>
    <n v="40"/>
    <s v="0-50"/>
    <n v="94104"/>
    <n v="1"/>
    <n v="1.1000000000000001"/>
    <s v="Professional"/>
    <n v="0"/>
    <x v="0"/>
    <s v="No"/>
    <s v="No"/>
    <s v="No"/>
    <s v="No"/>
  </r>
  <r>
    <n v="2138"/>
    <x v="2"/>
    <n v="40"/>
    <n v="83"/>
    <s v="51-100"/>
    <n v="92354"/>
    <n v="4"/>
    <n v="0.1"/>
    <s v="Graduate"/>
    <n v="247"/>
    <x v="0"/>
    <s v="No"/>
    <s v="No"/>
    <s v="Yes"/>
    <s v="No"/>
  </r>
  <r>
    <n v="2168"/>
    <x v="2"/>
    <n v="40"/>
    <n v="162"/>
    <s v="100+"/>
    <n v="94596"/>
    <n v="1"/>
    <n v="1.3"/>
    <s v="Undergraduate"/>
    <n v="0"/>
    <x v="0"/>
    <s v="No"/>
    <s v="No"/>
    <s v="Yes"/>
    <s v="No"/>
  </r>
  <r>
    <n v="2221"/>
    <x v="2"/>
    <n v="40"/>
    <n v="80"/>
    <s v="51-100"/>
    <n v="94105"/>
    <n v="1"/>
    <n v="0.8"/>
    <s v="Professional"/>
    <n v="0"/>
    <x v="0"/>
    <s v="No"/>
    <s v="No"/>
    <s v="Yes"/>
    <s v="No"/>
  </r>
  <r>
    <n v="2345"/>
    <x v="2"/>
    <n v="40"/>
    <n v="20"/>
    <s v="0-50"/>
    <n v="94608"/>
    <n v="3"/>
    <n v="0.5"/>
    <s v="Undergraduate"/>
    <n v="102"/>
    <x v="0"/>
    <s v="No"/>
    <s v="No"/>
    <s v="Yes"/>
    <s v="Yes"/>
  </r>
  <r>
    <n v="2346"/>
    <x v="2"/>
    <n v="40"/>
    <n v="89"/>
    <s v="51-100"/>
    <n v="90291"/>
    <n v="1"/>
    <n v="4.0999999999999996"/>
    <s v="Undergraduate"/>
    <n v="299"/>
    <x v="1"/>
    <s v="No"/>
    <s v="Yes"/>
    <s v="Yes"/>
    <s v="No"/>
  </r>
  <r>
    <n v="2438"/>
    <x v="2"/>
    <n v="40"/>
    <n v="114"/>
    <s v="100+"/>
    <n v="94608"/>
    <n v="4"/>
    <n v="3.4"/>
    <s v="Graduate"/>
    <n v="0"/>
    <x v="0"/>
    <s v="No"/>
    <s v="No"/>
    <s v="No"/>
    <s v="Yes"/>
  </r>
  <r>
    <n v="2663"/>
    <x v="2"/>
    <n v="41"/>
    <n v="158"/>
    <s v="100+"/>
    <n v="92346"/>
    <n v="2"/>
    <n v="2.1"/>
    <s v="Undergraduate"/>
    <n v="0"/>
    <x v="0"/>
    <s v="No"/>
    <s v="No"/>
    <s v="No"/>
    <s v="No"/>
  </r>
  <r>
    <n v="2798"/>
    <x v="2"/>
    <n v="39"/>
    <n v="53"/>
    <s v="51-100"/>
    <n v="94608"/>
    <n v="1"/>
    <n v="2.5"/>
    <s v="Professional"/>
    <n v="0"/>
    <x v="0"/>
    <s v="No"/>
    <s v="No"/>
    <s v="Yes"/>
    <s v="No"/>
  </r>
  <r>
    <n v="2863"/>
    <x v="2"/>
    <n v="39"/>
    <n v="113"/>
    <s v="100+"/>
    <n v="92096"/>
    <n v="4"/>
    <n v="2.4"/>
    <s v="Professional"/>
    <n v="0"/>
    <x v="0"/>
    <s v="No"/>
    <s v="No"/>
    <s v="Yes"/>
    <s v="No"/>
  </r>
  <r>
    <n v="2865"/>
    <x v="2"/>
    <n v="41"/>
    <n v="84"/>
    <s v="51-100"/>
    <n v="95762"/>
    <n v="2"/>
    <n v="0"/>
    <s v="Professional"/>
    <n v="0"/>
    <x v="0"/>
    <s v="No"/>
    <s v="No"/>
    <s v="Yes"/>
    <s v="Yes"/>
  </r>
  <r>
    <n v="2872"/>
    <x v="2"/>
    <n v="39"/>
    <n v="82"/>
    <s v="51-100"/>
    <n v="94131"/>
    <n v="4"/>
    <n v="2.4"/>
    <s v="Professional"/>
    <n v="252"/>
    <x v="0"/>
    <s v="No"/>
    <s v="No"/>
    <s v="Yes"/>
    <s v="No"/>
  </r>
  <r>
    <n v="2994"/>
    <x v="2"/>
    <n v="40"/>
    <n v="20"/>
    <s v="0-50"/>
    <n v="92647"/>
    <n v="3"/>
    <n v="0.1"/>
    <s v="Professional"/>
    <n v="0"/>
    <x v="0"/>
    <s v="No"/>
    <s v="No"/>
    <s v="No"/>
    <s v="Yes"/>
  </r>
  <r>
    <n v="3100"/>
    <x v="2"/>
    <n v="40"/>
    <n v="115"/>
    <s v="100+"/>
    <n v="92647"/>
    <n v="1"/>
    <n v="2.5"/>
    <s v="Undergraduate"/>
    <n v="174"/>
    <x v="0"/>
    <s v="No"/>
    <s v="No"/>
    <s v="No"/>
    <s v="Yes"/>
  </r>
  <r>
    <n v="3193"/>
    <x v="2"/>
    <n v="39"/>
    <n v="35"/>
    <s v="0-50"/>
    <n v="94005"/>
    <n v="1"/>
    <n v="0.5"/>
    <s v="Professional"/>
    <n v="0"/>
    <x v="0"/>
    <s v="No"/>
    <s v="No"/>
    <s v="No"/>
    <s v="No"/>
  </r>
  <r>
    <n v="3218"/>
    <x v="2"/>
    <n v="39"/>
    <n v="94"/>
    <s v="51-100"/>
    <n v="93022"/>
    <n v="4"/>
    <n v="4.0999999999999996"/>
    <s v="Undergraduate"/>
    <n v="120"/>
    <x v="1"/>
    <s v="No"/>
    <s v="Yes"/>
    <s v="Yes"/>
    <s v="Yes"/>
  </r>
  <r>
    <n v="3231"/>
    <x v="2"/>
    <n v="40"/>
    <n v="48"/>
    <s v="0-50"/>
    <n v="94708"/>
    <n v="3"/>
    <n v="2.4"/>
    <s v="Undergraduate"/>
    <n v="0"/>
    <x v="0"/>
    <s v="No"/>
    <s v="No"/>
    <s v="No"/>
    <s v="Yes"/>
  </r>
  <r>
    <n v="3318"/>
    <x v="2"/>
    <n v="41"/>
    <n v="79"/>
    <s v="51-100"/>
    <n v="90035"/>
    <n v="3"/>
    <n v="2"/>
    <s v="Professional"/>
    <n v="0"/>
    <x v="0"/>
    <s v="No"/>
    <s v="No"/>
    <s v="No"/>
    <s v="No"/>
  </r>
  <r>
    <n v="3348"/>
    <x v="2"/>
    <n v="41"/>
    <n v="78"/>
    <s v="51-100"/>
    <n v="92109"/>
    <n v="3"/>
    <n v="2"/>
    <s v="Professional"/>
    <n v="0"/>
    <x v="0"/>
    <s v="No"/>
    <s v="Yes"/>
    <s v="Yes"/>
    <s v="Yes"/>
  </r>
  <r>
    <n v="3380"/>
    <x v="2"/>
    <n v="41"/>
    <n v="83"/>
    <s v="51-100"/>
    <n v="94305"/>
    <n v="3"/>
    <n v="2"/>
    <s v="Professional"/>
    <n v="0"/>
    <x v="0"/>
    <s v="No"/>
    <s v="No"/>
    <s v="Yes"/>
    <s v="No"/>
  </r>
  <r>
    <n v="3466"/>
    <x v="2"/>
    <n v="41"/>
    <n v="42"/>
    <s v="0-50"/>
    <n v="95616"/>
    <n v="1"/>
    <n v="1.9"/>
    <s v="Graduate"/>
    <n v="0"/>
    <x v="0"/>
    <s v="No"/>
    <s v="No"/>
    <s v="No"/>
    <s v="No"/>
  </r>
  <r>
    <n v="3477"/>
    <x v="2"/>
    <n v="39"/>
    <n v="141"/>
    <s v="100+"/>
    <n v="90280"/>
    <n v="2"/>
    <n v="6.9"/>
    <s v="Undergraduate"/>
    <n v="0"/>
    <x v="0"/>
    <s v="Yes"/>
    <s v="No"/>
    <s v="Yes"/>
    <s v="No"/>
  </r>
  <r>
    <n v="3502"/>
    <x v="2"/>
    <n v="39"/>
    <n v="105"/>
    <s v="100+"/>
    <n v="91380"/>
    <n v="4"/>
    <n v="1.7"/>
    <s v="Professional"/>
    <n v="0"/>
    <x v="0"/>
    <s v="Yes"/>
    <s v="No"/>
    <s v="Yes"/>
    <s v="No"/>
  </r>
  <r>
    <n v="3547"/>
    <x v="2"/>
    <n v="40"/>
    <n v="34"/>
    <s v="0-50"/>
    <n v="94720"/>
    <n v="1"/>
    <n v="1.1000000000000001"/>
    <s v="Professional"/>
    <n v="119"/>
    <x v="0"/>
    <s v="No"/>
    <s v="No"/>
    <s v="Yes"/>
    <s v="Yes"/>
  </r>
  <r>
    <n v="3782"/>
    <x v="2"/>
    <n v="40"/>
    <n v="118"/>
    <s v="100+"/>
    <n v="94104"/>
    <n v="1"/>
    <n v="1.3"/>
    <s v="Undergraduate"/>
    <n v="333"/>
    <x v="0"/>
    <s v="No"/>
    <s v="Yes"/>
    <s v="Yes"/>
    <s v="Yes"/>
  </r>
  <r>
    <n v="3818"/>
    <x v="2"/>
    <n v="40"/>
    <n v="140"/>
    <s v="100+"/>
    <n v="92093"/>
    <n v="1"/>
    <n v="0.9"/>
    <s v="Undergraduate"/>
    <n v="0"/>
    <x v="0"/>
    <s v="No"/>
    <s v="No"/>
    <s v="No"/>
    <s v="No"/>
  </r>
  <r>
    <n v="3830"/>
    <x v="2"/>
    <n v="39"/>
    <n v="44"/>
    <s v="0-50"/>
    <n v="92038"/>
    <n v="1"/>
    <n v="0.5"/>
    <s v="Professional"/>
    <n v="0"/>
    <x v="0"/>
    <s v="No"/>
    <s v="No"/>
    <s v="Yes"/>
    <s v="Yes"/>
  </r>
  <r>
    <n v="3862"/>
    <x v="2"/>
    <n v="40"/>
    <n v="29"/>
    <s v="0-50"/>
    <n v="90025"/>
    <n v="1"/>
    <n v="1.5"/>
    <s v="Graduate"/>
    <n v="0"/>
    <x v="0"/>
    <s v="No"/>
    <s v="No"/>
    <s v="No"/>
    <s v="No"/>
  </r>
  <r>
    <n v="3892"/>
    <x v="2"/>
    <n v="40"/>
    <n v="63"/>
    <s v="51-100"/>
    <n v="94701"/>
    <n v="3"/>
    <n v="0.5"/>
    <s v="Graduate"/>
    <n v="0"/>
    <x v="0"/>
    <s v="No"/>
    <s v="No"/>
    <s v="Yes"/>
    <s v="No"/>
  </r>
  <r>
    <n v="3971"/>
    <x v="2"/>
    <n v="40"/>
    <n v="71"/>
    <s v="51-100"/>
    <n v="95060"/>
    <n v="3"/>
    <n v="2.2000000000000002"/>
    <s v="Undergraduate"/>
    <n v="0"/>
    <x v="0"/>
    <s v="No"/>
    <s v="No"/>
    <s v="No"/>
    <s v="Yes"/>
  </r>
  <r>
    <n v="3986"/>
    <x v="2"/>
    <n v="40"/>
    <n v="32"/>
    <s v="0-50"/>
    <n v="90095"/>
    <n v="1"/>
    <n v="1.1000000000000001"/>
    <s v="Professional"/>
    <n v="120"/>
    <x v="0"/>
    <s v="No"/>
    <s v="No"/>
    <s v="Yes"/>
    <s v="No"/>
  </r>
  <r>
    <n v="4005"/>
    <x v="2"/>
    <n v="39"/>
    <n v="22"/>
    <s v="0-50"/>
    <n v="92507"/>
    <n v="3"/>
    <n v="0.7"/>
    <s v="Graduate"/>
    <n v="0"/>
    <x v="0"/>
    <s v="No"/>
    <s v="No"/>
    <s v="No"/>
    <s v="No"/>
  </r>
  <r>
    <n v="4080"/>
    <x v="2"/>
    <n v="40"/>
    <n v="75"/>
    <s v="51-100"/>
    <n v="90036"/>
    <n v="3"/>
    <n v="2.2000000000000002"/>
    <s v="Undergraduate"/>
    <n v="0"/>
    <x v="0"/>
    <s v="No"/>
    <s v="No"/>
    <s v="Yes"/>
    <s v="No"/>
  </r>
  <r>
    <n v="4248"/>
    <x v="2"/>
    <n v="39"/>
    <n v="10"/>
    <s v="0-50"/>
    <n v="90210"/>
    <n v="1"/>
    <n v="0.8"/>
    <s v="Graduate"/>
    <n v="0"/>
    <x v="0"/>
    <s v="No"/>
    <s v="No"/>
    <s v="Yes"/>
    <s v="No"/>
  </r>
  <r>
    <n v="4296"/>
    <x v="2"/>
    <n v="41"/>
    <n v="91"/>
    <s v="51-100"/>
    <n v="91360"/>
    <n v="2"/>
    <n v="0"/>
    <s v="Professional"/>
    <n v="146"/>
    <x v="0"/>
    <s v="No"/>
    <s v="No"/>
    <s v="No"/>
    <s v="No"/>
  </r>
  <r>
    <n v="4311"/>
    <x v="2"/>
    <n v="41"/>
    <n v="170"/>
    <s v="100+"/>
    <n v="94143"/>
    <n v="4"/>
    <n v="6.1"/>
    <s v="Graduate"/>
    <n v="0"/>
    <x v="1"/>
    <s v="No"/>
    <s v="Yes"/>
    <s v="Yes"/>
    <s v="Yes"/>
  </r>
  <r>
    <n v="4551"/>
    <x v="2"/>
    <n v="40"/>
    <n v="18"/>
    <s v="0-50"/>
    <n v="95621"/>
    <n v="1"/>
    <n v="1.5"/>
    <s v="Graduate"/>
    <n v="0"/>
    <x v="0"/>
    <s v="No"/>
    <s v="No"/>
    <s v="Yes"/>
    <s v="No"/>
  </r>
  <r>
    <n v="4563"/>
    <x v="2"/>
    <n v="40"/>
    <n v="64"/>
    <s v="51-100"/>
    <n v="94928"/>
    <n v="2"/>
    <n v="1.5"/>
    <s v="Undergraduate"/>
    <n v="0"/>
    <x v="0"/>
    <s v="No"/>
    <s v="No"/>
    <s v="No"/>
    <s v="Yes"/>
  </r>
  <r>
    <n v="4643"/>
    <x v="2"/>
    <n v="40"/>
    <n v="143"/>
    <s v="100+"/>
    <n v="95616"/>
    <n v="4"/>
    <n v="6.6"/>
    <s v="Graduate"/>
    <n v="0"/>
    <x v="1"/>
    <s v="No"/>
    <s v="No"/>
    <s v="Yes"/>
    <s v="No"/>
  </r>
  <r>
    <n v="4712"/>
    <x v="2"/>
    <n v="40"/>
    <n v="59"/>
    <s v="51-100"/>
    <n v="94022"/>
    <n v="3"/>
    <n v="2.4"/>
    <s v="Undergraduate"/>
    <n v="0"/>
    <x v="0"/>
    <s v="No"/>
    <s v="No"/>
    <s v="No"/>
    <s v="No"/>
  </r>
  <r>
    <n v="4716"/>
    <x v="2"/>
    <n v="39"/>
    <n v="35"/>
    <s v="0-50"/>
    <n v="92009"/>
    <n v="1"/>
    <n v="0.5"/>
    <s v="Professional"/>
    <n v="150"/>
    <x v="0"/>
    <s v="No"/>
    <s v="No"/>
    <s v="Yes"/>
    <s v="No"/>
  </r>
  <r>
    <n v="4836"/>
    <x v="2"/>
    <n v="39"/>
    <n v="25"/>
    <s v="0-50"/>
    <n v="95370"/>
    <n v="2"/>
    <n v="0.4"/>
    <s v="Undergraduate"/>
    <n v="113"/>
    <x v="0"/>
    <s v="No"/>
    <s v="No"/>
    <s v="Yes"/>
    <s v="No"/>
  </r>
  <r>
    <n v="4915"/>
    <x v="2"/>
    <n v="39"/>
    <n v="94"/>
    <s v="51-100"/>
    <n v="92374"/>
    <n v="1"/>
    <n v="2"/>
    <s v="Undergraduate"/>
    <n v="0"/>
    <x v="0"/>
    <s v="No"/>
    <s v="No"/>
    <s v="No"/>
    <s v="Yes"/>
  </r>
  <r>
    <n v="4999"/>
    <x v="2"/>
    <n v="40"/>
    <n v="49"/>
    <s v="0-50"/>
    <n v="90034"/>
    <n v="3"/>
    <n v="0.5"/>
    <s v="Graduate"/>
    <n v="0"/>
    <x v="0"/>
    <s v="No"/>
    <s v="No"/>
    <s v="Yes"/>
    <s v="No"/>
  </r>
  <r>
    <n v="189"/>
    <x v="3"/>
    <n v="40"/>
    <n v="169"/>
    <s v="100+"/>
    <n v="91320"/>
    <n v="2"/>
    <n v="2.1"/>
    <s v="Undergraduate"/>
    <n v="122"/>
    <x v="0"/>
    <s v="No"/>
    <s v="No"/>
    <s v="Yes"/>
    <s v="No"/>
  </r>
  <r>
    <n v="210"/>
    <x v="3"/>
    <n v="39"/>
    <n v="172"/>
    <s v="100+"/>
    <n v="94707"/>
    <n v="4"/>
    <n v="3.1"/>
    <s v="Undergraduate"/>
    <n v="282"/>
    <x v="1"/>
    <s v="No"/>
    <s v="Yes"/>
    <s v="Yes"/>
    <s v="Yes"/>
  </r>
  <r>
    <n v="269"/>
    <x v="3"/>
    <n v="39"/>
    <n v="129"/>
    <s v="100+"/>
    <n v="94002"/>
    <n v="1"/>
    <n v="2.5"/>
    <s v="Undergraduate"/>
    <n v="0"/>
    <x v="0"/>
    <s v="No"/>
    <s v="No"/>
    <s v="Yes"/>
    <s v="No"/>
  </r>
  <r>
    <n v="408"/>
    <x v="3"/>
    <n v="40"/>
    <n v="58"/>
    <s v="51-100"/>
    <n v="93437"/>
    <n v="1"/>
    <n v="1.8"/>
    <s v="Professional"/>
    <n v="0"/>
    <x v="0"/>
    <s v="No"/>
    <s v="No"/>
    <s v="Yes"/>
    <s v="No"/>
  </r>
  <r>
    <n v="441"/>
    <x v="3"/>
    <n v="39"/>
    <n v="59"/>
    <s v="51-100"/>
    <n v="92626"/>
    <n v="2"/>
    <n v="1.5"/>
    <s v="Undergraduate"/>
    <n v="139"/>
    <x v="0"/>
    <s v="No"/>
    <s v="No"/>
    <s v="Yes"/>
    <s v="No"/>
  </r>
  <r>
    <n v="445"/>
    <x v="3"/>
    <n v="40"/>
    <n v="91"/>
    <s v="51-100"/>
    <n v="93106"/>
    <n v="2"/>
    <n v="0"/>
    <s v="Professional"/>
    <n v="0"/>
    <x v="0"/>
    <s v="No"/>
    <s v="No"/>
    <s v="Yes"/>
    <s v="Yes"/>
  </r>
  <r>
    <n v="457"/>
    <x v="3"/>
    <n v="39"/>
    <n v="42"/>
    <s v="0-50"/>
    <n v="92068"/>
    <n v="3"/>
    <n v="0.5"/>
    <s v="Graduate"/>
    <n v="116"/>
    <x v="0"/>
    <s v="No"/>
    <s v="No"/>
    <s v="Yes"/>
    <s v="No"/>
  </r>
  <r>
    <n v="474"/>
    <x v="3"/>
    <n v="39"/>
    <n v="182"/>
    <s v="100+"/>
    <n v="93955"/>
    <n v="1"/>
    <n v="1.2"/>
    <s v="Graduate"/>
    <n v="547"/>
    <x v="1"/>
    <s v="No"/>
    <s v="No"/>
    <s v="Yes"/>
    <s v="No"/>
  </r>
  <r>
    <n v="478"/>
    <x v="3"/>
    <n v="39"/>
    <n v="24"/>
    <s v="0-50"/>
    <n v="95112"/>
    <n v="4"/>
    <n v="0.4"/>
    <s v="Graduate"/>
    <n v="78"/>
    <x v="0"/>
    <s v="No"/>
    <s v="No"/>
    <s v="Yes"/>
    <s v="No"/>
  </r>
  <r>
    <n v="508"/>
    <x v="3"/>
    <n v="40"/>
    <n v="32"/>
    <s v="0-50"/>
    <n v="91380"/>
    <n v="3"/>
    <n v="0.1"/>
    <s v="Professional"/>
    <n v="0"/>
    <x v="0"/>
    <s v="No"/>
    <s v="No"/>
    <s v="Yes"/>
    <s v="No"/>
  </r>
  <r>
    <n v="526"/>
    <x v="3"/>
    <n v="38"/>
    <n v="79"/>
    <s v="51-100"/>
    <n v="94024"/>
    <n v="2"/>
    <n v="2.8"/>
    <s v="Undergraduate"/>
    <n v="179"/>
    <x v="0"/>
    <s v="No"/>
    <s v="No"/>
    <s v="No"/>
    <s v="No"/>
  </r>
  <r>
    <n v="529"/>
    <x v="3"/>
    <n v="39"/>
    <n v="122"/>
    <s v="100+"/>
    <n v="90089"/>
    <n v="4"/>
    <n v="0.2"/>
    <s v="Undergraduate"/>
    <n v="378"/>
    <x v="1"/>
    <s v="No"/>
    <s v="No"/>
    <s v="Yes"/>
    <s v="No"/>
  </r>
  <r>
    <n v="699"/>
    <x v="3"/>
    <n v="38"/>
    <n v="59"/>
    <s v="51-100"/>
    <n v="92028"/>
    <n v="1"/>
    <n v="2.5"/>
    <s v="Professional"/>
    <n v="220"/>
    <x v="0"/>
    <s v="No"/>
    <s v="No"/>
    <s v="No"/>
    <s v="No"/>
  </r>
  <r>
    <n v="725"/>
    <x v="3"/>
    <n v="38"/>
    <n v="92"/>
    <s v="51-100"/>
    <n v="94086"/>
    <n v="1"/>
    <n v="2"/>
    <s v="Undergraduate"/>
    <n v="0"/>
    <x v="0"/>
    <s v="No"/>
    <s v="No"/>
    <s v="Yes"/>
    <s v="No"/>
  </r>
  <r>
    <n v="738"/>
    <x v="3"/>
    <n v="37"/>
    <n v="138"/>
    <s v="100+"/>
    <n v="94709"/>
    <n v="2"/>
    <n v="2.8"/>
    <s v="Graduate"/>
    <n v="0"/>
    <x v="1"/>
    <s v="No"/>
    <s v="No"/>
    <s v="Yes"/>
    <s v="No"/>
  </r>
  <r>
    <n v="753"/>
    <x v="3"/>
    <n v="39"/>
    <n v="22"/>
    <s v="0-50"/>
    <n v="90071"/>
    <n v="4"/>
    <n v="0.6"/>
    <s v="Graduate"/>
    <n v="0"/>
    <x v="0"/>
    <s v="No"/>
    <s v="No"/>
    <s v="No"/>
    <s v="No"/>
  </r>
  <r>
    <n v="759"/>
    <x v="3"/>
    <n v="39"/>
    <n v="35"/>
    <s v="0-50"/>
    <n v="90266"/>
    <n v="1"/>
    <n v="1.5"/>
    <s v="Graduate"/>
    <n v="0"/>
    <x v="0"/>
    <s v="Yes"/>
    <s v="No"/>
    <s v="No"/>
    <s v="No"/>
  </r>
  <r>
    <n v="768"/>
    <x v="3"/>
    <n v="39"/>
    <n v="38"/>
    <s v="0-50"/>
    <n v="92024"/>
    <n v="1"/>
    <n v="1.1000000000000001"/>
    <s v="Professional"/>
    <n v="108"/>
    <x v="0"/>
    <s v="No"/>
    <s v="No"/>
    <s v="No"/>
    <s v="No"/>
  </r>
  <r>
    <n v="809"/>
    <x v="3"/>
    <n v="39"/>
    <n v="64"/>
    <s v="51-100"/>
    <n v="92068"/>
    <n v="3"/>
    <n v="2.2000000000000002"/>
    <s v="Undergraduate"/>
    <n v="0"/>
    <x v="0"/>
    <s v="No"/>
    <s v="No"/>
    <s v="Yes"/>
    <s v="No"/>
  </r>
  <r>
    <n v="844"/>
    <x v="3"/>
    <n v="39"/>
    <n v="73"/>
    <s v="51-100"/>
    <n v="94720"/>
    <n v="3"/>
    <n v="2.4"/>
    <s v="Undergraduate"/>
    <n v="0"/>
    <x v="0"/>
    <s v="No"/>
    <s v="No"/>
    <s v="Yes"/>
    <s v="No"/>
  </r>
  <r>
    <n v="908"/>
    <x v="3"/>
    <n v="40"/>
    <n v="15"/>
    <s v="0-50"/>
    <n v="91711"/>
    <n v="2"/>
    <n v="0.3"/>
    <s v="Professional"/>
    <n v="115"/>
    <x v="0"/>
    <s v="No"/>
    <s v="No"/>
    <s v="Yes"/>
    <s v="Yes"/>
  </r>
  <r>
    <n v="1043"/>
    <x v="3"/>
    <n v="34"/>
    <n v="50"/>
    <s v="0-50"/>
    <n v="95616"/>
    <n v="4"/>
    <n v="1.67"/>
    <s v="Professional"/>
    <n v="0"/>
    <x v="0"/>
    <s v="No"/>
    <s v="No"/>
    <s v="Yes"/>
    <s v="No"/>
  </r>
  <r>
    <n v="1172"/>
    <x v="3"/>
    <n v="40"/>
    <n v="43"/>
    <s v="0-50"/>
    <n v="95014"/>
    <n v="1"/>
    <n v="1.9"/>
    <s v="Graduate"/>
    <n v="0"/>
    <x v="0"/>
    <s v="No"/>
    <s v="No"/>
    <s v="Yes"/>
    <s v="No"/>
  </r>
  <r>
    <n v="1242"/>
    <x v="3"/>
    <n v="38"/>
    <n v="39"/>
    <s v="0-50"/>
    <n v="92120"/>
    <n v="1"/>
    <n v="0.5"/>
    <s v="Professional"/>
    <n v="0"/>
    <x v="0"/>
    <s v="Yes"/>
    <s v="Yes"/>
    <s v="Yes"/>
    <s v="Yes"/>
  </r>
  <r>
    <n v="1267"/>
    <x v="3"/>
    <n v="39"/>
    <n v="113"/>
    <s v="100+"/>
    <n v="92121"/>
    <n v="1"/>
    <n v="0.8"/>
    <s v="Professional"/>
    <n v="0"/>
    <x v="0"/>
    <s v="No"/>
    <s v="No"/>
    <s v="No"/>
    <s v="Yes"/>
  </r>
  <r>
    <n v="1273"/>
    <x v="3"/>
    <n v="39"/>
    <n v="83"/>
    <s v="51-100"/>
    <n v="95616"/>
    <n v="3"/>
    <n v="1.8"/>
    <s v="Graduate"/>
    <n v="0"/>
    <x v="0"/>
    <s v="No"/>
    <s v="No"/>
    <s v="Yes"/>
    <s v="No"/>
  </r>
  <r>
    <n v="1360"/>
    <x v="3"/>
    <n v="40"/>
    <n v="171"/>
    <s v="100+"/>
    <n v="90034"/>
    <n v="2"/>
    <n v="2.1"/>
    <s v="Undergraduate"/>
    <n v="433"/>
    <x v="0"/>
    <s v="No"/>
    <s v="No"/>
    <s v="No"/>
    <s v="No"/>
  </r>
  <r>
    <n v="1426"/>
    <x v="3"/>
    <n v="38"/>
    <n v="40"/>
    <s v="0-50"/>
    <n v="91330"/>
    <n v="1"/>
    <n v="2.5"/>
    <s v="Professional"/>
    <n v="94"/>
    <x v="0"/>
    <s v="No"/>
    <s v="No"/>
    <s v="Yes"/>
    <s v="Yes"/>
  </r>
  <r>
    <n v="1565"/>
    <x v="3"/>
    <n v="40"/>
    <n v="63"/>
    <s v="51-100"/>
    <n v="94706"/>
    <n v="4"/>
    <n v="1.2"/>
    <s v="Graduate"/>
    <n v="0"/>
    <x v="0"/>
    <s v="No"/>
    <s v="No"/>
    <s v="Yes"/>
    <s v="No"/>
  </r>
  <r>
    <n v="1573"/>
    <x v="3"/>
    <n v="40"/>
    <n v="63"/>
    <s v="51-100"/>
    <n v="91711"/>
    <n v="4"/>
    <n v="1.2"/>
    <s v="Graduate"/>
    <n v="0"/>
    <x v="0"/>
    <s v="Yes"/>
    <s v="No"/>
    <s v="No"/>
    <s v="Yes"/>
  </r>
  <r>
    <n v="1698"/>
    <x v="3"/>
    <n v="38"/>
    <n v="32"/>
    <s v="0-50"/>
    <n v="90065"/>
    <n v="3"/>
    <n v="0.7"/>
    <s v="Graduate"/>
    <n v="0"/>
    <x v="0"/>
    <s v="No"/>
    <s v="No"/>
    <s v="Yes"/>
    <s v="Yes"/>
  </r>
  <r>
    <n v="1743"/>
    <x v="3"/>
    <n v="38"/>
    <n v="42"/>
    <s v="0-50"/>
    <n v="95929"/>
    <n v="2"/>
    <n v="0.7"/>
    <s v="Professional"/>
    <n v="137"/>
    <x v="0"/>
    <s v="No"/>
    <s v="No"/>
    <s v="Yes"/>
    <s v="No"/>
  </r>
  <r>
    <n v="1767"/>
    <x v="3"/>
    <n v="38"/>
    <n v="22"/>
    <s v="0-50"/>
    <n v="92697"/>
    <n v="2"/>
    <n v="0.2"/>
    <s v="Professional"/>
    <n v="0"/>
    <x v="0"/>
    <s v="Yes"/>
    <s v="No"/>
    <s v="No"/>
    <s v="No"/>
  </r>
  <r>
    <n v="1933"/>
    <x v="3"/>
    <n v="39"/>
    <n v="73"/>
    <s v="51-100"/>
    <n v="90073"/>
    <n v="3"/>
    <n v="2.4"/>
    <s v="Undergraduate"/>
    <n v="185"/>
    <x v="0"/>
    <s v="No"/>
    <s v="No"/>
    <s v="No"/>
    <s v="No"/>
  </r>
  <r>
    <n v="1970"/>
    <x v="3"/>
    <n v="38"/>
    <n v="115"/>
    <s v="100+"/>
    <n v="94105"/>
    <n v="1"/>
    <n v="2"/>
    <s v="Undergraduate"/>
    <n v="0"/>
    <x v="0"/>
    <s v="No"/>
    <s v="No"/>
    <s v="Yes"/>
    <s v="Yes"/>
  </r>
  <r>
    <n v="2007"/>
    <x v="3"/>
    <n v="39"/>
    <n v="75"/>
    <s v="51-100"/>
    <n v="94720"/>
    <n v="4"/>
    <n v="0.1"/>
    <s v="Graduate"/>
    <n v="0"/>
    <x v="0"/>
    <s v="No"/>
    <s v="Yes"/>
    <s v="Yes"/>
    <s v="Yes"/>
  </r>
  <r>
    <n v="2209"/>
    <x v="3"/>
    <n v="40"/>
    <n v="92"/>
    <s v="51-100"/>
    <n v="91109"/>
    <n v="2"/>
    <n v="0"/>
    <s v="Professional"/>
    <n v="185"/>
    <x v="0"/>
    <s v="Yes"/>
    <s v="No"/>
    <s v="Yes"/>
    <s v="No"/>
  </r>
  <r>
    <n v="2217"/>
    <x v="3"/>
    <n v="40"/>
    <n v="89"/>
    <s v="51-100"/>
    <n v="94707"/>
    <n v="1"/>
    <n v="3.8"/>
    <s v="Undergraduate"/>
    <n v="0"/>
    <x v="0"/>
    <s v="No"/>
    <s v="No"/>
    <s v="No"/>
    <s v="No"/>
  </r>
  <r>
    <n v="2348"/>
    <x v="3"/>
    <n v="39"/>
    <n v="8"/>
    <s v="0-50"/>
    <n v="92104"/>
    <n v="3"/>
    <n v="0.1"/>
    <s v="Professional"/>
    <n v="87"/>
    <x v="0"/>
    <s v="No"/>
    <s v="No"/>
    <s v="No"/>
    <s v="Yes"/>
  </r>
  <r>
    <n v="2389"/>
    <x v="3"/>
    <n v="39"/>
    <n v="23"/>
    <s v="0-50"/>
    <n v="91768"/>
    <n v="3"/>
    <n v="0.5"/>
    <s v="Undergraduate"/>
    <n v="0"/>
    <x v="0"/>
    <s v="Yes"/>
    <s v="No"/>
    <s v="No"/>
    <s v="No"/>
  </r>
  <r>
    <n v="2442"/>
    <x v="3"/>
    <n v="38"/>
    <n v="38"/>
    <s v="0-50"/>
    <n v="94305"/>
    <n v="2"/>
    <n v="0.3"/>
    <s v="Undergraduate"/>
    <n v="186"/>
    <x v="0"/>
    <s v="No"/>
    <s v="No"/>
    <s v="Yes"/>
    <s v="Yes"/>
  </r>
  <r>
    <n v="2475"/>
    <x v="3"/>
    <n v="38"/>
    <n v="40"/>
    <s v="0-50"/>
    <n v="92122"/>
    <n v="2"/>
    <n v="1"/>
    <s v="Professional"/>
    <n v="0"/>
    <x v="0"/>
    <s v="No"/>
    <s v="No"/>
    <s v="No"/>
    <s v="No"/>
  </r>
  <r>
    <n v="2544"/>
    <x v="3"/>
    <n v="39"/>
    <n v="24"/>
    <s v="0-50"/>
    <n v="94117"/>
    <n v="4"/>
    <n v="0.6"/>
    <s v="Graduate"/>
    <n v="0"/>
    <x v="0"/>
    <s v="No"/>
    <s v="No"/>
    <s v="No"/>
    <s v="No"/>
  </r>
  <r>
    <n v="2590"/>
    <x v="3"/>
    <n v="40"/>
    <n v="123"/>
    <s v="100+"/>
    <n v="90840"/>
    <n v="1"/>
    <n v="3.8"/>
    <s v="Undergraduate"/>
    <n v="0"/>
    <x v="0"/>
    <s v="No"/>
    <s v="No"/>
    <s v="Yes"/>
    <s v="Yes"/>
  </r>
  <r>
    <n v="2606"/>
    <x v="3"/>
    <n v="40"/>
    <n v="41"/>
    <s v="0-50"/>
    <n v="94305"/>
    <n v="4"/>
    <n v="1.2"/>
    <s v="Graduate"/>
    <n v="0"/>
    <x v="0"/>
    <s v="No"/>
    <s v="No"/>
    <s v="Yes"/>
    <s v="No"/>
  </r>
  <r>
    <n v="2651"/>
    <x v="3"/>
    <n v="40"/>
    <n v="52"/>
    <s v="51-100"/>
    <n v="95060"/>
    <n v="2"/>
    <n v="1.1000000000000001"/>
    <s v="Undergraduate"/>
    <n v="226"/>
    <x v="0"/>
    <s v="No"/>
    <s v="No"/>
    <s v="No"/>
    <s v="No"/>
  </r>
  <r>
    <n v="2691"/>
    <x v="3"/>
    <n v="38"/>
    <n v="29"/>
    <s v="0-50"/>
    <n v="90245"/>
    <n v="3"/>
    <n v="0.7"/>
    <s v="Graduate"/>
    <n v="0"/>
    <x v="0"/>
    <s v="No"/>
    <s v="No"/>
    <s v="Yes"/>
    <s v="No"/>
  </r>
  <r>
    <n v="2800"/>
    <x v="3"/>
    <n v="39"/>
    <n v="85"/>
    <s v="51-100"/>
    <n v="94720"/>
    <n v="4"/>
    <n v="3.4"/>
    <s v="Graduate"/>
    <n v="200"/>
    <x v="0"/>
    <s v="No"/>
    <s v="No"/>
    <s v="Yes"/>
    <s v="No"/>
  </r>
  <r>
    <n v="2881"/>
    <x v="3"/>
    <n v="40"/>
    <n v="40"/>
    <s v="0-50"/>
    <n v="96064"/>
    <n v="2"/>
    <n v="1.1000000000000001"/>
    <s v="Undergraduate"/>
    <n v="0"/>
    <x v="0"/>
    <s v="No"/>
    <s v="No"/>
    <s v="Yes"/>
    <s v="No"/>
  </r>
  <r>
    <n v="2906"/>
    <x v="3"/>
    <n v="40"/>
    <n v="8"/>
    <s v="0-50"/>
    <n v="94110"/>
    <n v="2"/>
    <n v="0.3"/>
    <s v="Professional"/>
    <n v="0"/>
    <x v="0"/>
    <s v="No"/>
    <s v="No"/>
    <s v="Yes"/>
    <s v="No"/>
  </r>
  <r>
    <n v="3061"/>
    <x v="3"/>
    <n v="38"/>
    <n v="168"/>
    <s v="100+"/>
    <n v="94061"/>
    <n v="4"/>
    <n v="5.7"/>
    <s v="Professional"/>
    <n v="0"/>
    <x v="1"/>
    <s v="No"/>
    <s v="No"/>
    <s v="Yes"/>
    <s v="No"/>
  </r>
  <r>
    <n v="3119"/>
    <x v="3"/>
    <n v="39"/>
    <n v="114"/>
    <s v="100+"/>
    <n v="90095"/>
    <n v="1"/>
    <n v="0.8"/>
    <s v="Professional"/>
    <n v="0"/>
    <x v="0"/>
    <s v="No"/>
    <s v="No"/>
    <s v="Yes"/>
    <s v="No"/>
  </r>
  <r>
    <n v="3262"/>
    <x v="3"/>
    <n v="40"/>
    <n v="131"/>
    <s v="100+"/>
    <n v="91103"/>
    <n v="1"/>
    <n v="3.8"/>
    <s v="Undergraduate"/>
    <n v="0"/>
    <x v="0"/>
    <s v="No"/>
    <s v="No"/>
    <s v="No"/>
    <s v="No"/>
  </r>
  <r>
    <n v="3381"/>
    <x v="3"/>
    <n v="38"/>
    <n v="21"/>
    <s v="0-50"/>
    <n v="95422"/>
    <n v="1"/>
    <n v="0.8"/>
    <s v="Graduate"/>
    <n v="76"/>
    <x v="0"/>
    <s v="No"/>
    <s v="No"/>
    <s v="No"/>
    <s v="Yes"/>
  </r>
  <r>
    <n v="3403"/>
    <x v="3"/>
    <n v="40"/>
    <n v="95"/>
    <s v="51-100"/>
    <n v="90095"/>
    <n v="2"/>
    <n v="0"/>
    <s v="Professional"/>
    <n v="0"/>
    <x v="0"/>
    <s v="No"/>
    <s v="No"/>
    <s v="Yes"/>
    <s v="Yes"/>
  </r>
  <r>
    <n v="3431"/>
    <x v="3"/>
    <n v="38"/>
    <n v="32"/>
    <s v="0-50"/>
    <n v="90291"/>
    <n v="2"/>
    <n v="0.3"/>
    <s v="Undergraduate"/>
    <n v="0"/>
    <x v="0"/>
    <s v="No"/>
    <s v="No"/>
    <s v="Yes"/>
    <s v="Yes"/>
  </r>
  <r>
    <n v="3432"/>
    <x v="3"/>
    <n v="38"/>
    <n v="63"/>
    <s v="51-100"/>
    <n v="94305"/>
    <n v="2"/>
    <n v="1.7"/>
    <s v="Professional"/>
    <n v="184"/>
    <x v="0"/>
    <s v="Yes"/>
    <s v="No"/>
    <s v="Yes"/>
    <s v="No"/>
  </r>
  <r>
    <n v="3442"/>
    <x v="3"/>
    <n v="40"/>
    <n v="18"/>
    <s v="0-50"/>
    <n v="94309"/>
    <n v="2"/>
    <n v="0.3"/>
    <s v="Professional"/>
    <n v="0"/>
    <x v="0"/>
    <s v="Yes"/>
    <s v="Yes"/>
    <s v="Yes"/>
    <s v="Yes"/>
  </r>
  <r>
    <n v="3481"/>
    <x v="3"/>
    <n v="39"/>
    <n v="49"/>
    <s v="0-50"/>
    <n v="94591"/>
    <n v="2"/>
    <n v="1.5"/>
    <s v="Undergraduate"/>
    <n v="0"/>
    <x v="0"/>
    <s v="Yes"/>
    <s v="No"/>
    <s v="Yes"/>
    <s v="No"/>
  </r>
  <r>
    <n v="3506"/>
    <x v="3"/>
    <n v="39"/>
    <n v="103"/>
    <s v="100+"/>
    <n v="90304"/>
    <n v="1"/>
    <n v="0.8"/>
    <s v="Professional"/>
    <n v="0"/>
    <x v="0"/>
    <s v="No"/>
    <s v="No"/>
    <s v="Yes"/>
    <s v="Yes"/>
  </r>
  <r>
    <n v="3523"/>
    <x v="3"/>
    <n v="40"/>
    <n v="90"/>
    <s v="51-100"/>
    <n v="94028"/>
    <n v="2"/>
    <n v="0"/>
    <s v="Professional"/>
    <n v="134"/>
    <x v="0"/>
    <s v="No"/>
    <s v="No"/>
    <s v="No"/>
    <s v="No"/>
  </r>
  <r>
    <n v="3612"/>
    <x v="3"/>
    <n v="39"/>
    <n v="145"/>
    <s v="100+"/>
    <n v="92705"/>
    <n v="1"/>
    <n v="0.9"/>
    <s v="Undergraduate"/>
    <n v="0"/>
    <x v="0"/>
    <s v="No"/>
    <s v="No"/>
    <s v="No"/>
    <s v="No"/>
  </r>
  <r>
    <n v="3641"/>
    <x v="3"/>
    <n v="34"/>
    <n v="53"/>
    <s v="51-100"/>
    <n v="95821"/>
    <n v="4"/>
    <n v="1.67"/>
    <s v="Professional"/>
    <n v="0"/>
    <x v="0"/>
    <s v="No"/>
    <s v="No"/>
    <s v="No"/>
    <s v="Yes"/>
  </r>
  <r>
    <n v="3801"/>
    <x v="3"/>
    <n v="38"/>
    <n v="35"/>
    <s v="0-50"/>
    <n v="93955"/>
    <n v="1"/>
    <n v="0.5"/>
    <s v="Professional"/>
    <n v="0"/>
    <x v="0"/>
    <s v="No"/>
    <s v="No"/>
    <s v="Yes"/>
    <s v="No"/>
  </r>
  <r>
    <n v="3920"/>
    <x v="3"/>
    <n v="34"/>
    <n v="179"/>
    <s v="100+"/>
    <n v="90024"/>
    <n v="2"/>
    <n v="4.5"/>
    <s v="Professional"/>
    <n v="400"/>
    <x v="1"/>
    <s v="No"/>
    <s v="No"/>
    <s v="No"/>
    <s v="No"/>
  </r>
  <r>
    <n v="3982"/>
    <x v="3"/>
    <n v="39"/>
    <n v="22"/>
    <s v="0-50"/>
    <n v="92691"/>
    <n v="3"/>
    <n v="0.5"/>
    <s v="Undergraduate"/>
    <n v="0"/>
    <x v="0"/>
    <s v="Yes"/>
    <s v="Yes"/>
    <s v="Yes"/>
    <s v="Yes"/>
  </r>
  <r>
    <n v="3992"/>
    <x v="3"/>
    <n v="38"/>
    <n v="84"/>
    <s v="51-100"/>
    <n v="94571"/>
    <n v="1"/>
    <n v="2"/>
    <s v="Undergraduate"/>
    <n v="0"/>
    <x v="0"/>
    <s v="No"/>
    <s v="No"/>
    <s v="No"/>
    <s v="No"/>
  </r>
  <r>
    <n v="4109"/>
    <x v="3"/>
    <n v="39"/>
    <n v="73"/>
    <s v="51-100"/>
    <n v="94025"/>
    <n v="3"/>
    <n v="2.2000000000000002"/>
    <s v="Undergraduate"/>
    <n v="0"/>
    <x v="0"/>
    <s v="Yes"/>
    <s v="No"/>
    <s v="No"/>
    <s v="Yes"/>
  </r>
  <r>
    <n v="4216"/>
    <x v="3"/>
    <n v="40"/>
    <n v="21"/>
    <s v="0-50"/>
    <n v="94028"/>
    <n v="2"/>
    <n v="0.3"/>
    <s v="Professional"/>
    <n v="0"/>
    <x v="0"/>
    <s v="No"/>
    <s v="No"/>
    <s v="No"/>
    <s v="No"/>
  </r>
  <r>
    <n v="4305"/>
    <x v="3"/>
    <n v="39"/>
    <n v="98"/>
    <s v="51-100"/>
    <n v="95678"/>
    <n v="3"/>
    <n v="1.8"/>
    <s v="Graduate"/>
    <n v="80"/>
    <x v="0"/>
    <s v="No"/>
    <s v="No"/>
    <s v="Yes"/>
    <s v="No"/>
  </r>
  <r>
    <n v="4329"/>
    <x v="3"/>
    <n v="38"/>
    <n v="143"/>
    <s v="100+"/>
    <n v="95039"/>
    <n v="2"/>
    <n v="6.4"/>
    <s v="Professional"/>
    <n v="0"/>
    <x v="1"/>
    <s v="Yes"/>
    <s v="Yes"/>
    <s v="Yes"/>
    <s v="No"/>
  </r>
  <r>
    <n v="4351"/>
    <x v="3"/>
    <n v="39"/>
    <n v="101"/>
    <s v="100+"/>
    <n v="95134"/>
    <n v="4"/>
    <n v="3.4"/>
    <s v="Graduate"/>
    <n v="0"/>
    <x v="0"/>
    <s v="No"/>
    <s v="No"/>
    <s v="No"/>
    <s v="Yes"/>
  </r>
  <r>
    <n v="4372"/>
    <x v="3"/>
    <n v="39"/>
    <n v="13"/>
    <s v="0-50"/>
    <n v="90024"/>
    <n v="4"/>
    <n v="0.6"/>
    <s v="Graduate"/>
    <n v="0"/>
    <x v="0"/>
    <s v="No"/>
    <s v="No"/>
    <s v="Yes"/>
    <s v="No"/>
  </r>
  <r>
    <n v="4409"/>
    <x v="3"/>
    <n v="40"/>
    <n v="181"/>
    <s v="100+"/>
    <n v="93403"/>
    <n v="2"/>
    <n v="2.2999999999999998"/>
    <s v="Graduate"/>
    <n v="0"/>
    <x v="1"/>
    <s v="No"/>
    <s v="Yes"/>
    <s v="Yes"/>
    <s v="Yes"/>
  </r>
  <r>
    <n v="4511"/>
    <x v="3"/>
    <n v="39"/>
    <n v="20"/>
    <s v="0-50"/>
    <n v="93109"/>
    <n v="3"/>
    <n v="0.1"/>
    <s v="Professional"/>
    <n v="0"/>
    <x v="0"/>
    <s v="No"/>
    <s v="No"/>
    <s v="No"/>
    <s v="No"/>
  </r>
  <r>
    <n v="4905"/>
    <x v="3"/>
    <n v="40"/>
    <n v="88"/>
    <s v="51-100"/>
    <n v="94305"/>
    <n v="1"/>
    <n v="3.8"/>
    <s v="Undergraduate"/>
    <n v="243"/>
    <x v="0"/>
    <s v="No"/>
    <s v="No"/>
    <s v="Yes"/>
    <s v="Yes"/>
  </r>
  <r>
    <n v="4926"/>
    <x v="3"/>
    <n v="39"/>
    <n v="82"/>
    <s v="51-100"/>
    <n v="94025"/>
    <n v="4"/>
    <n v="3.4"/>
    <s v="Graduate"/>
    <n v="0"/>
    <x v="0"/>
    <s v="No"/>
    <s v="No"/>
    <s v="Yes"/>
    <s v="No"/>
  </r>
  <r>
    <n v="4995"/>
    <x v="3"/>
    <n v="40"/>
    <n v="75"/>
    <s v="51-100"/>
    <n v="94588"/>
    <n v="3"/>
    <n v="2"/>
    <s v="Professional"/>
    <n v="0"/>
    <x v="0"/>
    <s v="No"/>
    <s v="No"/>
    <s v="Yes"/>
    <s v="No"/>
  </r>
  <r>
    <n v="267"/>
    <x v="4"/>
    <n v="38"/>
    <n v="61"/>
    <s v="51-100"/>
    <n v="94720"/>
    <n v="2"/>
    <n v="1.5"/>
    <s v="Undergraduate"/>
    <n v="0"/>
    <x v="0"/>
    <s v="No"/>
    <s v="No"/>
    <s v="Yes"/>
    <s v="No"/>
  </r>
  <r>
    <n v="315"/>
    <x v="4"/>
    <n v="37"/>
    <n v="45"/>
    <s v="0-50"/>
    <n v="93437"/>
    <n v="2"/>
    <n v="0.7"/>
    <s v="Professional"/>
    <n v="0"/>
    <x v="0"/>
    <s v="No"/>
    <s v="No"/>
    <s v="Yes"/>
    <s v="No"/>
  </r>
  <r>
    <n v="323"/>
    <x v="4"/>
    <n v="39"/>
    <n v="101"/>
    <s v="100+"/>
    <n v="92007"/>
    <n v="1"/>
    <n v="3.9"/>
    <s v="Undergraduate"/>
    <n v="0"/>
    <x v="1"/>
    <s v="Yes"/>
    <s v="Yes"/>
    <s v="Yes"/>
    <s v="No"/>
  </r>
  <r>
    <n v="334"/>
    <x v="4"/>
    <n v="38"/>
    <n v="140"/>
    <s v="100+"/>
    <n v="92407"/>
    <n v="1"/>
    <n v="2.5"/>
    <s v="Undergraduate"/>
    <n v="0"/>
    <x v="0"/>
    <s v="No"/>
    <s v="No"/>
    <s v="No"/>
    <s v="No"/>
  </r>
  <r>
    <n v="369"/>
    <x v="4"/>
    <n v="37"/>
    <n v="30"/>
    <s v="0-50"/>
    <n v="92054"/>
    <n v="2"/>
    <n v="1"/>
    <s v="Professional"/>
    <n v="159"/>
    <x v="0"/>
    <s v="No"/>
    <s v="No"/>
    <s v="Yes"/>
    <s v="No"/>
  </r>
  <r>
    <n v="381"/>
    <x v="4"/>
    <n v="33"/>
    <n v="34"/>
    <s v="0-50"/>
    <n v="94305"/>
    <n v="1"/>
    <n v="1.5"/>
    <s v="Professional"/>
    <n v="0"/>
    <x v="0"/>
    <s v="No"/>
    <s v="No"/>
    <s v="Yes"/>
    <s v="Yes"/>
  </r>
  <r>
    <n v="544"/>
    <x v="4"/>
    <n v="38"/>
    <n v="54"/>
    <s v="51-100"/>
    <n v="94704"/>
    <n v="3"/>
    <n v="2.4"/>
    <s v="Undergraduate"/>
    <n v="90"/>
    <x v="0"/>
    <s v="No"/>
    <s v="No"/>
    <s v="No"/>
    <s v="Yes"/>
  </r>
  <r>
    <n v="562"/>
    <x v="4"/>
    <n v="33"/>
    <n v="41"/>
    <s v="0-50"/>
    <n v="94234"/>
    <n v="4"/>
    <n v="1.67"/>
    <s v="Professional"/>
    <n v="0"/>
    <x v="0"/>
    <s v="No"/>
    <s v="No"/>
    <s v="Yes"/>
    <s v="No"/>
  </r>
  <r>
    <n v="604"/>
    <x v="4"/>
    <n v="38"/>
    <n v="28"/>
    <s v="0-50"/>
    <n v="94720"/>
    <n v="2"/>
    <n v="0.5"/>
    <s v="Graduate"/>
    <n v="89"/>
    <x v="0"/>
    <s v="No"/>
    <s v="No"/>
    <s v="Yes"/>
    <s v="No"/>
  </r>
  <r>
    <n v="616"/>
    <x v="4"/>
    <n v="37"/>
    <n v="139"/>
    <s v="100+"/>
    <n v="93943"/>
    <n v="2"/>
    <n v="6.9"/>
    <s v="Undergraduate"/>
    <n v="0"/>
    <x v="0"/>
    <s v="No"/>
    <s v="No"/>
    <s v="No"/>
    <s v="No"/>
  </r>
  <r>
    <n v="619"/>
    <x v="4"/>
    <n v="37"/>
    <n v="42"/>
    <s v="0-50"/>
    <n v="91320"/>
    <n v="2"/>
    <n v="0.7"/>
    <s v="Professional"/>
    <n v="115"/>
    <x v="0"/>
    <s v="No"/>
    <s v="No"/>
    <s v="Yes"/>
    <s v="No"/>
  </r>
  <r>
    <n v="660"/>
    <x v="4"/>
    <n v="39"/>
    <n v="79"/>
    <s v="51-100"/>
    <n v="93009"/>
    <n v="4"/>
    <n v="1.7"/>
    <s v="Graduate"/>
    <n v="0"/>
    <x v="0"/>
    <s v="No"/>
    <s v="No"/>
    <s v="Yes"/>
    <s v="Yes"/>
  </r>
  <r>
    <n v="662"/>
    <x v="4"/>
    <n v="38"/>
    <n v="52"/>
    <s v="51-100"/>
    <n v="94720"/>
    <n v="2"/>
    <n v="2.8"/>
    <s v="Undergraduate"/>
    <n v="0"/>
    <x v="0"/>
    <s v="No"/>
    <s v="No"/>
    <s v="Yes"/>
    <s v="No"/>
  </r>
  <r>
    <n v="668"/>
    <x v="4"/>
    <n v="39"/>
    <n v="72"/>
    <s v="51-100"/>
    <n v="93106"/>
    <n v="3"/>
    <n v="2"/>
    <s v="Professional"/>
    <n v="190"/>
    <x v="0"/>
    <s v="Yes"/>
    <s v="No"/>
    <s v="Yes"/>
    <s v="No"/>
  </r>
  <r>
    <n v="812"/>
    <x v="4"/>
    <n v="33"/>
    <n v="52"/>
    <s v="51-100"/>
    <n v="94720"/>
    <n v="4"/>
    <n v="1.67"/>
    <s v="Professional"/>
    <n v="0"/>
    <x v="0"/>
    <s v="No"/>
    <s v="No"/>
    <s v="No"/>
    <s v="No"/>
  </r>
  <r>
    <n v="828"/>
    <x v="4"/>
    <n v="37"/>
    <n v="45"/>
    <s v="0-50"/>
    <n v="94542"/>
    <n v="2"/>
    <n v="1"/>
    <s v="Professional"/>
    <n v="88"/>
    <x v="0"/>
    <s v="No"/>
    <s v="No"/>
    <s v="Yes"/>
    <s v="Yes"/>
  </r>
  <r>
    <n v="860"/>
    <x v="4"/>
    <n v="37"/>
    <n v="124"/>
    <s v="100+"/>
    <n v="92182"/>
    <n v="3"/>
    <n v="5"/>
    <s v="Graduate"/>
    <n v="170"/>
    <x v="1"/>
    <s v="No"/>
    <s v="No"/>
    <s v="No"/>
    <s v="No"/>
  </r>
  <r>
    <n v="880"/>
    <x v="4"/>
    <n v="37"/>
    <n v="84"/>
    <s v="51-100"/>
    <n v="91768"/>
    <n v="4"/>
    <n v="1.9"/>
    <s v="Graduate"/>
    <n v="0"/>
    <x v="0"/>
    <s v="No"/>
    <s v="No"/>
    <s v="Yes"/>
    <s v="No"/>
  </r>
  <r>
    <n v="975"/>
    <x v="4"/>
    <n v="38"/>
    <n v="54"/>
    <s v="51-100"/>
    <n v="90401"/>
    <n v="3"/>
    <n v="2.2000000000000002"/>
    <s v="Undergraduate"/>
    <n v="0"/>
    <x v="0"/>
    <s v="No"/>
    <s v="No"/>
    <s v="Yes"/>
    <s v="No"/>
  </r>
  <r>
    <n v="976"/>
    <x v="4"/>
    <n v="38"/>
    <n v="83"/>
    <s v="51-100"/>
    <n v="92122"/>
    <n v="2"/>
    <n v="3.4"/>
    <s v="Undergraduate"/>
    <n v="0"/>
    <x v="1"/>
    <s v="No"/>
    <s v="No"/>
    <s v="No"/>
    <s v="No"/>
  </r>
  <r>
    <n v="989"/>
    <x v="4"/>
    <n v="39"/>
    <n v="32"/>
    <s v="0-50"/>
    <n v="94998"/>
    <n v="1"/>
    <n v="1.9"/>
    <s v="Graduate"/>
    <n v="100"/>
    <x v="0"/>
    <s v="No"/>
    <s v="No"/>
    <s v="No"/>
    <s v="No"/>
  </r>
  <r>
    <n v="1007"/>
    <x v="4"/>
    <n v="38"/>
    <n v="103"/>
    <s v="100+"/>
    <n v="91103"/>
    <n v="1"/>
    <n v="2.5"/>
    <s v="Undergraduate"/>
    <n v="0"/>
    <x v="0"/>
    <s v="No"/>
    <s v="No"/>
    <s v="Yes"/>
    <s v="No"/>
  </r>
  <r>
    <n v="1055"/>
    <x v="4"/>
    <n v="38"/>
    <n v="8"/>
    <s v="0-50"/>
    <n v="95136"/>
    <n v="4"/>
    <n v="0.6"/>
    <s v="Graduate"/>
    <n v="0"/>
    <x v="0"/>
    <s v="No"/>
    <s v="No"/>
    <s v="Yes"/>
    <s v="No"/>
  </r>
  <r>
    <n v="1087"/>
    <x v="4"/>
    <n v="37"/>
    <n v="40"/>
    <s v="0-50"/>
    <n v="94024"/>
    <n v="2"/>
    <n v="1"/>
    <s v="Professional"/>
    <n v="167"/>
    <x v="0"/>
    <s v="No"/>
    <s v="No"/>
    <s v="No"/>
    <s v="No"/>
  </r>
  <r>
    <n v="1153"/>
    <x v="4"/>
    <n v="37"/>
    <n v="21"/>
    <s v="0-50"/>
    <n v="95831"/>
    <n v="2"/>
    <n v="0.4"/>
    <s v="Undergraduate"/>
    <n v="0"/>
    <x v="0"/>
    <s v="No"/>
    <s v="No"/>
    <s v="Yes"/>
    <s v="No"/>
  </r>
  <r>
    <n v="1207"/>
    <x v="4"/>
    <n v="37"/>
    <n v="165"/>
    <s v="100+"/>
    <n v="95035"/>
    <n v="4"/>
    <n v="5.0999999999999996"/>
    <s v="Professional"/>
    <n v="0"/>
    <x v="1"/>
    <s v="No"/>
    <s v="No"/>
    <s v="No"/>
    <s v="No"/>
  </r>
  <r>
    <n v="1258"/>
    <x v="4"/>
    <n v="37"/>
    <n v="41"/>
    <s v="0-50"/>
    <n v="93014"/>
    <n v="1"/>
    <n v="0.5"/>
    <s v="Professional"/>
    <n v="0"/>
    <x v="0"/>
    <s v="No"/>
    <s v="No"/>
    <s v="No"/>
    <s v="Yes"/>
  </r>
  <r>
    <n v="1262"/>
    <x v="4"/>
    <n v="39"/>
    <n v="84"/>
    <s v="51-100"/>
    <n v="94901"/>
    <n v="1"/>
    <n v="1.8"/>
    <s v="Professional"/>
    <n v="0"/>
    <x v="0"/>
    <s v="No"/>
    <s v="No"/>
    <s v="No"/>
    <s v="No"/>
  </r>
  <r>
    <n v="1289"/>
    <x v="4"/>
    <n v="38"/>
    <n v="129"/>
    <s v="100+"/>
    <n v="91326"/>
    <n v="1"/>
    <n v="0.9"/>
    <s v="Undergraduate"/>
    <n v="366"/>
    <x v="0"/>
    <s v="No"/>
    <s v="No"/>
    <s v="Yes"/>
    <s v="No"/>
  </r>
  <r>
    <n v="1377"/>
    <x v="4"/>
    <n v="39"/>
    <n v="45"/>
    <s v="0-50"/>
    <n v="92870"/>
    <n v="4"/>
    <n v="1.3"/>
    <s v="Graduate"/>
    <n v="86"/>
    <x v="0"/>
    <s v="No"/>
    <s v="No"/>
    <s v="No"/>
    <s v="No"/>
  </r>
  <r>
    <n v="1408"/>
    <x v="4"/>
    <n v="39"/>
    <n v="101"/>
    <s v="100+"/>
    <n v="94306"/>
    <n v="2"/>
    <n v="3.9"/>
    <s v="Professional"/>
    <n v="294"/>
    <x v="1"/>
    <s v="No"/>
    <s v="No"/>
    <s v="Yes"/>
    <s v="No"/>
  </r>
  <r>
    <n v="1439"/>
    <x v="4"/>
    <n v="37"/>
    <n v="90"/>
    <s v="51-100"/>
    <n v="94105"/>
    <n v="4"/>
    <n v="1.9"/>
    <s v="Graduate"/>
    <n v="106"/>
    <x v="0"/>
    <s v="Yes"/>
    <s v="No"/>
    <s v="Yes"/>
    <s v="No"/>
  </r>
  <r>
    <n v="1450"/>
    <x v="4"/>
    <n v="37"/>
    <n v="109"/>
    <s v="100+"/>
    <n v="90740"/>
    <n v="1"/>
    <n v="2"/>
    <s v="Undergraduate"/>
    <n v="0"/>
    <x v="0"/>
    <s v="No"/>
    <s v="No"/>
    <s v="Yes"/>
    <s v="No"/>
  </r>
  <r>
    <n v="1456"/>
    <x v="4"/>
    <n v="39"/>
    <n v="160"/>
    <s v="100+"/>
    <n v="91330"/>
    <n v="2"/>
    <n v="2.1"/>
    <s v="Undergraduate"/>
    <n v="0"/>
    <x v="0"/>
    <s v="No"/>
    <s v="No"/>
    <s v="No"/>
    <s v="Yes"/>
  </r>
  <r>
    <n v="1520"/>
    <x v="4"/>
    <n v="38"/>
    <n v="22"/>
    <s v="0-50"/>
    <n v="92115"/>
    <n v="3"/>
    <n v="0.1"/>
    <s v="Professional"/>
    <n v="90"/>
    <x v="0"/>
    <s v="No"/>
    <s v="No"/>
    <s v="Yes"/>
    <s v="No"/>
  </r>
  <r>
    <n v="1568"/>
    <x v="4"/>
    <n v="39"/>
    <n v="92"/>
    <s v="51-100"/>
    <n v="94710"/>
    <n v="2"/>
    <n v="0"/>
    <s v="Professional"/>
    <n v="0"/>
    <x v="0"/>
    <s v="No"/>
    <s v="No"/>
    <s v="Yes"/>
    <s v="No"/>
  </r>
  <r>
    <n v="1594"/>
    <x v="4"/>
    <n v="38"/>
    <n v="83"/>
    <s v="51-100"/>
    <n v="91320"/>
    <n v="3"/>
    <n v="1.8"/>
    <s v="Graduate"/>
    <n v="0"/>
    <x v="0"/>
    <s v="No"/>
    <s v="No"/>
    <s v="Yes"/>
    <s v="No"/>
  </r>
  <r>
    <n v="1624"/>
    <x v="4"/>
    <n v="38"/>
    <n v="153"/>
    <s v="100+"/>
    <n v="90045"/>
    <n v="1"/>
    <n v="1.3"/>
    <s v="Undergraduate"/>
    <n v="455"/>
    <x v="0"/>
    <s v="No"/>
    <s v="No"/>
    <s v="No"/>
    <s v="No"/>
  </r>
  <r>
    <n v="1663"/>
    <x v="4"/>
    <n v="38"/>
    <n v="84"/>
    <s v="51-100"/>
    <n v="94607"/>
    <n v="4"/>
    <n v="0.1"/>
    <s v="Graduate"/>
    <n v="0"/>
    <x v="0"/>
    <s v="No"/>
    <s v="No"/>
    <s v="No"/>
    <s v="No"/>
  </r>
  <r>
    <n v="1669"/>
    <x v="4"/>
    <n v="37"/>
    <n v="20"/>
    <s v="0-50"/>
    <n v="90066"/>
    <n v="1"/>
    <n v="0.8"/>
    <s v="Graduate"/>
    <n v="0"/>
    <x v="0"/>
    <s v="Yes"/>
    <s v="No"/>
    <s v="No"/>
    <s v="Yes"/>
  </r>
  <r>
    <n v="1688"/>
    <x v="4"/>
    <n v="39"/>
    <n v="83"/>
    <s v="51-100"/>
    <n v="90025"/>
    <n v="3"/>
    <n v="2"/>
    <s v="Professional"/>
    <n v="0"/>
    <x v="0"/>
    <s v="No"/>
    <s v="No"/>
    <s v="Yes"/>
    <s v="Yes"/>
  </r>
  <r>
    <n v="1871"/>
    <x v="4"/>
    <n v="37"/>
    <n v="110"/>
    <s v="100+"/>
    <n v="95032"/>
    <n v="1"/>
    <n v="4.0999999999999996"/>
    <s v="Professional"/>
    <n v="0"/>
    <x v="1"/>
    <s v="No"/>
    <s v="No"/>
    <s v="No"/>
    <s v="No"/>
  </r>
  <r>
    <n v="1934"/>
    <x v="4"/>
    <n v="39"/>
    <n v="40"/>
    <s v="0-50"/>
    <n v="91311"/>
    <n v="4"/>
    <n v="1.2"/>
    <s v="Graduate"/>
    <n v="0"/>
    <x v="0"/>
    <s v="No"/>
    <s v="No"/>
    <s v="Yes"/>
    <s v="No"/>
  </r>
  <r>
    <n v="2009"/>
    <x v="4"/>
    <n v="38"/>
    <n v="31"/>
    <s v="0-50"/>
    <n v="92037"/>
    <n v="1"/>
    <n v="1.1000000000000001"/>
    <s v="Professional"/>
    <n v="125"/>
    <x v="0"/>
    <s v="No"/>
    <s v="No"/>
    <s v="Yes"/>
    <s v="No"/>
  </r>
  <r>
    <n v="2019"/>
    <x v="4"/>
    <n v="39"/>
    <n v="160"/>
    <s v="100+"/>
    <n v="90089"/>
    <n v="2"/>
    <n v="2.1"/>
    <s v="Undergraduate"/>
    <n v="0"/>
    <x v="0"/>
    <s v="No"/>
    <s v="No"/>
    <s v="Yes"/>
    <s v="Yes"/>
  </r>
  <r>
    <n v="2031"/>
    <x v="4"/>
    <n v="38"/>
    <n v="111"/>
    <s v="100+"/>
    <n v="95814"/>
    <n v="2"/>
    <n v="3.9"/>
    <s v="Undergraduate"/>
    <n v="207"/>
    <x v="0"/>
    <s v="Yes"/>
    <s v="Yes"/>
    <s v="Yes"/>
    <s v="Yes"/>
  </r>
  <r>
    <n v="2048"/>
    <x v="4"/>
    <n v="38"/>
    <n v="134"/>
    <s v="100+"/>
    <n v="90640"/>
    <n v="3"/>
    <n v="4"/>
    <s v="Graduate"/>
    <n v="0"/>
    <x v="1"/>
    <s v="No"/>
    <s v="No"/>
    <s v="No"/>
    <s v="Yes"/>
  </r>
  <r>
    <n v="2062"/>
    <x v="4"/>
    <n v="38"/>
    <n v="159"/>
    <s v="100+"/>
    <n v="93950"/>
    <n v="4"/>
    <n v="4.9000000000000004"/>
    <s v="Graduate"/>
    <n v="111"/>
    <x v="1"/>
    <s v="No"/>
    <s v="No"/>
    <s v="No"/>
    <s v="No"/>
  </r>
  <r>
    <n v="2205"/>
    <x v="4"/>
    <n v="37"/>
    <n v="20"/>
    <s v="0-50"/>
    <n v="94704"/>
    <n v="2"/>
    <n v="0.4"/>
    <s v="Undergraduate"/>
    <n v="76"/>
    <x v="0"/>
    <s v="No"/>
    <s v="No"/>
    <s v="No"/>
    <s v="No"/>
  </r>
  <r>
    <n v="2206"/>
    <x v="4"/>
    <n v="37"/>
    <n v="101"/>
    <s v="100+"/>
    <n v="95819"/>
    <n v="2"/>
    <n v="2.8"/>
    <s v="Undergraduate"/>
    <n v="0"/>
    <x v="0"/>
    <s v="No"/>
    <s v="No"/>
    <s v="No"/>
    <s v="No"/>
  </r>
  <r>
    <n v="2236"/>
    <x v="4"/>
    <n v="37"/>
    <n v="141"/>
    <s v="100+"/>
    <n v="92121"/>
    <n v="2"/>
    <n v="6.9"/>
    <s v="Undergraduate"/>
    <n v="0"/>
    <x v="0"/>
    <s v="No"/>
    <s v="No"/>
    <s v="Yes"/>
    <s v="Yes"/>
  </r>
  <r>
    <n v="2249"/>
    <x v="4"/>
    <n v="37"/>
    <n v="8"/>
    <s v="0-50"/>
    <n v="94618"/>
    <n v="1"/>
    <n v="0.8"/>
    <s v="Graduate"/>
    <n v="97"/>
    <x v="0"/>
    <s v="No"/>
    <s v="No"/>
    <s v="Yes"/>
    <s v="No"/>
  </r>
  <r>
    <n v="2384"/>
    <x v="4"/>
    <n v="39"/>
    <n v="52"/>
    <s v="51-100"/>
    <n v="90033"/>
    <n v="2"/>
    <n v="1.1000000000000001"/>
    <s v="Undergraduate"/>
    <n v="0"/>
    <x v="0"/>
    <s v="No"/>
    <s v="No"/>
    <s v="Yes"/>
    <s v="Yes"/>
  </r>
  <r>
    <n v="2420"/>
    <x v="4"/>
    <n v="37"/>
    <n v="44"/>
    <s v="0-50"/>
    <n v="94550"/>
    <n v="2"/>
    <n v="1"/>
    <s v="Professional"/>
    <n v="0"/>
    <x v="0"/>
    <s v="No"/>
    <s v="No"/>
    <s v="Yes"/>
    <s v="No"/>
  </r>
  <r>
    <n v="2421"/>
    <x v="4"/>
    <n v="39"/>
    <n v="40"/>
    <s v="0-50"/>
    <n v="91304"/>
    <n v="1"/>
    <n v="0.8"/>
    <s v="Undergraduate"/>
    <n v="118"/>
    <x v="0"/>
    <s v="No"/>
    <s v="No"/>
    <s v="No"/>
    <s v="Yes"/>
  </r>
  <r>
    <n v="2497"/>
    <x v="4"/>
    <n v="37"/>
    <n v="32"/>
    <s v="0-50"/>
    <n v="93117"/>
    <n v="3"/>
    <n v="0.7"/>
    <s v="Graduate"/>
    <n v="141"/>
    <x v="0"/>
    <s v="No"/>
    <s v="No"/>
    <s v="No"/>
    <s v="No"/>
  </r>
  <r>
    <n v="2523"/>
    <x v="4"/>
    <n v="37"/>
    <n v="145"/>
    <s v="100+"/>
    <n v="94025"/>
    <n v="2"/>
    <n v="6.9"/>
    <s v="Undergraduate"/>
    <n v="0"/>
    <x v="0"/>
    <s v="No"/>
    <s v="No"/>
    <s v="Yes"/>
    <s v="No"/>
  </r>
  <r>
    <n v="2555"/>
    <x v="4"/>
    <n v="39"/>
    <n v="53"/>
    <s v="51-100"/>
    <n v="93940"/>
    <n v="1"/>
    <n v="0.8"/>
    <s v="Undergraduate"/>
    <n v="0"/>
    <x v="0"/>
    <s v="No"/>
    <s v="No"/>
    <s v="No"/>
    <s v="No"/>
  </r>
  <r>
    <n v="2631"/>
    <x v="4"/>
    <n v="37"/>
    <n v="113"/>
    <s v="100+"/>
    <n v="94611"/>
    <n v="4"/>
    <n v="1.7"/>
    <s v="Professional"/>
    <n v="0"/>
    <x v="0"/>
    <s v="No"/>
    <s v="No"/>
    <s v="Yes"/>
    <s v="Yes"/>
  </r>
  <r>
    <n v="2644"/>
    <x v="4"/>
    <n v="38"/>
    <n v="14"/>
    <s v="0-50"/>
    <n v="92630"/>
    <n v="4"/>
    <n v="0.4"/>
    <s v="Graduate"/>
    <n v="86"/>
    <x v="0"/>
    <s v="No"/>
    <s v="No"/>
    <s v="Yes"/>
    <s v="Yes"/>
  </r>
  <r>
    <n v="2668"/>
    <x v="4"/>
    <n v="39"/>
    <n v="58"/>
    <s v="51-100"/>
    <n v="94112"/>
    <n v="1"/>
    <n v="0"/>
    <s v="Graduate"/>
    <n v="0"/>
    <x v="0"/>
    <s v="No"/>
    <s v="No"/>
    <s v="Yes"/>
    <s v="No"/>
  </r>
  <r>
    <n v="2679"/>
    <x v="4"/>
    <n v="38"/>
    <n v="148"/>
    <s v="100+"/>
    <n v="93023"/>
    <n v="2"/>
    <n v="4.3"/>
    <s v="Professional"/>
    <n v="0"/>
    <x v="1"/>
    <s v="No"/>
    <s v="No"/>
    <s v="Yes"/>
    <s v="No"/>
  </r>
  <r>
    <n v="2697"/>
    <x v="4"/>
    <n v="37"/>
    <n v="78"/>
    <s v="51-100"/>
    <n v="91711"/>
    <n v="4"/>
    <n v="1.7"/>
    <s v="Professional"/>
    <n v="0"/>
    <x v="0"/>
    <s v="No"/>
    <s v="No"/>
    <s v="Yes"/>
    <s v="No"/>
  </r>
  <r>
    <n v="2726"/>
    <x v="4"/>
    <n v="38"/>
    <n v="138"/>
    <s v="100+"/>
    <n v="92675"/>
    <n v="1"/>
    <n v="2.5"/>
    <s v="Undergraduate"/>
    <n v="0"/>
    <x v="0"/>
    <s v="No"/>
    <s v="No"/>
    <s v="Yes"/>
    <s v="No"/>
  </r>
  <r>
    <n v="2758"/>
    <x v="4"/>
    <n v="38"/>
    <n v="50"/>
    <s v="0-50"/>
    <n v="93943"/>
    <n v="2"/>
    <n v="2.8"/>
    <s v="Undergraduate"/>
    <n v="205"/>
    <x v="0"/>
    <s v="No"/>
    <s v="No"/>
    <s v="No"/>
    <s v="No"/>
  </r>
  <r>
    <n v="2774"/>
    <x v="4"/>
    <n v="37"/>
    <n v="185"/>
    <s v="100+"/>
    <n v="94309"/>
    <n v="2"/>
    <n v="7.9"/>
    <s v="Graduate"/>
    <n v="358"/>
    <x v="1"/>
    <s v="No"/>
    <s v="No"/>
    <s v="Yes"/>
    <s v="No"/>
  </r>
  <r>
    <n v="2820"/>
    <x v="4"/>
    <n v="37"/>
    <n v="10"/>
    <s v="0-50"/>
    <n v="90095"/>
    <n v="2"/>
    <n v="0.4"/>
    <s v="Undergraduate"/>
    <n v="0"/>
    <x v="0"/>
    <s v="No"/>
    <s v="No"/>
    <s v="Yes"/>
    <s v="No"/>
  </r>
  <r>
    <n v="3008"/>
    <x v="4"/>
    <n v="37"/>
    <n v="11"/>
    <s v="0-50"/>
    <n v="91711"/>
    <n v="1"/>
    <n v="0.8"/>
    <s v="Graduate"/>
    <n v="102"/>
    <x v="0"/>
    <s v="No"/>
    <s v="No"/>
    <s v="No"/>
    <s v="Yes"/>
  </r>
  <r>
    <n v="3024"/>
    <x v="4"/>
    <n v="37"/>
    <n v="105"/>
    <s v="100+"/>
    <n v="92694"/>
    <n v="4"/>
    <n v="1.7"/>
    <s v="Professional"/>
    <n v="244"/>
    <x v="0"/>
    <s v="No"/>
    <s v="No"/>
    <s v="No"/>
    <s v="Yes"/>
  </r>
  <r>
    <n v="3029"/>
    <x v="4"/>
    <n v="39"/>
    <n v="38"/>
    <s v="0-50"/>
    <n v="92624"/>
    <n v="3"/>
    <n v="0.1"/>
    <s v="Professional"/>
    <n v="178"/>
    <x v="0"/>
    <s v="No"/>
    <s v="No"/>
    <s v="Yes"/>
    <s v="Yes"/>
  </r>
  <r>
    <n v="3049"/>
    <x v="4"/>
    <n v="39"/>
    <n v="49"/>
    <s v="0-50"/>
    <n v="90275"/>
    <n v="1"/>
    <n v="0.8"/>
    <s v="Undergraduate"/>
    <n v="103"/>
    <x v="0"/>
    <s v="No"/>
    <s v="No"/>
    <s v="Yes"/>
    <s v="No"/>
  </r>
  <r>
    <n v="3067"/>
    <x v="4"/>
    <n v="33"/>
    <n v="40"/>
    <s v="0-50"/>
    <n v="91320"/>
    <n v="4"/>
    <n v="1.67"/>
    <s v="Professional"/>
    <n v="0"/>
    <x v="0"/>
    <s v="No"/>
    <s v="No"/>
    <s v="Yes"/>
    <s v="No"/>
  </r>
  <r>
    <n v="3166"/>
    <x v="4"/>
    <n v="37"/>
    <n v="140"/>
    <s v="100+"/>
    <n v="91711"/>
    <n v="2"/>
    <n v="6.9"/>
    <s v="Undergraduate"/>
    <n v="97"/>
    <x v="0"/>
    <s v="No"/>
    <s v="No"/>
    <s v="No"/>
    <s v="Yes"/>
  </r>
  <r>
    <n v="3297"/>
    <x v="4"/>
    <n v="37"/>
    <n v="132"/>
    <s v="100+"/>
    <n v="94080"/>
    <n v="1"/>
    <n v="4.4000000000000004"/>
    <s v="Graduate"/>
    <n v="0"/>
    <x v="1"/>
    <s v="No"/>
    <s v="No"/>
    <s v="Yes"/>
    <s v="No"/>
  </r>
  <r>
    <n v="3388"/>
    <x v="4"/>
    <n v="37"/>
    <n v="25"/>
    <s v="0-50"/>
    <n v="94035"/>
    <n v="2"/>
    <n v="0.2"/>
    <s v="Professional"/>
    <n v="0"/>
    <x v="0"/>
    <s v="No"/>
    <s v="No"/>
    <s v="Yes"/>
    <s v="No"/>
  </r>
  <r>
    <n v="3412"/>
    <x v="4"/>
    <n v="37"/>
    <n v="118"/>
    <s v="100+"/>
    <n v="94010"/>
    <n v="1"/>
    <n v="2"/>
    <s v="Undergraduate"/>
    <n v="427"/>
    <x v="0"/>
    <s v="No"/>
    <s v="No"/>
    <s v="No"/>
    <s v="No"/>
  </r>
  <r>
    <n v="3461"/>
    <x v="4"/>
    <n v="37"/>
    <n v="84"/>
    <s v="51-100"/>
    <n v="92691"/>
    <n v="4"/>
    <n v="2.4"/>
    <s v="Professional"/>
    <n v="0"/>
    <x v="0"/>
    <s v="No"/>
    <s v="No"/>
    <s v="Yes"/>
    <s v="Yes"/>
  </r>
  <r>
    <n v="3468"/>
    <x v="4"/>
    <n v="37"/>
    <n v="149"/>
    <s v="100+"/>
    <n v="90840"/>
    <n v="2"/>
    <n v="0.2"/>
    <s v="Professional"/>
    <n v="364"/>
    <x v="1"/>
    <s v="No"/>
    <s v="No"/>
    <s v="Yes"/>
    <s v="No"/>
  </r>
  <r>
    <n v="3576"/>
    <x v="4"/>
    <n v="38"/>
    <n v="15"/>
    <s v="0-50"/>
    <n v="94305"/>
    <n v="4"/>
    <n v="0.6"/>
    <s v="Graduate"/>
    <n v="83"/>
    <x v="0"/>
    <s v="No"/>
    <s v="No"/>
    <s v="No"/>
    <s v="No"/>
  </r>
  <r>
    <n v="3585"/>
    <x v="4"/>
    <n v="37"/>
    <n v="15"/>
    <s v="0-50"/>
    <n v="92121"/>
    <n v="1"/>
    <n v="0.8"/>
    <s v="Graduate"/>
    <n v="115"/>
    <x v="0"/>
    <s v="No"/>
    <s v="No"/>
    <s v="Yes"/>
    <s v="No"/>
  </r>
  <r>
    <n v="3605"/>
    <x v="4"/>
    <n v="38"/>
    <n v="59"/>
    <s v="51-100"/>
    <n v="92612"/>
    <n v="3"/>
    <n v="0.5"/>
    <s v="Graduate"/>
    <n v="0"/>
    <x v="0"/>
    <s v="No"/>
    <s v="No"/>
    <s v="Yes"/>
    <s v="No"/>
  </r>
  <r>
    <n v="3691"/>
    <x v="4"/>
    <n v="39"/>
    <n v="41"/>
    <s v="0-50"/>
    <n v="95449"/>
    <n v="2"/>
    <n v="1.1000000000000001"/>
    <s v="Undergraduate"/>
    <n v="0"/>
    <x v="0"/>
    <s v="No"/>
    <s v="No"/>
    <s v="No"/>
    <s v="No"/>
  </r>
  <r>
    <n v="3721"/>
    <x v="4"/>
    <n v="39"/>
    <n v="131"/>
    <s v="100+"/>
    <n v="92521"/>
    <n v="3"/>
    <n v="2.6"/>
    <s v="Professional"/>
    <n v="229"/>
    <x v="1"/>
    <s v="No"/>
    <s v="No"/>
    <s v="Yes"/>
    <s v="No"/>
  </r>
  <r>
    <n v="3747"/>
    <x v="4"/>
    <n v="39"/>
    <n v="49"/>
    <s v="0-50"/>
    <n v="93943"/>
    <n v="4"/>
    <n v="1.2"/>
    <s v="Graduate"/>
    <n v="109"/>
    <x v="0"/>
    <s v="Yes"/>
    <s v="Yes"/>
    <s v="Yes"/>
    <s v="Yes"/>
  </r>
  <r>
    <n v="3755"/>
    <x v="4"/>
    <n v="37"/>
    <n v="112"/>
    <s v="100+"/>
    <n v="93106"/>
    <n v="4"/>
    <n v="2.4"/>
    <s v="Professional"/>
    <n v="0"/>
    <x v="0"/>
    <s v="No"/>
    <s v="No"/>
    <s v="Yes"/>
    <s v="Yes"/>
  </r>
  <r>
    <n v="3765"/>
    <x v="4"/>
    <n v="37"/>
    <n v="15"/>
    <s v="0-50"/>
    <n v="94720"/>
    <n v="2"/>
    <n v="0.4"/>
    <s v="Undergraduate"/>
    <n v="0"/>
    <x v="0"/>
    <s v="No"/>
    <s v="No"/>
    <s v="No"/>
    <s v="No"/>
  </r>
  <r>
    <n v="3823"/>
    <x v="4"/>
    <n v="33"/>
    <n v="178"/>
    <s v="100+"/>
    <n v="91768"/>
    <n v="4"/>
    <n v="9"/>
    <s v="Professional"/>
    <n v="0"/>
    <x v="1"/>
    <s v="No"/>
    <s v="No"/>
    <s v="No"/>
    <s v="No"/>
  </r>
  <r>
    <n v="3858"/>
    <x v="4"/>
    <n v="39"/>
    <n v="39"/>
    <s v="0-50"/>
    <n v="91711"/>
    <n v="1"/>
    <n v="1.9"/>
    <s v="Graduate"/>
    <n v="0"/>
    <x v="0"/>
    <s v="No"/>
    <s v="No"/>
    <s v="No"/>
    <s v="No"/>
  </r>
  <r>
    <n v="4065"/>
    <x v="4"/>
    <n v="39"/>
    <n v="50"/>
    <s v="0-50"/>
    <n v="94402"/>
    <n v="1"/>
    <n v="0"/>
    <s v="Graduate"/>
    <n v="166"/>
    <x v="0"/>
    <s v="No"/>
    <s v="No"/>
    <s v="No"/>
    <s v="No"/>
  </r>
  <r>
    <n v="4141"/>
    <x v="4"/>
    <n v="38"/>
    <n v="32"/>
    <s v="0-50"/>
    <n v="94015"/>
    <n v="1"/>
    <n v="1.5"/>
    <s v="Graduate"/>
    <n v="0"/>
    <x v="0"/>
    <s v="No"/>
    <s v="No"/>
    <s v="No"/>
    <s v="No"/>
  </r>
  <r>
    <n v="4166"/>
    <x v="4"/>
    <n v="38"/>
    <n v="135"/>
    <s v="100+"/>
    <n v="91768"/>
    <n v="2"/>
    <n v="3.8"/>
    <s v="Professional"/>
    <n v="183"/>
    <x v="1"/>
    <s v="No"/>
    <s v="No"/>
    <s v="No"/>
    <s v="No"/>
  </r>
  <r>
    <n v="4195"/>
    <x v="4"/>
    <n v="37"/>
    <n v="31"/>
    <s v="0-50"/>
    <n v="95819"/>
    <n v="1"/>
    <n v="0.5"/>
    <s v="Professional"/>
    <n v="0"/>
    <x v="0"/>
    <s v="No"/>
    <s v="No"/>
    <s v="Yes"/>
    <s v="No"/>
  </r>
  <r>
    <n v="4276"/>
    <x v="4"/>
    <n v="38"/>
    <n v="102"/>
    <s v="100+"/>
    <n v="95616"/>
    <n v="4"/>
    <n v="3.4"/>
    <s v="Graduate"/>
    <n v="0"/>
    <x v="0"/>
    <s v="No"/>
    <s v="No"/>
    <s v="No"/>
    <s v="No"/>
  </r>
  <r>
    <n v="4293"/>
    <x v="4"/>
    <n v="37"/>
    <n v="191"/>
    <s v="100+"/>
    <n v="94131"/>
    <n v="2"/>
    <n v="4.3"/>
    <s v="Professional"/>
    <n v="205"/>
    <x v="1"/>
    <s v="No"/>
    <s v="No"/>
    <s v="No"/>
    <s v="No"/>
  </r>
  <r>
    <n v="4294"/>
    <x v="4"/>
    <n v="38"/>
    <n v="41"/>
    <s v="0-50"/>
    <n v="90034"/>
    <n v="2"/>
    <n v="1.5"/>
    <s v="Undergraduate"/>
    <n v="173"/>
    <x v="0"/>
    <s v="No"/>
    <s v="No"/>
    <s v="Yes"/>
    <s v="Yes"/>
  </r>
  <r>
    <n v="4320"/>
    <x v="4"/>
    <n v="38"/>
    <n v="85"/>
    <s v="51-100"/>
    <n v="91320"/>
    <n v="4"/>
    <n v="0.1"/>
    <s v="Graduate"/>
    <n v="0"/>
    <x v="0"/>
    <s v="No"/>
    <s v="No"/>
    <s v="No"/>
    <s v="Yes"/>
  </r>
  <r>
    <n v="4399"/>
    <x v="4"/>
    <n v="37"/>
    <n v="61"/>
    <s v="51-100"/>
    <n v="91942"/>
    <n v="1"/>
    <n v="2.5"/>
    <s v="Professional"/>
    <n v="0"/>
    <x v="0"/>
    <s v="No"/>
    <s v="No"/>
    <s v="No"/>
    <s v="No"/>
  </r>
  <r>
    <n v="4422"/>
    <x v="4"/>
    <n v="38"/>
    <n v="9"/>
    <s v="0-50"/>
    <n v="94707"/>
    <n v="4"/>
    <n v="0.6"/>
    <s v="Graduate"/>
    <n v="100"/>
    <x v="0"/>
    <s v="No"/>
    <s v="No"/>
    <s v="Yes"/>
    <s v="Yes"/>
  </r>
  <r>
    <n v="4438"/>
    <x v="4"/>
    <n v="38"/>
    <n v="63"/>
    <s v="51-100"/>
    <n v="92507"/>
    <n v="2"/>
    <n v="1.5"/>
    <s v="Undergraduate"/>
    <n v="0"/>
    <x v="0"/>
    <s v="No"/>
    <s v="No"/>
    <s v="Yes"/>
    <s v="No"/>
  </r>
  <r>
    <n v="4578"/>
    <x v="4"/>
    <n v="37"/>
    <n v="80"/>
    <s v="51-100"/>
    <n v="90401"/>
    <n v="2"/>
    <n v="1.7"/>
    <s v="Professional"/>
    <n v="0"/>
    <x v="0"/>
    <s v="No"/>
    <s v="No"/>
    <s v="Yes"/>
    <s v="Yes"/>
  </r>
  <r>
    <n v="4614"/>
    <x v="4"/>
    <n v="38"/>
    <n v="52"/>
    <s v="51-100"/>
    <n v="91361"/>
    <n v="4"/>
    <n v="1.7"/>
    <s v="Undergraduate"/>
    <n v="218"/>
    <x v="0"/>
    <s v="No"/>
    <s v="No"/>
    <s v="Yes"/>
    <s v="Yes"/>
  </r>
  <r>
    <n v="4686"/>
    <x v="4"/>
    <n v="39"/>
    <n v="41"/>
    <s v="0-50"/>
    <n v="91355"/>
    <n v="4"/>
    <n v="1.3"/>
    <s v="Graduate"/>
    <n v="0"/>
    <x v="0"/>
    <s v="No"/>
    <s v="No"/>
    <s v="Yes"/>
    <s v="No"/>
  </r>
  <r>
    <n v="4735"/>
    <x v="4"/>
    <n v="39"/>
    <n v="64"/>
    <s v="51-100"/>
    <n v="95814"/>
    <n v="1"/>
    <n v="1.8"/>
    <s v="Professional"/>
    <n v="147"/>
    <x v="0"/>
    <s v="No"/>
    <s v="No"/>
    <s v="Yes"/>
    <s v="Yes"/>
  </r>
  <r>
    <n v="4851"/>
    <x v="4"/>
    <n v="39"/>
    <n v="119"/>
    <s v="100+"/>
    <n v="91330"/>
    <n v="1"/>
    <n v="2.9"/>
    <s v="Undergraduate"/>
    <n v="0"/>
    <x v="0"/>
    <s v="Yes"/>
    <s v="No"/>
    <s v="Yes"/>
    <s v="No"/>
  </r>
  <r>
    <n v="4870"/>
    <x v="4"/>
    <n v="39"/>
    <n v="33"/>
    <s v="0-50"/>
    <n v="92121"/>
    <n v="3"/>
    <n v="0.1"/>
    <s v="Professional"/>
    <n v="0"/>
    <x v="0"/>
    <s v="No"/>
    <s v="No"/>
    <s v="No"/>
    <s v="Yes"/>
  </r>
  <r>
    <n v="4931"/>
    <x v="4"/>
    <n v="38"/>
    <n v="110"/>
    <s v="100+"/>
    <n v="90095"/>
    <n v="3"/>
    <n v="1.8"/>
    <s v="Graduate"/>
    <n v="109"/>
    <x v="0"/>
    <s v="No"/>
    <s v="No"/>
    <s v="Yes"/>
    <s v="No"/>
  </r>
  <r>
    <n v="4956"/>
    <x v="4"/>
    <n v="37"/>
    <n v="39"/>
    <s v="0-50"/>
    <n v="91207"/>
    <n v="2"/>
    <n v="0.7"/>
    <s v="Professional"/>
    <n v="0"/>
    <x v="0"/>
    <s v="No"/>
    <s v="No"/>
    <s v="Yes"/>
    <s v="Yes"/>
  </r>
  <r>
    <n v="4998"/>
    <x v="4"/>
    <n v="39"/>
    <n v="24"/>
    <s v="0-50"/>
    <n v="93023"/>
    <n v="2"/>
    <n v="0.3"/>
    <s v="Professional"/>
    <n v="0"/>
    <x v="0"/>
    <s v="No"/>
    <s v="No"/>
    <s v="No"/>
    <s v="No"/>
  </r>
  <r>
    <n v="67"/>
    <x v="5"/>
    <n v="36"/>
    <n v="105"/>
    <s v="100+"/>
    <n v="95670"/>
    <n v="2"/>
    <n v="2.8"/>
    <s v="Undergraduate"/>
    <n v="336"/>
    <x v="0"/>
    <s v="No"/>
    <s v="No"/>
    <s v="No"/>
    <s v="No"/>
  </r>
  <r>
    <n v="112"/>
    <x v="5"/>
    <n v="38"/>
    <n v="45"/>
    <s v="0-50"/>
    <n v="94143"/>
    <n v="4"/>
    <n v="1.3"/>
    <s v="Graduate"/>
    <n v="0"/>
    <x v="0"/>
    <s v="No"/>
    <s v="No"/>
    <s v="Yes"/>
    <s v="No"/>
  </r>
  <r>
    <n v="180"/>
    <x v="5"/>
    <n v="37"/>
    <n v="11"/>
    <s v="0-50"/>
    <n v="91942"/>
    <n v="1"/>
    <n v="0.1"/>
    <s v="Undergraduate"/>
    <n v="0"/>
    <x v="0"/>
    <s v="No"/>
    <s v="No"/>
    <s v="Yes"/>
    <s v="No"/>
  </r>
  <r>
    <n v="234"/>
    <x v="5"/>
    <n v="37"/>
    <n v="58"/>
    <s v="51-100"/>
    <n v="91320"/>
    <n v="4"/>
    <n v="1.7"/>
    <s v="Undergraduate"/>
    <n v="0"/>
    <x v="0"/>
    <s v="No"/>
    <s v="No"/>
    <s v="Yes"/>
    <s v="No"/>
  </r>
  <r>
    <n v="238"/>
    <x v="5"/>
    <n v="38"/>
    <n v="83"/>
    <s v="51-100"/>
    <n v="92521"/>
    <n v="1"/>
    <n v="1.8"/>
    <s v="Professional"/>
    <n v="0"/>
    <x v="0"/>
    <s v="No"/>
    <s v="No"/>
    <s v="Yes"/>
    <s v="No"/>
  </r>
  <r>
    <n v="310"/>
    <x v="5"/>
    <n v="38"/>
    <n v="91"/>
    <s v="51-100"/>
    <n v="95929"/>
    <n v="1"/>
    <n v="3.8"/>
    <s v="Undergraduate"/>
    <n v="0"/>
    <x v="0"/>
    <s v="Yes"/>
    <s v="No"/>
    <s v="Yes"/>
    <s v="No"/>
  </r>
  <r>
    <n v="429"/>
    <x v="5"/>
    <n v="38"/>
    <n v="24"/>
    <s v="0-50"/>
    <n v="94720"/>
    <n v="2"/>
    <n v="1"/>
    <s v="Undergraduate"/>
    <n v="116"/>
    <x v="0"/>
    <s v="No"/>
    <s v="No"/>
    <s v="No"/>
    <s v="Yes"/>
  </r>
  <r>
    <n v="533"/>
    <x v="5"/>
    <n v="37"/>
    <n v="39"/>
    <s v="0-50"/>
    <n v="94305"/>
    <n v="2"/>
    <n v="2.8"/>
    <s v="Undergraduate"/>
    <n v="113"/>
    <x v="0"/>
    <s v="No"/>
    <s v="Yes"/>
    <s v="Yes"/>
    <s v="Yes"/>
  </r>
  <r>
    <n v="640"/>
    <x v="5"/>
    <n v="36"/>
    <n v="32"/>
    <s v="0-50"/>
    <n v="92646"/>
    <n v="2"/>
    <n v="0.2"/>
    <s v="Professional"/>
    <n v="0"/>
    <x v="0"/>
    <s v="No"/>
    <s v="No"/>
    <s v="Yes"/>
    <s v="Yes"/>
  </r>
  <r>
    <n v="648"/>
    <x v="5"/>
    <n v="38"/>
    <n v="64"/>
    <s v="51-100"/>
    <n v="95064"/>
    <n v="4"/>
    <n v="2.2000000000000002"/>
    <s v="Undergraduate"/>
    <n v="123"/>
    <x v="0"/>
    <s v="Yes"/>
    <s v="Yes"/>
    <s v="Yes"/>
    <s v="Yes"/>
  </r>
  <r>
    <n v="706"/>
    <x v="5"/>
    <n v="36"/>
    <n v="30"/>
    <s v="0-50"/>
    <n v="94720"/>
    <n v="3"/>
    <n v="0.7"/>
    <s v="Graduate"/>
    <n v="0"/>
    <x v="0"/>
    <s v="No"/>
    <s v="No"/>
    <s v="Yes"/>
    <s v="No"/>
  </r>
  <r>
    <n v="712"/>
    <x v="5"/>
    <n v="37"/>
    <n v="83"/>
    <s v="51-100"/>
    <n v="91754"/>
    <n v="3"/>
    <n v="1.8"/>
    <s v="Graduate"/>
    <n v="187"/>
    <x v="0"/>
    <s v="Yes"/>
    <s v="No"/>
    <s v="No"/>
    <s v="No"/>
  </r>
  <r>
    <n v="728"/>
    <x v="5"/>
    <n v="37"/>
    <n v="18"/>
    <s v="0-50"/>
    <n v="92037"/>
    <n v="3"/>
    <n v="1.3"/>
    <s v="Graduate"/>
    <n v="0"/>
    <x v="0"/>
    <s v="No"/>
    <s v="No"/>
    <s v="Yes"/>
    <s v="No"/>
  </r>
  <r>
    <n v="747"/>
    <x v="5"/>
    <n v="37"/>
    <n v="85"/>
    <s v="51-100"/>
    <n v="95051"/>
    <n v="4"/>
    <n v="3.4"/>
    <s v="Graduate"/>
    <n v="0"/>
    <x v="0"/>
    <s v="No"/>
    <s v="No"/>
    <s v="Yes"/>
    <s v="No"/>
  </r>
  <r>
    <n v="779"/>
    <x v="5"/>
    <n v="36"/>
    <n v="92"/>
    <s v="51-100"/>
    <n v="94801"/>
    <n v="2"/>
    <n v="0.7"/>
    <s v="Graduate"/>
    <n v="0"/>
    <x v="0"/>
    <s v="No"/>
    <s v="No"/>
    <s v="Yes"/>
    <s v="No"/>
  </r>
  <r>
    <n v="816"/>
    <x v="5"/>
    <n v="38"/>
    <n v="35"/>
    <s v="0-50"/>
    <n v="94596"/>
    <n v="1"/>
    <n v="1.9"/>
    <s v="Graduate"/>
    <n v="118"/>
    <x v="0"/>
    <s v="No"/>
    <s v="No"/>
    <s v="No"/>
    <s v="No"/>
  </r>
  <r>
    <n v="857"/>
    <x v="5"/>
    <n v="38"/>
    <n v="42"/>
    <s v="0-50"/>
    <n v="94025"/>
    <n v="1"/>
    <n v="1.8"/>
    <s v="Professional"/>
    <n v="0"/>
    <x v="0"/>
    <s v="No"/>
    <s v="No"/>
    <s v="No"/>
    <s v="No"/>
  </r>
  <r>
    <n v="898"/>
    <x v="5"/>
    <n v="37"/>
    <n v="21"/>
    <s v="0-50"/>
    <n v="92691"/>
    <n v="4"/>
    <n v="0.4"/>
    <s v="Graduate"/>
    <n v="137"/>
    <x v="0"/>
    <s v="No"/>
    <s v="No"/>
    <s v="Yes"/>
    <s v="Yes"/>
  </r>
  <r>
    <n v="937"/>
    <x v="5"/>
    <n v="32"/>
    <n v="19"/>
    <s v="0-50"/>
    <n v="92109"/>
    <n v="1"/>
    <n v="1.5"/>
    <s v="Professional"/>
    <n v="0"/>
    <x v="0"/>
    <s v="Yes"/>
    <s v="No"/>
    <s v="No"/>
    <s v="No"/>
  </r>
  <r>
    <n v="939"/>
    <x v="5"/>
    <n v="37"/>
    <n v="19"/>
    <s v="0-50"/>
    <n v="95818"/>
    <n v="4"/>
    <n v="0.4"/>
    <s v="Graduate"/>
    <n v="124"/>
    <x v="0"/>
    <s v="Yes"/>
    <s v="No"/>
    <s v="No"/>
    <s v="No"/>
  </r>
  <r>
    <n v="966"/>
    <x v="5"/>
    <n v="36"/>
    <n v="135"/>
    <s v="100+"/>
    <n v="94301"/>
    <n v="2"/>
    <n v="5.2"/>
    <s v="Graduate"/>
    <n v="0"/>
    <x v="1"/>
    <s v="No"/>
    <s v="No"/>
    <s v="Yes"/>
    <s v="No"/>
  </r>
  <r>
    <n v="988"/>
    <x v="5"/>
    <n v="36"/>
    <n v="84"/>
    <s v="51-100"/>
    <n v="94609"/>
    <n v="2"/>
    <n v="2.8"/>
    <s v="Undergraduate"/>
    <n v="0"/>
    <x v="0"/>
    <s v="No"/>
    <s v="No"/>
    <s v="Yes"/>
    <s v="No"/>
  </r>
  <r>
    <n v="1026"/>
    <x v="5"/>
    <n v="37"/>
    <n v="50"/>
    <s v="0-50"/>
    <n v="94545"/>
    <n v="3"/>
    <n v="1.5"/>
    <s v="Undergraduate"/>
    <n v="169"/>
    <x v="0"/>
    <s v="No"/>
    <s v="No"/>
    <s v="Yes"/>
    <s v="No"/>
  </r>
  <r>
    <n v="1049"/>
    <x v="5"/>
    <n v="37"/>
    <n v="90"/>
    <s v="51-100"/>
    <n v="95747"/>
    <n v="3"/>
    <n v="0.5"/>
    <s v="Undergraduate"/>
    <n v="0"/>
    <x v="0"/>
    <s v="No"/>
    <s v="No"/>
    <s v="Yes"/>
    <s v="No"/>
  </r>
  <r>
    <n v="1169"/>
    <x v="5"/>
    <n v="37"/>
    <n v="38"/>
    <s v="0-50"/>
    <n v="91706"/>
    <n v="1"/>
    <n v="1.1000000000000001"/>
    <s v="Professional"/>
    <n v="0"/>
    <x v="0"/>
    <s v="No"/>
    <s v="No"/>
    <s v="Yes"/>
    <s v="No"/>
  </r>
  <r>
    <n v="1187"/>
    <x v="5"/>
    <n v="38"/>
    <n v="43"/>
    <s v="0-50"/>
    <n v="94928"/>
    <n v="4"/>
    <n v="1.2"/>
    <s v="Graduate"/>
    <n v="0"/>
    <x v="0"/>
    <s v="No"/>
    <s v="No"/>
    <s v="Yes"/>
    <s v="No"/>
  </r>
  <r>
    <n v="1204"/>
    <x v="5"/>
    <n v="37"/>
    <n v="50"/>
    <s v="0-50"/>
    <n v="91311"/>
    <n v="3"/>
    <n v="2.4"/>
    <s v="Undergraduate"/>
    <n v="0"/>
    <x v="0"/>
    <s v="No"/>
    <s v="No"/>
    <s v="Yes"/>
    <s v="No"/>
  </r>
  <r>
    <n v="1219"/>
    <x v="5"/>
    <n v="36"/>
    <n v="98"/>
    <s v="51-100"/>
    <n v="92122"/>
    <n v="2"/>
    <n v="2.8"/>
    <s v="Undergraduate"/>
    <n v="0"/>
    <x v="0"/>
    <s v="No"/>
    <s v="No"/>
    <s v="No"/>
    <s v="No"/>
  </r>
  <r>
    <n v="1275"/>
    <x v="5"/>
    <n v="37"/>
    <n v="61"/>
    <s v="51-100"/>
    <n v="93117"/>
    <n v="4"/>
    <n v="1.7"/>
    <s v="Undergraduate"/>
    <n v="0"/>
    <x v="0"/>
    <s v="No"/>
    <s v="No"/>
    <s v="No"/>
    <s v="No"/>
  </r>
  <r>
    <n v="1291"/>
    <x v="5"/>
    <n v="38"/>
    <n v="100"/>
    <s v="51-100"/>
    <n v="90277"/>
    <n v="4"/>
    <n v="1.7"/>
    <s v="Graduate"/>
    <n v="0"/>
    <x v="0"/>
    <s v="No"/>
    <s v="No"/>
    <s v="Yes"/>
    <s v="No"/>
  </r>
  <r>
    <n v="1311"/>
    <x v="5"/>
    <n v="36"/>
    <n v="21"/>
    <s v="0-50"/>
    <n v="95616"/>
    <n v="3"/>
    <n v="0.3"/>
    <s v="Professional"/>
    <n v="0"/>
    <x v="0"/>
    <s v="No"/>
    <s v="No"/>
    <s v="No"/>
    <s v="No"/>
  </r>
  <r>
    <n v="1334"/>
    <x v="5"/>
    <n v="38"/>
    <n v="99"/>
    <s v="51-100"/>
    <n v="95014"/>
    <n v="4"/>
    <n v="1.7"/>
    <s v="Graduate"/>
    <n v="0"/>
    <x v="0"/>
    <s v="No"/>
    <s v="No"/>
    <s v="Yes"/>
    <s v="No"/>
  </r>
  <r>
    <n v="1368"/>
    <x v="5"/>
    <n v="38"/>
    <n v="42"/>
    <s v="0-50"/>
    <n v="95747"/>
    <n v="3"/>
    <n v="0.1"/>
    <s v="Professional"/>
    <n v="149"/>
    <x v="0"/>
    <s v="No"/>
    <s v="No"/>
    <s v="No"/>
    <s v="Yes"/>
  </r>
  <r>
    <n v="1380"/>
    <x v="5"/>
    <n v="37"/>
    <n v="162"/>
    <s v="100+"/>
    <n v="95051"/>
    <n v="1"/>
    <n v="1.3"/>
    <s v="Undergraduate"/>
    <n v="0"/>
    <x v="0"/>
    <s v="No"/>
    <s v="No"/>
    <s v="Yes"/>
    <s v="No"/>
  </r>
  <r>
    <n v="1394"/>
    <x v="5"/>
    <n v="37"/>
    <n v="55"/>
    <s v="51-100"/>
    <n v="95039"/>
    <n v="3"/>
    <n v="0.9"/>
    <s v="Professional"/>
    <n v="0"/>
    <x v="0"/>
    <s v="No"/>
    <s v="No"/>
    <s v="Yes"/>
    <s v="No"/>
  </r>
  <r>
    <n v="1468"/>
    <x v="5"/>
    <n v="36"/>
    <n v="29"/>
    <s v="0-50"/>
    <n v="91107"/>
    <n v="2"/>
    <n v="0.7"/>
    <s v="Professional"/>
    <n v="0"/>
    <x v="0"/>
    <s v="No"/>
    <s v="No"/>
    <s v="No"/>
    <s v="No"/>
  </r>
  <r>
    <n v="1490"/>
    <x v="5"/>
    <n v="38"/>
    <n v="99"/>
    <s v="51-100"/>
    <n v="91604"/>
    <n v="4"/>
    <n v="1.7"/>
    <s v="Graduate"/>
    <n v="0"/>
    <x v="0"/>
    <s v="No"/>
    <s v="No"/>
    <s v="No"/>
    <s v="No"/>
  </r>
  <r>
    <n v="1534"/>
    <x v="5"/>
    <n v="37"/>
    <n v="155"/>
    <s v="100+"/>
    <n v="93943"/>
    <n v="1"/>
    <n v="1.3"/>
    <s v="Undergraduate"/>
    <n v="0"/>
    <x v="0"/>
    <s v="No"/>
    <s v="No"/>
    <s v="No"/>
    <s v="No"/>
  </r>
  <r>
    <n v="1575"/>
    <x v="5"/>
    <n v="37"/>
    <n v="42"/>
    <s v="0-50"/>
    <n v="92106"/>
    <n v="3"/>
    <n v="1.5"/>
    <s v="Undergraduate"/>
    <n v="0"/>
    <x v="0"/>
    <s v="No"/>
    <s v="No"/>
    <s v="Yes"/>
    <s v="No"/>
  </r>
  <r>
    <n v="1616"/>
    <x v="5"/>
    <n v="36"/>
    <n v="63"/>
    <s v="51-100"/>
    <n v="93109"/>
    <n v="1"/>
    <n v="2.5"/>
    <s v="Professional"/>
    <n v="0"/>
    <x v="0"/>
    <s v="No"/>
    <s v="No"/>
    <s v="No"/>
    <s v="No"/>
  </r>
  <r>
    <n v="1634"/>
    <x v="5"/>
    <n v="38"/>
    <n v="53"/>
    <s v="51-100"/>
    <n v="92121"/>
    <n v="1"/>
    <n v="0"/>
    <s v="Graduate"/>
    <n v="0"/>
    <x v="0"/>
    <s v="No"/>
    <s v="No"/>
    <s v="No"/>
    <s v="No"/>
  </r>
  <r>
    <n v="1652"/>
    <x v="5"/>
    <n v="36"/>
    <n v="158"/>
    <s v="100+"/>
    <n v="94301"/>
    <n v="2"/>
    <n v="6.3"/>
    <s v="Professional"/>
    <n v="0"/>
    <x v="1"/>
    <s v="No"/>
    <s v="No"/>
    <s v="Yes"/>
    <s v="No"/>
  </r>
  <r>
    <n v="1681"/>
    <x v="5"/>
    <n v="36"/>
    <n v="44"/>
    <s v="0-50"/>
    <n v="92093"/>
    <n v="2"/>
    <n v="1"/>
    <s v="Professional"/>
    <n v="0"/>
    <x v="0"/>
    <s v="No"/>
    <s v="No"/>
    <s v="No"/>
    <s v="No"/>
  </r>
  <r>
    <n v="1687"/>
    <x v="5"/>
    <n v="38"/>
    <n v="39"/>
    <s v="0-50"/>
    <n v="96003"/>
    <n v="4"/>
    <n v="2.2000000000000002"/>
    <s v="Undergraduate"/>
    <n v="0"/>
    <x v="0"/>
    <s v="Yes"/>
    <s v="No"/>
    <s v="Yes"/>
    <s v="No"/>
  </r>
  <r>
    <n v="1747"/>
    <x v="5"/>
    <n v="36"/>
    <n v="25"/>
    <s v="0-50"/>
    <n v="90740"/>
    <n v="3"/>
    <n v="0.3"/>
    <s v="Professional"/>
    <n v="0"/>
    <x v="0"/>
    <s v="No"/>
    <s v="No"/>
    <s v="Yes"/>
    <s v="Yes"/>
  </r>
  <r>
    <n v="1771"/>
    <x v="5"/>
    <n v="37"/>
    <n v="9"/>
    <s v="0-50"/>
    <n v="91320"/>
    <n v="1"/>
    <n v="0.1"/>
    <s v="Undergraduate"/>
    <n v="94"/>
    <x v="0"/>
    <s v="No"/>
    <s v="No"/>
    <s v="No"/>
    <s v="No"/>
  </r>
  <r>
    <n v="1862"/>
    <x v="5"/>
    <n v="38"/>
    <n v="161"/>
    <s v="100+"/>
    <n v="90274"/>
    <n v="1"/>
    <n v="2.9"/>
    <s v="Undergraduate"/>
    <n v="0"/>
    <x v="0"/>
    <s v="Yes"/>
    <s v="Yes"/>
    <s v="Yes"/>
    <s v="Yes"/>
  </r>
  <r>
    <n v="1877"/>
    <x v="5"/>
    <n v="38"/>
    <n v="123"/>
    <s v="100+"/>
    <n v="90210"/>
    <n v="1"/>
    <n v="2.9"/>
    <s v="Undergraduate"/>
    <n v="0"/>
    <x v="0"/>
    <s v="No"/>
    <s v="No"/>
    <s v="No"/>
    <s v="No"/>
  </r>
  <r>
    <n v="1918"/>
    <x v="5"/>
    <n v="32"/>
    <n v="53"/>
    <s v="51-100"/>
    <n v="96001"/>
    <n v="4"/>
    <n v="1.67"/>
    <s v="Professional"/>
    <n v="142"/>
    <x v="0"/>
    <s v="No"/>
    <s v="No"/>
    <s v="No"/>
    <s v="No"/>
  </r>
  <r>
    <n v="1925"/>
    <x v="5"/>
    <n v="38"/>
    <n v="78"/>
    <s v="51-100"/>
    <n v="92009"/>
    <n v="1"/>
    <n v="1.8"/>
    <s v="Professional"/>
    <n v="0"/>
    <x v="0"/>
    <s v="No"/>
    <s v="No"/>
    <s v="No"/>
    <s v="No"/>
  </r>
  <r>
    <n v="1964"/>
    <x v="5"/>
    <n v="38"/>
    <n v="50"/>
    <s v="0-50"/>
    <n v="94539"/>
    <n v="2"/>
    <n v="1.1000000000000001"/>
    <s v="Undergraduate"/>
    <n v="0"/>
    <x v="0"/>
    <s v="No"/>
    <s v="No"/>
    <s v="No"/>
    <s v="Yes"/>
  </r>
  <r>
    <n v="2033"/>
    <x v="5"/>
    <n v="37"/>
    <n v="32"/>
    <s v="0-50"/>
    <n v="90266"/>
    <n v="3"/>
    <n v="0.2"/>
    <s v="Undergraduate"/>
    <n v="0"/>
    <x v="0"/>
    <s v="Yes"/>
    <s v="No"/>
    <s v="No"/>
    <s v="Yes"/>
  </r>
  <r>
    <n v="2071"/>
    <x v="5"/>
    <n v="37"/>
    <n v="95"/>
    <s v="51-100"/>
    <n v="91107"/>
    <n v="3"/>
    <n v="0.5"/>
    <s v="Undergraduate"/>
    <n v="0"/>
    <x v="0"/>
    <s v="No"/>
    <s v="No"/>
    <s v="No"/>
    <s v="No"/>
  </r>
  <r>
    <n v="2107"/>
    <x v="5"/>
    <n v="38"/>
    <n v="132"/>
    <s v="100+"/>
    <n v="90210"/>
    <n v="1"/>
    <n v="2.9"/>
    <s v="Undergraduate"/>
    <n v="0"/>
    <x v="0"/>
    <s v="No"/>
    <s v="No"/>
    <s v="No"/>
    <s v="No"/>
  </r>
  <r>
    <n v="2115"/>
    <x v="5"/>
    <n v="36"/>
    <n v="69"/>
    <s v="51-100"/>
    <n v="95039"/>
    <n v="2"/>
    <n v="1.7"/>
    <s v="Professional"/>
    <n v="0"/>
    <x v="0"/>
    <s v="No"/>
    <s v="No"/>
    <s v="Yes"/>
    <s v="No"/>
  </r>
  <r>
    <n v="2151"/>
    <x v="5"/>
    <n v="38"/>
    <n v="54"/>
    <s v="51-100"/>
    <n v="91320"/>
    <n v="1"/>
    <n v="0.8"/>
    <s v="Undergraduate"/>
    <n v="0"/>
    <x v="0"/>
    <s v="Yes"/>
    <s v="No"/>
    <s v="No"/>
    <s v="Yes"/>
  </r>
  <r>
    <n v="2153"/>
    <x v="5"/>
    <n v="38"/>
    <n v="30"/>
    <s v="0-50"/>
    <n v="94304"/>
    <n v="3"/>
    <n v="0.1"/>
    <s v="Professional"/>
    <n v="128"/>
    <x v="0"/>
    <s v="No"/>
    <s v="No"/>
    <s v="Yes"/>
    <s v="No"/>
  </r>
  <r>
    <n v="2156"/>
    <x v="5"/>
    <n v="38"/>
    <n v="154"/>
    <s v="100+"/>
    <n v="94305"/>
    <n v="1"/>
    <n v="2.9"/>
    <s v="Undergraduate"/>
    <n v="0"/>
    <x v="0"/>
    <s v="No"/>
    <s v="No"/>
    <s v="Yes"/>
    <s v="No"/>
  </r>
  <r>
    <n v="2185"/>
    <x v="5"/>
    <n v="36"/>
    <n v="183"/>
    <s v="100+"/>
    <n v="90095"/>
    <n v="2"/>
    <n v="3.4"/>
    <s v="Professional"/>
    <n v="0"/>
    <x v="1"/>
    <s v="No"/>
    <s v="No"/>
    <s v="No"/>
    <s v="No"/>
  </r>
  <r>
    <n v="2287"/>
    <x v="5"/>
    <n v="36"/>
    <n v="42"/>
    <s v="0-50"/>
    <n v="94122"/>
    <n v="1"/>
    <n v="0.5"/>
    <s v="Professional"/>
    <n v="128"/>
    <x v="0"/>
    <s v="No"/>
    <s v="No"/>
    <s v="Yes"/>
    <s v="No"/>
  </r>
  <r>
    <n v="2300"/>
    <x v="5"/>
    <n v="37"/>
    <n v="15"/>
    <s v="0-50"/>
    <n v="94583"/>
    <n v="3"/>
    <n v="0.1"/>
    <s v="Professional"/>
    <n v="91"/>
    <x v="0"/>
    <s v="No"/>
    <s v="No"/>
    <s v="No"/>
    <s v="No"/>
  </r>
  <r>
    <n v="2312"/>
    <x v="5"/>
    <n v="37"/>
    <n v="115"/>
    <s v="100+"/>
    <n v="90245"/>
    <n v="4"/>
    <n v="3.4"/>
    <s v="Graduate"/>
    <n v="0"/>
    <x v="0"/>
    <s v="No"/>
    <s v="No"/>
    <s v="Yes"/>
    <s v="Yes"/>
  </r>
  <r>
    <n v="2323"/>
    <x v="5"/>
    <n v="37"/>
    <n v="129"/>
    <s v="100+"/>
    <n v="94143"/>
    <n v="1"/>
    <n v="1.3"/>
    <s v="Undergraduate"/>
    <n v="0"/>
    <x v="0"/>
    <s v="No"/>
    <s v="No"/>
    <s v="Yes"/>
    <s v="No"/>
  </r>
  <r>
    <n v="2343"/>
    <x v="5"/>
    <n v="37"/>
    <n v="92"/>
    <s v="51-100"/>
    <n v="94608"/>
    <n v="3"/>
    <n v="0.5"/>
    <s v="Undergraduate"/>
    <n v="310"/>
    <x v="0"/>
    <s v="No"/>
    <s v="No"/>
    <s v="Yes"/>
    <s v="No"/>
  </r>
  <r>
    <n v="2385"/>
    <x v="5"/>
    <n v="37"/>
    <n v="53"/>
    <s v="51-100"/>
    <n v="92028"/>
    <n v="2"/>
    <n v="2.8"/>
    <s v="Undergraduate"/>
    <n v="0"/>
    <x v="0"/>
    <s v="No"/>
    <s v="No"/>
    <s v="Yes"/>
    <s v="No"/>
  </r>
  <r>
    <n v="2400"/>
    <x v="5"/>
    <n v="36"/>
    <n v="41"/>
    <s v="0-50"/>
    <n v="90245"/>
    <m/>
    <n v="1"/>
    <s v="Professional"/>
    <n v="154"/>
    <x v="0"/>
    <s v="Yes"/>
    <s v="No"/>
    <s v="Yes"/>
    <s v="No"/>
  </r>
  <r>
    <n v="2439"/>
    <x v="5"/>
    <n v="37"/>
    <n v="29"/>
    <s v="0-50"/>
    <n v="91030"/>
    <n v="1"/>
    <n v="0.3"/>
    <s v="Professional"/>
    <n v="0"/>
    <x v="0"/>
    <s v="No"/>
    <s v="No"/>
    <s v="No"/>
    <s v="Yes"/>
  </r>
  <r>
    <n v="2460"/>
    <x v="5"/>
    <n v="37"/>
    <n v="41"/>
    <s v="0-50"/>
    <n v="95060"/>
    <n v="3"/>
    <n v="0.9"/>
    <s v="Professional"/>
    <n v="0"/>
    <x v="0"/>
    <s v="No"/>
    <s v="No"/>
    <s v="Yes"/>
    <s v="Yes"/>
  </r>
  <r>
    <n v="2473"/>
    <x v="5"/>
    <n v="36"/>
    <n v="119"/>
    <s v="100+"/>
    <n v="94720"/>
    <n v="2"/>
    <n v="2"/>
    <s v="Undergraduate"/>
    <n v="0"/>
    <x v="0"/>
    <s v="No"/>
    <s v="No"/>
    <s v="No"/>
    <s v="No"/>
  </r>
  <r>
    <n v="2511"/>
    <x v="5"/>
    <n v="38"/>
    <n v="52"/>
    <s v="51-100"/>
    <n v="95616"/>
    <n v="4"/>
    <n v="1.3"/>
    <s v="Graduate"/>
    <n v="0"/>
    <x v="0"/>
    <s v="No"/>
    <s v="No"/>
    <s v="Yes"/>
    <s v="Yes"/>
  </r>
  <r>
    <n v="2573"/>
    <x v="5"/>
    <n v="32"/>
    <n v="33"/>
    <s v="0-50"/>
    <n v="93907"/>
    <n v="1"/>
    <n v="1.5"/>
    <s v="Professional"/>
    <n v="140"/>
    <x v="0"/>
    <s v="No"/>
    <s v="No"/>
    <s v="Yes"/>
    <s v="Yes"/>
  </r>
  <r>
    <n v="2672"/>
    <x v="5"/>
    <n v="37"/>
    <n v="128"/>
    <s v="100+"/>
    <n v="92093"/>
    <n v="1"/>
    <n v="2.5"/>
    <s v="Undergraduate"/>
    <n v="0"/>
    <x v="0"/>
    <s v="No"/>
    <s v="No"/>
    <s v="No"/>
    <s v="No"/>
  </r>
  <r>
    <n v="2727"/>
    <x v="5"/>
    <n v="37"/>
    <n v="18"/>
    <s v="0-50"/>
    <n v="92028"/>
    <n v="1"/>
    <n v="1.5"/>
    <s v="Graduate"/>
    <n v="127"/>
    <x v="0"/>
    <s v="No"/>
    <s v="No"/>
    <s v="No"/>
    <s v="No"/>
  </r>
  <r>
    <n v="2750"/>
    <x v="5"/>
    <n v="37"/>
    <n v="82"/>
    <s v="51-100"/>
    <n v="94086"/>
    <n v="1"/>
    <n v="0.8"/>
    <s v="Professional"/>
    <n v="312"/>
    <x v="0"/>
    <s v="No"/>
    <s v="No"/>
    <s v="Yes"/>
    <s v="No"/>
  </r>
  <r>
    <n v="2759"/>
    <x v="5"/>
    <n v="36"/>
    <n v="35"/>
    <s v="0-50"/>
    <n v="94501"/>
    <n v="2"/>
    <n v="0.7"/>
    <s v="Professional"/>
    <n v="0"/>
    <x v="0"/>
    <s v="Yes"/>
    <s v="No"/>
    <s v="No"/>
    <s v="Yes"/>
  </r>
  <r>
    <n v="2825"/>
    <x v="5"/>
    <n v="36"/>
    <n v="44"/>
    <s v="0-50"/>
    <n v="92867"/>
    <n v="2"/>
    <n v="0.3"/>
    <s v="Undergraduate"/>
    <n v="0"/>
    <x v="0"/>
    <s v="No"/>
    <s v="No"/>
    <s v="No"/>
    <s v="No"/>
  </r>
  <r>
    <n v="2846"/>
    <x v="5"/>
    <n v="36"/>
    <n v="85"/>
    <s v="51-100"/>
    <n v="90019"/>
    <n v="2"/>
    <n v="1.7"/>
    <s v="Professional"/>
    <n v="98"/>
    <x v="0"/>
    <s v="No"/>
    <s v="No"/>
    <s v="No"/>
    <s v="No"/>
  </r>
  <r>
    <n v="2938"/>
    <x v="5"/>
    <n v="36"/>
    <n v="89"/>
    <s v="51-100"/>
    <n v="94022"/>
    <n v="2"/>
    <n v="2"/>
    <s v="Undergraduate"/>
    <n v="0"/>
    <x v="0"/>
    <s v="No"/>
    <s v="No"/>
    <s v="Yes"/>
    <s v="Yes"/>
  </r>
  <r>
    <n v="2957"/>
    <x v="5"/>
    <n v="38"/>
    <n v="195"/>
    <s v="100+"/>
    <n v="91125"/>
    <n v="4"/>
    <n v="5.2"/>
    <s v="Professional"/>
    <n v="522"/>
    <x v="1"/>
    <s v="No"/>
    <s v="Yes"/>
    <s v="Yes"/>
    <s v="Yes"/>
  </r>
  <r>
    <n v="3006"/>
    <x v="5"/>
    <n v="36"/>
    <n v="148"/>
    <s v="100+"/>
    <n v="94111"/>
    <n v="3"/>
    <n v="7"/>
    <s v="Graduate"/>
    <n v="0"/>
    <x v="1"/>
    <s v="No"/>
    <s v="No"/>
    <s v="Yes"/>
    <s v="No"/>
  </r>
  <r>
    <n v="3007"/>
    <x v="5"/>
    <n v="37"/>
    <n v="169"/>
    <s v="100+"/>
    <n v="95014"/>
    <n v="3"/>
    <n v="5"/>
    <s v="Graduate"/>
    <n v="184"/>
    <x v="1"/>
    <s v="No"/>
    <s v="Yes"/>
    <s v="Yes"/>
    <s v="Yes"/>
  </r>
  <r>
    <n v="3168"/>
    <x v="5"/>
    <n v="38"/>
    <n v="58"/>
    <s v="51-100"/>
    <n v="94720"/>
    <n v="4"/>
    <n v="1.2"/>
    <s v="Graduate"/>
    <n v="228"/>
    <x v="0"/>
    <s v="No"/>
    <s v="No"/>
    <s v="No"/>
    <s v="Yes"/>
  </r>
  <r>
    <n v="3232"/>
    <x v="5"/>
    <n v="37"/>
    <n v="24"/>
    <s v="0-50"/>
    <n v="90717"/>
    <n v="1"/>
    <n v="0.3"/>
    <s v="Professional"/>
    <n v="0"/>
    <x v="0"/>
    <s v="Yes"/>
    <s v="No"/>
    <s v="Yes"/>
    <s v="No"/>
  </r>
  <r>
    <n v="3241"/>
    <x v="5"/>
    <n v="36"/>
    <n v="63"/>
    <s v="51-100"/>
    <n v="93407"/>
    <n v="1"/>
    <n v="1.6"/>
    <s v="Undergraduate"/>
    <n v="118"/>
    <x v="0"/>
    <s v="No"/>
    <s v="No"/>
    <s v="Yes"/>
    <s v="No"/>
  </r>
  <r>
    <n v="3253"/>
    <x v="5"/>
    <n v="38"/>
    <n v="78"/>
    <s v="51-100"/>
    <n v="92521"/>
    <n v="2"/>
    <n v="0"/>
    <s v="Professional"/>
    <n v="0"/>
    <x v="0"/>
    <s v="No"/>
    <s v="No"/>
    <s v="Yes"/>
    <s v="No"/>
  </r>
  <r>
    <n v="3287"/>
    <x v="5"/>
    <n v="36"/>
    <n v="58"/>
    <s v="51-100"/>
    <n v="95020"/>
    <n v="1"/>
    <n v="2.8"/>
    <s v="Graduate"/>
    <n v="0"/>
    <x v="0"/>
    <s v="No"/>
    <s v="No"/>
    <s v="No"/>
    <s v="Yes"/>
  </r>
  <r>
    <n v="3301"/>
    <x v="5"/>
    <n v="38"/>
    <n v="43"/>
    <s v="0-50"/>
    <n v="92354"/>
    <n v="1"/>
    <n v="1.9"/>
    <s v="Graduate"/>
    <n v="0"/>
    <x v="0"/>
    <s v="No"/>
    <s v="No"/>
    <s v="Yes"/>
    <s v="No"/>
  </r>
  <r>
    <n v="3344"/>
    <x v="5"/>
    <n v="37"/>
    <n v="125"/>
    <s v="100+"/>
    <n v="94801"/>
    <n v="1"/>
    <n v="1"/>
    <s v="Professional"/>
    <n v="0"/>
    <x v="1"/>
    <s v="No"/>
    <s v="No"/>
    <s v="Yes"/>
    <s v="No"/>
  </r>
  <r>
    <n v="3383"/>
    <x v="5"/>
    <n v="36"/>
    <n v="103"/>
    <s v="100+"/>
    <n v="92182"/>
    <n v="2"/>
    <n v="2.8"/>
    <s v="Undergraduate"/>
    <n v="0"/>
    <x v="0"/>
    <s v="Yes"/>
    <s v="Yes"/>
    <s v="Yes"/>
    <s v="No"/>
  </r>
  <r>
    <n v="3589"/>
    <x v="5"/>
    <n v="38"/>
    <n v="65"/>
    <s v="51-100"/>
    <n v="91768"/>
    <n v="1"/>
    <n v="0"/>
    <s v="Graduate"/>
    <n v="0"/>
    <x v="0"/>
    <s v="No"/>
    <s v="No"/>
    <s v="Yes"/>
    <s v="No"/>
  </r>
  <r>
    <n v="3677"/>
    <x v="5"/>
    <n v="37"/>
    <n v="22"/>
    <s v="0-50"/>
    <n v="95818"/>
    <n v="1"/>
    <n v="1.5"/>
    <s v="Graduate"/>
    <n v="111"/>
    <x v="0"/>
    <s v="No"/>
    <s v="No"/>
    <s v="Yes"/>
    <s v="No"/>
  </r>
  <r>
    <n v="3764"/>
    <x v="5"/>
    <n v="36"/>
    <n v="81"/>
    <s v="51-100"/>
    <n v="95051"/>
    <n v="3"/>
    <n v="4.4000000000000004"/>
    <s v="Undergraduate"/>
    <n v="0"/>
    <x v="0"/>
    <s v="No"/>
    <s v="No"/>
    <s v="No"/>
    <s v="Yes"/>
  </r>
  <r>
    <n v="3774"/>
    <x v="5"/>
    <n v="36"/>
    <n v="83"/>
    <s v="51-100"/>
    <n v="93940"/>
    <n v="4"/>
    <n v="2.4"/>
    <s v="Professional"/>
    <n v="0"/>
    <x v="0"/>
    <s v="Yes"/>
    <s v="No"/>
    <s v="No"/>
    <s v="No"/>
  </r>
  <r>
    <n v="3778"/>
    <x v="5"/>
    <n v="37"/>
    <n v="98"/>
    <s v="51-100"/>
    <n v="94706"/>
    <n v="1"/>
    <n v="0.9"/>
    <s v="Undergraduate"/>
    <n v="151"/>
    <x v="0"/>
    <s v="No"/>
    <s v="No"/>
    <s v="Yes"/>
    <s v="No"/>
  </r>
  <r>
    <n v="3793"/>
    <x v="5"/>
    <n v="36"/>
    <n v="109"/>
    <s v="100+"/>
    <n v="92709"/>
    <n v="4"/>
    <n v="1.7"/>
    <s v="Professional"/>
    <n v="0"/>
    <x v="0"/>
    <s v="No"/>
    <s v="No"/>
    <s v="Yes"/>
    <s v="No"/>
  </r>
  <r>
    <n v="3814"/>
    <x v="5"/>
    <n v="37"/>
    <n v="19"/>
    <s v="0-50"/>
    <n v="91343"/>
    <n v="3"/>
    <n v="1.3"/>
    <s v="Graduate"/>
    <n v="97"/>
    <x v="0"/>
    <s v="No"/>
    <s v="No"/>
    <s v="Yes"/>
    <s v="No"/>
  </r>
  <r>
    <n v="3833"/>
    <x v="5"/>
    <n v="38"/>
    <n v="158"/>
    <s v="100+"/>
    <n v="90230"/>
    <n v="2"/>
    <n v="2.1"/>
    <s v="Undergraduate"/>
    <n v="0"/>
    <x v="0"/>
    <s v="No"/>
    <s v="No"/>
    <s v="No"/>
    <s v="Yes"/>
  </r>
  <r>
    <n v="3865"/>
    <x v="5"/>
    <n v="32"/>
    <n v="142"/>
    <s v="100+"/>
    <n v="95112"/>
    <n v="2"/>
    <n v="2.8"/>
    <s v="Professional"/>
    <n v="0"/>
    <x v="1"/>
    <s v="No"/>
    <s v="No"/>
    <s v="No"/>
    <s v="Yes"/>
  </r>
  <r>
    <n v="3956"/>
    <x v="5"/>
    <n v="36"/>
    <n v="58"/>
    <s v="51-100"/>
    <n v="94501"/>
    <n v="1"/>
    <n v="0.8"/>
    <s v="Graduate"/>
    <n v="0"/>
    <x v="0"/>
    <s v="No"/>
    <s v="No"/>
    <s v="No"/>
    <s v="No"/>
  </r>
  <r>
    <n v="3957"/>
    <x v="5"/>
    <n v="37"/>
    <n v="45"/>
    <s v="0-50"/>
    <n v="90033"/>
    <n v="3"/>
    <n v="0.5"/>
    <s v="Graduate"/>
    <n v="200"/>
    <x v="0"/>
    <s v="No"/>
    <s v="No"/>
    <s v="Yes"/>
    <s v="Yes"/>
  </r>
  <r>
    <n v="3961"/>
    <x v="5"/>
    <n v="37"/>
    <n v="48"/>
    <s v="0-50"/>
    <n v="92028"/>
    <n v="3"/>
    <n v="2.2000000000000002"/>
    <s v="Undergraduate"/>
    <n v="0"/>
    <x v="0"/>
    <s v="No"/>
    <s v="No"/>
    <s v="No"/>
    <s v="No"/>
  </r>
  <r>
    <n v="3988"/>
    <x v="5"/>
    <n v="36"/>
    <n v="19"/>
    <s v="0-50"/>
    <n v="95833"/>
    <n v="2"/>
    <n v="0.2"/>
    <s v="Professional"/>
    <n v="0"/>
    <x v="0"/>
    <s v="No"/>
    <s v="No"/>
    <s v="Yes"/>
    <s v="Yes"/>
  </r>
  <r>
    <n v="3998"/>
    <x v="5"/>
    <n v="38"/>
    <n v="80"/>
    <s v="51-100"/>
    <n v="94545"/>
    <n v="4"/>
    <n v="1.7"/>
    <s v="Graduate"/>
    <n v="0"/>
    <x v="0"/>
    <s v="No"/>
    <s v="No"/>
    <s v="No"/>
    <s v="No"/>
  </r>
  <r>
    <n v="4001"/>
    <x v="5"/>
    <n v="37"/>
    <n v="93"/>
    <s v="51-100"/>
    <n v="93003"/>
    <n v="3"/>
    <n v="3"/>
    <s v="Professional"/>
    <n v="0"/>
    <x v="1"/>
    <s v="No"/>
    <s v="Yes"/>
    <s v="Yes"/>
    <s v="Yes"/>
  </r>
  <r>
    <n v="4014"/>
    <x v="5"/>
    <n v="38"/>
    <n v="23"/>
    <s v="0-50"/>
    <n v="91304"/>
    <n v="2"/>
    <n v="0.3"/>
    <s v="Professional"/>
    <n v="0"/>
    <x v="0"/>
    <s v="No"/>
    <s v="No"/>
    <s v="No"/>
    <s v="No"/>
  </r>
  <r>
    <n v="4020"/>
    <x v="5"/>
    <n v="36"/>
    <n v="28"/>
    <s v="0-50"/>
    <n v="95020"/>
    <n v="3"/>
    <n v="0.7"/>
    <s v="Graduate"/>
    <n v="0"/>
    <x v="0"/>
    <s v="No"/>
    <s v="No"/>
    <s v="Yes"/>
    <s v="No"/>
  </r>
  <r>
    <n v="4194"/>
    <x v="5"/>
    <n v="37"/>
    <n v="31"/>
    <s v="0-50"/>
    <n v="95008"/>
    <n v="3"/>
    <n v="0.2"/>
    <s v="Undergraduate"/>
    <n v="0"/>
    <x v="0"/>
    <s v="No"/>
    <s v="No"/>
    <s v="Yes"/>
    <s v="No"/>
  </r>
  <r>
    <n v="4231"/>
    <x v="5"/>
    <n v="36"/>
    <n v="115"/>
    <s v="100+"/>
    <n v="92093"/>
    <n v="2"/>
    <n v="2.8"/>
    <s v="Undergraduate"/>
    <n v="202"/>
    <x v="0"/>
    <s v="No"/>
    <s v="No"/>
    <s v="Yes"/>
    <s v="Yes"/>
  </r>
  <r>
    <n v="4240"/>
    <x v="5"/>
    <n v="36"/>
    <n v="60"/>
    <s v="51-100"/>
    <n v="92182"/>
    <n v="3"/>
    <n v="2.2000000000000002"/>
    <s v="Professional"/>
    <n v="0"/>
    <x v="0"/>
    <s v="No"/>
    <s v="No"/>
    <s v="Yes"/>
    <s v="No"/>
  </r>
  <r>
    <n v="4331"/>
    <x v="5"/>
    <n v="37"/>
    <n v="44"/>
    <s v="0-50"/>
    <n v="90401"/>
    <n v="1"/>
    <n v="1.1000000000000001"/>
    <s v="Professional"/>
    <n v="0"/>
    <x v="0"/>
    <s v="No"/>
    <s v="No"/>
    <s v="No"/>
    <s v="No"/>
  </r>
  <r>
    <n v="4421"/>
    <x v="5"/>
    <n v="38"/>
    <n v="149"/>
    <s v="100+"/>
    <n v="92130"/>
    <n v="1"/>
    <n v="4.7"/>
    <s v="Undergraduate"/>
    <n v="0"/>
    <x v="0"/>
    <s v="No"/>
    <s v="No"/>
    <s v="Yes"/>
    <s v="No"/>
  </r>
  <r>
    <n v="4434"/>
    <x v="5"/>
    <n v="38"/>
    <n v="44"/>
    <s v="0-50"/>
    <n v="92612"/>
    <n v="1"/>
    <n v="1.9"/>
    <s v="Graduate"/>
    <n v="0"/>
    <x v="0"/>
    <s v="No"/>
    <s v="No"/>
    <s v="No"/>
    <s v="Yes"/>
  </r>
  <r>
    <n v="4442"/>
    <x v="5"/>
    <n v="36"/>
    <n v="75"/>
    <s v="51-100"/>
    <n v="92709"/>
    <n v="2"/>
    <n v="1.7"/>
    <s v="Professional"/>
    <n v="0"/>
    <x v="0"/>
    <s v="No"/>
    <s v="No"/>
    <s v="No"/>
    <s v="No"/>
  </r>
  <r>
    <n v="4537"/>
    <x v="5"/>
    <n v="37"/>
    <n v="38"/>
    <s v="0-50"/>
    <n v="92354"/>
    <n v="3"/>
    <n v="0.5"/>
    <s v="Graduate"/>
    <n v="0"/>
    <x v="0"/>
    <s v="No"/>
    <s v="No"/>
    <s v="No"/>
    <s v="No"/>
  </r>
  <r>
    <n v="4538"/>
    <x v="5"/>
    <n v="36"/>
    <n v="63"/>
    <s v="51-100"/>
    <n v="95929"/>
    <n v="1"/>
    <n v="2.5"/>
    <s v="Professional"/>
    <n v="0"/>
    <x v="0"/>
    <s v="No"/>
    <s v="No"/>
    <s v="Yes"/>
    <s v="Yes"/>
  </r>
  <r>
    <n v="4542"/>
    <x v="5"/>
    <n v="38"/>
    <n v="124"/>
    <s v="100+"/>
    <n v="95023"/>
    <n v="1"/>
    <n v="3.8"/>
    <s v="Undergraduate"/>
    <n v="405"/>
    <x v="0"/>
    <s v="No"/>
    <s v="No"/>
    <s v="Yes"/>
    <s v="No"/>
  </r>
  <r>
    <n v="4544"/>
    <x v="5"/>
    <n v="38"/>
    <n v="33"/>
    <s v="0-50"/>
    <n v="95134"/>
    <n v="3"/>
    <n v="0.1"/>
    <s v="Professional"/>
    <n v="0"/>
    <x v="0"/>
    <s v="No"/>
    <s v="No"/>
    <s v="Yes"/>
    <s v="No"/>
  </r>
  <r>
    <n v="4665"/>
    <x v="5"/>
    <n v="37"/>
    <n v="83"/>
    <s v="51-100"/>
    <n v="93657"/>
    <n v="4"/>
    <n v="0.1"/>
    <s v="Graduate"/>
    <n v="0"/>
    <x v="0"/>
    <s v="No"/>
    <s v="No"/>
    <s v="No"/>
    <s v="No"/>
  </r>
  <r>
    <n v="4709"/>
    <x v="5"/>
    <n v="37"/>
    <n v="10"/>
    <s v="0-50"/>
    <n v="92606"/>
    <n v="3"/>
    <n v="0.5"/>
    <s v="Undergraduate"/>
    <n v="0"/>
    <x v="0"/>
    <s v="No"/>
    <s v="No"/>
    <s v="Yes"/>
    <s v="No"/>
  </r>
  <r>
    <n v="4740"/>
    <x v="5"/>
    <n v="38"/>
    <n v="174"/>
    <s v="100+"/>
    <n v="94305"/>
    <n v="1"/>
    <n v="4.7"/>
    <s v="Undergraduate"/>
    <n v="0"/>
    <x v="0"/>
    <s v="No"/>
    <s v="No"/>
    <s v="Yes"/>
    <s v="Yes"/>
  </r>
  <r>
    <n v="4807"/>
    <x v="5"/>
    <n v="37"/>
    <n v="39"/>
    <s v="0-50"/>
    <n v="93117"/>
    <n v="3"/>
    <n v="1.5"/>
    <s v="Undergraduate"/>
    <n v="0"/>
    <x v="0"/>
    <s v="No"/>
    <s v="No"/>
    <s v="Yes"/>
    <s v="No"/>
  </r>
  <r>
    <n v="4906"/>
    <x v="5"/>
    <n v="37"/>
    <n v="19"/>
    <s v="0-50"/>
    <n v="93109"/>
    <n v="3"/>
    <n v="0.5"/>
    <s v="Undergraduate"/>
    <n v="89"/>
    <x v="0"/>
    <s v="No"/>
    <s v="No"/>
    <s v="No"/>
    <s v="No"/>
  </r>
  <r>
    <n v="4930"/>
    <x v="5"/>
    <n v="36"/>
    <n v="39"/>
    <s v="0-50"/>
    <n v="92028"/>
    <n v="2"/>
    <n v="0.3"/>
    <s v="Undergraduate"/>
    <n v="0"/>
    <x v="0"/>
    <s v="No"/>
    <s v="No"/>
    <s v="Yes"/>
    <s v="No"/>
  </r>
  <r>
    <n v="52"/>
    <x v="6"/>
    <n v="37"/>
    <n v="131"/>
    <s v="100+"/>
    <n v="94720"/>
    <n v="1"/>
    <n v="2.9"/>
    <s v="Undergraduate"/>
    <n v="0"/>
    <x v="0"/>
    <s v="No"/>
    <s v="No"/>
    <s v="Yes"/>
    <s v="No"/>
  </r>
  <r>
    <n v="102"/>
    <x v="6"/>
    <n v="36"/>
    <n v="30"/>
    <s v="0-50"/>
    <n v="94608"/>
    <n v="3"/>
    <n v="1.3"/>
    <s v="Graduate"/>
    <n v="0"/>
    <x v="0"/>
    <s v="No"/>
    <s v="No"/>
    <s v="No"/>
    <s v="No"/>
  </r>
  <r>
    <n v="160"/>
    <x v="6"/>
    <n v="35"/>
    <n v="41"/>
    <s v="0-50"/>
    <n v="94545"/>
    <n v="4"/>
    <n v="1.7"/>
    <s v="Graduate"/>
    <n v="0"/>
    <x v="0"/>
    <s v="Yes"/>
    <s v="No"/>
    <s v="Yes"/>
    <s v="No"/>
  </r>
  <r>
    <n v="162"/>
    <x v="6"/>
    <n v="35"/>
    <n v="80"/>
    <s v="51-100"/>
    <n v="95053"/>
    <m/>
    <n v="2.8"/>
    <s v="Undergraduate"/>
    <n v="0"/>
    <x v="0"/>
    <s v="No"/>
    <s v="No"/>
    <s v="Yes"/>
    <s v="No"/>
  </r>
  <r>
    <n v="284"/>
    <x v="6"/>
    <n v="36"/>
    <n v="40"/>
    <s v="0-50"/>
    <n v="90029"/>
    <n v="3"/>
    <n v="0.5"/>
    <s v="Graduate"/>
    <n v="0"/>
    <x v="0"/>
    <s v="Yes"/>
    <s v="No"/>
    <s v="Yes"/>
    <s v="No"/>
  </r>
  <r>
    <n v="405"/>
    <x v="6"/>
    <n v="36"/>
    <n v="60"/>
    <s v="51-100"/>
    <n v="92866"/>
    <n v="3"/>
    <n v="0.5"/>
    <s v="Graduate"/>
    <n v="182"/>
    <x v="0"/>
    <s v="No"/>
    <s v="No"/>
    <s v="No"/>
    <s v="No"/>
  </r>
  <r>
    <n v="437"/>
    <x v="6"/>
    <n v="35"/>
    <n v="50"/>
    <s v="0-50"/>
    <n v="92122"/>
    <n v="3"/>
    <n v="1.4"/>
    <s v="Professional"/>
    <n v="112"/>
    <x v="0"/>
    <s v="No"/>
    <s v="No"/>
    <s v="Yes"/>
    <s v="No"/>
  </r>
  <r>
    <n v="450"/>
    <x v="6"/>
    <n v="37"/>
    <n v="60"/>
    <s v="51-100"/>
    <n v="91706"/>
    <n v="3"/>
    <n v="2"/>
    <s v="Professional"/>
    <n v="0"/>
    <x v="0"/>
    <s v="No"/>
    <s v="No"/>
    <s v="Yes"/>
    <s v="No"/>
  </r>
  <r>
    <n v="521"/>
    <x v="6"/>
    <n v="37"/>
    <n v="54"/>
    <s v="51-100"/>
    <n v="90024"/>
    <n v="4"/>
    <n v="1.2"/>
    <s v="Graduate"/>
    <n v="129"/>
    <x v="0"/>
    <s v="No"/>
    <s v="No"/>
    <s v="Yes"/>
    <s v="Yes"/>
  </r>
  <r>
    <n v="550"/>
    <x v="6"/>
    <n v="36"/>
    <n v="35"/>
    <s v="0-50"/>
    <n v="94110"/>
    <n v="3"/>
    <n v="1.3"/>
    <s v="Graduate"/>
    <n v="0"/>
    <x v="0"/>
    <s v="No"/>
    <s v="No"/>
    <s v="No"/>
    <s v="Yes"/>
  </r>
  <r>
    <n v="634"/>
    <x v="6"/>
    <n v="31"/>
    <n v="18"/>
    <s v="0-50"/>
    <n v="94583"/>
    <n v="1"/>
    <n v="1.5"/>
    <s v="Professional"/>
    <n v="0"/>
    <x v="0"/>
    <s v="No"/>
    <s v="No"/>
    <s v="Yes"/>
    <s v="Yes"/>
  </r>
  <r>
    <n v="681"/>
    <x v="6"/>
    <n v="36"/>
    <n v="51"/>
    <s v="51-100"/>
    <n v="94706"/>
    <n v="3"/>
    <n v="1.5"/>
    <s v="Undergraduate"/>
    <n v="0"/>
    <x v="0"/>
    <s v="No"/>
    <s v="No"/>
    <s v="No"/>
    <s v="Yes"/>
  </r>
  <r>
    <n v="720"/>
    <x v="6"/>
    <n v="35"/>
    <n v="110"/>
    <s v="100+"/>
    <n v="92521"/>
    <n v="3"/>
    <n v="4.4000000000000004"/>
    <s v="Undergraduate"/>
    <n v="0"/>
    <x v="0"/>
    <s v="Yes"/>
    <s v="No"/>
    <s v="Yes"/>
    <s v="No"/>
  </r>
  <r>
    <n v="737"/>
    <x v="6"/>
    <n v="35"/>
    <n v="152"/>
    <s v="100+"/>
    <n v="91016"/>
    <n v="3"/>
    <n v="3.3"/>
    <s v="Professional"/>
    <n v="0"/>
    <x v="1"/>
    <s v="No"/>
    <s v="No"/>
    <s v="Yes"/>
    <s v="No"/>
  </r>
  <r>
    <n v="742"/>
    <x v="6"/>
    <n v="37"/>
    <n v="22"/>
    <s v="0-50"/>
    <n v="94590"/>
    <n v="1"/>
    <n v="1.2"/>
    <s v="Professional"/>
    <n v="0"/>
    <x v="0"/>
    <s v="No"/>
    <s v="No"/>
    <s v="Yes"/>
    <s v="No"/>
  </r>
  <r>
    <n v="744"/>
    <x v="6"/>
    <n v="37"/>
    <n v="40"/>
    <s v="0-50"/>
    <n v="94539"/>
    <n v="4"/>
    <n v="2.2000000000000002"/>
    <s v="Undergraduate"/>
    <n v="0"/>
    <x v="0"/>
    <s v="Yes"/>
    <s v="Yes"/>
    <s v="Yes"/>
    <s v="Yes"/>
  </r>
  <r>
    <n v="823"/>
    <x v="6"/>
    <n v="35"/>
    <n v="60"/>
    <s v="51-100"/>
    <n v="96091"/>
    <n v="3"/>
    <n v="1.4"/>
    <s v="Professional"/>
    <n v="0"/>
    <x v="0"/>
    <s v="No"/>
    <s v="No"/>
    <s v="No"/>
    <s v="No"/>
  </r>
  <r>
    <n v="832"/>
    <x v="6"/>
    <n v="31"/>
    <n v="49"/>
    <s v="0-50"/>
    <n v="94066"/>
    <n v="4"/>
    <n v="1.67"/>
    <s v="Professional"/>
    <n v="0"/>
    <x v="0"/>
    <s v="No"/>
    <s v="No"/>
    <s v="Yes"/>
    <s v="No"/>
  </r>
  <r>
    <n v="834"/>
    <x v="6"/>
    <n v="35"/>
    <n v="63"/>
    <s v="51-100"/>
    <n v="94939"/>
    <n v="3"/>
    <n v="2.2000000000000002"/>
    <s v="Professional"/>
    <n v="0"/>
    <x v="0"/>
    <s v="No"/>
    <s v="No"/>
    <s v="No"/>
    <s v="No"/>
  </r>
  <r>
    <n v="868"/>
    <x v="6"/>
    <n v="35"/>
    <n v="61"/>
    <s v="51-100"/>
    <n v="94708"/>
    <n v="1"/>
    <n v="1.6"/>
    <s v="Undergraduate"/>
    <n v="0"/>
    <x v="0"/>
    <s v="No"/>
    <s v="No"/>
    <s v="No"/>
    <s v="No"/>
  </r>
  <r>
    <n v="876"/>
    <x v="6"/>
    <n v="36"/>
    <n v="21"/>
    <s v="0-50"/>
    <n v="95616"/>
    <n v="4"/>
    <n v="0.4"/>
    <s v="Graduate"/>
    <n v="123"/>
    <x v="0"/>
    <s v="No"/>
    <s v="No"/>
    <s v="No"/>
    <s v="No"/>
  </r>
  <r>
    <n v="941"/>
    <x v="6"/>
    <n v="36"/>
    <n v="193"/>
    <s v="100+"/>
    <n v="94303"/>
    <n v="1"/>
    <n v="4.7"/>
    <s v="Professional"/>
    <n v="203"/>
    <x v="1"/>
    <s v="No"/>
    <s v="No"/>
    <s v="Yes"/>
    <s v="No"/>
  </r>
  <r>
    <n v="1031"/>
    <x v="6"/>
    <n v="35"/>
    <n v="112"/>
    <s v="100+"/>
    <n v="90024"/>
    <n v="4"/>
    <n v="1.7"/>
    <s v="Professional"/>
    <n v="0"/>
    <x v="0"/>
    <s v="No"/>
    <s v="No"/>
    <s v="No"/>
    <s v="Yes"/>
  </r>
  <r>
    <n v="1188"/>
    <x v="6"/>
    <n v="36"/>
    <n v="24"/>
    <s v="0-50"/>
    <n v="94309"/>
    <n v="1"/>
    <n v="1.5"/>
    <s v="Graduate"/>
    <n v="87"/>
    <x v="0"/>
    <s v="Yes"/>
    <s v="No"/>
    <s v="No"/>
    <s v="No"/>
  </r>
  <r>
    <n v="1212"/>
    <x v="6"/>
    <n v="36"/>
    <n v="131"/>
    <s v="100+"/>
    <n v="92407"/>
    <n v="1"/>
    <n v="0.9"/>
    <s v="Undergraduate"/>
    <n v="0"/>
    <x v="0"/>
    <s v="No"/>
    <s v="No"/>
    <s v="Yes"/>
    <s v="No"/>
  </r>
  <r>
    <n v="1215"/>
    <x v="6"/>
    <n v="36"/>
    <n v="15"/>
    <s v="0-50"/>
    <n v="92521"/>
    <n v="4"/>
    <n v="0.4"/>
    <s v="Graduate"/>
    <n v="0"/>
    <x v="0"/>
    <s v="No"/>
    <s v="No"/>
    <s v="No"/>
    <s v="No"/>
  </r>
  <r>
    <n v="1223"/>
    <x v="6"/>
    <n v="37"/>
    <n v="20"/>
    <s v="0-50"/>
    <n v="90011"/>
    <n v="3"/>
    <n v="0.4"/>
    <s v="Graduate"/>
    <n v="94"/>
    <x v="0"/>
    <s v="No"/>
    <s v="No"/>
    <s v="No"/>
    <s v="No"/>
  </r>
  <r>
    <n v="1298"/>
    <x v="6"/>
    <n v="35"/>
    <n v="90"/>
    <s v="51-100"/>
    <n v="95814"/>
    <n v="4"/>
    <n v="1.9"/>
    <s v="Graduate"/>
    <n v="0"/>
    <x v="0"/>
    <s v="No"/>
    <s v="No"/>
    <s v="Yes"/>
    <s v="No"/>
  </r>
  <r>
    <n v="1301"/>
    <x v="6"/>
    <n v="36"/>
    <n v="23"/>
    <s v="0-50"/>
    <n v="91754"/>
    <n v="2"/>
    <n v="0.5"/>
    <s v="Graduate"/>
    <n v="103"/>
    <x v="0"/>
    <s v="No"/>
    <s v="No"/>
    <s v="Yes"/>
    <s v="No"/>
  </r>
  <r>
    <n v="1328"/>
    <x v="6"/>
    <n v="35"/>
    <n v="30"/>
    <s v="0-50"/>
    <n v="94720"/>
    <n v="2"/>
    <n v="0.2"/>
    <s v="Professional"/>
    <n v="0"/>
    <x v="0"/>
    <s v="No"/>
    <s v="No"/>
    <s v="Yes"/>
    <s v="No"/>
  </r>
  <r>
    <n v="1356"/>
    <x v="6"/>
    <n v="37"/>
    <n v="48"/>
    <s v="0-50"/>
    <n v="91910"/>
    <n v="1"/>
    <n v="0.8"/>
    <s v="Undergraduate"/>
    <n v="158"/>
    <x v="0"/>
    <s v="No"/>
    <s v="No"/>
    <s v="Yes"/>
    <s v="No"/>
  </r>
  <r>
    <n v="1477"/>
    <x v="6"/>
    <n v="37"/>
    <n v="64"/>
    <s v="51-100"/>
    <n v="92028"/>
    <n v="1"/>
    <n v="0"/>
    <s v="Graduate"/>
    <n v="0"/>
    <x v="0"/>
    <s v="No"/>
    <s v="No"/>
    <s v="No"/>
    <s v="Yes"/>
  </r>
  <r>
    <n v="1536"/>
    <x v="6"/>
    <n v="37"/>
    <n v="39"/>
    <s v="0-50"/>
    <n v="92096"/>
    <n v="4"/>
    <n v="0.4"/>
    <s v="Undergraduate"/>
    <n v="0"/>
    <x v="0"/>
    <s v="No"/>
    <s v="No"/>
    <s v="Yes"/>
    <s v="Yes"/>
  </r>
  <r>
    <n v="1542"/>
    <x v="6"/>
    <n v="35"/>
    <n v="154"/>
    <s v="100+"/>
    <n v="92704"/>
    <n v="2"/>
    <n v="6.9"/>
    <s v="Undergraduate"/>
    <n v="0"/>
    <x v="0"/>
    <s v="No"/>
    <s v="No"/>
    <s v="No"/>
    <s v="No"/>
  </r>
  <r>
    <n v="1567"/>
    <x v="6"/>
    <n v="35"/>
    <n v="40"/>
    <s v="0-50"/>
    <n v="95064"/>
    <n v="1"/>
    <n v="0.8"/>
    <s v="Graduate"/>
    <n v="128"/>
    <x v="0"/>
    <s v="No"/>
    <s v="No"/>
    <s v="Yes"/>
    <s v="No"/>
  </r>
  <r>
    <n v="1584"/>
    <x v="6"/>
    <n v="36"/>
    <n v="184"/>
    <s v="100+"/>
    <n v="92028"/>
    <n v="4"/>
    <n v="2.2999999999999998"/>
    <s v="Graduate"/>
    <n v="342"/>
    <x v="1"/>
    <s v="No"/>
    <s v="Yes"/>
    <s v="Yes"/>
    <s v="Yes"/>
  </r>
  <r>
    <n v="1618"/>
    <x v="6"/>
    <n v="36"/>
    <n v="44"/>
    <s v="0-50"/>
    <n v="91302"/>
    <n v="4"/>
    <n v="2.1"/>
    <s v="Undergraduate"/>
    <n v="0"/>
    <x v="0"/>
    <s v="No"/>
    <s v="No"/>
    <s v="No"/>
    <s v="No"/>
  </r>
  <r>
    <n v="1632"/>
    <x v="6"/>
    <n v="36"/>
    <n v="153"/>
    <s v="100+"/>
    <n v="91105"/>
    <n v="1"/>
    <n v="2.6"/>
    <s v="Graduate"/>
    <n v="0"/>
    <x v="1"/>
    <s v="Yes"/>
    <s v="Yes"/>
    <s v="No"/>
    <s v="Yes"/>
  </r>
  <r>
    <n v="1665"/>
    <x v="6"/>
    <n v="35"/>
    <n v="63"/>
    <s v="51-100"/>
    <n v="91605"/>
    <n v="1"/>
    <n v="1.6"/>
    <s v="Undergraduate"/>
    <n v="0"/>
    <x v="0"/>
    <s v="No"/>
    <s v="No"/>
    <s v="Yes"/>
    <s v="No"/>
  </r>
  <r>
    <n v="1708"/>
    <x v="6"/>
    <n v="37"/>
    <n v="31"/>
    <s v="0-50"/>
    <n v="92374"/>
    <n v="3"/>
    <n v="0.4"/>
    <s v="Graduate"/>
    <n v="0"/>
    <x v="0"/>
    <s v="No"/>
    <s v="No"/>
    <s v="No"/>
    <s v="Yes"/>
  </r>
  <r>
    <n v="1739"/>
    <x v="6"/>
    <n v="36"/>
    <n v="38"/>
    <s v="0-50"/>
    <n v="91129"/>
    <n v="3"/>
    <n v="0.9"/>
    <s v="Professional"/>
    <n v="82"/>
    <x v="0"/>
    <s v="No"/>
    <s v="No"/>
    <s v="Yes"/>
    <s v="Yes"/>
  </r>
  <r>
    <n v="1807"/>
    <x v="6"/>
    <n v="36"/>
    <n v="10"/>
    <s v="0-50"/>
    <n v="90740"/>
    <n v="1"/>
    <n v="0.1"/>
    <s v="Undergraduate"/>
    <n v="0"/>
    <x v="0"/>
    <s v="No"/>
    <s v="No"/>
    <s v="No"/>
    <s v="No"/>
  </r>
  <r>
    <n v="1814"/>
    <x v="6"/>
    <n v="36"/>
    <n v="55"/>
    <s v="51-100"/>
    <n v="90033"/>
    <n v="3"/>
    <n v="0.9"/>
    <s v="Professional"/>
    <n v="0"/>
    <x v="0"/>
    <s v="No"/>
    <s v="No"/>
    <s v="Yes"/>
    <s v="Yes"/>
  </r>
  <r>
    <n v="1865"/>
    <x v="6"/>
    <n v="36"/>
    <n v="61"/>
    <s v="51-100"/>
    <n v="92103"/>
    <n v="2"/>
    <n v="2.8"/>
    <s v="Undergraduate"/>
    <n v="0"/>
    <x v="0"/>
    <s v="No"/>
    <s v="No"/>
    <s v="No"/>
    <s v="No"/>
  </r>
  <r>
    <n v="1901"/>
    <x v="6"/>
    <n v="36"/>
    <n v="10"/>
    <s v="0-50"/>
    <n v="91365"/>
    <n v="4"/>
    <n v="0.4"/>
    <s v="Graduate"/>
    <n v="0"/>
    <x v="0"/>
    <s v="No"/>
    <s v="No"/>
    <s v="Yes"/>
    <s v="No"/>
  </r>
  <r>
    <n v="1943"/>
    <x v="6"/>
    <n v="36"/>
    <n v="29"/>
    <s v="0-50"/>
    <n v="90210"/>
    <n v="2"/>
    <n v="0.5"/>
    <s v="Graduate"/>
    <n v="0"/>
    <x v="0"/>
    <s v="No"/>
    <s v="No"/>
    <s v="Yes"/>
    <s v="No"/>
  </r>
  <r>
    <n v="2011"/>
    <x v="6"/>
    <n v="36"/>
    <n v="41"/>
    <s v="0-50"/>
    <n v="96001"/>
    <n v="2"/>
    <n v="1.5"/>
    <s v="Undergraduate"/>
    <n v="0"/>
    <x v="0"/>
    <s v="No"/>
    <s v="No"/>
    <s v="No"/>
    <s v="No"/>
  </r>
  <r>
    <n v="2069"/>
    <x v="6"/>
    <n v="37"/>
    <n v="13"/>
    <s v="0-50"/>
    <n v="90024"/>
    <n v="2"/>
    <n v="0.3"/>
    <s v="Professional"/>
    <n v="0"/>
    <x v="0"/>
    <s v="No"/>
    <s v="No"/>
    <s v="Yes"/>
    <s v="No"/>
  </r>
  <r>
    <n v="2160"/>
    <x v="6"/>
    <n v="35"/>
    <n v="99"/>
    <s v="51-100"/>
    <n v="94085"/>
    <n v="1"/>
    <n v="4.8"/>
    <s v="Professional"/>
    <n v="255"/>
    <x v="1"/>
    <s v="No"/>
    <s v="No"/>
    <s v="No"/>
    <s v="Yes"/>
  </r>
  <r>
    <n v="2214"/>
    <x v="6"/>
    <n v="37"/>
    <n v="45"/>
    <s v="0-50"/>
    <n v="94610"/>
    <n v="1"/>
    <n v="0.8"/>
    <s v="Undergraduate"/>
    <n v="0"/>
    <x v="0"/>
    <s v="No"/>
    <s v="No"/>
    <s v="No"/>
    <s v="No"/>
  </r>
  <r>
    <n v="2228"/>
    <x v="6"/>
    <n v="35"/>
    <n v="59"/>
    <s v="51-100"/>
    <n v="90840"/>
    <n v="4"/>
    <n v="1.7"/>
    <s v="Graduate"/>
    <n v="0"/>
    <x v="0"/>
    <s v="No"/>
    <s v="No"/>
    <s v="Yes"/>
    <s v="Yes"/>
  </r>
  <r>
    <n v="2332"/>
    <x v="6"/>
    <n v="37"/>
    <n v="68"/>
    <s v="51-100"/>
    <n v="90245"/>
    <n v="4"/>
    <n v="2.2999999999999998"/>
    <s v="Professional"/>
    <n v="0"/>
    <x v="0"/>
    <s v="No"/>
    <s v="No"/>
    <s v="No"/>
    <s v="No"/>
  </r>
  <r>
    <n v="2354"/>
    <x v="6"/>
    <n v="36"/>
    <n v="12"/>
    <s v="0-50"/>
    <n v="93023"/>
    <n v="4"/>
    <n v="0.6"/>
    <s v="Graduate"/>
    <n v="0"/>
    <x v="0"/>
    <s v="No"/>
    <s v="No"/>
    <s v="Yes"/>
    <s v="Yes"/>
  </r>
  <r>
    <n v="2401"/>
    <x v="6"/>
    <n v="36"/>
    <n v="169"/>
    <s v="100+"/>
    <n v="91380"/>
    <n v="2"/>
    <n v="6.1"/>
    <s v="Professional"/>
    <n v="106"/>
    <x v="1"/>
    <s v="No"/>
    <s v="Yes"/>
    <s v="Yes"/>
    <s v="Yes"/>
  </r>
  <r>
    <n v="2413"/>
    <x v="6"/>
    <n v="36"/>
    <n v="59"/>
    <s v="51-100"/>
    <n v="93118"/>
    <n v="4"/>
    <n v="1.7"/>
    <s v="Undergraduate"/>
    <n v="148"/>
    <x v="0"/>
    <s v="No"/>
    <s v="No"/>
    <s v="No"/>
    <s v="No"/>
  </r>
  <r>
    <n v="2427"/>
    <x v="6"/>
    <n v="36"/>
    <n v="55"/>
    <s v="51-100"/>
    <n v="94132"/>
    <n v="3"/>
    <n v="0.9"/>
    <s v="Professional"/>
    <n v="197"/>
    <x v="0"/>
    <s v="No"/>
    <s v="No"/>
    <s v="No"/>
    <s v="No"/>
  </r>
  <r>
    <n v="2486"/>
    <x v="6"/>
    <n v="36"/>
    <n v="48"/>
    <s v="0-50"/>
    <n v="94025"/>
    <n v="3"/>
    <n v="1.5"/>
    <s v="Undergraduate"/>
    <n v="0"/>
    <x v="0"/>
    <s v="No"/>
    <s v="No"/>
    <s v="No"/>
    <s v="Yes"/>
  </r>
  <r>
    <n v="2487"/>
    <x v="6"/>
    <n v="36"/>
    <n v="130"/>
    <s v="100+"/>
    <n v="92717"/>
    <n v="1"/>
    <n v="1.3"/>
    <s v="Undergraduate"/>
    <n v="257"/>
    <x v="0"/>
    <s v="No"/>
    <s v="No"/>
    <s v="No"/>
    <s v="No"/>
  </r>
  <r>
    <n v="2519"/>
    <x v="6"/>
    <n v="37"/>
    <n v="50"/>
    <s v="0-50"/>
    <n v="95125"/>
    <n v="4"/>
    <n v="1.3"/>
    <s v="Graduate"/>
    <n v="0"/>
    <x v="0"/>
    <s v="No"/>
    <s v="No"/>
    <s v="No"/>
    <s v="Yes"/>
  </r>
  <r>
    <n v="2589"/>
    <x v="6"/>
    <n v="36"/>
    <n v="29"/>
    <s v="0-50"/>
    <n v="93065"/>
    <n v="1"/>
    <n v="1.3"/>
    <s v="Undergraduate"/>
    <n v="0"/>
    <x v="0"/>
    <s v="No"/>
    <s v="No"/>
    <s v="No"/>
    <s v="No"/>
  </r>
  <r>
    <n v="2609"/>
    <x v="6"/>
    <n v="35"/>
    <n v="79"/>
    <s v="51-100"/>
    <n v="94024"/>
    <n v="2"/>
    <n v="2"/>
    <s v="Undergraduate"/>
    <n v="194"/>
    <x v="0"/>
    <s v="No"/>
    <s v="No"/>
    <s v="Yes"/>
    <s v="Yes"/>
  </r>
  <r>
    <n v="2626"/>
    <x v="6"/>
    <n v="36"/>
    <n v="108"/>
    <s v="100+"/>
    <n v="93943"/>
    <n v="4"/>
    <n v="3.4"/>
    <s v="Graduate"/>
    <n v="0"/>
    <x v="0"/>
    <s v="No"/>
    <s v="No"/>
    <s v="Yes"/>
    <s v="No"/>
  </r>
  <r>
    <n v="2648"/>
    <x v="6"/>
    <n v="37"/>
    <n v="155"/>
    <s v="100+"/>
    <n v="91605"/>
    <n v="1"/>
    <n v="2.9"/>
    <s v="Undergraduate"/>
    <n v="0"/>
    <x v="0"/>
    <s v="No"/>
    <s v="No"/>
    <s v="Yes"/>
    <s v="No"/>
  </r>
  <r>
    <n v="2692"/>
    <x v="6"/>
    <n v="36"/>
    <n v="119"/>
    <s v="100+"/>
    <n v="95064"/>
    <n v="2"/>
    <n v="5.4"/>
    <s v="Graduate"/>
    <n v="0"/>
    <x v="1"/>
    <s v="No"/>
    <s v="No"/>
    <s v="Yes"/>
    <s v="No"/>
  </r>
  <r>
    <n v="2852"/>
    <x v="6"/>
    <n v="36"/>
    <n v="81"/>
    <s v="51-100"/>
    <n v="95449"/>
    <n v="3"/>
    <n v="1.8"/>
    <s v="Graduate"/>
    <n v="0"/>
    <x v="0"/>
    <s v="No"/>
    <s v="No"/>
    <s v="Yes"/>
    <s v="No"/>
  </r>
  <r>
    <n v="2954"/>
    <x v="6"/>
    <n v="36"/>
    <n v="78"/>
    <s v="51-100"/>
    <n v="91330"/>
    <n v="3"/>
    <n v="0.5"/>
    <s v="Undergraduate"/>
    <n v="0"/>
    <x v="0"/>
    <s v="No"/>
    <s v="No"/>
    <s v="Yes"/>
    <s v="Yes"/>
  </r>
  <r>
    <n v="2958"/>
    <x v="6"/>
    <n v="36"/>
    <n v="53"/>
    <s v="51-100"/>
    <n v="92717"/>
    <n v="3"/>
    <n v="0.5"/>
    <s v="Graduate"/>
    <n v="0"/>
    <x v="0"/>
    <s v="No"/>
    <s v="No"/>
    <s v="Yes"/>
    <s v="No"/>
  </r>
  <r>
    <n v="2999"/>
    <x v="6"/>
    <n v="35"/>
    <n v="38"/>
    <s v="0-50"/>
    <n v="93106"/>
    <n v="2"/>
    <n v="0.3"/>
    <s v="Undergraduate"/>
    <n v="0"/>
    <x v="0"/>
    <s v="No"/>
    <s v="No"/>
    <s v="No"/>
    <s v="No"/>
  </r>
  <r>
    <n v="3025"/>
    <x v="6"/>
    <n v="35"/>
    <n v="78"/>
    <s v="51-100"/>
    <n v="90840"/>
    <n v="2"/>
    <n v="2"/>
    <s v="Undergraduate"/>
    <n v="0"/>
    <x v="0"/>
    <s v="No"/>
    <s v="No"/>
    <s v="Yes"/>
    <s v="Yes"/>
  </r>
  <r>
    <n v="3060"/>
    <x v="6"/>
    <n v="36"/>
    <n v="128"/>
    <s v="100+"/>
    <n v="94550"/>
    <n v="1"/>
    <n v="2.6"/>
    <s v="Undergraduate"/>
    <n v="0"/>
    <x v="0"/>
    <s v="No"/>
    <s v="No"/>
    <s v="Yes"/>
    <s v="No"/>
  </r>
  <r>
    <n v="3087"/>
    <x v="6"/>
    <n v="35"/>
    <n v="23"/>
    <s v="0-50"/>
    <n v="94720"/>
    <n v="3"/>
    <n v="0.3"/>
    <s v="Professional"/>
    <n v="0"/>
    <x v="0"/>
    <s v="No"/>
    <s v="No"/>
    <s v="Yes"/>
    <s v="No"/>
  </r>
  <r>
    <n v="3091"/>
    <x v="6"/>
    <n v="31"/>
    <n v="19"/>
    <s v="0-50"/>
    <n v="91109"/>
    <n v="1"/>
    <n v="1.5"/>
    <s v="Professional"/>
    <n v="0"/>
    <x v="0"/>
    <s v="No"/>
    <s v="No"/>
    <s v="Yes"/>
    <s v="No"/>
  </r>
  <r>
    <n v="3120"/>
    <x v="6"/>
    <n v="36"/>
    <n v="54"/>
    <s v="51-100"/>
    <n v="91320"/>
    <n v="3"/>
    <n v="0.9"/>
    <s v="Professional"/>
    <n v="179"/>
    <x v="0"/>
    <s v="No"/>
    <s v="No"/>
    <s v="Yes"/>
    <s v="No"/>
  </r>
  <r>
    <n v="3138"/>
    <x v="6"/>
    <n v="36"/>
    <n v="13"/>
    <s v="0-50"/>
    <n v="91711"/>
    <n v="3"/>
    <n v="0.5"/>
    <s v="Undergraduate"/>
    <n v="0"/>
    <x v="0"/>
    <s v="No"/>
    <s v="No"/>
    <s v="Yes"/>
    <s v="No"/>
  </r>
  <r>
    <n v="3205"/>
    <x v="6"/>
    <n v="35"/>
    <n v="49"/>
    <s v="0-50"/>
    <n v="90095"/>
    <n v="4"/>
    <n v="1.7"/>
    <s v="Graduate"/>
    <n v="185"/>
    <x v="0"/>
    <s v="No"/>
    <s v="No"/>
    <s v="No"/>
    <s v="No"/>
  </r>
  <r>
    <n v="3213"/>
    <x v="6"/>
    <n v="35"/>
    <n v="59"/>
    <s v="51-100"/>
    <n v="92697"/>
    <n v="1"/>
    <n v="2.8"/>
    <s v="Graduate"/>
    <n v="0"/>
    <x v="0"/>
    <s v="No"/>
    <s v="No"/>
    <s v="No"/>
    <s v="No"/>
  </r>
  <r>
    <n v="3215"/>
    <x v="6"/>
    <n v="37"/>
    <n v="33"/>
    <s v="0-50"/>
    <n v="91775"/>
    <n v="3"/>
    <n v="0.1"/>
    <s v="Professional"/>
    <n v="0"/>
    <x v="0"/>
    <s v="No"/>
    <s v="No"/>
    <s v="Yes"/>
    <s v="No"/>
  </r>
  <r>
    <n v="3221"/>
    <x v="6"/>
    <n v="35"/>
    <n v="28"/>
    <s v="0-50"/>
    <n v="93302"/>
    <n v="2"/>
    <n v="0.2"/>
    <s v="Professional"/>
    <n v="135"/>
    <x v="0"/>
    <s v="No"/>
    <s v="No"/>
    <s v="Yes"/>
    <s v="No"/>
  </r>
  <r>
    <n v="3255"/>
    <x v="6"/>
    <n v="37"/>
    <n v="9"/>
    <s v="0-50"/>
    <n v="93907"/>
    <n v="2"/>
    <n v="0.3"/>
    <s v="Professional"/>
    <n v="0"/>
    <x v="0"/>
    <s v="No"/>
    <s v="No"/>
    <s v="Yes"/>
    <s v="No"/>
  </r>
  <r>
    <n v="3349"/>
    <x v="6"/>
    <n v="35"/>
    <n v="18"/>
    <s v="0-50"/>
    <n v="94303"/>
    <n v="3"/>
    <n v="0.3"/>
    <s v="Professional"/>
    <n v="0"/>
    <x v="0"/>
    <s v="No"/>
    <s v="No"/>
    <s v="No"/>
    <s v="No"/>
  </r>
  <r>
    <n v="3415"/>
    <x v="6"/>
    <n v="36"/>
    <n v="18"/>
    <s v="0-50"/>
    <n v="95010"/>
    <n v="1"/>
    <n v="1.3"/>
    <s v="Undergraduate"/>
    <n v="0"/>
    <x v="0"/>
    <s v="No"/>
    <s v="No"/>
    <s v="No"/>
    <s v="No"/>
  </r>
  <r>
    <n v="3417"/>
    <x v="6"/>
    <n v="37"/>
    <n v="62"/>
    <s v="51-100"/>
    <n v="94111"/>
    <n v="1"/>
    <n v="0"/>
    <s v="Graduate"/>
    <n v="244"/>
    <x v="0"/>
    <s v="No"/>
    <s v="No"/>
    <s v="Yes"/>
    <s v="No"/>
  </r>
  <r>
    <n v="3424"/>
    <x v="6"/>
    <n v="35"/>
    <n v="38"/>
    <s v="0-50"/>
    <n v="93009"/>
    <n v="2"/>
    <n v="1"/>
    <s v="Professional"/>
    <n v="0"/>
    <x v="0"/>
    <s v="No"/>
    <s v="No"/>
    <s v="No"/>
    <s v="No"/>
  </r>
  <r>
    <n v="3453"/>
    <x v="6"/>
    <n v="37"/>
    <n v="23"/>
    <s v="0-50"/>
    <n v="94720"/>
    <n v="3"/>
    <n v="0.4"/>
    <s v="Graduate"/>
    <n v="0"/>
    <x v="0"/>
    <s v="No"/>
    <s v="No"/>
    <s v="No"/>
    <s v="No"/>
  </r>
  <r>
    <n v="3465"/>
    <x v="6"/>
    <n v="37"/>
    <n v="172"/>
    <s v="100+"/>
    <n v="92612"/>
    <n v="4"/>
    <n v="4.25"/>
    <s v="Undergraduate"/>
    <n v="0"/>
    <x v="1"/>
    <s v="No"/>
    <s v="Yes"/>
    <s v="Yes"/>
    <s v="Yes"/>
  </r>
  <r>
    <n v="3606"/>
    <x v="6"/>
    <n v="31"/>
    <n v="130"/>
    <s v="100+"/>
    <n v="92333"/>
    <n v="2"/>
    <n v="2.6"/>
    <s v="Professional"/>
    <n v="0"/>
    <x v="1"/>
    <s v="No"/>
    <s v="No"/>
    <s v="No"/>
    <s v="No"/>
  </r>
  <r>
    <n v="3696"/>
    <x v="6"/>
    <n v="35"/>
    <n v="60"/>
    <s v="51-100"/>
    <n v="90272"/>
    <n v="1"/>
    <n v="2.8"/>
    <s v="Graduate"/>
    <n v="0"/>
    <x v="0"/>
    <s v="No"/>
    <s v="No"/>
    <s v="Yes"/>
    <s v="No"/>
  </r>
  <r>
    <n v="3718"/>
    <x v="6"/>
    <n v="37"/>
    <n v="73"/>
    <s v="51-100"/>
    <n v="94550"/>
    <n v="3"/>
    <n v="2"/>
    <s v="Professional"/>
    <n v="285"/>
    <x v="0"/>
    <s v="No"/>
    <s v="No"/>
    <s v="No"/>
    <s v="No"/>
  </r>
  <r>
    <n v="3798"/>
    <x v="6"/>
    <n v="35"/>
    <n v="31"/>
    <s v="0-50"/>
    <n v="92521"/>
    <n v="2"/>
    <n v="0.3"/>
    <s v="Undergraduate"/>
    <n v="0"/>
    <x v="0"/>
    <s v="No"/>
    <s v="No"/>
    <s v="Yes"/>
    <s v="No"/>
  </r>
  <r>
    <n v="3843"/>
    <x v="6"/>
    <n v="35"/>
    <n v="91"/>
    <s v="51-100"/>
    <n v="95136"/>
    <n v="2"/>
    <n v="2"/>
    <s v="Undergraduate"/>
    <n v="0"/>
    <x v="0"/>
    <s v="No"/>
    <s v="No"/>
    <s v="Yes"/>
    <s v="No"/>
  </r>
  <r>
    <n v="3907"/>
    <x v="6"/>
    <n v="35"/>
    <n v="60"/>
    <s v="51-100"/>
    <n v="90245"/>
    <n v="1"/>
    <n v="2.5"/>
    <s v="Professional"/>
    <n v="0"/>
    <x v="0"/>
    <s v="No"/>
    <s v="No"/>
    <s v="Yes"/>
    <s v="No"/>
  </r>
  <r>
    <n v="3925"/>
    <x v="6"/>
    <n v="37"/>
    <n v="122"/>
    <s v="100+"/>
    <n v="94609"/>
    <n v="2"/>
    <n v="6"/>
    <s v="Undergraduate"/>
    <n v="0"/>
    <x v="0"/>
    <s v="No"/>
    <s v="No"/>
    <s v="Yes"/>
    <s v="No"/>
  </r>
  <r>
    <n v="3944"/>
    <x v="6"/>
    <n v="36"/>
    <n v="188"/>
    <s v="100+"/>
    <n v="91360"/>
    <n v="1"/>
    <n v="9.3000000000000007"/>
    <s v="Graduate"/>
    <n v="0"/>
    <x v="1"/>
    <s v="No"/>
    <s v="No"/>
    <s v="No"/>
    <s v="No"/>
  </r>
  <r>
    <n v="3953"/>
    <x v="6"/>
    <n v="36"/>
    <n v="124"/>
    <s v="100+"/>
    <n v="94611"/>
    <n v="2"/>
    <n v="3.9"/>
    <s v="Undergraduate"/>
    <n v="0"/>
    <x v="0"/>
    <s v="Yes"/>
    <s v="No"/>
    <s v="No"/>
    <s v="Yes"/>
  </r>
  <r>
    <n v="3974"/>
    <x v="6"/>
    <n v="35"/>
    <n v="53"/>
    <s v="51-100"/>
    <n v="90064"/>
    <n v="1"/>
    <n v="2.8"/>
    <s v="Graduate"/>
    <n v="167"/>
    <x v="0"/>
    <s v="No"/>
    <s v="No"/>
    <s v="Yes"/>
    <s v="No"/>
  </r>
  <r>
    <n v="4002"/>
    <x v="6"/>
    <n v="35"/>
    <n v="81"/>
    <s v="51-100"/>
    <n v="94709"/>
    <n v="4"/>
    <n v="1.9"/>
    <s v="Graduate"/>
    <n v="0"/>
    <x v="0"/>
    <s v="No"/>
    <s v="No"/>
    <s v="No"/>
    <s v="No"/>
  </r>
  <r>
    <n v="4009"/>
    <x v="6"/>
    <n v="31"/>
    <n v="154"/>
    <s v="100+"/>
    <n v="94555"/>
    <n v="3"/>
    <n v="7.5"/>
    <s v="Professional"/>
    <n v="351"/>
    <x v="1"/>
    <s v="No"/>
    <s v="Yes"/>
    <s v="Yes"/>
    <s v="Yes"/>
  </r>
  <r>
    <n v="4067"/>
    <x v="6"/>
    <n v="37"/>
    <n v="61"/>
    <s v="51-100"/>
    <n v="94122"/>
    <n v="3"/>
    <n v="2"/>
    <s v="Professional"/>
    <n v="0"/>
    <x v="0"/>
    <s v="No"/>
    <s v="No"/>
    <s v="Yes"/>
    <s v="No"/>
  </r>
  <r>
    <n v="4100"/>
    <x v="6"/>
    <n v="35"/>
    <n v="60"/>
    <s v="51-100"/>
    <n v="92831"/>
    <n v="1"/>
    <n v="2.8"/>
    <s v="Graduate"/>
    <n v="0"/>
    <x v="0"/>
    <s v="No"/>
    <s v="No"/>
    <s v="Yes"/>
    <s v="Yes"/>
  </r>
  <r>
    <n v="4133"/>
    <x v="6"/>
    <n v="36"/>
    <n v="133"/>
    <s v="100+"/>
    <n v="90266"/>
    <n v="1"/>
    <n v="2.6"/>
    <s v="Undergraduate"/>
    <n v="0"/>
    <x v="0"/>
    <s v="No"/>
    <s v="No"/>
    <s v="Yes"/>
    <s v="No"/>
  </r>
  <r>
    <n v="4163"/>
    <x v="6"/>
    <n v="37"/>
    <n v="41"/>
    <s v="0-50"/>
    <n v="94704"/>
    <n v="1"/>
    <n v="0.8"/>
    <s v="Undergraduate"/>
    <n v="0"/>
    <x v="0"/>
    <s v="No"/>
    <s v="No"/>
    <s v="Yes"/>
    <s v="Yes"/>
  </r>
  <r>
    <n v="4199"/>
    <x v="6"/>
    <n v="36"/>
    <n v="50"/>
    <s v="0-50"/>
    <n v="96003"/>
    <n v="4"/>
    <n v="1.7"/>
    <s v="Undergraduate"/>
    <n v="189"/>
    <x v="0"/>
    <s v="No"/>
    <s v="No"/>
    <s v="Yes"/>
    <s v="No"/>
  </r>
  <r>
    <n v="4202"/>
    <x v="6"/>
    <n v="36"/>
    <n v="89"/>
    <s v="51-100"/>
    <n v="93109"/>
    <n v="3"/>
    <n v="0.5"/>
    <s v="Undergraduate"/>
    <n v="0"/>
    <x v="0"/>
    <s v="No"/>
    <s v="No"/>
    <s v="Yes"/>
    <s v="No"/>
  </r>
  <r>
    <n v="4206"/>
    <x v="6"/>
    <n v="36"/>
    <n v="139"/>
    <s v="100+"/>
    <n v="95133"/>
    <n v="2"/>
    <n v="3.9"/>
    <s v="Undergraduate"/>
    <n v="0"/>
    <x v="0"/>
    <s v="No"/>
    <s v="No"/>
    <s v="No"/>
    <s v="No"/>
  </r>
  <r>
    <n v="4301"/>
    <x v="6"/>
    <n v="37"/>
    <n v="20"/>
    <s v="0-50"/>
    <n v="95973"/>
    <n v="2"/>
    <n v="0.3"/>
    <s v="Professional"/>
    <n v="0"/>
    <x v="0"/>
    <s v="No"/>
    <s v="No"/>
    <s v="Yes"/>
    <s v="No"/>
  </r>
  <r>
    <n v="4332"/>
    <x v="6"/>
    <n v="37"/>
    <n v="158"/>
    <s v="100+"/>
    <n v="94720"/>
    <n v="2"/>
    <n v="6"/>
    <s v="Undergraduate"/>
    <n v="306"/>
    <x v="0"/>
    <s v="Yes"/>
    <s v="Yes"/>
    <s v="Yes"/>
    <s v="Yes"/>
  </r>
  <r>
    <n v="4354"/>
    <x v="6"/>
    <n v="36"/>
    <n v="25"/>
    <s v="0-50"/>
    <n v="94015"/>
    <n v="2"/>
    <n v="0.5"/>
    <s v="Graduate"/>
    <n v="0"/>
    <x v="0"/>
    <s v="No"/>
    <s v="No"/>
    <s v="Yes"/>
    <s v="Yes"/>
  </r>
  <r>
    <n v="4406"/>
    <x v="6"/>
    <n v="35"/>
    <n v="83"/>
    <s v="51-100"/>
    <n v="91320"/>
    <n v="2"/>
    <n v="1.7"/>
    <s v="Professional"/>
    <n v="245"/>
    <x v="0"/>
    <s v="No"/>
    <s v="No"/>
    <s v="Yes"/>
    <s v="No"/>
  </r>
  <r>
    <n v="4424"/>
    <x v="6"/>
    <n v="36"/>
    <n v="40"/>
    <s v="0-50"/>
    <n v="95816"/>
    <n v="3"/>
    <n v="0.5"/>
    <s v="Graduate"/>
    <n v="100"/>
    <x v="0"/>
    <s v="Yes"/>
    <s v="No"/>
    <s v="No"/>
    <s v="No"/>
  </r>
  <r>
    <n v="4447"/>
    <x v="6"/>
    <n v="35"/>
    <n v="61"/>
    <s v="51-100"/>
    <n v="92177"/>
    <n v="3"/>
    <n v="2.2000000000000002"/>
    <s v="Professional"/>
    <n v="117"/>
    <x v="0"/>
    <s v="No"/>
    <s v="No"/>
    <s v="Yes"/>
    <s v="Yes"/>
  </r>
  <r>
    <n v="4546"/>
    <x v="6"/>
    <n v="35"/>
    <n v="35"/>
    <s v="0-50"/>
    <n v="90025"/>
    <n v="2"/>
    <n v="0.2"/>
    <s v="Professional"/>
    <n v="0"/>
    <x v="0"/>
    <s v="No"/>
    <s v="No"/>
    <s v="Yes"/>
    <s v="No"/>
  </r>
  <r>
    <n v="4620"/>
    <x v="6"/>
    <n v="36"/>
    <n v="23"/>
    <s v="0-50"/>
    <n v="95521"/>
    <n v="1"/>
    <n v="0.1"/>
    <s v="Undergraduate"/>
    <n v="96"/>
    <x v="0"/>
    <s v="No"/>
    <s v="No"/>
    <s v="No"/>
    <s v="No"/>
  </r>
  <r>
    <n v="4687"/>
    <x v="6"/>
    <n v="35"/>
    <n v="113"/>
    <s v="100+"/>
    <n v="91741"/>
    <n v="2"/>
    <n v="2.8"/>
    <s v="Undergraduate"/>
    <n v="0"/>
    <x v="0"/>
    <s v="No"/>
    <s v="No"/>
    <s v="No"/>
    <s v="No"/>
  </r>
  <r>
    <n v="4700"/>
    <x v="6"/>
    <n v="36"/>
    <n v="61"/>
    <s v="51-100"/>
    <n v="91320"/>
    <n v="2"/>
    <n v="2.8"/>
    <s v="Undergraduate"/>
    <n v="153"/>
    <x v="0"/>
    <s v="No"/>
    <s v="No"/>
    <s v="No"/>
    <s v="Yes"/>
  </r>
  <r>
    <n v="4706"/>
    <x v="6"/>
    <n v="37"/>
    <n v="141"/>
    <s v="100+"/>
    <n v="92677"/>
    <n v="3"/>
    <n v="0.7"/>
    <s v="Undergraduate"/>
    <n v="0"/>
    <x v="1"/>
    <s v="No"/>
    <s v="Yes"/>
    <s v="Yes"/>
    <s v="Yes"/>
  </r>
  <r>
    <n v="4738"/>
    <x v="6"/>
    <n v="36"/>
    <n v="85"/>
    <s v="51-100"/>
    <n v="94998"/>
    <n v="3"/>
    <n v="1.8"/>
    <s v="Graduate"/>
    <n v="0"/>
    <x v="0"/>
    <s v="No"/>
    <s v="No"/>
    <s v="No"/>
    <s v="No"/>
  </r>
  <r>
    <n v="4762"/>
    <x v="6"/>
    <n v="35"/>
    <n v="74"/>
    <s v="51-100"/>
    <n v="91320"/>
    <n v="2"/>
    <n v="0.7"/>
    <s v="Graduate"/>
    <n v="0"/>
    <x v="0"/>
    <s v="No"/>
    <s v="No"/>
    <s v="Yes"/>
    <s v="Yes"/>
  </r>
  <r>
    <n v="4844"/>
    <x v="6"/>
    <n v="34"/>
    <n v="41"/>
    <s v="0-50"/>
    <n v="94123"/>
    <n v="4"/>
    <n v="2.5"/>
    <s v="Graduate"/>
    <n v="0"/>
    <x v="0"/>
    <s v="No"/>
    <s v="No"/>
    <s v="Yes"/>
    <s v="No"/>
  </r>
  <r>
    <n v="4864"/>
    <x v="6"/>
    <n v="35"/>
    <n v="25"/>
    <s v="0-50"/>
    <n v="91768"/>
    <n v="1"/>
    <n v="0.8"/>
    <s v="Graduate"/>
    <n v="142"/>
    <x v="0"/>
    <s v="No"/>
    <s v="No"/>
    <s v="Yes"/>
    <s v="No"/>
  </r>
  <r>
    <n v="4876"/>
    <x v="6"/>
    <n v="36"/>
    <n v="54"/>
    <s v="51-100"/>
    <n v="94539"/>
    <n v="3"/>
    <n v="1.5"/>
    <s v="Undergraduate"/>
    <n v="0"/>
    <x v="0"/>
    <s v="No"/>
    <s v="No"/>
    <s v="Yes"/>
    <s v="No"/>
  </r>
  <r>
    <n v="4891"/>
    <x v="6"/>
    <n v="35"/>
    <n v="51"/>
    <s v="51-100"/>
    <n v="93555"/>
    <n v="3"/>
    <n v="1.4"/>
    <s v="Professional"/>
    <n v="0"/>
    <x v="0"/>
    <s v="No"/>
    <s v="No"/>
    <s v="Yes"/>
    <s v="No"/>
  </r>
  <r>
    <n v="4939"/>
    <x v="6"/>
    <n v="35"/>
    <n v="80"/>
    <s v="51-100"/>
    <n v="95973"/>
    <n v="4"/>
    <n v="1.7"/>
    <s v="Professional"/>
    <n v="0"/>
    <x v="0"/>
    <s v="No"/>
    <s v="No"/>
    <s v="Yes"/>
    <s v="No"/>
  </r>
  <r>
    <n v="16"/>
    <x v="7"/>
    <n v="30"/>
    <n v="22"/>
    <s v="0-50"/>
    <n v="95054"/>
    <n v="1"/>
    <n v="1.5"/>
    <s v="Professional"/>
    <n v="0"/>
    <x v="0"/>
    <s v="No"/>
    <s v="No"/>
    <s v="Yes"/>
    <s v="Yes"/>
  </r>
  <r>
    <n v="81"/>
    <x v="7"/>
    <n v="36"/>
    <n v="41"/>
    <s v="0-50"/>
    <n v="95134"/>
    <n v="4"/>
    <n v="1.3"/>
    <s v="Undergraduate"/>
    <n v="174"/>
    <x v="0"/>
    <s v="No"/>
    <s v="No"/>
    <s v="Yes"/>
    <s v="Yes"/>
  </r>
  <r>
    <n v="94"/>
    <x v="7"/>
    <n v="34"/>
    <n v="64"/>
    <s v="51-100"/>
    <n v="94550"/>
    <n v="2"/>
    <n v="1.7"/>
    <s v="Professional"/>
    <n v="236"/>
    <x v="0"/>
    <s v="Yes"/>
    <s v="No"/>
    <s v="Yes"/>
    <s v="No"/>
  </r>
  <r>
    <n v="126"/>
    <x v="7"/>
    <n v="35"/>
    <n v="80"/>
    <s v="51-100"/>
    <n v="91301"/>
    <n v="3"/>
    <n v="0.5"/>
    <s v="Undergraduate"/>
    <n v="0"/>
    <x v="0"/>
    <s v="No"/>
    <s v="No"/>
    <s v="Yes"/>
    <s v="No"/>
  </r>
  <r>
    <n v="154"/>
    <x v="7"/>
    <n v="36"/>
    <n v="22"/>
    <s v="0-50"/>
    <n v="94551"/>
    <n v="2"/>
    <n v="1"/>
    <s v="Undergraduate"/>
    <n v="0"/>
    <x v="0"/>
    <s v="Yes"/>
    <s v="Yes"/>
    <s v="Yes"/>
    <s v="Yes"/>
  </r>
  <r>
    <n v="191"/>
    <x v="7"/>
    <n v="36"/>
    <n v="93"/>
    <s v="51-100"/>
    <n v="92521"/>
    <n v="1"/>
    <n v="4.3"/>
    <s v="Undergraduate"/>
    <n v="0"/>
    <x v="0"/>
    <s v="No"/>
    <s v="No"/>
    <s v="Yes"/>
    <s v="No"/>
  </r>
  <r>
    <n v="271"/>
    <x v="7"/>
    <n v="36"/>
    <n v="63"/>
    <s v="51-100"/>
    <n v="94063"/>
    <n v="4"/>
    <n v="2.2000000000000002"/>
    <s v="Undergraduate"/>
    <n v="0"/>
    <x v="0"/>
    <s v="No"/>
    <s v="No"/>
    <s v="Yes"/>
    <s v="No"/>
  </r>
  <r>
    <n v="296"/>
    <x v="7"/>
    <n v="34"/>
    <n v="64"/>
    <s v="51-100"/>
    <n v="94304"/>
    <n v="2"/>
    <n v="1.7"/>
    <s v="Professional"/>
    <n v="0"/>
    <x v="0"/>
    <s v="No"/>
    <s v="No"/>
    <s v="No"/>
    <s v="Yes"/>
  </r>
  <r>
    <n v="306"/>
    <x v="7"/>
    <n v="35"/>
    <n v="22"/>
    <s v="0-50"/>
    <n v="91207"/>
    <n v="1"/>
    <n v="1.3"/>
    <s v="Undergraduate"/>
    <n v="123"/>
    <x v="0"/>
    <s v="No"/>
    <s v="No"/>
    <s v="Yes"/>
    <s v="No"/>
  </r>
  <r>
    <n v="321"/>
    <x v="7"/>
    <n v="34"/>
    <n v="64"/>
    <s v="51-100"/>
    <n v="90266"/>
    <n v="1"/>
    <n v="0.8"/>
    <s v="Graduate"/>
    <n v="248"/>
    <x v="0"/>
    <s v="No"/>
    <s v="No"/>
    <s v="No"/>
    <s v="No"/>
  </r>
  <r>
    <n v="329"/>
    <x v="7"/>
    <n v="35"/>
    <n v="49"/>
    <s v="0-50"/>
    <n v="94110"/>
    <n v="3"/>
    <n v="0.5"/>
    <s v="Graduate"/>
    <n v="0"/>
    <x v="0"/>
    <s v="No"/>
    <s v="No"/>
    <s v="Yes"/>
    <s v="Yes"/>
  </r>
  <r>
    <n v="396"/>
    <x v="7"/>
    <n v="35"/>
    <n v="64"/>
    <s v="51-100"/>
    <n v="94509"/>
    <n v="2"/>
    <n v="2.8"/>
    <s v="Undergraduate"/>
    <n v="0"/>
    <x v="0"/>
    <s v="No"/>
    <s v="No"/>
    <s v="No"/>
    <s v="No"/>
  </r>
  <r>
    <n v="409"/>
    <x v="7"/>
    <n v="36"/>
    <n v="89"/>
    <s v="51-100"/>
    <n v="91745"/>
    <n v="2"/>
    <n v="2.8"/>
    <s v="Undergraduate"/>
    <n v="0"/>
    <x v="0"/>
    <s v="No"/>
    <s v="No"/>
    <s v="Yes"/>
    <s v="No"/>
  </r>
  <r>
    <n v="412"/>
    <x v="7"/>
    <n v="36"/>
    <n v="54"/>
    <s v="51-100"/>
    <n v="92182"/>
    <n v="4"/>
    <n v="2.2999999999999998"/>
    <s v="Professional"/>
    <n v="0"/>
    <x v="0"/>
    <s v="Yes"/>
    <s v="No"/>
    <s v="No"/>
    <s v="No"/>
  </r>
  <r>
    <n v="461"/>
    <x v="7"/>
    <n v="36"/>
    <n v="141"/>
    <s v="100+"/>
    <n v="90277"/>
    <n v="2"/>
    <n v="2.1"/>
    <s v="Undergraduate"/>
    <n v="0"/>
    <x v="0"/>
    <s v="No"/>
    <s v="No"/>
    <s v="Yes"/>
    <s v="Yes"/>
  </r>
  <r>
    <n v="475"/>
    <x v="7"/>
    <n v="34"/>
    <n v="114"/>
    <s v="100+"/>
    <n v="90028"/>
    <n v="2"/>
    <n v="6.9"/>
    <s v="Undergraduate"/>
    <n v="0"/>
    <x v="0"/>
    <s v="No"/>
    <s v="No"/>
    <s v="Yes"/>
    <s v="No"/>
  </r>
  <r>
    <n v="477"/>
    <x v="7"/>
    <n v="34"/>
    <n v="53"/>
    <s v="51-100"/>
    <n v="92717"/>
    <n v="1"/>
    <n v="0.8"/>
    <s v="Graduate"/>
    <n v="0"/>
    <x v="0"/>
    <s v="Yes"/>
    <s v="No"/>
    <s v="No"/>
    <s v="Yes"/>
  </r>
  <r>
    <n v="480"/>
    <x v="7"/>
    <n v="36"/>
    <n v="132"/>
    <s v="100+"/>
    <n v="92154"/>
    <n v="2"/>
    <n v="6"/>
    <s v="Undergraduate"/>
    <n v="470"/>
    <x v="0"/>
    <s v="No"/>
    <s v="No"/>
    <s v="Yes"/>
    <s v="Yes"/>
  </r>
  <r>
    <n v="486"/>
    <x v="7"/>
    <n v="34"/>
    <n v="15"/>
    <s v="0-50"/>
    <n v="95014"/>
    <n v="1"/>
    <n v="0.8"/>
    <s v="Graduate"/>
    <n v="0"/>
    <x v="0"/>
    <s v="No"/>
    <s v="No"/>
    <s v="Yes"/>
    <s v="No"/>
  </r>
  <r>
    <n v="493"/>
    <x v="7"/>
    <n v="36"/>
    <n v="38"/>
    <s v="0-50"/>
    <n v="94596"/>
    <n v="4"/>
    <n v="1.3"/>
    <s v="Undergraduate"/>
    <n v="0"/>
    <x v="0"/>
    <s v="No"/>
    <s v="No"/>
    <s v="Yes"/>
    <s v="No"/>
  </r>
  <r>
    <n v="551"/>
    <x v="7"/>
    <n v="34"/>
    <n v="54"/>
    <s v="51-100"/>
    <n v="94301"/>
    <n v="3"/>
    <n v="0.3"/>
    <s v="Graduate"/>
    <n v="0"/>
    <x v="0"/>
    <s v="No"/>
    <s v="No"/>
    <s v="Yes"/>
    <s v="Yes"/>
  </r>
  <r>
    <n v="557"/>
    <x v="7"/>
    <n v="34"/>
    <n v="21"/>
    <s v="0-50"/>
    <n v="93105"/>
    <n v="3"/>
    <n v="0.3"/>
    <s v="Professional"/>
    <n v="129"/>
    <x v="0"/>
    <s v="No"/>
    <s v="No"/>
    <s v="Yes"/>
    <s v="No"/>
  </r>
  <r>
    <n v="614"/>
    <x v="7"/>
    <n v="35"/>
    <n v="108"/>
    <s v="100+"/>
    <n v="94904"/>
    <n v="1"/>
    <n v="0.9"/>
    <s v="Undergraduate"/>
    <n v="0"/>
    <x v="0"/>
    <s v="Yes"/>
    <s v="No"/>
    <s v="No"/>
    <s v="No"/>
  </r>
  <r>
    <n v="636"/>
    <x v="7"/>
    <n v="35"/>
    <n v="35"/>
    <s v="0-50"/>
    <n v="90509"/>
    <n v="3"/>
    <n v="0.2"/>
    <s v="Undergraduate"/>
    <n v="169"/>
    <x v="0"/>
    <s v="No"/>
    <s v="No"/>
    <s v="Yes"/>
    <s v="No"/>
  </r>
  <r>
    <n v="862"/>
    <x v="7"/>
    <n v="30"/>
    <n v="28"/>
    <s v="0-50"/>
    <n v="92354"/>
    <n v="1"/>
    <n v="1.5"/>
    <s v="Professional"/>
    <n v="124"/>
    <x v="0"/>
    <s v="Yes"/>
    <s v="No"/>
    <s v="Yes"/>
    <s v="No"/>
  </r>
  <r>
    <n v="866"/>
    <x v="7"/>
    <n v="34"/>
    <n v="22"/>
    <s v="0-50"/>
    <n v="92037"/>
    <n v="3"/>
    <n v="0.3"/>
    <s v="Professional"/>
    <n v="139"/>
    <x v="0"/>
    <s v="No"/>
    <s v="No"/>
    <s v="Yes"/>
    <s v="Yes"/>
  </r>
  <r>
    <n v="911"/>
    <x v="7"/>
    <n v="36"/>
    <n v="79"/>
    <s v="51-100"/>
    <n v="92120"/>
    <n v="1"/>
    <n v="1.8"/>
    <s v="Professional"/>
    <n v="0"/>
    <x v="0"/>
    <s v="No"/>
    <s v="No"/>
    <s v="No"/>
    <s v="Yes"/>
  </r>
  <r>
    <n v="1000"/>
    <x v="7"/>
    <n v="35"/>
    <n v="18"/>
    <s v="0-50"/>
    <n v="92120"/>
    <n v="1"/>
    <n v="1.5"/>
    <s v="Graduate"/>
    <n v="0"/>
    <x v="0"/>
    <s v="No"/>
    <s v="No"/>
    <s v="Yes"/>
    <s v="Yes"/>
  </r>
  <r>
    <n v="1016"/>
    <x v="7"/>
    <n v="34"/>
    <n v="62"/>
    <s v="51-100"/>
    <n v="94303"/>
    <n v="1"/>
    <n v="0.8"/>
    <s v="Graduate"/>
    <n v="0"/>
    <x v="0"/>
    <s v="No"/>
    <s v="No"/>
    <s v="No"/>
    <s v="No"/>
  </r>
  <r>
    <n v="1034"/>
    <x v="7"/>
    <n v="34"/>
    <n v="29"/>
    <s v="0-50"/>
    <n v="95973"/>
    <n v="2"/>
    <n v="0.3"/>
    <s v="Undergraduate"/>
    <n v="0"/>
    <x v="0"/>
    <s v="No"/>
    <s v="No"/>
    <s v="Yes"/>
    <s v="No"/>
  </r>
  <r>
    <n v="1085"/>
    <x v="7"/>
    <n v="35"/>
    <n v="191"/>
    <s v="100+"/>
    <n v="93407"/>
    <n v="4"/>
    <n v="5.6"/>
    <s v="Professional"/>
    <n v="0"/>
    <x v="1"/>
    <s v="No"/>
    <s v="No"/>
    <s v="No"/>
    <s v="No"/>
  </r>
  <r>
    <n v="1227"/>
    <x v="7"/>
    <n v="36"/>
    <n v="14"/>
    <s v="0-50"/>
    <n v="90089"/>
    <n v="2"/>
    <n v="0.3"/>
    <s v="Undergraduate"/>
    <n v="109"/>
    <x v="0"/>
    <s v="No"/>
    <s v="No"/>
    <s v="Yes"/>
    <s v="Yes"/>
  </r>
  <r>
    <n v="1274"/>
    <x v="7"/>
    <n v="35"/>
    <n v="130"/>
    <s v="100+"/>
    <n v="95741"/>
    <n v="3"/>
    <n v="6.3"/>
    <s v="Professional"/>
    <n v="437"/>
    <x v="1"/>
    <s v="No"/>
    <s v="Yes"/>
    <s v="Yes"/>
    <s v="Yes"/>
  </r>
  <r>
    <n v="1329"/>
    <x v="7"/>
    <n v="36"/>
    <n v="145"/>
    <s v="100+"/>
    <n v="95616"/>
    <n v="4"/>
    <n v="6.9"/>
    <s v="Undergraduate"/>
    <n v="380"/>
    <x v="1"/>
    <s v="No"/>
    <s v="No"/>
    <s v="No"/>
    <s v="Yes"/>
  </r>
  <r>
    <n v="1348"/>
    <x v="7"/>
    <n v="34"/>
    <n v="85"/>
    <s v="51-100"/>
    <n v="91367"/>
    <n v="2"/>
    <n v="2"/>
    <s v="Undergraduate"/>
    <n v="0"/>
    <x v="0"/>
    <s v="No"/>
    <s v="No"/>
    <s v="Yes"/>
    <s v="No"/>
  </r>
  <r>
    <n v="1366"/>
    <x v="7"/>
    <n v="35"/>
    <n v="43"/>
    <s v="0-50"/>
    <n v="94720"/>
    <n v="3"/>
    <n v="0.9"/>
    <s v="Professional"/>
    <n v="0"/>
    <x v="0"/>
    <s v="No"/>
    <s v="No"/>
    <s v="Yes"/>
    <s v="Yes"/>
  </r>
  <r>
    <n v="1367"/>
    <x v="7"/>
    <n v="34"/>
    <n v="33"/>
    <s v="0-50"/>
    <n v="91107"/>
    <n v="2"/>
    <n v="0.3"/>
    <s v="Undergraduate"/>
    <n v="101"/>
    <x v="0"/>
    <s v="No"/>
    <s v="No"/>
    <s v="Yes"/>
    <s v="No"/>
  </r>
  <r>
    <n v="1374"/>
    <x v="7"/>
    <n v="35"/>
    <n v="135"/>
    <s v="100+"/>
    <n v="92612"/>
    <n v="3"/>
    <n v="0.3"/>
    <s v="Professional"/>
    <n v="0"/>
    <x v="1"/>
    <s v="No"/>
    <s v="No"/>
    <s v="Yes"/>
    <s v="No"/>
  </r>
  <r>
    <n v="1381"/>
    <x v="7"/>
    <n v="34"/>
    <n v="105"/>
    <s v="100+"/>
    <n v="92103"/>
    <n v="2"/>
    <n v="1.4"/>
    <s v="Undergraduate"/>
    <n v="0"/>
    <x v="0"/>
    <s v="No"/>
    <s v="No"/>
    <s v="Yes"/>
    <s v="No"/>
  </r>
  <r>
    <n v="1411"/>
    <x v="7"/>
    <n v="35"/>
    <n v="44"/>
    <s v="0-50"/>
    <n v="92126"/>
    <n v="4"/>
    <n v="2.1"/>
    <s v="Undergraduate"/>
    <n v="0"/>
    <x v="0"/>
    <s v="No"/>
    <s v="No"/>
    <s v="No"/>
    <s v="No"/>
  </r>
  <r>
    <n v="1445"/>
    <x v="7"/>
    <n v="33"/>
    <n v="154"/>
    <s v="100+"/>
    <n v="90740"/>
    <n v="1"/>
    <n v="3"/>
    <s v="Graduate"/>
    <n v="0"/>
    <x v="1"/>
    <s v="Yes"/>
    <s v="Yes"/>
    <s v="Yes"/>
    <s v="No"/>
  </r>
  <r>
    <n v="1483"/>
    <x v="7"/>
    <n v="35"/>
    <n v="8"/>
    <s v="0-50"/>
    <n v="94143"/>
    <n v="1"/>
    <n v="0.1"/>
    <s v="Undergraduate"/>
    <n v="0"/>
    <x v="0"/>
    <s v="No"/>
    <s v="No"/>
    <s v="Yes"/>
    <s v="No"/>
  </r>
  <r>
    <n v="1601"/>
    <x v="7"/>
    <n v="36"/>
    <n v="129"/>
    <s v="100+"/>
    <n v="92028"/>
    <n v="2"/>
    <n v="6"/>
    <s v="Undergraduate"/>
    <n v="0"/>
    <x v="0"/>
    <s v="No"/>
    <s v="No"/>
    <s v="Yes"/>
    <s v="No"/>
  </r>
  <r>
    <n v="1614"/>
    <x v="7"/>
    <n v="34"/>
    <n v="52"/>
    <s v="51-100"/>
    <n v="94305"/>
    <n v="4"/>
    <n v="1.7"/>
    <s v="Graduate"/>
    <n v="0"/>
    <x v="0"/>
    <s v="Yes"/>
    <s v="No"/>
    <s v="Yes"/>
    <s v="No"/>
  </r>
  <r>
    <n v="1655"/>
    <x v="7"/>
    <n v="34"/>
    <n v="102"/>
    <s v="100+"/>
    <n v="94305"/>
    <n v="2"/>
    <n v="2"/>
    <s v="Undergraduate"/>
    <n v="0"/>
    <x v="0"/>
    <s v="No"/>
    <s v="No"/>
    <s v="Yes"/>
    <s v="Yes"/>
  </r>
  <r>
    <n v="1676"/>
    <x v="7"/>
    <n v="35"/>
    <n v="119"/>
    <s v="100+"/>
    <n v="90266"/>
    <n v="2"/>
    <n v="3.9"/>
    <s v="Undergraduate"/>
    <n v="0"/>
    <x v="0"/>
    <s v="Yes"/>
    <s v="No"/>
    <s v="Yes"/>
    <s v="No"/>
  </r>
  <r>
    <n v="1685"/>
    <x v="7"/>
    <n v="34"/>
    <n v="83"/>
    <s v="51-100"/>
    <n v="94028"/>
    <n v="2"/>
    <n v="2"/>
    <s v="Undergraduate"/>
    <n v="249"/>
    <x v="0"/>
    <s v="No"/>
    <s v="No"/>
    <s v="No"/>
    <s v="No"/>
  </r>
  <r>
    <n v="1689"/>
    <x v="7"/>
    <n v="34"/>
    <n v="108"/>
    <s v="100+"/>
    <n v="92152"/>
    <n v="2"/>
    <n v="2"/>
    <s v="Undergraduate"/>
    <n v="359"/>
    <x v="0"/>
    <s v="No"/>
    <s v="No"/>
    <s v="Yes"/>
    <s v="No"/>
  </r>
  <r>
    <n v="1736"/>
    <x v="7"/>
    <n v="36"/>
    <n v="31"/>
    <s v="0-50"/>
    <n v="95051"/>
    <n v="3"/>
    <n v="0.4"/>
    <s v="Graduate"/>
    <n v="0"/>
    <x v="0"/>
    <s v="No"/>
    <s v="No"/>
    <s v="Yes"/>
    <s v="Yes"/>
  </r>
  <r>
    <n v="1751"/>
    <x v="7"/>
    <n v="34"/>
    <n v="61"/>
    <s v="51-100"/>
    <n v="95521"/>
    <n v="4"/>
    <n v="1.7"/>
    <s v="Graduate"/>
    <n v="229"/>
    <x v="0"/>
    <s v="No"/>
    <s v="No"/>
    <s v="No"/>
    <s v="No"/>
  </r>
  <r>
    <n v="1770"/>
    <x v="7"/>
    <n v="36"/>
    <n v="62"/>
    <s v="51-100"/>
    <n v="94061"/>
    <n v="4"/>
    <n v="2.2000000000000002"/>
    <s v="Undergraduate"/>
    <n v="0"/>
    <x v="0"/>
    <s v="No"/>
    <s v="No"/>
    <s v="No"/>
    <s v="No"/>
  </r>
  <r>
    <n v="1811"/>
    <x v="7"/>
    <n v="34"/>
    <n v="35"/>
    <s v="0-50"/>
    <n v="90025"/>
    <n v="1"/>
    <n v="0.2"/>
    <s v="Undergraduate"/>
    <n v="0"/>
    <x v="0"/>
    <s v="No"/>
    <s v="No"/>
    <s v="Yes"/>
    <s v="No"/>
  </r>
  <r>
    <n v="1820"/>
    <x v="7"/>
    <n v="34"/>
    <n v="59"/>
    <s v="51-100"/>
    <n v="94110"/>
    <n v="1"/>
    <n v="1.6"/>
    <s v="Undergraduate"/>
    <n v="231"/>
    <x v="0"/>
    <s v="No"/>
    <s v="No"/>
    <s v="Yes"/>
    <s v="No"/>
  </r>
  <r>
    <n v="1912"/>
    <x v="7"/>
    <n v="35"/>
    <n v="52"/>
    <s v="51-100"/>
    <n v="94709"/>
    <n v="3"/>
    <n v="0.5"/>
    <s v="Graduate"/>
    <n v="0"/>
    <x v="0"/>
    <s v="No"/>
    <s v="No"/>
    <s v="No"/>
    <s v="No"/>
  </r>
  <r>
    <n v="2032"/>
    <x v="7"/>
    <n v="35"/>
    <n v="80"/>
    <s v="51-100"/>
    <n v="94608"/>
    <n v="3"/>
    <n v="0.5"/>
    <s v="Undergraduate"/>
    <n v="0"/>
    <x v="0"/>
    <s v="No"/>
    <s v="No"/>
    <s v="Yes"/>
    <s v="No"/>
  </r>
  <r>
    <n v="2112"/>
    <x v="7"/>
    <n v="34"/>
    <n v="40"/>
    <s v="0-50"/>
    <n v="94105"/>
    <n v="1"/>
    <n v="1.6"/>
    <s v="Undergraduate"/>
    <n v="0"/>
    <x v="0"/>
    <s v="No"/>
    <s v="No"/>
    <s v="Yes"/>
    <s v="No"/>
  </r>
  <r>
    <n v="2198"/>
    <x v="7"/>
    <n v="35"/>
    <n v="34"/>
    <s v="0-50"/>
    <n v="94102"/>
    <n v="1"/>
    <n v="0.3"/>
    <s v="Professional"/>
    <n v="0"/>
    <x v="0"/>
    <s v="No"/>
    <s v="No"/>
    <s v="Yes"/>
    <s v="No"/>
  </r>
  <r>
    <n v="2248"/>
    <x v="7"/>
    <n v="34"/>
    <n v="60"/>
    <s v="51-100"/>
    <n v="95616"/>
    <n v="1"/>
    <n v="2.5"/>
    <s v="Professional"/>
    <n v="103"/>
    <x v="0"/>
    <s v="No"/>
    <s v="No"/>
    <s v="No"/>
    <s v="No"/>
  </r>
  <r>
    <n v="2272"/>
    <x v="7"/>
    <n v="34"/>
    <n v="101"/>
    <s v="100+"/>
    <n v="94928"/>
    <n v="3"/>
    <n v="4.4000000000000004"/>
    <s v="Undergraduate"/>
    <n v="0"/>
    <x v="0"/>
    <s v="No"/>
    <s v="No"/>
    <s v="Yes"/>
    <s v="Yes"/>
  </r>
  <r>
    <n v="2319"/>
    <x v="7"/>
    <n v="34"/>
    <n v="23"/>
    <s v="0-50"/>
    <n v="94803"/>
    <n v="1"/>
    <n v="0.8"/>
    <s v="Graduate"/>
    <n v="112"/>
    <x v="0"/>
    <s v="No"/>
    <s v="No"/>
    <s v="Yes"/>
    <s v="No"/>
  </r>
  <r>
    <n v="2414"/>
    <x v="7"/>
    <n v="34"/>
    <n v="31"/>
    <s v="0-50"/>
    <n v="91007"/>
    <n v="2"/>
    <n v="1"/>
    <s v="Professional"/>
    <n v="0"/>
    <x v="0"/>
    <s v="No"/>
    <s v="No"/>
    <s v="No"/>
    <s v="No"/>
  </r>
  <r>
    <n v="2417"/>
    <x v="7"/>
    <n v="35"/>
    <n v="32"/>
    <s v="0-50"/>
    <n v="93611"/>
    <n v="1"/>
    <n v="0.3"/>
    <s v="Professional"/>
    <n v="80"/>
    <x v="0"/>
    <s v="No"/>
    <s v="No"/>
    <s v="Yes"/>
    <s v="No"/>
  </r>
  <r>
    <n v="2445"/>
    <x v="7"/>
    <n v="35"/>
    <n v="38"/>
    <s v="0-50"/>
    <n v="94701"/>
    <n v="3"/>
    <n v="0.5"/>
    <s v="Graduate"/>
    <n v="0"/>
    <x v="0"/>
    <s v="No"/>
    <s v="No"/>
    <s v="Yes"/>
    <s v="Yes"/>
  </r>
  <r>
    <n v="2465"/>
    <x v="7"/>
    <n v="36"/>
    <n v="32"/>
    <s v="0-50"/>
    <n v="92407"/>
    <n v="3"/>
    <n v="0.4"/>
    <s v="Graduate"/>
    <n v="165"/>
    <x v="0"/>
    <s v="No"/>
    <s v="No"/>
    <s v="Yes"/>
    <s v="No"/>
  </r>
  <r>
    <n v="2520"/>
    <x v="7"/>
    <n v="36"/>
    <n v="10"/>
    <s v="0-50"/>
    <n v="92121"/>
    <n v="2"/>
    <n v="1"/>
    <s v="Undergraduate"/>
    <n v="0"/>
    <x v="0"/>
    <s v="No"/>
    <s v="No"/>
    <s v="Yes"/>
    <s v="Yes"/>
  </r>
  <r>
    <n v="2577"/>
    <x v="7"/>
    <n v="36"/>
    <n v="30"/>
    <s v="0-50"/>
    <n v="93711"/>
    <n v="4"/>
    <n v="1.3"/>
    <s v="Undergraduate"/>
    <n v="118"/>
    <x v="0"/>
    <s v="No"/>
    <s v="No"/>
    <s v="Yes"/>
    <s v="Yes"/>
  </r>
  <r>
    <n v="2582"/>
    <x v="7"/>
    <n v="34"/>
    <n v="25"/>
    <s v="0-50"/>
    <n v="94132"/>
    <n v="4"/>
    <n v="0.7"/>
    <s v="Professional"/>
    <n v="0"/>
    <x v="0"/>
    <s v="No"/>
    <s v="No"/>
    <s v="Yes"/>
    <s v="No"/>
  </r>
  <r>
    <n v="2588"/>
    <x v="7"/>
    <n v="33"/>
    <n v="55"/>
    <s v="51-100"/>
    <n v="94998"/>
    <n v="4"/>
    <n v="2.5"/>
    <s v="Graduate"/>
    <n v="0"/>
    <x v="0"/>
    <s v="No"/>
    <s v="No"/>
    <s v="Yes"/>
    <s v="No"/>
  </r>
  <r>
    <n v="2655"/>
    <x v="7"/>
    <n v="36"/>
    <n v="49"/>
    <s v="0-50"/>
    <n v="94965"/>
    <n v="4"/>
    <n v="2.2000000000000002"/>
    <s v="Undergraduate"/>
    <n v="204"/>
    <x v="0"/>
    <s v="Yes"/>
    <s v="No"/>
    <s v="Yes"/>
    <s v="No"/>
  </r>
  <r>
    <n v="2660"/>
    <x v="7"/>
    <n v="35"/>
    <n v="43"/>
    <s v="0-50"/>
    <n v="91763"/>
    <n v="3"/>
    <n v="0.9"/>
    <s v="Professional"/>
    <n v="175"/>
    <x v="0"/>
    <s v="No"/>
    <s v="No"/>
    <s v="No"/>
    <s v="No"/>
  </r>
  <r>
    <n v="2669"/>
    <x v="7"/>
    <n v="35"/>
    <n v="113"/>
    <s v="100+"/>
    <n v="94507"/>
    <n v="1"/>
    <n v="0.9"/>
    <s v="Undergraduate"/>
    <n v="406"/>
    <x v="0"/>
    <s v="No"/>
    <s v="No"/>
    <s v="Yes"/>
    <s v="No"/>
  </r>
  <r>
    <n v="2681"/>
    <x v="7"/>
    <n v="30"/>
    <n v="31"/>
    <s v="0-50"/>
    <n v="95060"/>
    <n v="1"/>
    <n v="1.5"/>
    <s v="Professional"/>
    <n v="0"/>
    <x v="0"/>
    <s v="No"/>
    <s v="No"/>
    <s v="Yes"/>
    <s v="No"/>
  </r>
  <r>
    <n v="2788"/>
    <x v="7"/>
    <n v="34"/>
    <n v="152"/>
    <s v="100+"/>
    <n v="92807"/>
    <n v="2"/>
    <n v="6.9"/>
    <s v="Undergraduate"/>
    <n v="0"/>
    <x v="0"/>
    <s v="No"/>
    <s v="No"/>
    <s v="No"/>
    <s v="No"/>
  </r>
  <r>
    <n v="2845"/>
    <x v="7"/>
    <n v="34"/>
    <n v="64"/>
    <s v="51-100"/>
    <n v="95014"/>
    <n v="3"/>
    <n v="2.2000000000000002"/>
    <s v="Professional"/>
    <n v="0"/>
    <x v="0"/>
    <s v="No"/>
    <s v="No"/>
    <s v="No"/>
    <s v="No"/>
  </r>
  <r>
    <n v="2870"/>
    <x v="7"/>
    <n v="35"/>
    <n v="22"/>
    <s v="0-50"/>
    <n v="92660"/>
    <n v="1"/>
    <n v="1.3"/>
    <s v="Undergraduate"/>
    <n v="80"/>
    <x v="0"/>
    <s v="No"/>
    <s v="No"/>
    <s v="No"/>
    <s v="No"/>
  </r>
  <r>
    <n v="2896"/>
    <x v="7"/>
    <n v="36"/>
    <n v="39"/>
    <s v="0-50"/>
    <n v="94501"/>
    <n v="4"/>
    <n v="1.3"/>
    <s v="Graduate"/>
    <n v="140"/>
    <x v="0"/>
    <s v="No"/>
    <s v="No"/>
    <s v="Yes"/>
    <s v="No"/>
  </r>
  <r>
    <n v="2921"/>
    <x v="7"/>
    <n v="35"/>
    <n v="44"/>
    <s v="0-50"/>
    <n v="94720"/>
    <n v="2"/>
    <n v="1.6"/>
    <s v="Professional"/>
    <n v="170"/>
    <x v="0"/>
    <s v="No"/>
    <s v="No"/>
    <s v="Yes"/>
    <s v="No"/>
  </r>
  <r>
    <n v="2942"/>
    <x v="7"/>
    <n v="35"/>
    <n v="122"/>
    <s v="100+"/>
    <n v="92606"/>
    <n v="1"/>
    <n v="2.6"/>
    <s v="Undergraduate"/>
    <n v="352"/>
    <x v="0"/>
    <s v="No"/>
    <s v="No"/>
    <s v="No"/>
    <s v="No"/>
  </r>
  <r>
    <n v="2962"/>
    <x v="7"/>
    <n v="36"/>
    <n v="50"/>
    <s v="0-50"/>
    <n v="95741"/>
    <n v="1"/>
    <n v="1.8"/>
    <s v="Professional"/>
    <n v="0"/>
    <x v="0"/>
    <s v="No"/>
    <s v="No"/>
    <s v="Yes"/>
    <s v="No"/>
  </r>
  <r>
    <n v="3000"/>
    <x v="7"/>
    <n v="34"/>
    <n v="44"/>
    <s v="0-50"/>
    <n v="94143"/>
    <n v="1"/>
    <n v="0.2"/>
    <s v="Undergraduate"/>
    <n v="0"/>
    <x v="0"/>
    <s v="No"/>
    <s v="No"/>
    <s v="No"/>
    <s v="Yes"/>
  </r>
  <r>
    <n v="3015"/>
    <x v="7"/>
    <n v="34"/>
    <n v="40"/>
    <s v="0-50"/>
    <n v="91311"/>
    <n v="1"/>
    <n v="2.5"/>
    <s v="Professional"/>
    <n v="166"/>
    <x v="0"/>
    <s v="No"/>
    <s v="No"/>
    <s v="Yes"/>
    <s v="No"/>
  </r>
  <r>
    <n v="3050"/>
    <x v="7"/>
    <n v="35"/>
    <n v="125"/>
    <s v="100+"/>
    <n v="94720"/>
    <n v="2"/>
    <n v="3.9"/>
    <s v="Undergraduate"/>
    <n v="0"/>
    <x v="0"/>
    <s v="No"/>
    <s v="No"/>
    <s v="No"/>
    <s v="No"/>
  </r>
  <r>
    <n v="3052"/>
    <x v="7"/>
    <n v="35"/>
    <n v="48"/>
    <s v="0-50"/>
    <n v="94538"/>
    <n v="3"/>
    <n v="1.5"/>
    <s v="Undergraduate"/>
    <n v="0"/>
    <x v="0"/>
    <s v="No"/>
    <s v="No"/>
    <s v="Yes"/>
    <s v="No"/>
  </r>
  <r>
    <n v="3110"/>
    <x v="7"/>
    <n v="34"/>
    <n v="40"/>
    <s v="0-50"/>
    <n v="93940"/>
    <n v="3"/>
    <n v="2.2000000000000002"/>
    <s v="Professional"/>
    <n v="0"/>
    <x v="0"/>
    <s v="Yes"/>
    <s v="No"/>
    <s v="Yes"/>
    <s v="No"/>
  </r>
  <r>
    <n v="3137"/>
    <x v="7"/>
    <n v="34"/>
    <n v="65"/>
    <s v="51-100"/>
    <n v="95354"/>
    <n v="3"/>
    <n v="2.2000000000000002"/>
    <s v="Professional"/>
    <n v="94"/>
    <x v="0"/>
    <s v="Yes"/>
    <s v="Yes"/>
    <s v="No"/>
    <s v="Yes"/>
  </r>
  <r>
    <n v="3236"/>
    <x v="7"/>
    <n v="35"/>
    <n v="39"/>
    <s v="0-50"/>
    <n v="91711"/>
    <n v="2"/>
    <n v="1.6"/>
    <s v="Professional"/>
    <n v="0"/>
    <x v="0"/>
    <s v="No"/>
    <s v="No"/>
    <s v="Yes"/>
    <s v="No"/>
  </r>
  <r>
    <n v="3300"/>
    <x v="7"/>
    <n v="34"/>
    <n v="90"/>
    <s v="51-100"/>
    <n v="92192"/>
    <n v="4"/>
    <n v="1.9"/>
    <s v="Graduate"/>
    <n v="0"/>
    <x v="0"/>
    <s v="No"/>
    <s v="No"/>
    <s v="Yes"/>
    <s v="No"/>
  </r>
  <r>
    <n v="3320"/>
    <x v="7"/>
    <n v="35"/>
    <n v="153"/>
    <s v="100+"/>
    <n v="95136"/>
    <n v="3"/>
    <n v="2"/>
    <s v="Professional"/>
    <n v="0"/>
    <x v="1"/>
    <s v="No"/>
    <s v="No"/>
    <s v="No"/>
    <s v="Yes"/>
  </r>
  <r>
    <n v="3324"/>
    <x v="7"/>
    <n v="35"/>
    <n v="20"/>
    <s v="0-50"/>
    <n v="92110"/>
    <n v="1"/>
    <n v="1.3"/>
    <s v="Undergraduate"/>
    <n v="0"/>
    <x v="0"/>
    <s v="No"/>
    <s v="No"/>
    <s v="Yes"/>
    <s v="No"/>
  </r>
  <r>
    <n v="3337"/>
    <x v="7"/>
    <n v="34"/>
    <n v="11"/>
    <s v="0-50"/>
    <n v="94305"/>
    <n v="4"/>
    <n v="0.7"/>
    <s v="Professional"/>
    <n v="0"/>
    <x v="0"/>
    <s v="No"/>
    <s v="No"/>
    <s v="Yes"/>
    <s v="No"/>
  </r>
  <r>
    <n v="3445"/>
    <x v="7"/>
    <n v="35"/>
    <n v="128"/>
    <s v="100+"/>
    <n v="93101"/>
    <n v="1"/>
    <n v="0.9"/>
    <s v="Undergraduate"/>
    <n v="0"/>
    <x v="0"/>
    <s v="No"/>
    <s v="No"/>
    <s v="Yes"/>
    <s v="No"/>
  </r>
  <r>
    <n v="3484"/>
    <x v="7"/>
    <n v="36"/>
    <n v="195"/>
    <s v="100+"/>
    <n v="90066"/>
    <n v="1"/>
    <n v="4.7"/>
    <s v="Undergraduate"/>
    <n v="0"/>
    <x v="0"/>
    <s v="No"/>
    <s v="No"/>
    <s v="Yes"/>
    <s v="No"/>
  </r>
  <r>
    <n v="3519"/>
    <x v="7"/>
    <n v="36"/>
    <n v="129"/>
    <s v="100+"/>
    <n v="95039"/>
    <n v="2"/>
    <n v="6"/>
    <s v="Undergraduate"/>
    <n v="0"/>
    <x v="0"/>
    <s v="No"/>
    <s v="No"/>
    <s v="No"/>
    <s v="No"/>
  </r>
  <r>
    <n v="3521"/>
    <x v="7"/>
    <n v="35"/>
    <n v="29"/>
    <s v="0-50"/>
    <n v="92126"/>
    <n v="3"/>
    <n v="1.3"/>
    <s v="Graduate"/>
    <n v="0"/>
    <x v="0"/>
    <s v="No"/>
    <s v="No"/>
    <s v="No"/>
    <s v="No"/>
  </r>
  <r>
    <n v="3538"/>
    <x v="7"/>
    <n v="34"/>
    <n v="19"/>
    <s v="0-50"/>
    <n v="92093"/>
    <n v="3"/>
    <n v="0.3"/>
    <s v="Professional"/>
    <n v="0"/>
    <x v="0"/>
    <s v="No"/>
    <s v="No"/>
    <s v="Yes"/>
    <s v="No"/>
  </r>
  <r>
    <n v="3552"/>
    <x v="7"/>
    <n v="35"/>
    <n v="55"/>
    <s v="51-100"/>
    <n v="92807"/>
    <n v="3"/>
    <n v="0.5"/>
    <s v="Graduate"/>
    <n v="172"/>
    <x v="0"/>
    <s v="No"/>
    <s v="No"/>
    <s v="No"/>
    <s v="No"/>
  </r>
  <r>
    <n v="3559"/>
    <x v="7"/>
    <n v="34"/>
    <n v="60"/>
    <s v="51-100"/>
    <n v="94065"/>
    <n v="3"/>
    <n v="2.5"/>
    <s v="Undergraduate"/>
    <n v="0"/>
    <x v="0"/>
    <s v="No"/>
    <s v="No"/>
    <s v="Yes"/>
    <s v="No"/>
  </r>
  <r>
    <n v="3574"/>
    <x v="7"/>
    <n v="36"/>
    <n v="165"/>
    <s v="100+"/>
    <n v="90095"/>
    <n v="3"/>
    <n v="5.6"/>
    <s v="Undergraduate"/>
    <n v="0"/>
    <x v="1"/>
    <s v="No"/>
    <s v="No"/>
    <s v="No"/>
    <s v="Yes"/>
  </r>
  <r>
    <n v="3594"/>
    <x v="7"/>
    <n v="34"/>
    <n v="44"/>
    <s v="0-50"/>
    <n v="90018"/>
    <n v="2"/>
    <n v="0.3"/>
    <s v="Undergraduate"/>
    <n v="192"/>
    <x v="0"/>
    <s v="No"/>
    <s v="No"/>
    <s v="Yes"/>
    <s v="No"/>
  </r>
  <r>
    <n v="3659"/>
    <x v="7"/>
    <n v="35"/>
    <n v="24"/>
    <s v="0-50"/>
    <n v="92612"/>
    <n v="1"/>
    <n v="0.1"/>
    <s v="Undergraduate"/>
    <n v="0"/>
    <x v="0"/>
    <s v="No"/>
    <s v="No"/>
    <s v="No"/>
    <s v="No"/>
  </r>
  <r>
    <n v="3667"/>
    <x v="7"/>
    <n v="35"/>
    <n v="51"/>
    <s v="51-100"/>
    <n v="94143"/>
    <n v="2"/>
    <n v="2.8"/>
    <s v="Undergraduate"/>
    <n v="0"/>
    <x v="0"/>
    <s v="No"/>
    <s v="No"/>
    <s v="Yes"/>
    <s v="No"/>
  </r>
  <r>
    <n v="3676"/>
    <x v="7"/>
    <n v="34"/>
    <n v="110"/>
    <s v="100+"/>
    <n v="92126"/>
    <n v="2"/>
    <n v="2"/>
    <s v="Undergraduate"/>
    <n v="0"/>
    <x v="0"/>
    <s v="No"/>
    <s v="No"/>
    <s v="Yes"/>
    <s v="No"/>
  </r>
  <r>
    <n v="3687"/>
    <x v="7"/>
    <n v="35"/>
    <n v="122"/>
    <s v="100+"/>
    <n v="92521"/>
    <n v="1"/>
    <n v="1.3"/>
    <s v="Undergraduate"/>
    <n v="0"/>
    <x v="0"/>
    <s v="No"/>
    <s v="No"/>
    <s v="No"/>
    <s v="No"/>
  </r>
  <r>
    <n v="3784"/>
    <x v="7"/>
    <n v="34"/>
    <n v="51"/>
    <s v="51-100"/>
    <n v="90028"/>
    <n v="3"/>
    <n v="1.4"/>
    <s v="Professional"/>
    <n v="0"/>
    <x v="0"/>
    <s v="No"/>
    <s v="No"/>
    <s v="No"/>
    <s v="No"/>
  </r>
  <r>
    <n v="3863"/>
    <x v="7"/>
    <n v="34"/>
    <n v="64"/>
    <s v="51-100"/>
    <n v="94104"/>
    <n v="3"/>
    <n v="2.5"/>
    <s v="Undergraduate"/>
    <n v="0"/>
    <x v="0"/>
    <s v="No"/>
    <s v="No"/>
    <s v="Yes"/>
    <s v="No"/>
  </r>
  <r>
    <n v="3900"/>
    <x v="7"/>
    <n v="34"/>
    <n v="43"/>
    <s v="0-50"/>
    <n v="92697"/>
    <n v="1"/>
    <n v="1.4"/>
    <s v="Undergraduate"/>
    <n v="0"/>
    <x v="0"/>
    <s v="No"/>
    <s v="No"/>
    <s v="Yes"/>
    <s v="Yes"/>
  </r>
  <r>
    <n v="3919"/>
    <x v="7"/>
    <n v="34"/>
    <n v="65"/>
    <s v="51-100"/>
    <n v="90024"/>
    <n v="4"/>
    <n v="1.7"/>
    <s v="Graduate"/>
    <n v="0"/>
    <x v="0"/>
    <s v="Yes"/>
    <s v="No"/>
    <s v="Yes"/>
    <s v="No"/>
  </r>
  <r>
    <n v="3977"/>
    <x v="7"/>
    <n v="33"/>
    <n v="42"/>
    <s v="0-50"/>
    <n v="90277"/>
    <n v="4"/>
    <n v="2.5"/>
    <s v="Graduate"/>
    <n v="194"/>
    <x v="0"/>
    <s v="No"/>
    <s v="No"/>
    <s v="Yes"/>
    <s v="No"/>
  </r>
  <r>
    <n v="4075"/>
    <x v="7"/>
    <n v="35"/>
    <n v="23"/>
    <s v="0-50"/>
    <n v="94608"/>
    <n v="1"/>
    <n v="0.3"/>
    <s v="Professional"/>
    <n v="0"/>
    <x v="0"/>
    <s v="No"/>
    <s v="No"/>
    <s v="Yes"/>
    <s v="No"/>
  </r>
  <r>
    <n v="4082"/>
    <x v="7"/>
    <n v="35"/>
    <n v="155"/>
    <s v="100+"/>
    <n v="92521"/>
    <n v="1"/>
    <n v="1.5"/>
    <s v="Professional"/>
    <n v="0"/>
    <x v="1"/>
    <s v="No"/>
    <s v="No"/>
    <s v="No"/>
    <s v="Yes"/>
  </r>
  <r>
    <n v="4085"/>
    <x v="7"/>
    <n v="36"/>
    <n v="59"/>
    <s v="51-100"/>
    <n v="94124"/>
    <n v="1"/>
    <n v="0"/>
    <s v="Graduate"/>
    <n v="0"/>
    <x v="0"/>
    <s v="Yes"/>
    <s v="No"/>
    <s v="No"/>
    <s v="No"/>
  </r>
  <r>
    <n v="4098"/>
    <x v="7"/>
    <n v="34"/>
    <n v="92"/>
    <s v="51-100"/>
    <n v="95670"/>
    <n v="2"/>
    <n v="2"/>
    <s v="Undergraduate"/>
    <n v="0"/>
    <x v="0"/>
    <s v="No"/>
    <s v="No"/>
    <s v="No"/>
    <s v="No"/>
  </r>
  <r>
    <n v="4126"/>
    <x v="7"/>
    <n v="34"/>
    <n v="95"/>
    <s v="51-100"/>
    <n v="94104"/>
    <n v="2"/>
    <n v="0.7"/>
    <s v="Graduate"/>
    <n v="322"/>
    <x v="0"/>
    <s v="No"/>
    <s v="No"/>
    <s v="Yes"/>
    <s v="Yes"/>
  </r>
  <r>
    <n v="4169"/>
    <x v="7"/>
    <n v="34"/>
    <n v="139"/>
    <s v="100+"/>
    <n v="95020"/>
    <n v="4"/>
    <n v="0.4"/>
    <s v="Undergraduate"/>
    <n v="0"/>
    <x v="1"/>
    <s v="No"/>
    <s v="No"/>
    <s v="Yes"/>
    <s v="No"/>
  </r>
  <r>
    <n v="4217"/>
    <x v="7"/>
    <n v="35"/>
    <n v="173"/>
    <s v="100+"/>
    <n v="90059"/>
    <n v="3"/>
    <n v="3.1"/>
    <s v="Professional"/>
    <n v="0"/>
    <x v="1"/>
    <s v="No"/>
    <s v="No"/>
    <s v="Yes"/>
    <s v="No"/>
  </r>
  <r>
    <n v="4238"/>
    <x v="7"/>
    <n v="34"/>
    <n v="78"/>
    <s v="51-100"/>
    <n v="90401"/>
    <n v="3"/>
    <n v="4.4000000000000004"/>
    <s v="Undergraduate"/>
    <n v="0"/>
    <x v="0"/>
    <s v="Yes"/>
    <s v="No"/>
    <s v="No"/>
    <s v="No"/>
  </r>
  <r>
    <n v="4247"/>
    <x v="7"/>
    <n v="35"/>
    <n v="24"/>
    <s v="0-50"/>
    <n v="94920"/>
    <n v="1"/>
    <n v="1.5"/>
    <s v="Graduate"/>
    <n v="0"/>
    <x v="0"/>
    <s v="No"/>
    <s v="No"/>
    <s v="No"/>
    <s v="No"/>
  </r>
  <r>
    <n v="4383"/>
    <x v="7"/>
    <n v="34"/>
    <n v="38"/>
    <s v="0-50"/>
    <n v="92182"/>
    <n v="3"/>
    <n v="2.2000000000000002"/>
    <s v="Professional"/>
    <n v="0"/>
    <x v="0"/>
    <s v="Yes"/>
    <s v="No"/>
    <s v="No"/>
    <s v="No"/>
  </r>
  <r>
    <n v="4402"/>
    <x v="7"/>
    <n v="35"/>
    <n v="42"/>
    <s v="0-50"/>
    <n v="91902"/>
    <n v="3"/>
    <n v="1.5"/>
    <s v="Undergraduate"/>
    <n v="0"/>
    <x v="0"/>
    <s v="No"/>
    <s v="No"/>
    <s v="No"/>
    <s v="Yes"/>
  </r>
  <r>
    <n v="4416"/>
    <x v="7"/>
    <n v="35"/>
    <n v="65"/>
    <s v="51-100"/>
    <n v="90245"/>
    <n v="2"/>
    <n v="1.5"/>
    <s v="Undergraduate"/>
    <n v="220"/>
    <x v="0"/>
    <s v="No"/>
    <s v="No"/>
    <s v="No"/>
    <s v="Yes"/>
  </r>
  <r>
    <n v="4437"/>
    <x v="7"/>
    <n v="35"/>
    <n v="33"/>
    <s v="0-50"/>
    <n v="90095"/>
    <n v="2"/>
    <n v="0.5"/>
    <s v="Graduate"/>
    <n v="0"/>
    <x v="0"/>
    <s v="No"/>
    <s v="No"/>
    <s v="Yes"/>
    <s v="No"/>
  </r>
  <r>
    <n v="4465"/>
    <x v="7"/>
    <n v="35"/>
    <n v="29"/>
    <s v="0-50"/>
    <n v="93943"/>
    <n v="3"/>
    <n v="0.2"/>
    <s v="Undergraduate"/>
    <n v="79"/>
    <x v="0"/>
    <s v="No"/>
    <s v="No"/>
    <s v="Yes"/>
    <s v="Yes"/>
  </r>
  <r>
    <n v="4707"/>
    <x v="7"/>
    <n v="36"/>
    <n v="8"/>
    <s v="0-50"/>
    <n v="92626"/>
    <n v="2"/>
    <n v="1"/>
    <s v="Undergraduate"/>
    <n v="0"/>
    <x v="0"/>
    <s v="No"/>
    <s v="No"/>
    <s v="No"/>
    <s v="No"/>
  </r>
  <r>
    <n v="4717"/>
    <x v="7"/>
    <n v="34"/>
    <n v="83"/>
    <s v="51-100"/>
    <n v="95616"/>
    <n v="2"/>
    <n v="1.4"/>
    <s v="Undergraduate"/>
    <n v="75"/>
    <x v="0"/>
    <s v="Yes"/>
    <s v="No"/>
    <s v="Yes"/>
    <s v="No"/>
  </r>
  <r>
    <n v="4815"/>
    <x v="7"/>
    <n v="34"/>
    <n v="41"/>
    <s v="0-50"/>
    <n v="90064"/>
    <n v="3"/>
    <n v="2.2000000000000002"/>
    <s v="Professional"/>
    <n v="0"/>
    <x v="0"/>
    <s v="No"/>
    <s v="No"/>
    <s v="No"/>
    <s v="Yes"/>
  </r>
  <r>
    <n v="4823"/>
    <x v="7"/>
    <n v="36"/>
    <n v="149"/>
    <s v="100+"/>
    <n v="92007"/>
    <n v="1"/>
    <n v="4.7"/>
    <s v="Undergraduate"/>
    <n v="0"/>
    <x v="0"/>
    <s v="No"/>
    <s v="No"/>
    <s v="Yes"/>
    <s v="No"/>
  </r>
  <r>
    <n v="4885"/>
    <x v="7"/>
    <n v="34"/>
    <n v="50"/>
    <s v="0-50"/>
    <n v="95670"/>
    <n v="3"/>
    <n v="2.2000000000000002"/>
    <s v="Professional"/>
    <n v="0"/>
    <x v="0"/>
    <s v="No"/>
    <s v="No"/>
    <s v="Yes"/>
    <s v="Yes"/>
  </r>
  <r>
    <n v="14"/>
    <x v="8"/>
    <n v="32"/>
    <n v="40"/>
    <s v="0-50"/>
    <n v="94920"/>
    <n v="4"/>
    <n v="2.5"/>
    <s v="Graduate"/>
    <n v="0"/>
    <x v="0"/>
    <s v="No"/>
    <s v="No"/>
    <s v="Yes"/>
    <s v="No"/>
  </r>
  <r>
    <n v="31"/>
    <x v="8"/>
    <n v="35"/>
    <n v="35"/>
    <s v="0-50"/>
    <n v="93106"/>
    <n v="1"/>
    <n v="1.2"/>
    <s v="Professional"/>
    <n v="122"/>
    <x v="0"/>
    <s v="No"/>
    <s v="No"/>
    <s v="Yes"/>
    <s v="No"/>
  </r>
  <r>
    <n v="37"/>
    <x v="8"/>
    <n v="35"/>
    <n v="121"/>
    <s v="100+"/>
    <n v="94720"/>
    <n v="1"/>
    <n v="2.9"/>
    <s v="Undergraduate"/>
    <n v="0"/>
    <x v="0"/>
    <s v="No"/>
    <s v="No"/>
    <s v="No"/>
    <s v="Yes"/>
  </r>
  <r>
    <n v="66"/>
    <x v="8"/>
    <n v="35"/>
    <n v="131"/>
    <s v="100+"/>
    <n v="91360"/>
    <n v="1"/>
    <n v="3.8"/>
    <s v="Undergraduate"/>
    <n v="0"/>
    <x v="0"/>
    <s v="No"/>
    <s v="No"/>
    <s v="Yes"/>
    <s v="Yes"/>
  </r>
  <r>
    <n v="137"/>
    <x v="8"/>
    <n v="32"/>
    <n v="49"/>
    <s v="0-50"/>
    <n v="95035"/>
    <n v="4"/>
    <n v="2.5"/>
    <s v="Graduate"/>
    <n v="0"/>
    <x v="0"/>
    <s v="No"/>
    <s v="No"/>
    <s v="Yes"/>
    <s v="No"/>
  </r>
  <r>
    <n v="139"/>
    <x v="8"/>
    <n v="34"/>
    <n v="42"/>
    <s v="0-50"/>
    <n v="94928"/>
    <n v="3"/>
    <n v="1.5"/>
    <s v="Undergraduate"/>
    <n v="0"/>
    <x v="0"/>
    <s v="Yes"/>
    <s v="Yes"/>
    <s v="No"/>
    <s v="Yes"/>
  </r>
  <r>
    <n v="140"/>
    <x v="8"/>
    <n v="35"/>
    <n v="18"/>
    <s v="0-50"/>
    <n v="93305"/>
    <n v="1"/>
    <n v="1.2"/>
    <s v="Professional"/>
    <n v="0"/>
    <x v="0"/>
    <s v="No"/>
    <s v="No"/>
    <s v="Yes"/>
    <s v="No"/>
  </r>
  <r>
    <n v="146"/>
    <x v="8"/>
    <n v="35"/>
    <n v="124"/>
    <s v="100+"/>
    <n v="90007"/>
    <n v="1"/>
    <n v="7.4"/>
    <s v="Undergraduate"/>
    <n v="0"/>
    <x v="0"/>
    <s v="No"/>
    <s v="No"/>
    <s v="No"/>
    <s v="Yes"/>
  </r>
  <r>
    <n v="324"/>
    <x v="8"/>
    <n v="34"/>
    <n v="99"/>
    <s v="51-100"/>
    <n v="90034"/>
    <n v="1"/>
    <n v="4.4000000000000004"/>
    <s v="Undergraduate"/>
    <n v="0"/>
    <x v="1"/>
    <s v="No"/>
    <s v="No"/>
    <s v="No"/>
    <s v="No"/>
  </r>
  <r>
    <n v="333"/>
    <x v="8"/>
    <n v="33"/>
    <n v="42"/>
    <s v="0-50"/>
    <n v="95630"/>
    <n v="1"/>
    <n v="0.8"/>
    <s v="Graduate"/>
    <n v="0"/>
    <x v="0"/>
    <s v="No"/>
    <s v="No"/>
    <s v="Yes"/>
    <s v="No"/>
  </r>
  <r>
    <n v="341"/>
    <x v="8"/>
    <n v="34"/>
    <n v="91"/>
    <s v="51-100"/>
    <n v="93524"/>
    <n v="1"/>
    <n v="2.6"/>
    <s v="Undergraduate"/>
    <n v="0"/>
    <x v="0"/>
    <s v="No"/>
    <s v="No"/>
    <s v="Yes"/>
    <s v="Yes"/>
  </r>
  <r>
    <n v="501"/>
    <x v="8"/>
    <n v="33"/>
    <n v="34"/>
    <s v="0-50"/>
    <n v="92177"/>
    <n v="2"/>
    <n v="0.3"/>
    <s v="Undergraduate"/>
    <n v="0"/>
    <x v="0"/>
    <s v="No"/>
    <s v="No"/>
    <s v="No"/>
    <s v="No"/>
  </r>
  <r>
    <n v="552"/>
    <x v="8"/>
    <n v="34"/>
    <n v="14"/>
    <s v="0-50"/>
    <n v="93118"/>
    <n v="1"/>
    <n v="0.1"/>
    <s v="Undergraduate"/>
    <n v="0"/>
    <x v="0"/>
    <s v="No"/>
    <s v="No"/>
    <s v="Yes"/>
    <s v="Yes"/>
  </r>
  <r>
    <n v="691"/>
    <x v="8"/>
    <n v="34"/>
    <n v="52"/>
    <s v="51-100"/>
    <n v="94115"/>
    <n v="2"/>
    <n v="1.6"/>
    <s v="Professional"/>
    <n v="75"/>
    <x v="0"/>
    <s v="No"/>
    <s v="No"/>
    <s v="Yes"/>
    <s v="No"/>
  </r>
  <r>
    <n v="718"/>
    <x v="8"/>
    <n v="34"/>
    <n v="94"/>
    <s v="51-100"/>
    <n v="93940"/>
    <n v="3"/>
    <n v="0.5"/>
    <s v="Undergraduate"/>
    <n v="0"/>
    <x v="0"/>
    <s v="No"/>
    <s v="No"/>
    <s v="No"/>
    <s v="Yes"/>
  </r>
  <r>
    <n v="856"/>
    <x v="8"/>
    <n v="33"/>
    <n v="113"/>
    <s v="100+"/>
    <n v="92152"/>
    <n v="2"/>
    <n v="2"/>
    <s v="Undergraduate"/>
    <n v="77"/>
    <x v="0"/>
    <s v="No"/>
    <s v="No"/>
    <s v="Yes"/>
    <s v="No"/>
  </r>
  <r>
    <n v="952"/>
    <x v="8"/>
    <n v="34"/>
    <n v="83"/>
    <s v="51-100"/>
    <n v="94105"/>
    <n v="2"/>
    <n v="3.4"/>
    <s v="Professional"/>
    <n v="0"/>
    <x v="1"/>
    <s v="No"/>
    <s v="No"/>
    <s v="Yes"/>
    <s v="No"/>
  </r>
  <r>
    <n v="956"/>
    <x v="8"/>
    <n v="35"/>
    <n v="14"/>
    <s v="0-50"/>
    <n v="90840"/>
    <n v="4"/>
    <n v="0.7"/>
    <s v="Undergraduate"/>
    <n v="0"/>
    <x v="0"/>
    <s v="No"/>
    <s v="No"/>
    <s v="Yes"/>
    <s v="No"/>
  </r>
  <r>
    <n v="1001"/>
    <x v="8"/>
    <n v="35"/>
    <n v="8"/>
    <s v="0-50"/>
    <n v="92691"/>
    <n v="4"/>
    <n v="0.7"/>
    <s v="Undergraduate"/>
    <n v="91"/>
    <x v="0"/>
    <s v="Yes"/>
    <s v="No"/>
    <s v="No"/>
    <s v="No"/>
  </r>
  <r>
    <n v="1059"/>
    <x v="8"/>
    <n v="34"/>
    <n v="24"/>
    <s v="0-50"/>
    <n v="94105"/>
    <n v="2"/>
    <n v="0.2"/>
    <s v="Professional"/>
    <n v="86"/>
    <x v="0"/>
    <s v="No"/>
    <s v="No"/>
    <s v="Yes"/>
    <s v="No"/>
  </r>
  <r>
    <n v="1061"/>
    <x v="8"/>
    <n v="34"/>
    <n v="23"/>
    <s v="0-50"/>
    <n v="93111"/>
    <n v="1"/>
    <n v="0.1"/>
    <s v="Undergraduate"/>
    <n v="0"/>
    <x v="0"/>
    <s v="No"/>
    <s v="No"/>
    <s v="No"/>
    <s v="Yes"/>
  </r>
  <r>
    <n v="1089"/>
    <x v="8"/>
    <n v="35"/>
    <n v="95"/>
    <s v="51-100"/>
    <n v="95521"/>
    <n v="1"/>
    <n v="3.8"/>
    <s v="Undergraduate"/>
    <n v="0"/>
    <x v="0"/>
    <s v="No"/>
    <s v="No"/>
    <s v="Yes"/>
    <s v="Yes"/>
  </r>
  <r>
    <n v="1155"/>
    <x v="8"/>
    <n v="35"/>
    <n v="42"/>
    <s v="0-50"/>
    <n v="93555"/>
    <n v="1"/>
    <n v="1.8"/>
    <s v="Professional"/>
    <n v="0"/>
    <x v="0"/>
    <s v="No"/>
    <s v="No"/>
    <s v="Yes"/>
    <s v="No"/>
  </r>
  <r>
    <n v="1225"/>
    <x v="8"/>
    <n v="35"/>
    <n v="45"/>
    <s v="0-50"/>
    <n v="94920"/>
    <n v="1"/>
    <n v="1.8"/>
    <s v="Professional"/>
    <n v="0"/>
    <x v="0"/>
    <s v="No"/>
    <s v="No"/>
    <s v="Yes"/>
    <s v="No"/>
  </r>
  <r>
    <n v="1352"/>
    <x v="8"/>
    <n v="35"/>
    <n v="84"/>
    <s v="51-100"/>
    <n v="94588"/>
    <n v="1"/>
    <n v="1.8"/>
    <s v="Professional"/>
    <n v="0"/>
    <x v="0"/>
    <s v="No"/>
    <s v="No"/>
    <s v="Yes"/>
    <s v="Yes"/>
  </r>
  <r>
    <n v="1375"/>
    <x v="8"/>
    <n v="34"/>
    <n v="84"/>
    <s v="51-100"/>
    <n v="94043"/>
    <n v="3"/>
    <n v="1.6"/>
    <s v="Professional"/>
    <n v="0"/>
    <x v="0"/>
    <s v="No"/>
    <s v="No"/>
    <s v="Yes"/>
    <s v="No"/>
  </r>
  <r>
    <n v="1413"/>
    <x v="8"/>
    <n v="33"/>
    <n v="100"/>
    <s v="51-100"/>
    <n v="95064"/>
    <n v="2"/>
    <n v="2"/>
    <s v="Undergraduate"/>
    <n v="127"/>
    <x v="0"/>
    <s v="No"/>
    <s v="No"/>
    <s v="No"/>
    <s v="No"/>
  </r>
  <r>
    <n v="1415"/>
    <x v="8"/>
    <n v="33"/>
    <n v="68"/>
    <s v="51-100"/>
    <n v="94105"/>
    <n v="2"/>
    <n v="2.2999999999999998"/>
    <s v="Professional"/>
    <n v="128"/>
    <x v="0"/>
    <s v="Yes"/>
    <s v="No"/>
    <s v="Yes"/>
    <s v="No"/>
  </r>
  <r>
    <n v="1440"/>
    <x v="8"/>
    <n v="29"/>
    <n v="61"/>
    <s v="51-100"/>
    <n v="94025"/>
    <n v="1"/>
    <n v="1.4"/>
    <s v="Professional"/>
    <n v="0"/>
    <x v="0"/>
    <s v="No"/>
    <s v="No"/>
    <s v="No"/>
    <s v="No"/>
  </r>
  <r>
    <n v="1451"/>
    <x v="8"/>
    <n v="34"/>
    <n v="80"/>
    <s v="51-100"/>
    <n v="90086"/>
    <n v="3"/>
    <n v="0.5"/>
    <s v="Undergraduate"/>
    <n v="0"/>
    <x v="0"/>
    <s v="No"/>
    <s v="No"/>
    <s v="Yes"/>
    <s v="Yes"/>
  </r>
  <r>
    <n v="1470"/>
    <x v="8"/>
    <n v="35"/>
    <n v="59"/>
    <s v="51-100"/>
    <n v="90005"/>
    <n v="4"/>
    <n v="1.2"/>
    <s v="Graduate"/>
    <n v="0"/>
    <x v="0"/>
    <s v="No"/>
    <s v="No"/>
    <s v="Yes"/>
    <s v="No"/>
  </r>
  <r>
    <n v="1495"/>
    <x v="8"/>
    <n v="35"/>
    <n v="60"/>
    <s v="51-100"/>
    <n v="90089"/>
    <n v="1"/>
    <n v="0"/>
    <s v="Graduate"/>
    <n v="0"/>
    <x v="0"/>
    <s v="No"/>
    <s v="No"/>
    <s v="Yes"/>
    <s v="Yes"/>
  </r>
  <r>
    <n v="1535"/>
    <x v="8"/>
    <n v="34"/>
    <n v="30"/>
    <s v="0-50"/>
    <n v="92084"/>
    <n v="1"/>
    <n v="1.3"/>
    <s v="Undergraduate"/>
    <n v="0"/>
    <x v="0"/>
    <s v="No"/>
    <s v="No"/>
    <s v="Yes"/>
    <s v="Yes"/>
  </r>
  <r>
    <n v="1556"/>
    <x v="8"/>
    <n v="33"/>
    <n v="49"/>
    <s v="0-50"/>
    <n v="93009"/>
    <n v="4"/>
    <n v="1.7"/>
    <s v="Graduate"/>
    <n v="104"/>
    <x v="0"/>
    <s v="No"/>
    <s v="No"/>
    <s v="Yes"/>
    <s v="No"/>
  </r>
  <r>
    <n v="1560"/>
    <x v="8"/>
    <n v="35"/>
    <n v="102"/>
    <s v="100+"/>
    <n v="92677"/>
    <n v="4"/>
    <n v="3"/>
    <s v="Graduate"/>
    <n v="115"/>
    <x v="1"/>
    <s v="No"/>
    <s v="No"/>
    <s v="Yes"/>
    <s v="No"/>
  </r>
  <r>
    <n v="1569"/>
    <x v="8"/>
    <n v="33"/>
    <n v="72"/>
    <s v="51-100"/>
    <n v="92350"/>
    <n v="2"/>
    <n v="0.7"/>
    <s v="Graduate"/>
    <n v="226"/>
    <x v="0"/>
    <s v="No"/>
    <s v="No"/>
    <s v="No"/>
    <s v="No"/>
  </r>
  <r>
    <n v="1587"/>
    <x v="8"/>
    <n v="33"/>
    <n v="50"/>
    <s v="0-50"/>
    <n v="94122"/>
    <n v="2"/>
    <n v="2.2999999999999998"/>
    <s v="Professional"/>
    <n v="0"/>
    <x v="0"/>
    <s v="No"/>
    <s v="No"/>
    <s v="No"/>
    <s v="Yes"/>
  </r>
  <r>
    <n v="1635"/>
    <x v="8"/>
    <n v="34"/>
    <n v="18"/>
    <s v="0-50"/>
    <n v="95814"/>
    <n v="3"/>
    <n v="1.3"/>
    <s v="Graduate"/>
    <n v="104"/>
    <x v="0"/>
    <s v="No"/>
    <s v="Yes"/>
    <s v="Yes"/>
    <s v="Yes"/>
  </r>
  <r>
    <n v="1645"/>
    <x v="8"/>
    <n v="35"/>
    <n v="33"/>
    <s v="0-50"/>
    <n v="91355"/>
    <n v="4"/>
    <n v="0.4"/>
    <s v="Undergraduate"/>
    <n v="131"/>
    <x v="0"/>
    <s v="No"/>
    <s v="No"/>
    <s v="No"/>
    <s v="Yes"/>
  </r>
  <r>
    <n v="1690"/>
    <x v="8"/>
    <n v="34"/>
    <n v="21"/>
    <s v="0-50"/>
    <n v="92028"/>
    <n v="3"/>
    <n v="1.3"/>
    <s v="Graduate"/>
    <n v="0"/>
    <x v="0"/>
    <s v="No"/>
    <s v="No"/>
    <s v="Yes"/>
    <s v="Yes"/>
  </r>
  <r>
    <n v="1727"/>
    <x v="8"/>
    <n v="33"/>
    <n v="71"/>
    <s v="51-100"/>
    <n v="91335"/>
    <n v="2"/>
    <n v="2.2999999999999998"/>
    <s v="Professional"/>
    <n v="150"/>
    <x v="0"/>
    <s v="No"/>
    <s v="No"/>
    <s v="Yes"/>
    <s v="Yes"/>
  </r>
  <r>
    <n v="1827"/>
    <x v="8"/>
    <n v="33"/>
    <n v="35"/>
    <s v="0-50"/>
    <n v="91105"/>
    <n v="1"/>
    <n v="0.2"/>
    <s v="Undergraduate"/>
    <n v="171"/>
    <x v="0"/>
    <s v="No"/>
    <s v="No"/>
    <s v="No"/>
    <s v="No"/>
  </r>
  <r>
    <n v="1830"/>
    <x v="8"/>
    <n v="29"/>
    <n v="45"/>
    <s v="0-50"/>
    <n v="95630"/>
    <n v="3"/>
    <n v="2"/>
    <s v="Professional"/>
    <n v="0"/>
    <x v="0"/>
    <s v="No"/>
    <s v="No"/>
    <s v="Yes"/>
    <s v="No"/>
  </r>
  <r>
    <n v="1900"/>
    <x v="8"/>
    <n v="33"/>
    <n v="34"/>
    <s v="0-50"/>
    <n v="94115"/>
    <n v="1"/>
    <n v="0.2"/>
    <s v="Undergraduate"/>
    <n v="0"/>
    <x v="0"/>
    <s v="No"/>
    <s v="No"/>
    <s v="Yes"/>
    <s v="No"/>
  </r>
  <r>
    <n v="1990"/>
    <x v="8"/>
    <n v="35"/>
    <n v="55"/>
    <s v="51-100"/>
    <n v="90274"/>
    <n v="1"/>
    <n v="1.8"/>
    <s v="Professional"/>
    <n v="0"/>
    <x v="0"/>
    <s v="Yes"/>
    <s v="No"/>
    <s v="No"/>
    <s v="No"/>
  </r>
  <r>
    <n v="2021"/>
    <x v="8"/>
    <n v="34"/>
    <n v="33"/>
    <s v="0-50"/>
    <n v="94303"/>
    <n v="3"/>
    <n v="0.2"/>
    <s v="Undergraduate"/>
    <n v="0"/>
    <x v="0"/>
    <s v="Yes"/>
    <s v="No"/>
    <s v="No"/>
    <s v="No"/>
  </r>
  <r>
    <n v="2027"/>
    <x v="8"/>
    <n v="33"/>
    <n v="80"/>
    <s v="51-100"/>
    <n v="93907"/>
    <n v="2"/>
    <n v="0.7"/>
    <s v="Graduate"/>
    <n v="0"/>
    <x v="0"/>
    <s v="No"/>
    <s v="No"/>
    <s v="Yes"/>
    <s v="No"/>
  </r>
  <r>
    <n v="2035"/>
    <x v="8"/>
    <n v="33"/>
    <n v="91"/>
    <s v="51-100"/>
    <n v="92821"/>
    <n v="4"/>
    <n v="1.9"/>
    <s v="Graduate"/>
    <n v="329"/>
    <x v="0"/>
    <s v="No"/>
    <s v="No"/>
    <s v="No"/>
    <s v="No"/>
  </r>
  <r>
    <n v="2099"/>
    <x v="8"/>
    <n v="35"/>
    <n v="94"/>
    <s v="51-100"/>
    <n v="90089"/>
    <n v="1"/>
    <n v="3.8"/>
    <s v="Undergraduate"/>
    <n v="272"/>
    <x v="0"/>
    <s v="No"/>
    <s v="No"/>
    <s v="No"/>
    <s v="No"/>
  </r>
  <r>
    <n v="2133"/>
    <x v="8"/>
    <n v="35"/>
    <n v="11"/>
    <s v="0-50"/>
    <n v="94949"/>
    <n v="2"/>
    <n v="1"/>
    <s v="Undergraduate"/>
    <n v="0"/>
    <x v="0"/>
    <s v="No"/>
    <s v="No"/>
    <s v="No"/>
    <s v="Yes"/>
  </r>
  <r>
    <n v="2199"/>
    <x v="8"/>
    <n v="35"/>
    <n v="58"/>
    <s v="51-100"/>
    <n v="91355"/>
    <n v="1"/>
    <n v="0"/>
    <s v="Graduate"/>
    <n v="0"/>
    <x v="0"/>
    <s v="No"/>
    <s v="No"/>
    <s v="Yes"/>
    <s v="No"/>
  </r>
  <r>
    <n v="2222"/>
    <x v="8"/>
    <n v="33"/>
    <n v="73"/>
    <s v="51-100"/>
    <n v="92056"/>
    <n v="2"/>
    <n v="1.7"/>
    <s v="Professional"/>
    <n v="0"/>
    <x v="0"/>
    <s v="No"/>
    <s v="No"/>
    <s v="Yes"/>
    <s v="Yes"/>
  </r>
  <r>
    <n v="2233"/>
    <x v="8"/>
    <n v="33"/>
    <n v="140"/>
    <s v="100+"/>
    <n v="95035"/>
    <n v="2"/>
    <n v="0.5"/>
    <s v="Undergraduate"/>
    <n v="262"/>
    <x v="0"/>
    <s v="No"/>
    <s v="No"/>
    <s v="Yes"/>
    <s v="No"/>
  </r>
  <r>
    <n v="2234"/>
    <x v="8"/>
    <n v="35"/>
    <n v="39"/>
    <s v="0-50"/>
    <n v="92028"/>
    <n v="1"/>
    <n v="1.8"/>
    <s v="Professional"/>
    <n v="0"/>
    <x v="0"/>
    <s v="No"/>
    <s v="No"/>
    <s v="Yes"/>
    <s v="No"/>
  </r>
  <r>
    <n v="2254"/>
    <x v="8"/>
    <n v="35"/>
    <n v="25"/>
    <s v="0-50"/>
    <n v="95827"/>
    <n v="2"/>
    <n v="0.3"/>
    <s v="Undergraduate"/>
    <n v="75"/>
    <x v="0"/>
    <s v="No"/>
    <s v="No"/>
    <s v="Yes"/>
    <s v="No"/>
  </r>
  <r>
    <n v="2259"/>
    <x v="8"/>
    <n v="33"/>
    <n v="93"/>
    <s v="51-100"/>
    <n v="91320"/>
    <n v="2"/>
    <n v="0.7"/>
    <s v="Graduate"/>
    <n v="0"/>
    <x v="0"/>
    <s v="No"/>
    <s v="No"/>
    <s v="No"/>
    <s v="No"/>
  </r>
  <r>
    <n v="2290"/>
    <x v="8"/>
    <n v="35"/>
    <n v="68"/>
    <s v="51-100"/>
    <n v="93117"/>
    <n v="1"/>
    <n v="1.8"/>
    <s v="Professional"/>
    <n v="95"/>
    <x v="0"/>
    <s v="No"/>
    <s v="No"/>
    <s v="No"/>
    <s v="No"/>
  </r>
  <r>
    <n v="2298"/>
    <x v="8"/>
    <n v="35"/>
    <n v="31"/>
    <s v="0-50"/>
    <n v="94063"/>
    <n v="3"/>
    <n v="0.4"/>
    <s v="Graduate"/>
    <n v="0"/>
    <x v="0"/>
    <s v="No"/>
    <s v="No"/>
    <s v="Yes"/>
    <s v="Yes"/>
  </r>
  <r>
    <n v="2350"/>
    <x v="8"/>
    <n v="35"/>
    <n v="94"/>
    <s v="51-100"/>
    <n v="94610"/>
    <n v="1"/>
    <n v="4.3"/>
    <s v="Undergraduate"/>
    <n v="76"/>
    <x v="0"/>
    <s v="Yes"/>
    <s v="Yes"/>
    <s v="Yes"/>
    <s v="No"/>
  </r>
  <r>
    <n v="2365"/>
    <x v="8"/>
    <n v="35"/>
    <n v="88"/>
    <s v="51-100"/>
    <n v="94923"/>
    <n v="2"/>
    <n v="1.6"/>
    <s v="Undergraduate"/>
    <n v="0"/>
    <x v="0"/>
    <s v="No"/>
    <s v="No"/>
    <s v="No"/>
    <s v="Yes"/>
  </r>
  <r>
    <n v="2508"/>
    <x v="8"/>
    <n v="34"/>
    <n v="60"/>
    <s v="51-100"/>
    <n v="90048"/>
    <n v="4"/>
    <n v="2.1"/>
    <s v="Undergraduate"/>
    <n v="234"/>
    <x v="0"/>
    <s v="No"/>
    <s v="No"/>
    <s v="Yes"/>
    <s v="Yes"/>
  </r>
  <r>
    <n v="2532"/>
    <x v="8"/>
    <n v="35"/>
    <n v="14"/>
    <s v="0-50"/>
    <n v="94305"/>
    <n v="2"/>
    <n v="1"/>
    <s v="Undergraduate"/>
    <n v="107"/>
    <x v="0"/>
    <s v="No"/>
    <s v="No"/>
    <s v="Yes"/>
    <s v="No"/>
  </r>
  <r>
    <n v="2585"/>
    <x v="8"/>
    <n v="34"/>
    <n v="114"/>
    <s v="100+"/>
    <n v="94606"/>
    <n v="3"/>
    <n v="4.2"/>
    <s v="Graduate"/>
    <n v="0"/>
    <x v="1"/>
    <s v="No"/>
    <s v="No"/>
    <s v="Yes"/>
    <s v="No"/>
  </r>
  <r>
    <n v="2671"/>
    <x v="8"/>
    <n v="33"/>
    <n v="142"/>
    <s v="100+"/>
    <n v="94080"/>
    <n v="2"/>
    <n v="2.7"/>
    <s v="Undergraduate"/>
    <n v="0"/>
    <x v="0"/>
    <s v="No"/>
    <s v="No"/>
    <s v="No"/>
    <s v="No"/>
  </r>
  <r>
    <n v="2719"/>
    <x v="8"/>
    <n v="33"/>
    <n v="68"/>
    <s v="51-100"/>
    <n v="95064"/>
    <n v="2"/>
    <n v="2.2999999999999998"/>
    <s v="Professional"/>
    <n v="0"/>
    <x v="0"/>
    <s v="Yes"/>
    <s v="No"/>
    <s v="No"/>
    <s v="No"/>
  </r>
  <r>
    <n v="2760"/>
    <x v="8"/>
    <n v="33"/>
    <n v="64"/>
    <s v="51-100"/>
    <n v="95617"/>
    <n v="3"/>
    <n v="0.3"/>
    <s v="Graduate"/>
    <n v="0"/>
    <x v="0"/>
    <s v="No"/>
    <s v="No"/>
    <s v="No"/>
    <s v="No"/>
  </r>
  <r>
    <n v="2778"/>
    <x v="8"/>
    <n v="33"/>
    <n v="91"/>
    <s v="51-100"/>
    <n v="94122"/>
    <n v="2"/>
    <n v="0.7"/>
    <s v="Graduate"/>
    <n v="0"/>
    <x v="0"/>
    <s v="No"/>
    <s v="No"/>
    <s v="Yes"/>
    <s v="Yes"/>
  </r>
  <r>
    <n v="2780"/>
    <x v="8"/>
    <n v="35"/>
    <n v="168"/>
    <s v="100+"/>
    <n v="95521"/>
    <n v="4"/>
    <n v="4.0999999999999996"/>
    <s v="Graduate"/>
    <n v="0"/>
    <x v="1"/>
    <s v="No"/>
    <s v="No"/>
    <s v="Yes"/>
    <s v="No"/>
  </r>
  <r>
    <n v="2831"/>
    <x v="8"/>
    <n v="35"/>
    <n v="39"/>
    <s v="0-50"/>
    <n v="95616"/>
    <n v="4"/>
    <n v="1.3"/>
    <s v="Undergraduate"/>
    <n v="0"/>
    <x v="0"/>
    <s v="No"/>
    <s v="No"/>
    <s v="Yes"/>
    <s v="No"/>
  </r>
  <r>
    <n v="2866"/>
    <x v="8"/>
    <n v="33"/>
    <n v="23"/>
    <s v="0-50"/>
    <n v="94002"/>
    <n v="2"/>
    <n v="0.2"/>
    <s v="Professional"/>
    <n v="0"/>
    <x v="0"/>
    <s v="No"/>
    <s v="No"/>
    <s v="Yes"/>
    <s v="No"/>
  </r>
  <r>
    <n v="2868"/>
    <x v="8"/>
    <n v="33"/>
    <n v="110"/>
    <s v="100+"/>
    <n v="90007"/>
    <n v="3"/>
    <n v="4.4000000000000004"/>
    <s v="Undergraduate"/>
    <n v="264"/>
    <x v="0"/>
    <s v="No"/>
    <s v="No"/>
    <s v="Yes"/>
    <s v="No"/>
  </r>
  <r>
    <n v="2892"/>
    <x v="8"/>
    <n v="33"/>
    <n v="63"/>
    <s v="51-100"/>
    <n v="90044"/>
    <n v="1"/>
    <n v="1.6"/>
    <s v="Undergraduate"/>
    <n v="0"/>
    <x v="0"/>
    <s v="No"/>
    <s v="No"/>
    <s v="Yes"/>
    <s v="Yes"/>
  </r>
  <r>
    <n v="2926"/>
    <x v="8"/>
    <n v="35"/>
    <n v="42"/>
    <s v="0-50"/>
    <n v="91711"/>
    <n v="4"/>
    <n v="0.4"/>
    <s v="Undergraduate"/>
    <n v="0"/>
    <x v="0"/>
    <s v="No"/>
    <s v="No"/>
    <s v="Yes"/>
    <s v="No"/>
  </r>
  <r>
    <n v="2983"/>
    <x v="8"/>
    <n v="33"/>
    <n v="111"/>
    <s v="100+"/>
    <n v="95120"/>
    <n v="3"/>
    <n v="4.4000000000000004"/>
    <s v="Undergraduate"/>
    <n v="0"/>
    <x v="0"/>
    <s v="No"/>
    <s v="No"/>
    <s v="Yes"/>
    <s v="No"/>
  </r>
  <r>
    <n v="3023"/>
    <x v="8"/>
    <n v="33"/>
    <n v="89"/>
    <s v="51-100"/>
    <n v="94608"/>
    <n v="4"/>
    <n v="1.9"/>
    <s v="Graduate"/>
    <n v="0"/>
    <x v="0"/>
    <s v="No"/>
    <s v="No"/>
    <s v="Yes"/>
    <s v="Yes"/>
  </r>
  <r>
    <n v="3065"/>
    <x v="8"/>
    <n v="33"/>
    <n v="83"/>
    <s v="51-100"/>
    <n v="94701"/>
    <n v="3"/>
    <n v="4.4000000000000004"/>
    <s v="Undergraduate"/>
    <n v="0"/>
    <x v="0"/>
    <s v="No"/>
    <s v="No"/>
    <s v="Yes"/>
    <s v="No"/>
  </r>
  <r>
    <n v="3206"/>
    <x v="8"/>
    <n v="33"/>
    <n v="38"/>
    <s v="0-50"/>
    <n v="92407"/>
    <n v="1"/>
    <n v="1.4"/>
    <s v="Undergraduate"/>
    <n v="0"/>
    <x v="0"/>
    <s v="No"/>
    <s v="No"/>
    <s v="Yes"/>
    <s v="Yes"/>
  </r>
  <r>
    <n v="3258"/>
    <x v="8"/>
    <n v="35"/>
    <n v="84"/>
    <s v="51-100"/>
    <n v="92407"/>
    <n v="1"/>
    <n v="1.8"/>
    <s v="Professional"/>
    <n v="0"/>
    <x v="0"/>
    <s v="No"/>
    <s v="No"/>
    <s v="Yes"/>
    <s v="No"/>
  </r>
  <r>
    <n v="3268"/>
    <x v="8"/>
    <n v="35"/>
    <n v="21"/>
    <s v="0-50"/>
    <n v="95818"/>
    <n v="2"/>
    <n v="1"/>
    <s v="Undergraduate"/>
    <n v="120"/>
    <x v="0"/>
    <s v="No"/>
    <s v="No"/>
    <s v="Yes"/>
    <s v="No"/>
  </r>
  <r>
    <n v="3338"/>
    <x v="8"/>
    <n v="29"/>
    <n v="61"/>
    <s v="51-100"/>
    <n v="92008"/>
    <n v="3"/>
    <n v="2"/>
    <s v="Professional"/>
    <n v="0"/>
    <x v="0"/>
    <s v="No"/>
    <s v="No"/>
    <s v="Yes"/>
    <s v="No"/>
  </r>
  <r>
    <n v="3359"/>
    <x v="8"/>
    <n v="35"/>
    <n v="40"/>
    <s v="0-50"/>
    <n v="94536"/>
    <n v="4"/>
    <n v="0.4"/>
    <s v="Undergraduate"/>
    <n v="0"/>
    <x v="0"/>
    <s v="No"/>
    <s v="No"/>
    <s v="No"/>
    <s v="No"/>
  </r>
  <r>
    <n v="3474"/>
    <x v="8"/>
    <n v="34"/>
    <n v="52"/>
    <s v="51-100"/>
    <n v="92173"/>
    <n v="4"/>
    <n v="0.7"/>
    <s v="Undergraduate"/>
    <n v="0"/>
    <x v="0"/>
    <s v="Yes"/>
    <s v="No"/>
    <s v="No"/>
    <s v="No"/>
  </r>
  <r>
    <n v="3526"/>
    <x v="8"/>
    <n v="34"/>
    <n v="13"/>
    <s v="0-50"/>
    <n v="96651"/>
    <n v="4"/>
    <n v="0.9"/>
    <s v="Graduate"/>
    <n v="0"/>
    <x v="0"/>
    <s v="No"/>
    <s v="No"/>
    <s v="No"/>
    <s v="No"/>
  </r>
  <r>
    <n v="3609"/>
    <x v="8"/>
    <n v="35"/>
    <n v="202"/>
    <s v="100+"/>
    <n v="94025"/>
    <n v="1"/>
    <n v="4.7"/>
    <s v="Undergraduate"/>
    <n v="553"/>
    <x v="0"/>
    <s v="No"/>
    <s v="No"/>
    <s v="No"/>
    <s v="No"/>
  </r>
  <r>
    <n v="3635"/>
    <x v="8"/>
    <n v="35"/>
    <n v="73"/>
    <s v="51-100"/>
    <n v="90009"/>
    <n v="4"/>
    <n v="2.2999999999999998"/>
    <s v="Professional"/>
    <n v="0"/>
    <x v="0"/>
    <s v="No"/>
    <s v="No"/>
    <s v="No"/>
    <s v="No"/>
  </r>
  <r>
    <n v="3642"/>
    <x v="8"/>
    <n v="35"/>
    <n v="74"/>
    <s v="51-100"/>
    <n v="94402"/>
    <n v="4"/>
    <n v="2.2999999999999998"/>
    <s v="Professional"/>
    <n v="0"/>
    <x v="0"/>
    <s v="No"/>
    <s v="No"/>
    <s v="No"/>
    <s v="No"/>
  </r>
  <r>
    <n v="3645"/>
    <x v="8"/>
    <n v="33"/>
    <n v="41"/>
    <s v="0-50"/>
    <n v="91711"/>
    <n v="4"/>
    <n v="2.5"/>
    <s v="Undergraduate"/>
    <n v="174"/>
    <x v="0"/>
    <s v="No"/>
    <s v="No"/>
    <s v="No"/>
    <s v="No"/>
  </r>
  <r>
    <n v="3678"/>
    <x v="8"/>
    <n v="33"/>
    <n v="43"/>
    <s v="0-50"/>
    <n v="94234"/>
    <n v="2"/>
    <n v="0.3"/>
    <s v="Undergraduate"/>
    <n v="0"/>
    <x v="0"/>
    <s v="No"/>
    <s v="No"/>
    <s v="No"/>
    <s v="Yes"/>
  </r>
  <r>
    <n v="3741"/>
    <x v="8"/>
    <n v="35"/>
    <n v="174"/>
    <s v="100+"/>
    <n v="92660"/>
    <n v="1"/>
    <n v="4.7"/>
    <s v="Undergraduate"/>
    <n v="0"/>
    <x v="0"/>
    <s v="No"/>
    <s v="No"/>
    <s v="Yes"/>
    <s v="Yes"/>
  </r>
  <r>
    <n v="3767"/>
    <x v="8"/>
    <n v="35"/>
    <n v="108"/>
    <s v="100+"/>
    <n v="90245"/>
    <n v="4"/>
    <n v="3.8"/>
    <s v="Graduate"/>
    <n v="304"/>
    <x v="1"/>
    <s v="No"/>
    <s v="No"/>
    <s v="Yes"/>
    <s v="No"/>
  </r>
  <r>
    <n v="3893"/>
    <x v="8"/>
    <n v="33"/>
    <n v="102"/>
    <s v="100+"/>
    <n v="91763"/>
    <n v="2"/>
    <n v="1.4"/>
    <s v="Undergraduate"/>
    <n v="0"/>
    <x v="0"/>
    <s v="No"/>
    <s v="No"/>
    <s v="Yes"/>
    <s v="No"/>
  </r>
  <r>
    <n v="3928"/>
    <x v="8"/>
    <n v="34"/>
    <n v="38"/>
    <s v="0-50"/>
    <n v="90291"/>
    <n v="4"/>
    <n v="1.7"/>
    <s v="Undergraduate"/>
    <n v="0"/>
    <x v="0"/>
    <s v="No"/>
    <s v="No"/>
    <s v="No"/>
    <s v="Yes"/>
  </r>
  <r>
    <n v="3936"/>
    <x v="8"/>
    <n v="33"/>
    <n v="53"/>
    <s v="51-100"/>
    <n v="90034"/>
    <n v="3"/>
    <n v="2.5"/>
    <s v="Undergraduate"/>
    <n v="0"/>
    <x v="0"/>
    <s v="No"/>
    <s v="No"/>
    <s v="Yes"/>
    <s v="No"/>
  </r>
  <r>
    <n v="3959"/>
    <x v="8"/>
    <n v="34"/>
    <n v="23"/>
    <s v="0-50"/>
    <n v="90009"/>
    <n v="4"/>
    <n v="0.4"/>
    <s v="Graduate"/>
    <n v="78"/>
    <x v="0"/>
    <s v="No"/>
    <s v="No"/>
    <s v="No"/>
    <s v="No"/>
  </r>
  <r>
    <n v="3989"/>
    <x v="8"/>
    <n v="35"/>
    <n v="85"/>
    <s v="51-100"/>
    <n v="91330"/>
    <n v="1"/>
    <n v="3.4"/>
    <s v="Professional"/>
    <n v="0"/>
    <x v="1"/>
    <s v="No"/>
    <s v="Yes"/>
    <s v="No"/>
    <s v="Yes"/>
  </r>
  <r>
    <n v="4003"/>
    <x v="8"/>
    <n v="34"/>
    <n v="60"/>
    <s v="51-100"/>
    <n v="94015"/>
    <n v="2"/>
    <n v="2.8"/>
    <s v="Undergraduate"/>
    <n v="0"/>
    <x v="0"/>
    <s v="No"/>
    <s v="No"/>
    <s v="Yes"/>
    <s v="No"/>
  </r>
  <r>
    <n v="4019"/>
    <x v="8"/>
    <n v="35"/>
    <n v="161"/>
    <s v="100+"/>
    <n v="94301"/>
    <n v="1"/>
    <n v="2.9"/>
    <s v="Undergraduate"/>
    <n v="160"/>
    <x v="0"/>
    <s v="No"/>
    <s v="No"/>
    <s v="No"/>
    <s v="Yes"/>
  </r>
  <r>
    <n v="4033"/>
    <x v="8"/>
    <n v="35"/>
    <n v="93"/>
    <s v="51-100"/>
    <n v="94301"/>
    <n v="2"/>
    <n v="1.6"/>
    <s v="Undergraduate"/>
    <n v="0"/>
    <x v="0"/>
    <s v="No"/>
    <s v="No"/>
    <s v="No"/>
    <s v="Yes"/>
  </r>
  <r>
    <n v="4055"/>
    <x v="8"/>
    <n v="34"/>
    <n v="64"/>
    <s v="51-100"/>
    <n v="94116"/>
    <n v="4"/>
    <n v="1.7"/>
    <s v="Undergraduate"/>
    <n v="0"/>
    <x v="0"/>
    <s v="No"/>
    <s v="No"/>
    <s v="No"/>
    <s v="No"/>
  </r>
  <r>
    <n v="4069"/>
    <x v="8"/>
    <n v="34"/>
    <n v="21"/>
    <s v="0-50"/>
    <n v="95035"/>
    <n v="2"/>
    <n v="0.5"/>
    <s v="Graduate"/>
    <n v="0"/>
    <x v="0"/>
    <s v="No"/>
    <s v="No"/>
    <s v="Yes"/>
    <s v="No"/>
  </r>
  <r>
    <n v="4148"/>
    <x v="8"/>
    <n v="35"/>
    <n v="180"/>
    <s v="100+"/>
    <n v="96008"/>
    <n v="2"/>
    <n v="6.5"/>
    <s v="Graduate"/>
    <n v="0"/>
    <x v="1"/>
    <s v="Yes"/>
    <s v="Yes"/>
    <s v="Yes"/>
    <s v="Yes"/>
  </r>
  <r>
    <n v="4159"/>
    <x v="8"/>
    <n v="34"/>
    <n v="74"/>
    <s v="51-100"/>
    <n v="92780"/>
    <n v="4"/>
    <n v="0.7"/>
    <s v="Undergraduate"/>
    <n v="0"/>
    <x v="0"/>
    <s v="No"/>
    <s v="No"/>
    <s v="Yes"/>
    <s v="Yes"/>
  </r>
  <r>
    <n v="4179"/>
    <x v="8"/>
    <n v="35"/>
    <n v="88"/>
    <s v="51-100"/>
    <n v="91311"/>
    <n v="2"/>
    <n v="1.6"/>
    <s v="Undergraduate"/>
    <n v="278"/>
    <x v="0"/>
    <s v="No"/>
    <s v="No"/>
    <s v="No"/>
    <s v="No"/>
  </r>
  <r>
    <n v="4204"/>
    <x v="8"/>
    <n v="33"/>
    <n v="88"/>
    <s v="51-100"/>
    <n v="93106"/>
    <n v="4"/>
    <n v="1.9"/>
    <s v="Graduate"/>
    <n v="0"/>
    <x v="0"/>
    <s v="No"/>
    <s v="No"/>
    <s v="No"/>
    <s v="No"/>
  </r>
  <r>
    <n v="4256"/>
    <x v="8"/>
    <n v="35"/>
    <n v="78"/>
    <s v="51-100"/>
    <n v="90095"/>
    <n v="2"/>
    <n v="2.8"/>
    <s v="Undergraduate"/>
    <n v="0"/>
    <x v="0"/>
    <s v="No"/>
    <s v="No"/>
    <s v="Yes"/>
    <s v="No"/>
  </r>
  <r>
    <n v="4264"/>
    <x v="8"/>
    <n v="33"/>
    <n v="18"/>
    <s v="0-50"/>
    <n v="94542"/>
    <n v="2"/>
    <n v="0.2"/>
    <s v="Professional"/>
    <n v="0"/>
    <x v="0"/>
    <s v="No"/>
    <s v="No"/>
    <s v="No"/>
    <s v="No"/>
  </r>
  <r>
    <n v="4326"/>
    <x v="8"/>
    <n v="35"/>
    <n v="52"/>
    <s v="51-100"/>
    <n v="95616"/>
    <n v="4"/>
    <n v="1.5"/>
    <s v="Undergraduate"/>
    <n v="0"/>
    <x v="0"/>
    <s v="No"/>
    <s v="No"/>
    <s v="Yes"/>
    <s v="Yes"/>
  </r>
  <r>
    <n v="4330"/>
    <x v="8"/>
    <n v="33"/>
    <n v="10"/>
    <s v="0-50"/>
    <n v="94063"/>
    <n v="4"/>
    <n v="0.7"/>
    <s v="Professional"/>
    <n v="0"/>
    <x v="0"/>
    <s v="No"/>
    <s v="No"/>
    <s v="Yes"/>
    <s v="No"/>
  </r>
  <r>
    <n v="4349"/>
    <x v="8"/>
    <n v="33"/>
    <n v="99"/>
    <s v="51-100"/>
    <n v="92093"/>
    <n v="2"/>
    <n v="2.7"/>
    <s v="Undergraduate"/>
    <n v="0"/>
    <x v="0"/>
    <s v="No"/>
    <s v="No"/>
    <s v="No"/>
    <s v="No"/>
  </r>
  <r>
    <n v="4365"/>
    <x v="8"/>
    <n v="35"/>
    <n v="75"/>
    <s v="51-100"/>
    <n v="92121"/>
    <n v="4"/>
    <n v="2.2999999999999998"/>
    <s v="Professional"/>
    <n v="0"/>
    <x v="0"/>
    <s v="Yes"/>
    <s v="No"/>
    <s v="No"/>
    <s v="No"/>
  </r>
  <r>
    <n v="4419"/>
    <x v="8"/>
    <n v="34"/>
    <n v="145"/>
    <s v="100+"/>
    <n v="95125"/>
    <n v="4"/>
    <n v="1.8"/>
    <s v="Undergraduate"/>
    <n v="198"/>
    <x v="1"/>
    <s v="No"/>
    <s v="No"/>
    <s v="Yes"/>
    <s v="No"/>
  </r>
  <r>
    <n v="4449"/>
    <x v="8"/>
    <n v="34"/>
    <n v="40"/>
    <s v="0-50"/>
    <n v="94102"/>
    <n v="3"/>
    <n v="0.9"/>
    <s v="Professional"/>
    <n v="0"/>
    <x v="0"/>
    <s v="No"/>
    <s v="No"/>
    <s v="Yes"/>
    <s v="No"/>
  </r>
  <r>
    <n v="4453"/>
    <x v="8"/>
    <n v="35"/>
    <n v="53"/>
    <s v="51-100"/>
    <n v="90035"/>
    <n v="4"/>
    <n v="2.2999999999999998"/>
    <s v="Professional"/>
    <n v="174"/>
    <x v="0"/>
    <s v="No"/>
    <s v="No"/>
    <s v="Yes"/>
    <s v="No"/>
  </r>
  <r>
    <n v="4502"/>
    <x v="8"/>
    <n v="33"/>
    <n v="38"/>
    <s v="0-50"/>
    <n v="94132"/>
    <n v="3"/>
    <n v="2.2000000000000002"/>
    <s v="Professional"/>
    <n v="178"/>
    <x v="0"/>
    <s v="Yes"/>
    <s v="Yes"/>
    <s v="Yes"/>
    <s v="Yes"/>
  </r>
  <r>
    <n v="4534"/>
    <x v="8"/>
    <n v="34"/>
    <n v="19"/>
    <s v="0-50"/>
    <n v="95762"/>
    <n v="2"/>
    <n v="0.5"/>
    <s v="Graduate"/>
    <n v="0"/>
    <x v="0"/>
    <s v="No"/>
    <s v="No"/>
    <s v="Yes"/>
    <s v="No"/>
  </r>
  <r>
    <n v="4562"/>
    <x v="8"/>
    <n v="33"/>
    <n v="59"/>
    <s v="51-100"/>
    <n v="91365"/>
    <n v="3"/>
    <n v="1.4"/>
    <s v="Professional"/>
    <n v="0"/>
    <x v="0"/>
    <s v="No"/>
    <s v="No"/>
    <s v="No"/>
    <s v="No"/>
  </r>
  <r>
    <n v="4648"/>
    <x v="8"/>
    <n v="35"/>
    <n v="43"/>
    <s v="0-50"/>
    <n v="95616"/>
    <n v="4"/>
    <n v="1.3"/>
    <s v="Undergraduate"/>
    <n v="0"/>
    <x v="0"/>
    <s v="No"/>
    <s v="No"/>
    <s v="Yes"/>
    <s v="No"/>
  </r>
  <r>
    <n v="4650"/>
    <x v="8"/>
    <n v="35"/>
    <n v="121"/>
    <s v="100+"/>
    <n v="91423"/>
    <n v="1"/>
    <n v="4.3"/>
    <s v="Undergraduate"/>
    <n v="0"/>
    <x v="0"/>
    <s v="No"/>
    <s v="No"/>
    <s v="Yes"/>
    <s v="No"/>
  </r>
  <r>
    <n v="4661"/>
    <x v="8"/>
    <n v="35"/>
    <n v="38"/>
    <s v="0-50"/>
    <n v="92122"/>
    <n v="1"/>
    <n v="0.8"/>
    <s v="Undergraduate"/>
    <n v="0"/>
    <x v="0"/>
    <s v="No"/>
    <s v="No"/>
    <s v="Yes"/>
    <s v="No"/>
  </r>
  <r>
    <n v="4685"/>
    <x v="8"/>
    <n v="34"/>
    <n v="103"/>
    <s v="100+"/>
    <n v="91360"/>
    <n v="1"/>
    <n v="2.6"/>
    <s v="Undergraduate"/>
    <n v="0"/>
    <x v="0"/>
    <s v="No"/>
    <s v="No"/>
    <s v="Yes"/>
    <s v="No"/>
  </r>
  <r>
    <n v="4691"/>
    <x v="8"/>
    <n v="34"/>
    <n v="19"/>
    <s v="0-50"/>
    <n v="92192"/>
    <n v="1"/>
    <n v="0.3"/>
    <s v="Professional"/>
    <n v="0"/>
    <x v="0"/>
    <s v="No"/>
    <s v="No"/>
    <s v="Yes"/>
    <s v="No"/>
  </r>
  <r>
    <n v="4693"/>
    <x v="8"/>
    <n v="35"/>
    <n v="32"/>
    <s v="0-50"/>
    <n v="92064"/>
    <n v="3"/>
    <n v="0.4"/>
    <s v="Graduate"/>
    <n v="0"/>
    <x v="0"/>
    <s v="No"/>
    <s v="No"/>
    <s v="No"/>
    <s v="Yes"/>
  </r>
  <r>
    <n v="4697"/>
    <x v="8"/>
    <n v="35"/>
    <n v="70"/>
    <s v="51-100"/>
    <n v="92103"/>
    <n v="4"/>
    <n v="2.2999999999999998"/>
    <s v="Professional"/>
    <n v="0"/>
    <x v="0"/>
    <s v="No"/>
    <s v="No"/>
    <s v="No"/>
    <s v="No"/>
  </r>
  <r>
    <n v="4708"/>
    <x v="8"/>
    <n v="35"/>
    <n v="91"/>
    <s v="51-100"/>
    <n v="95008"/>
    <n v="2"/>
    <n v="1.6"/>
    <s v="Undergraduate"/>
    <n v="0"/>
    <x v="0"/>
    <s v="Yes"/>
    <s v="No"/>
    <s v="No"/>
    <s v="Yes"/>
  </r>
  <r>
    <n v="4729"/>
    <x v="8"/>
    <n v="35"/>
    <n v="31"/>
    <s v="0-50"/>
    <n v="90630"/>
    <n v="3"/>
    <n v="0.4"/>
    <s v="Graduate"/>
    <n v="0"/>
    <x v="0"/>
    <s v="No"/>
    <s v="No"/>
    <s v="Yes"/>
    <s v="No"/>
  </r>
  <r>
    <n v="4756"/>
    <x v="8"/>
    <n v="35"/>
    <n v="151"/>
    <s v="100+"/>
    <n v="93106"/>
    <n v="2"/>
    <n v="6"/>
    <s v="Undergraduate"/>
    <n v="0"/>
    <x v="0"/>
    <s v="No"/>
    <s v="No"/>
    <s v="Yes"/>
    <s v="No"/>
  </r>
  <r>
    <n v="4792"/>
    <x v="8"/>
    <n v="35"/>
    <n v="43"/>
    <s v="0-50"/>
    <n v="91791"/>
    <n v="4"/>
    <n v="0.4"/>
    <s v="Undergraduate"/>
    <n v="0"/>
    <x v="0"/>
    <s v="No"/>
    <s v="No"/>
    <s v="No"/>
    <s v="Yes"/>
  </r>
  <r>
    <n v="4842"/>
    <x v="8"/>
    <n v="35"/>
    <n v="40"/>
    <s v="0-50"/>
    <n v="92870"/>
    <n v="4"/>
    <n v="0.4"/>
    <s v="Undergraduate"/>
    <n v="135"/>
    <x v="0"/>
    <s v="No"/>
    <s v="No"/>
    <s v="Yes"/>
    <s v="No"/>
  </r>
  <r>
    <n v="4874"/>
    <x v="8"/>
    <n v="35"/>
    <n v="165"/>
    <s v="100+"/>
    <n v="94309"/>
    <n v="2"/>
    <n v="6"/>
    <s v="Undergraduate"/>
    <n v="0"/>
    <x v="0"/>
    <s v="No"/>
    <s v="No"/>
    <s v="Yes"/>
    <s v="No"/>
  </r>
  <r>
    <n v="4933"/>
    <x v="8"/>
    <n v="35"/>
    <n v="111"/>
    <s v="100+"/>
    <n v="91107"/>
    <n v="1"/>
    <n v="4.3"/>
    <s v="Undergraduate"/>
    <n v="0"/>
    <x v="0"/>
    <s v="No"/>
    <s v="No"/>
    <s v="Yes"/>
    <s v="No"/>
  </r>
  <r>
    <n v="4936"/>
    <x v="8"/>
    <n v="33"/>
    <n v="81"/>
    <s v="51-100"/>
    <n v="94022"/>
    <n v="2"/>
    <n v="1.4"/>
    <s v="Undergraduate"/>
    <n v="0"/>
    <x v="0"/>
    <s v="No"/>
    <s v="No"/>
    <s v="Yes"/>
    <s v="No"/>
  </r>
  <r>
    <n v="4975"/>
    <x v="8"/>
    <n v="33"/>
    <n v="64"/>
    <s v="51-100"/>
    <n v="92867"/>
    <n v="4"/>
    <n v="1.7"/>
    <s v="Graduate"/>
    <n v="0"/>
    <x v="0"/>
    <s v="No"/>
    <s v="No"/>
    <s v="No"/>
    <s v="Yes"/>
  </r>
  <r>
    <n v="77"/>
    <x v="9"/>
    <n v="32"/>
    <n v="12"/>
    <s v="0-50"/>
    <n v="91320"/>
    <n v="3"/>
    <n v="0.3"/>
    <s v="Professional"/>
    <n v="0"/>
    <x v="0"/>
    <s v="No"/>
    <s v="No"/>
    <s v="No"/>
    <s v="No"/>
  </r>
  <r>
    <n v="114"/>
    <x v="9"/>
    <n v="34"/>
    <n v="92"/>
    <s v="51-100"/>
    <n v="92703"/>
    <n v="2"/>
    <n v="2.8"/>
    <s v="Undergraduate"/>
    <n v="103"/>
    <x v="0"/>
    <s v="No"/>
    <s v="No"/>
    <s v="No"/>
    <s v="No"/>
  </r>
  <r>
    <n v="118"/>
    <x v="9"/>
    <n v="33"/>
    <n v="61"/>
    <s v="51-100"/>
    <n v="92833"/>
    <n v="2"/>
    <n v="2.2999999999999998"/>
    <s v="Professional"/>
    <n v="193"/>
    <x v="0"/>
    <s v="No"/>
    <s v="No"/>
    <s v="Yes"/>
    <s v="No"/>
  </r>
  <r>
    <n v="123"/>
    <x v="9"/>
    <n v="32"/>
    <n v="73"/>
    <s v="51-100"/>
    <n v="94523"/>
    <n v="2"/>
    <n v="0.7"/>
    <s v="Graduate"/>
    <n v="0"/>
    <x v="0"/>
    <s v="No"/>
    <s v="No"/>
    <s v="Yes"/>
    <s v="Yes"/>
  </r>
  <r>
    <n v="132"/>
    <x v="9"/>
    <n v="34"/>
    <n v="149"/>
    <s v="100+"/>
    <n v="93720"/>
    <n v="4"/>
    <n v="7.2"/>
    <s v="Graduate"/>
    <n v="0"/>
    <x v="1"/>
    <s v="No"/>
    <s v="Yes"/>
    <s v="Yes"/>
    <s v="Yes"/>
  </r>
  <r>
    <n v="136"/>
    <x v="9"/>
    <n v="33"/>
    <n v="45"/>
    <s v="0-50"/>
    <n v="93010"/>
    <n v="4"/>
    <n v="2.1"/>
    <s v="Undergraduate"/>
    <n v="0"/>
    <x v="0"/>
    <s v="No"/>
    <s v="No"/>
    <s v="Yes"/>
    <s v="Yes"/>
  </r>
  <r>
    <n v="174"/>
    <x v="9"/>
    <n v="34"/>
    <n v="42"/>
    <s v="0-50"/>
    <n v="90095"/>
    <n v="4"/>
    <n v="1.5"/>
    <s v="Undergraduate"/>
    <n v="0"/>
    <x v="0"/>
    <s v="No"/>
    <s v="No"/>
    <s v="Yes"/>
    <s v="Yes"/>
  </r>
  <r>
    <n v="204"/>
    <x v="9"/>
    <n v="34"/>
    <n v="65"/>
    <s v="51-100"/>
    <n v="95747"/>
    <n v="4"/>
    <n v="2.2000000000000002"/>
    <s v="Undergraduate"/>
    <n v="0"/>
    <x v="0"/>
    <s v="No"/>
    <s v="No"/>
    <s v="Yes"/>
    <s v="No"/>
  </r>
  <r>
    <n v="328"/>
    <x v="9"/>
    <n v="32"/>
    <n v="114"/>
    <s v="100+"/>
    <n v="91330"/>
    <n v="2"/>
    <n v="2"/>
    <s v="Undergraduate"/>
    <n v="402"/>
    <x v="0"/>
    <s v="No"/>
    <s v="No"/>
    <s v="Yes"/>
    <s v="No"/>
  </r>
  <r>
    <n v="363"/>
    <x v="9"/>
    <n v="32"/>
    <n v="113"/>
    <s v="100+"/>
    <n v="94590"/>
    <n v="2"/>
    <n v="1.4"/>
    <s v="Undergraduate"/>
    <n v="270"/>
    <x v="0"/>
    <s v="No"/>
    <s v="No"/>
    <s v="No"/>
    <s v="Yes"/>
  </r>
  <r>
    <n v="372"/>
    <x v="9"/>
    <n v="34"/>
    <n v="19"/>
    <s v="0-50"/>
    <n v="92029"/>
    <n v="4"/>
    <n v="0.7"/>
    <s v="Undergraduate"/>
    <n v="0"/>
    <x v="0"/>
    <s v="No"/>
    <s v="No"/>
    <s v="No"/>
    <s v="No"/>
  </r>
  <r>
    <n v="392"/>
    <x v="9"/>
    <n v="32"/>
    <n v="9"/>
    <s v="0-50"/>
    <n v="94080"/>
    <n v="3"/>
    <n v="0.3"/>
    <s v="Professional"/>
    <n v="0"/>
    <x v="0"/>
    <s v="No"/>
    <s v="No"/>
    <s v="No"/>
    <s v="Yes"/>
  </r>
  <r>
    <n v="420"/>
    <x v="9"/>
    <n v="33"/>
    <n v="50"/>
    <s v="0-50"/>
    <n v="94501"/>
    <n v="4"/>
    <n v="2.1"/>
    <s v="Undergraduate"/>
    <n v="0"/>
    <x v="0"/>
    <s v="No"/>
    <s v="No"/>
    <s v="No"/>
    <s v="Yes"/>
  </r>
  <r>
    <n v="439"/>
    <x v="9"/>
    <n v="32"/>
    <n v="113"/>
    <s v="100+"/>
    <n v="93943"/>
    <n v="2"/>
    <n v="3.8"/>
    <s v="Graduate"/>
    <n v="119"/>
    <x v="1"/>
    <s v="No"/>
    <s v="Yes"/>
    <s v="Yes"/>
    <s v="Yes"/>
  </r>
  <r>
    <n v="443"/>
    <x v="9"/>
    <n v="28"/>
    <n v="122"/>
    <s v="100+"/>
    <n v="95136"/>
    <n v="1"/>
    <n v="3"/>
    <s v="Professional"/>
    <n v="115"/>
    <x v="1"/>
    <s v="No"/>
    <s v="No"/>
    <s v="Yes"/>
    <s v="No"/>
  </r>
  <r>
    <n v="446"/>
    <x v="9"/>
    <n v="32"/>
    <n v="65"/>
    <s v="51-100"/>
    <n v="94590"/>
    <n v="3"/>
    <n v="2.2000000000000002"/>
    <s v="Professional"/>
    <n v="0"/>
    <x v="0"/>
    <s v="No"/>
    <s v="No"/>
    <s v="Yes"/>
    <s v="No"/>
  </r>
  <r>
    <n v="602"/>
    <x v="9"/>
    <n v="32"/>
    <n v="38"/>
    <s v="0-50"/>
    <n v="91320"/>
    <n v="1"/>
    <n v="1.4"/>
    <s v="Undergraduate"/>
    <n v="0"/>
    <x v="0"/>
    <s v="No"/>
    <s v="No"/>
    <s v="Yes"/>
    <s v="Yes"/>
  </r>
  <r>
    <n v="647"/>
    <x v="9"/>
    <n v="33"/>
    <n v="61"/>
    <s v="51-100"/>
    <n v="90033"/>
    <n v="4"/>
    <n v="1.7"/>
    <s v="Undergraduate"/>
    <n v="0"/>
    <x v="0"/>
    <s v="No"/>
    <s v="No"/>
    <s v="No"/>
    <s v="No"/>
  </r>
  <r>
    <n v="683"/>
    <x v="9"/>
    <n v="34"/>
    <n v="12"/>
    <s v="0-50"/>
    <n v="90504"/>
    <n v="1"/>
    <n v="0.1"/>
    <s v="Graduate"/>
    <n v="0"/>
    <x v="0"/>
    <s v="No"/>
    <s v="No"/>
    <s v="No"/>
    <s v="Yes"/>
  </r>
  <r>
    <n v="707"/>
    <x v="9"/>
    <n v="34"/>
    <n v="148"/>
    <s v="100+"/>
    <n v="95819"/>
    <n v="1"/>
    <n v="4.7"/>
    <s v="Undergraduate"/>
    <n v="0"/>
    <x v="0"/>
    <s v="No"/>
    <s v="No"/>
    <s v="Yes"/>
    <s v="No"/>
  </r>
  <r>
    <n v="721"/>
    <x v="9"/>
    <n v="32"/>
    <n v="38"/>
    <s v="0-50"/>
    <n v="94025"/>
    <n v="1"/>
    <n v="2.2000000000000002"/>
    <s v="Professional"/>
    <n v="0"/>
    <x v="0"/>
    <s v="No"/>
    <s v="No"/>
    <s v="No"/>
    <s v="No"/>
  </r>
  <r>
    <n v="727"/>
    <x v="9"/>
    <n v="33"/>
    <n v="53"/>
    <s v="51-100"/>
    <n v="91030"/>
    <n v="4"/>
    <n v="2.1"/>
    <s v="Undergraduate"/>
    <n v="0"/>
    <x v="0"/>
    <s v="No"/>
    <s v="No"/>
    <s v="Yes"/>
    <s v="No"/>
  </r>
  <r>
    <n v="730"/>
    <x v="9"/>
    <n v="28"/>
    <n v="90"/>
    <s v="51-100"/>
    <n v="93106"/>
    <n v="1"/>
    <n v="3"/>
    <s v="Professional"/>
    <n v="0"/>
    <x v="0"/>
    <s v="No"/>
    <s v="No"/>
    <s v="No"/>
    <s v="Yes"/>
  </r>
  <r>
    <n v="750"/>
    <x v="9"/>
    <n v="34"/>
    <n v="60"/>
    <s v="51-100"/>
    <n v="92008"/>
    <n v="4"/>
    <n v="1.6"/>
    <s v="Graduate"/>
    <n v="0"/>
    <x v="0"/>
    <s v="No"/>
    <s v="No"/>
    <s v="No"/>
    <s v="Yes"/>
  </r>
  <r>
    <n v="789"/>
    <x v="9"/>
    <n v="34"/>
    <n v="10"/>
    <s v="0-50"/>
    <n v="92521"/>
    <n v="4"/>
    <n v="0.7"/>
    <s v="Undergraduate"/>
    <n v="0"/>
    <x v="0"/>
    <s v="No"/>
    <s v="No"/>
    <s v="No"/>
    <s v="No"/>
  </r>
  <r>
    <n v="836"/>
    <x v="9"/>
    <n v="33"/>
    <n v="142"/>
    <s v="100+"/>
    <n v="92691"/>
    <n v="2"/>
    <n v="3.9"/>
    <s v="Undergraduate"/>
    <n v="193"/>
    <x v="0"/>
    <s v="No"/>
    <s v="No"/>
    <s v="Yes"/>
    <s v="Yes"/>
  </r>
  <r>
    <n v="894"/>
    <x v="9"/>
    <n v="32"/>
    <n v="43"/>
    <s v="0-50"/>
    <n v="93943"/>
    <n v="3"/>
    <n v="1.4"/>
    <s v="Undergraduate"/>
    <n v="0"/>
    <x v="0"/>
    <s v="No"/>
    <s v="No"/>
    <s v="No"/>
    <s v="Yes"/>
  </r>
  <r>
    <n v="935"/>
    <x v="9"/>
    <n v="33"/>
    <n v="81"/>
    <s v="51-100"/>
    <n v="91320"/>
    <n v="2"/>
    <n v="0"/>
    <s v="Professional"/>
    <n v="0"/>
    <x v="0"/>
    <s v="No"/>
    <s v="No"/>
    <s v="Yes"/>
    <s v="No"/>
  </r>
  <r>
    <n v="983"/>
    <x v="9"/>
    <n v="33"/>
    <n v="52"/>
    <s v="51-100"/>
    <n v="94402"/>
    <n v="3"/>
    <n v="0.5"/>
    <s v="Graduate"/>
    <n v="0"/>
    <x v="0"/>
    <s v="No"/>
    <s v="No"/>
    <s v="No"/>
    <s v="Yes"/>
  </r>
  <r>
    <n v="1025"/>
    <x v="9"/>
    <n v="33"/>
    <n v="122"/>
    <s v="100+"/>
    <n v="93711"/>
    <n v="4"/>
    <n v="0.2"/>
    <s v="Graduate"/>
    <n v="0"/>
    <x v="1"/>
    <s v="No"/>
    <s v="Yes"/>
    <s v="Yes"/>
    <s v="No"/>
  </r>
  <r>
    <n v="1054"/>
    <x v="9"/>
    <n v="32"/>
    <n v="51"/>
    <s v="51-100"/>
    <n v="95819"/>
    <n v="1"/>
    <n v="2.8"/>
    <s v="Graduate"/>
    <n v="0"/>
    <x v="0"/>
    <s v="No"/>
    <s v="No"/>
    <s v="Yes"/>
    <s v="No"/>
  </r>
  <r>
    <n v="1111"/>
    <x v="9"/>
    <n v="33"/>
    <n v="34"/>
    <s v="0-50"/>
    <n v="92028"/>
    <n v="3"/>
    <n v="0.2"/>
    <s v="Undergraduate"/>
    <n v="83"/>
    <x v="0"/>
    <s v="No"/>
    <s v="No"/>
    <s v="Yes"/>
    <s v="No"/>
  </r>
  <r>
    <n v="1131"/>
    <x v="9"/>
    <n v="32"/>
    <n v="191"/>
    <s v="100+"/>
    <n v="94402"/>
    <n v="1"/>
    <n v="2.9"/>
    <s v="Undergraduate"/>
    <n v="0"/>
    <x v="0"/>
    <s v="No"/>
    <s v="No"/>
    <s v="No"/>
    <s v="No"/>
  </r>
  <r>
    <n v="1194"/>
    <x v="9"/>
    <n v="32"/>
    <n v="81"/>
    <s v="51-100"/>
    <n v="92121"/>
    <n v="3"/>
    <n v="1.7"/>
    <s v="Graduate"/>
    <n v="0"/>
    <x v="0"/>
    <s v="No"/>
    <s v="No"/>
    <s v="Yes"/>
    <s v="Yes"/>
  </r>
  <r>
    <n v="1265"/>
    <x v="9"/>
    <n v="33"/>
    <n v="138"/>
    <s v="100+"/>
    <n v="94546"/>
    <n v="2"/>
    <n v="3.9"/>
    <s v="Undergraduate"/>
    <n v="0"/>
    <x v="0"/>
    <s v="No"/>
    <s v="No"/>
    <s v="Yes"/>
    <s v="No"/>
  </r>
  <r>
    <n v="1292"/>
    <x v="9"/>
    <n v="34"/>
    <n v="44"/>
    <s v="0-50"/>
    <n v="94111"/>
    <n v="4"/>
    <n v="2.2000000000000002"/>
    <s v="Undergraduate"/>
    <n v="0"/>
    <x v="0"/>
    <s v="Yes"/>
    <s v="No"/>
    <s v="No"/>
    <s v="No"/>
  </r>
  <r>
    <n v="1372"/>
    <x v="9"/>
    <n v="32"/>
    <n v="65"/>
    <s v="51-100"/>
    <n v="95621"/>
    <n v="3"/>
    <n v="2.5"/>
    <s v="Undergraduate"/>
    <n v="222"/>
    <x v="0"/>
    <s v="No"/>
    <s v="No"/>
    <s v="Yes"/>
    <s v="No"/>
  </r>
  <r>
    <n v="1405"/>
    <x v="9"/>
    <n v="28"/>
    <n v="75"/>
    <s v="51-100"/>
    <n v="92121"/>
    <n v="1"/>
    <n v="1.4"/>
    <s v="Professional"/>
    <n v="0"/>
    <x v="0"/>
    <s v="No"/>
    <s v="No"/>
    <s v="Yes"/>
    <s v="No"/>
  </r>
  <r>
    <n v="1432"/>
    <x v="9"/>
    <n v="34"/>
    <n v="128"/>
    <s v="100+"/>
    <n v="90058"/>
    <n v="1"/>
    <n v="7.4"/>
    <s v="Undergraduate"/>
    <n v="0"/>
    <x v="0"/>
    <s v="No"/>
    <s v="No"/>
    <s v="No"/>
    <s v="No"/>
  </r>
  <r>
    <n v="1442"/>
    <x v="9"/>
    <n v="33"/>
    <n v="43"/>
    <s v="0-50"/>
    <n v="94720"/>
    <n v="2"/>
    <n v="1.6"/>
    <s v="Professional"/>
    <n v="0"/>
    <x v="0"/>
    <s v="No"/>
    <s v="No"/>
    <s v="Yes"/>
    <s v="No"/>
  </r>
  <r>
    <n v="1471"/>
    <x v="9"/>
    <n v="28"/>
    <n v="80"/>
    <s v="51-100"/>
    <n v="91116"/>
    <n v="2"/>
    <n v="4.5"/>
    <s v="Professional"/>
    <n v="0"/>
    <x v="0"/>
    <s v="No"/>
    <s v="No"/>
    <s v="No"/>
    <s v="Yes"/>
  </r>
  <r>
    <n v="1484"/>
    <x v="9"/>
    <n v="32"/>
    <n v="63"/>
    <s v="51-100"/>
    <n v="92717"/>
    <n v="1"/>
    <n v="1.6"/>
    <s v="Undergraduate"/>
    <n v="0"/>
    <x v="0"/>
    <s v="Yes"/>
    <s v="No"/>
    <s v="Yes"/>
    <s v="No"/>
  </r>
  <r>
    <n v="1494"/>
    <x v="9"/>
    <n v="34"/>
    <n v="84"/>
    <s v="51-100"/>
    <n v="91380"/>
    <n v="2"/>
    <n v="2.8"/>
    <s v="Undergraduate"/>
    <n v="0"/>
    <x v="0"/>
    <s v="No"/>
    <s v="No"/>
    <s v="Yes"/>
    <s v="Yes"/>
  </r>
  <r>
    <n v="1512"/>
    <x v="9"/>
    <n v="32"/>
    <n v="65"/>
    <s v="51-100"/>
    <n v="90266"/>
    <n v="3"/>
    <n v="2.2000000000000002"/>
    <s v="Professional"/>
    <n v="0"/>
    <x v="0"/>
    <s v="No"/>
    <s v="No"/>
    <s v="No"/>
    <s v="No"/>
  </r>
  <r>
    <n v="1538"/>
    <x v="9"/>
    <n v="34"/>
    <n v="41"/>
    <s v="0-50"/>
    <n v="94608"/>
    <n v="4"/>
    <n v="1.3"/>
    <s v="Undergraduate"/>
    <n v="0"/>
    <x v="0"/>
    <s v="No"/>
    <s v="No"/>
    <s v="Yes"/>
    <s v="No"/>
  </r>
  <r>
    <n v="1612"/>
    <x v="9"/>
    <n v="32"/>
    <n v="75"/>
    <s v="51-100"/>
    <n v="92096"/>
    <n v="2"/>
    <n v="2.2999999999999998"/>
    <s v="Professional"/>
    <n v="0"/>
    <x v="0"/>
    <s v="No"/>
    <s v="No"/>
    <s v="No"/>
    <s v="No"/>
  </r>
  <r>
    <n v="1642"/>
    <x v="9"/>
    <n v="34"/>
    <n v="152"/>
    <s v="100+"/>
    <n v="92182"/>
    <n v="4"/>
    <n v="3.6"/>
    <s v="Professional"/>
    <n v="0"/>
    <x v="1"/>
    <s v="No"/>
    <s v="No"/>
    <s v="No"/>
    <s v="No"/>
  </r>
  <r>
    <n v="1693"/>
    <x v="9"/>
    <n v="32"/>
    <n v="32"/>
    <s v="0-50"/>
    <n v="93014"/>
    <n v="3"/>
    <n v="1.4"/>
    <s v="Undergraduate"/>
    <n v="0"/>
    <x v="0"/>
    <s v="No"/>
    <s v="No"/>
    <s v="Yes"/>
    <s v="No"/>
  </r>
  <r>
    <n v="1710"/>
    <x v="9"/>
    <n v="34"/>
    <n v="88"/>
    <s v="51-100"/>
    <n v="93555"/>
    <n v="2"/>
    <n v="1.6"/>
    <s v="Undergraduate"/>
    <n v="0"/>
    <x v="0"/>
    <s v="No"/>
    <s v="No"/>
    <s v="Yes"/>
    <s v="Yes"/>
  </r>
  <r>
    <n v="1804"/>
    <x v="9"/>
    <n v="32"/>
    <n v="59"/>
    <s v="51-100"/>
    <n v="94542"/>
    <n v="1"/>
    <n v="1.6"/>
    <s v="Undergraduate"/>
    <n v="0"/>
    <x v="0"/>
    <s v="No"/>
    <s v="No"/>
    <s v="Yes"/>
    <s v="No"/>
  </r>
  <r>
    <n v="1929"/>
    <x v="9"/>
    <n v="34"/>
    <n v="35"/>
    <s v="0-50"/>
    <n v="94122"/>
    <n v="1"/>
    <n v="1.2"/>
    <s v="Professional"/>
    <n v="0"/>
    <x v="0"/>
    <s v="No"/>
    <s v="No"/>
    <s v="Yes"/>
    <s v="No"/>
  </r>
  <r>
    <n v="1950"/>
    <x v="9"/>
    <n v="34"/>
    <n v="19"/>
    <s v="0-50"/>
    <n v="90504"/>
    <n v="1"/>
    <n v="1.2"/>
    <s v="Professional"/>
    <n v="0"/>
    <x v="0"/>
    <s v="No"/>
    <s v="No"/>
    <s v="No"/>
    <s v="No"/>
  </r>
  <r>
    <n v="1983"/>
    <x v="9"/>
    <n v="33"/>
    <n v="18"/>
    <s v="0-50"/>
    <n v="94701"/>
    <n v="3"/>
    <n v="0.1"/>
    <s v="Graduate"/>
    <n v="110"/>
    <x v="0"/>
    <s v="No"/>
    <s v="No"/>
    <s v="Yes"/>
    <s v="No"/>
  </r>
  <r>
    <n v="2054"/>
    <x v="9"/>
    <n v="32"/>
    <n v="85"/>
    <s v="51-100"/>
    <n v="92110"/>
    <n v="2"/>
    <n v="2"/>
    <s v="Undergraduate"/>
    <n v="161"/>
    <x v="0"/>
    <s v="Yes"/>
    <s v="Yes"/>
    <s v="Yes"/>
    <s v="Yes"/>
  </r>
  <r>
    <n v="2068"/>
    <x v="9"/>
    <n v="32"/>
    <n v="180"/>
    <s v="100+"/>
    <n v="91770"/>
    <n v="1"/>
    <n v="2.9"/>
    <s v="Undergraduate"/>
    <n v="0"/>
    <x v="0"/>
    <s v="No"/>
    <s v="No"/>
    <s v="No"/>
    <s v="Yes"/>
  </r>
  <r>
    <n v="2181"/>
    <x v="9"/>
    <n v="33"/>
    <n v="42"/>
    <s v="0-50"/>
    <n v="91380"/>
    <n v="2"/>
    <n v="1.6"/>
    <s v="Professional"/>
    <n v="0"/>
    <x v="0"/>
    <s v="No"/>
    <s v="No"/>
    <s v="Yes"/>
    <s v="No"/>
  </r>
  <r>
    <n v="2211"/>
    <x v="9"/>
    <n v="33"/>
    <n v="51"/>
    <s v="51-100"/>
    <n v="95006"/>
    <n v="2"/>
    <n v="1.9"/>
    <s v="Graduate"/>
    <n v="0"/>
    <x v="0"/>
    <s v="No"/>
    <s v="No"/>
    <s v="No"/>
    <s v="No"/>
  </r>
  <r>
    <n v="2253"/>
    <x v="9"/>
    <n v="32"/>
    <n v="41"/>
    <s v="0-50"/>
    <n v="95819"/>
    <n v="3"/>
    <n v="1.4"/>
    <s v="Undergraduate"/>
    <n v="0"/>
    <x v="0"/>
    <s v="No"/>
    <s v="No"/>
    <s v="Yes"/>
    <s v="No"/>
  </r>
  <r>
    <n v="2314"/>
    <x v="9"/>
    <n v="32"/>
    <n v="54"/>
    <s v="51-100"/>
    <n v="94035"/>
    <n v="3"/>
    <n v="0.3"/>
    <s v="Graduate"/>
    <n v="0"/>
    <x v="0"/>
    <s v="No"/>
    <s v="No"/>
    <s v="Yes"/>
    <s v="Yes"/>
  </r>
  <r>
    <n v="2344"/>
    <x v="9"/>
    <n v="34"/>
    <n v="55"/>
    <s v="51-100"/>
    <n v="90032"/>
    <n v="1"/>
    <n v="0.8"/>
    <s v="Undergraduate"/>
    <n v="168"/>
    <x v="0"/>
    <s v="No"/>
    <s v="No"/>
    <s v="Yes"/>
    <s v="Yes"/>
  </r>
  <r>
    <n v="2377"/>
    <x v="9"/>
    <n v="33"/>
    <n v="23"/>
    <s v="0-50"/>
    <n v="91768"/>
    <n v="3"/>
    <n v="0.2"/>
    <s v="Undergraduate"/>
    <n v="0"/>
    <x v="0"/>
    <s v="No"/>
    <s v="No"/>
    <s v="No"/>
    <s v="No"/>
  </r>
  <r>
    <n v="2423"/>
    <x v="9"/>
    <n v="32"/>
    <n v="163"/>
    <s v="100+"/>
    <n v="95014"/>
    <n v="2"/>
    <n v="0.5"/>
    <s v="Undergraduate"/>
    <n v="400"/>
    <x v="0"/>
    <s v="No"/>
    <s v="No"/>
    <s v="No"/>
    <s v="No"/>
  </r>
  <r>
    <n v="2466"/>
    <x v="9"/>
    <n v="34"/>
    <n v="25"/>
    <s v="0-50"/>
    <n v="90059"/>
    <n v="2"/>
    <n v="0.3"/>
    <s v="Undergraduate"/>
    <n v="123"/>
    <x v="0"/>
    <s v="No"/>
    <s v="No"/>
    <s v="Yes"/>
    <s v="No"/>
  </r>
  <r>
    <n v="2503"/>
    <x v="9"/>
    <n v="31"/>
    <n v="178"/>
    <s v="100+"/>
    <n v="92009"/>
    <n v="2"/>
    <n v="6"/>
    <s v="Graduate"/>
    <n v="0"/>
    <x v="1"/>
    <s v="No"/>
    <s v="No"/>
    <s v="Yes"/>
    <s v="No"/>
  </r>
  <r>
    <n v="2513"/>
    <x v="9"/>
    <n v="32"/>
    <n v="111"/>
    <s v="100+"/>
    <n v="90212"/>
    <n v="2"/>
    <n v="1.4"/>
    <s v="Undergraduate"/>
    <n v="298"/>
    <x v="0"/>
    <s v="No"/>
    <s v="No"/>
    <s v="Yes"/>
    <s v="No"/>
  </r>
  <r>
    <n v="2545"/>
    <x v="9"/>
    <n v="34"/>
    <n v="90"/>
    <s v="51-100"/>
    <n v="95039"/>
    <n v="1"/>
    <n v="3.6"/>
    <s v="Graduate"/>
    <n v="0"/>
    <x v="1"/>
    <s v="No"/>
    <s v="No"/>
    <s v="No"/>
    <s v="No"/>
  </r>
  <r>
    <n v="2556"/>
    <x v="9"/>
    <n v="32"/>
    <n v="110"/>
    <s v="100+"/>
    <n v="94143"/>
    <n v="3"/>
    <n v="1.7"/>
    <s v="Graduate"/>
    <n v="0"/>
    <x v="0"/>
    <s v="No"/>
    <s v="No"/>
    <s v="No"/>
    <s v="No"/>
  </r>
  <r>
    <n v="2568"/>
    <x v="9"/>
    <n v="33"/>
    <n v="142"/>
    <s v="100+"/>
    <n v="92333"/>
    <n v="2"/>
    <n v="3.9"/>
    <s v="Undergraduate"/>
    <n v="0"/>
    <x v="0"/>
    <s v="No"/>
    <s v="No"/>
    <s v="No"/>
    <s v="Yes"/>
  </r>
  <r>
    <n v="2574"/>
    <x v="9"/>
    <n v="34"/>
    <n v="80"/>
    <s v="51-100"/>
    <n v="90095"/>
    <n v="2"/>
    <n v="1.6"/>
    <s v="Undergraduate"/>
    <n v="0"/>
    <x v="0"/>
    <s v="No"/>
    <s v="No"/>
    <s v="Yes"/>
    <s v="Yes"/>
  </r>
  <r>
    <n v="2722"/>
    <x v="9"/>
    <n v="33"/>
    <n v="173"/>
    <s v="100+"/>
    <n v="92121"/>
    <n v="2"/>
    <n v="7.2"/>
    <s v="Professional"/>
    <n v="0"/>
    <x v="1"/>
    <s v="No"/>
    <s v="No"/>
    <s v="Yes"/>
    <s v="No"/>
  </r>
  <r>
    <n v="2723"/>
    <x v="9"/>
    <n v="34"/>
    <n v="31"/>
    <s v="0-50"/>
    <n v="92126"/>
    <n v="4"/>
    <n v="0.4"/>
    <s v="Undergraduate"/>
    <n v="0"/>
    <x v="0"/>
    <s v="No"/>
    <s v="No"/>
    <s v="No"/>
    <s v="No"/>
  </r>
  <r>
    <n v="2730"/>
    <x v="9"/>
    <n v="34"/>
    <n v="63"/>
    <s v="51-100"/>
    <n v="90007"/>
    <n v="4"/>
    <n v="1.5"/>
    <s v="Undergraduate"/>
    <n v="0"/>
    <x v="0"/>
    <s v="No"/>
    <s v="No"/>
    <s v="Yes"/>
    <s v="No"/>
  </r>
  <r>
    <n v="2767"/>
    <x v="9"/>
    <n v="32"/>
    <n v="108"/>
    <s v="100+"/>
    <n v="95123"/>
    <n v="3"/>
    <n v="4.4000000000000004"/>
    <s v="Undergraduate"/>
    <n v="0"/>
    <x v="0"/>
    <s v="No"/>
    <s v="No"/>
    <s v="Yes"/>
    <s v="No"/>
  </r>
  <r>
    <n v="2799"/>
    <x v="9"/>
    <n v="33"/>
    <n v="28"/>
    <s v="0-50"/>
    <n v="94720"/>
    <n v="1"/>
    <n v="0.3"/>
    <s v="Professional"/>
    <n v="0"/>
    <x v="0"/>
    <s v="No"/>
    <s v="No"/>
    <s v="Yes"/>
    <s v="No"/>
  </r>
  <r>
    <n v="2802"/>
    <x v="9"/>
    <n v="34"/>
    <n v="41"/>
    <s v="0-50"/>
    <n v="91016"/>
    <n v="4"/>
    <n v="0.4"/>
    <s v="Undergraduate"/>
    <n v="177"/>
    <x v="0"/>
    <s v="No"/>
    <s v="No"/>
    <s v="Yes"/>
    <s v="No"/>
  </r>
  <r>
    <n v="2811"/>
    <x v="9"/>
    <n v="34"/>
    <n v="45"/>
    <s v="0-50"/>
    <n v="93943"/>
    <n v="4"/>
    <n v="1.3"/>
    <s v="Graduate"/>
    <n v="201"/>
    <x v="0"/>
    <s v="No"/>
    <s v="No"/>
    <s v="No"/>
    <s v="No"/>
  </r>
  <r>
    <n v="2840"/>
    <x v="9"/>
    <n v="33"/>
    <n v="75"/>
    <s v="51-100"/>
    <n v="90034"/>
    <n v="2"/>
    <n v="0"/>
    <s v="Professional"/>
    <n v="0"/>
    <x v="0"/>
    <s v="No"/>
    <s v="No"/>
    <s v="Yes"/>
    <s v="No"/>
  </r>
  <r>
    <n v="2851"/>
    <x v="9"/>
    <n v="34"/>
    <n v="125"/>
    <s v="100+"/>
    <n v="94720"/>
    <n v="1"/>
    <n v="4.3"/>
    <s v="Undergraduate"/>
    <n v="219"/>
    <x v="0"/>
    <s v="No"/>
    <s v="No"/>
    <s v="No"/>
    <s v="No"/>
  </r>
  <r>
    <n v="2876"/>
    <x v="9"/>
    <n v="33"/>
    <n v="18"/>
    <s v="0-50"/>
    <n v="94402"/>
    <n v="3"/>
    <n v="0.1"/>
    <s v="Graduate"/>
    <n v="0"/>
    <x v="0"/>
    <s v="No"/>
    <s v="No"/>
    <s v="Yes"/>
    <s v="Yes"/>
  </r>
  <r>
    <n v="2878"/>
    <x v="9"/>
    <n v="32"/>
    <n v="74"/>
    <s v="51-100"/>
    <n v="95817"/>
    <n v="2"/>
    <n v="2.2999999999999998"/>
    <s v="Professional"/>
    <n v="0"/>
    <x v="0"/>
    <s v="No"/>
    <s v="No"/>
    <s v="No"/>
    <s v="Yes"/>
  </r>
  <r>
    <n v="2893"/>
    <x v="9"/>
    <n v="32"/>
    <n v="43"/>
    <s v="0-50"/>
    <n v="92093"/>
    <n v="1"/>
    <n v="2.8"/>
    <s v="Graduate"/>
    <n v="0"/>
    <x v="0"/>
    <s v="No"/>
    <s v="No"/>
    <s v="Yes"/>
    <s v="No"/>
  </r>
  <r>
    <n v="2904"/>
    <x v="9"/>
    <n v="34"/>
    <n v="41"/>
    <s v="0-50"/>
    <n v="95833"/>
    <n v="3"/>
    <n v="1.5"/>
    <s v="Undergraduate"/>
    <n v="0"/>
    <x v="0"/>
    <s v="No"/>
    <s v="No"/>
    <s v="Yes"/>
    <s v="Yes"/>
  </r>
  <r>
    <n v="3019"/>
    <x v="9"/>
    <n v="32"/>
    <n v="49"/>
    <s v="0-50"/>
    <n v="94005"/>
    <n v="1"/>
    <n v="1.4"/>
    <s v="Undergraduate"/>
    <n v="99"/>
    <x v="0"/>
    <s v="No"/>
    <s v="No"/>
    <s v="Yes"/>
    <s v="Yes"/>
  </r>
  <r>
    <n v="3020"/>
    <x v="9"/>
    <n v="33"/>
    <n v="39"/>
    <s v="0-50"/>
    <n v="94132"/>
    <n v="2"/>
    <n v="2.2999999999999998"/>
    <s v="Professional"/>
    <n v="0"/>
    <x v="0"/>
    <s v="No"/>
    <s v="No"/>
    <s v="Yes"/>
    <s v="No"/>
  </r>
  <r>
    <n v="3026"/>
    <x v="9"/>
    <n v="32"/>
    <n v="128"/>
    <s v="100+"/>
    <n v="94609"/>
    <n v="2"/>
    <n v="2.7"/>
    <s v="Undergraduate"/>
    <n v="344"/>
    <x v="0"/>
    <s v="No"/>
    <s v="No"/>
    <s v="No"/>
    <s v="No"/>
  </r>
  <r>
    <n v="3046"/>
    <x v="9"/>
    <n v="32"/>
    <n v="48"/>
    <s v="0-50"/>
    <n v="91768"/>
    <n v="1"/>
    <n v="2.8"/>
    <s v="Graduate"/>
    <n v="0"/>
    <x v="0"/>
    <s v="No"/>
    <s v="No"/>
    <s v="Yes"/>
    <s v="No"/>
  </r>
  <r>
    <n v="3092"/>
    <x v="9"/>
    <n v="32"/>
    <n v="42"/>
    <s v="0-50"/>
    <n v="95020"/>
    <n v="3"/>
    <n v="1.4"/>
    <s v="Professional"/>
    <n v="158"/>
    <x v="0"/>
    <s v="No"/>
    <s v="No"/>
    <s v="No"/>
    <s v="Yes"/>
  </r>
  <r>
    <n v="3098"/>
    <x v="9"/>
    <n v="32"/>
    <n v="44"/>
    <s v="0-50"/>
    <n v="92182"/>
    <n v="3"/>
    <n v="2.2000000000000002"/>
    <s v="Professional"/>
    <n v="0"/>
    <x v="0"/>
    <s v="No"/>
    <s v="No"/>
    <s v="No"/>
    <s v="No"/>
  </r>
  <r>
    <n v="3183"/>
    <x v="9"/>
    <n v="33"/>
    <n v="60"/>
    <s v="51-100"/>
    <n v="94304"/>
    <n v="2"/>
    <n v="1.9"/>
    <s v="Graduate"/>
    <n v="94"/>
    <x v="0"/>
    <s v="Yes"/>
    <s v="No"/>
    <s v="Yes"/>
    <s v="No"/>
  </r>
  <r>
    <n v="3270"/>
    <x v="9"/>
    <n v="34"/>
    <n v="68"/>
    <s v="51-100"/>
    <n v="94305"/>
    <n v="2"/>
    <n v="2.8"/>
    <s v="Undergraduate"/>
    <n v="113"/>
    <x v="0"/>
    <s v="No"/>
    <s v="No"/>
    <s v="No"/>
    <s v="No"/>
  </r>
  <r>
    <n v="3281"/>
    <x v="9"/>
    <n v="33"/>
    <n v="98"/>
    <s v="51-100"/>
    <n v="90277"/>
    <n v="1"/>
    <n v="2.6"/>
    <s v="Undergraduate"/>
    <n v="0"/>
    <x v="0"/>
    <s v="No"/>
    <s v="No"/>
    <s v="No"/>
    <s v="No"/>
  </r>
  <r>
    <n v="3364"/>
    <x v="9"/>
    <n v="34"/>
    <n v="54"/>
    <s v="51-100"/>
    <n v="93003"/>
    <n v="4"/>
    <n v="1.3"/>
    <s v="Graduate"/>
    <n v="0"/>
    <x v="0"/>
    <s v="No"/>
    <s v="No"/>
    <s v="Yes"/>
    <s v="No"/>
  </r>
  <r>
    <n v="3408"/>
    <x v="9"/>
    <n v="32"/>
    <n v="19"/>
    <s v="0-50"/>
    <n v="90405"/>
    <n v="4"/>
    <n v="0.7"/>
    <s v="Professional"/>
    <n v="0"/>
    <x v="0"/>
    <s v="No"/>
    <s v="No"/>
    <s v="No"/>
    <s v="No"/>
  </r>
  <r>
    <n v="3463"/>
    <x v="9"/>
    <n v="33"/>
    <n v="28"/>
    <s v="0-50"/>
    <n v="94608"/>
    <n v="2"/>
    <n v="0.5"/>
    <s v="Graduate"/>
    <n v="146"/>
    <x v="0"/>
    <s v="Yes"/>
    <s v="No"/>
    <s v="Yes"/>
    <s v="No"/>
  </r>
  <r>
    <n v="3525"/>
    <x v="9"/>
    <n v="33"/>
    <n v="15"/>
    <s v="0-50"/>
    <n v="94583"/>
    <n v="4"/>
    <n v="0.9"/>
    <s v="Graduate"/>
    <n v="0"/>
    <x v="0"/>
    <s v="No"/>
    <s v="No"/>
    <s v="No"/>
    <s v="No"/>
  </r>
  <r>
    <n v="3527"/>
    <x v="9"/>
    <n v="33"/>
    <n v="9"/>
    <s v="0-50"/>
    <n v="95008"/>
    <n v="2"/>
    <n v="0.2"/>
    <s v="Professional"/>
    <n v="0"/>
    <x v="0"/>
    <s v="No"/>
    <s v="No"/>
    <s v="Yes"/>
    <s v="No"/>
  </r>
  <r>
    <n v="3592"/>
    <x v="9"/>
    <n v="32"/>
    <n v="73"/>
    <s v="51-100"/>
    <n v="94109"/>
    <n v="2"/>
    <n v="2.2999999999999998"/>
    <s v="Professional"/>
    <n v="224"/>
    <x v="0"/>
    <s v="No"/>
    <s v="No"/>
    <s v="Yes"/>
    <s v="Yes"/>
  </r>
  <r>
    <n v="3616"/>
    <x v="9"/>
    <n v="34"/>
    <n v="149"/>
    <s v="100+"/>
    <n v="95616"/>
    <n v="2"/>
    <n v="6"/>
    <s v="Undergraduate"/>
    <n v="0"/>
    <x v="0"/>
    <s v="No"/>
    <s v="No"/>
    <s v="Yes"/>
    <s v="Yes"/>
  </r>
  <r>
    <n v="3625"/>
    <x v="9"/>
    <n v="28"/>
    <n v="70"/>
    <s v="51-100"/>
    <n v="92028"/>
    <n v="1"/>
    <n v="1.4"/>
    <s v="Professional"/>
    <n v="0"/>
    <x v="0"/>
    <s v="No"/>
    <s v="No"/>
    <s v="No"/>
    <s v="No"/>
  </r>
  <r>
    <n v="3636"/>
    <x v="9"/>
    <n v="33"/>
    <n v="24"/>
    <s v="0-50"/>
    <n v="95616"/>
    <n v="2"/>
    <n v="0.5"/>
    <s v="Graduate"/>
    <n v="0"/>
    <x v="0"/>
    <s v="No"/>
    <s v="No"/>
    <s v="Yes"/>
    <s v="No"/>
  </r>
  <r>
    <n v="3702"/>
    <x v="9"/>
    <n v="33"/>
    <n v="95"/>
    <s v="51-100"/>
    <n v="90503"/>
    <m/>
    <n v="2.6"/>
    <s v="Undergraduate"/>
    <n v="0"/>
    <x v="0"/>
    <s v="No"/>
    <s v="No"/>
    <s v="Yes"/>
    <s v="No"/>
  </r>
  <r>
    <n v="3707"/>
    <x v="9"/>
    <n v="33"/>
    <n v="51"/>
    <s v="51-100"/>
    <n v="94305"/>
    <n v="2"/>
    <n v="1.6"/>
    <s v="Professional"/>
    <n v="123"/>
    <x v="0"/>
    <s v="No"/>
    <s v="No"/>
    <s v="Yes"/>
    <s v="No"/>
  </r>
  <r>
    <n v="3734"/>
    <x v="9"/>
    <n v="32"/>
    <n v="72"/>
    <s v="51-100"/>
    <n v="94105"/>
    <n v="3"/>
    <n v="0.3"/>
    <s v="Graduate"/>
    <n v="0"/>
    <x v="0"/>
    <s v="No"/>
    <s v="No"/>
    <s v="Yes"/>
    <s v="No"/>
  </r>
  <r>
    <n v="3964"/>
    <x v="9"/>
    <n v="32"/>
    <n v="38"/>
    <s v="0-50"/>
    <n v="93106"/>
    <n v="3"/>
    <n v="2.2000000000000002"/>
    <s v="Professional"/>
    <n v="0"/>
    <x v="0"/>
    <s v="No"/>
    <s v="No"/>
    <s v="Yes"/>
    <s v="No"/>
  </r>
  <r>
    <n v="4021"/>
    <x v="9"/>
    <n v="32"/>
    <n v="191"/>
    <s v="100+"/>
    <n v="93943"/>
    <n v="4"/>
    <n v="5.2"/>
    <s v="Professional"/>
    <n v="194"/>
    <x v="1"/>
    <s v="No"/>
    <s v="No"/>
    <s v="No"/>
    <s v="Yes"/>
  </r>
  <r>
    <n v="4031"/>
    <x v="9"/>
    <n v="32"/>
    <n v="44"/>
    <s v="0-50"/>
    <n v="92354"/>
    <n v="1"/>
    <n v="0.8"/>
    <s v="Graduate"/>
    <n v="0"/>
    <x v="0"/>
    <s v="No"/>
    <s v="No"/>
    <s v="No"/>
    <s v="No"/>
  </r>
  <r>
    <n v="4071"/>
    <x v="9"/>
    <n v="33"/>
    <n v="70"/>
    <s v="51-100"/>
    <n v="94720"/>
    <n v="4"/>
    <n v="0.7"/>
    <s v="Undergraduate"/>
    <n v="0"/>
    <x v="0"/>
    <s v="Yes"/>
    <s v="No"/>
    <s v="No"/>
    <s v="No"/>
  </r>
  <r>
    <n v="4127"/>
    <x v="9"/>
    <n v="33"/>
    <n v="23"/>
    <s v="0-50"/>
    <n v="90095"/>
    <n v="3"/>
    <n v="1.3"/>
    <s v="Graduate"/>
    <n v="131"/>
    <x v="0"/>
    <s v="No"/>
    <s v="No"/>
    <s v="No"/>
    <s v="No"/>
  </r>
  <r>
    <n v="4146"/>
    <x v="9"/>
    <n v="34"/>
    <n v="63"/>
    <s v="51-100"/>
    <n v="94305"/>
    <n v="4"/>
    <n v="1.6"/>
    <s v="Graduate"/>
    <n v="0"/>
    <x v="0"/>
    <s v="No"/>
    <s v="No"/>
    <s v="No"/>
    <s v="No"/>
  </r>
  <r>
    <n v="4172"/>
    <x v="9"/>
    <n v="31"/>
    <n v="49"/>
    <s v="0-50"/>
    <n v="94521"/>
    <n v="4"/>
    <n v="2.5"/>
    <s v="Graduate"/>
    <n v="0"/>
    <x v="0"/>
    <s v="No"/>
    <s v="No"/>
    <s v="Yes"/>
    <s v="No"/>
  </r>
  <r>
    <n v="4220"/>
    <x v="9"/>
    <n v="34"/>
    <n v="30"/>
    <s v="0-50"/>
    <n v="90066"/>
    <n v="3"/>
    <n v="0.4"/>
    <s v="Graduate"/>
    <n v="0"/>
    <x v="0"/>
    <s v="No"/>
    <s v="No"/>
    <s v="No"/>
    <s v="No"/>
  </r>
  <r>
    <n v="4249"/>
    <x v="9"/>
    <n v="33"/>
    <n v="138"/>
    <s v="100+"/>
    <n v="90720"/>
    <n v="2"/>
    <n v="3.9"/>
    <s v="Undergraduate"/>
    <n v="0"/>
    <x v="0"/>
    <s v="Yes"/>
    <s v="No"/>
    <s v="Yes"/>
    <s v="No"/>
  </r>
  <r>
    <n v="4263"/>
    <x v="9"/>
    <n v="33"/>
    <n v="42"/>
    <s v="0-50"/>
    <n v="92093"/>
    <n v="4"/>
    <n v="1.7"/>
    <s v="Undergraduate"/>
    <n v="0"/>
    <x v="0"/>
    <s v="No"/>
    <s v="No"/>
    <s v="No"/>
    <s v="No"/>
  </r>
  <r>
    <n v="4284"/>
    <x v="9"/>
    <n v="32"/>
    <n v="62"/>
    <s v="51-100"/>
    <n v="91320"/>
    <n v="3"/>
    <n v="2.2000000000000002"/>
    <s v="Professional"/>
    <n v="217"/>
    <x v="0"/>
    <s v="No"/>
    <s v="Yes"/>
    <s v="Yes"/>
    <s v="Yes"/>
  </r>
  <r>
    <n v="4295"/>
    <x v="9"/>
    <n v="34"/>
    <n v="150"/>
    <s v="100+"/>
    <n v="92110"/>
    <n v="1"/>
    <n v="7.4"/>
    <s v="Undergraduate"/>
    <n v="481"/>
    <x v="0"/>
    <s v="No"/>
    <s v="No"/>
    <s v="Yes"/>
    <s v="No"/>
  </r>
  <r>
    <n v="4318"/>
    <x v="9"/>
    <n v="33"/>
    <n v="60"/>
    <s v="51-100"/>
    <n v="92672"/>
    <n v="4"/>
    <n v="1.3"/>
    <s v="Professional"/>
    <n v="0"/>
    <x v="0"/>
    <s v="No"/>
    <s v="No"/>
    <s v="Yes"/>
    <s v="No"/>
  </r>
  <r>
    <n v="4348"/>
    <x v="9"/>
    <n v="33"/>
    <n v="22"/>
    <s v="0-50"/>
    <n v="90024"/>
    <n v="3"/>
    <n v="0.2"/>
    <s v="Undergraduate"/>
    <n v="0"/>
    <x v="0"/>
    <s v="No"/>
    <s v="No"/>
    <s v="Yes"/>
    <s v="No"/>
  </r>
  <r>
    <n v="4390"/>
    <x v="9"/>
    <n v="32"/>
    <n v="40"/>
    <s v="0-50"/>
    <n v="90057"/>
    <n v="1"/>
    <n v="1.6"/>
    <s v="Undergraduate"/>
    <n v="0"/>
    <x v="0"/>
    <s v="Yes"/>
    <s v="Yes"/>
    <s v="Yes"/>
    <s v="Yes"/>
  </r>
  <r>
    <n v="4477"/>
    <x v="9"/>
    <n v="32"/>
    <n v="40"/>
    <s v="0-50"/>
    <n v="95833"/>
    <n v="2"/>
    <n v="0.3"/>
    <s v="Undergraduate"/>
    <n v="0"/>
    <x v="0"/>
    <s v="No"/>
    <s v="No"/>
    <s v="No"/>
    <s v="No"/>
  </r>
  <r>
    <n v="4517"/>
    <x v="9"/>
    <n v="32"/>
    <n v="12"/>
    <s v="0-50"/>
    <n v="95929"/>
    <n v="4"/>
    <n v="0.7"/>
    <s v="Professional"/>
    <n v="0"/>
    <x v="0"/>
    <s v="No"/>
    <s v="No"/>
    <s v="Yes"/>
    <s v="No"/>
  </r>
  <r>
    <n v="4549"/>
    <x v="9"/>
    <n v="33"/>
    <n v="73"/>
    <s v="51-100"/>
    <n v="93109"/>
    <n v="4"/>
    <n v="0.7"/>
    <s v="Undergraduate"/>
    <n v="241"/>
    <x v="0"/>
    <s v="No"/>
    <s v="No"/>
    <s v="No"/>
    <s v="No"/>
  </r>
  <r>
    <n v="4565"/>
    <x v="9"/>
    <n v="32"/>
    <n v="28"/>
    <s v="0-50"/>
    <n v="90095"/>
    <n v="2"/>
    <n v="0.3"/>
    <s v="Undergraduate"/>
    <n v="148"/>
    <x v="0"/>
    <s v="No"/>
    <s v="No"/>
    <s v="No"/>
    <s v="No"/>
  </r>
  <r>
    <n v="4572"/>
    <x v="9"/>
    <n v="28"/>
    <n v="95"/>
    <s v="51-100"/>
    <n v="94304"/>
    <n v="1"/>
    <n v="3"/>
    <s v="Professional"/>
    <n v="0"/>
    <x v="0"/>
    <s v="No"/>
    <s v="No"/>
    <s v="No"/>
    <s v="No"/>
  </r>
  <r>
    <n v="4580"/>
    <x v="9"/>
    <n v="32"/>
    <n v="41"/>
    <s v="0-50"/>
    <n v="94305"/>
    <n v="1"/>
    <n v="0.2"/>
    <s v="Undergraduate"/>
    <n v="81"/>
    <x v="0"/>
    <s v="No"/>
    <s v="No"/>
    <s v="Yes"/>
    <s v="No"/>
  </r>
  <r>
    <n v="4587"/>
    <x v="9"/>
    <n v="32"/>
    <n v="61"/>
    <s v="51-100"/>
    <n v="91910"/>
    <n v="3"/>
    <n v="2.2000000000000002"/>
    <s v="Professional"/>
    <n v="0"/>
    <x v="0"/>
    <s v="No"/>
    <s v="No"/>
    <s v="Yes"/>
    <s v="Yes"/>
  </r>
  <r>
    <n v="4591"/>
    <x v="9"/>
    <n v="34"/>
    <n v="151"/>
    <s v="100+"/>
    <n v="94022"/>
    <n v="3"/>
    <n v="0.6"/>
    <s v="Graduate"/>
    <n v="0"/>
    <x v="1"/>
    <s v="No"/>
    <s v="No"/>
    <s v="No"/>
    <s v="No"/>
  </r>
  <r>
    <n v="4627"/>
    <x v="9"/>
    <n v="34"/>
    <n v="58"/>
    <s v="51-100"/>
    <n v="90034"/>
    <n v="4"/>
    <n v="2.2999999999999998"/>
    <s v="Professional"/>
    <n v="169"/>
    <x v="0"/>
    <s v="No"/>
    <s v="No"/>
    <s v="Yes"/>
    <s v="No"/>
  </r>
  <r>
    <n v="4645"/>
    <x v="9"/>
    <n v="34"/>
    <n v="22"/>
    <s v="0-50"/>
    <n v="94608"/>
    <n v="1"/>
    <n v="0.1"/>
    <s v="Graduate"/>
    <n v="0"/>
    <x v="0"/>
    <s v="No"/>
    <s v="No"/>
    <s v="Yes"/>
    <s v="No"/>
  </r>
  <r>
    <n v="4688"/>
    <x v="9"/>
    <n v="34"/>
    <n v="48"/>
    <s v="0-50"/>
    <n v="93460"/>
    <n v="4"/>
    <n v="1.3"/>
    <s v="Graduate"/>
    <n v="0"/>
    <x v="0"/>
    <s v="No"/>
    <s v="No"/>
    <s v="Yes"/>
    <s v="Yes"/>
  </r>
  <r>
    <n v="4742"/>
    <x v="9"/>
    <n v="32"/>
    <n v="55"/>
    <s v="51-100"/>
    <n v="93106"/>
    <n v="4"/>
    <n v="2.5"/>
    <s v="Undergraduate"/>
    <n v="0"/>
    <x v="0"/>
    <s v="No"/>
    <s v="No"/>
    <s v="Yes"/>
    <s v="No"/>
  </r>
  <r>
    <n v="4743"/>
    <x v="9"/>
    <n v="33"/>
    <n v="25"/>
    <s v="0-50"/>
    <n v="92121"/>
    <n v="4"/>
    <n v="0.9"/>
    <s v="Graduate"/>
    <n v="90"/>
    <x v="0"/>
    <s v="No"/>
    <s v="No"/>
    <s v="Yes"/>
    <s v="Yes"/>
  </r>
  <r>
    <n v="4766"/>
    <x v="9"/>
    <n v="34"/>
    <n v="82"/>
    <s v="51-100"/>
    <n v="94025"/>
    <n v="1"/>
    <n v="4.3"/>
    <s v="Undergraduate"/>
    <n v="263"/>
    <x v="0"/>
    <s v="No"/>
    <s v="No"/>
    <s v="No"/>
    <s v="No"/>
  </r>
  <r>
    <n v="4790"/>
    <x v="9"/>
    <n v="34"/>
    <n v="84"/>
    <s v="51-100"/>
    <n v="95120"/>
    <n v="4"/>
    <n v="1.6"/>
    <s v="Graduate"/>
    <n v="0"/>
    <x v="0"/>
    <s v="No"/>
    <s v="No"/>
    <s v="Yes"/>
    <s v="No"/>
  </r>
  <r>
    <n v="4805"/>
    <x v="9"/>
    <n v="32"/>
    <n v="40"/>
    <s v="0-50"/>
    <n v="94124"/>
    <n v="1"/>
    <n v="2.8"/>
    <s v="Graduate"/>
    <n v="0"/>
    <x v="0"/>
    <s v="No"/>
    <s v="No"/>
    <s v="No"/>
    <s v="No"/>
  </r>
  <r>
    <n v="4811"/>
    <x v="9"/>
    <n v="34"/>
    <n v="11"/>
    <s v="0-50"/>
    <n v="92037"/>
    <n v="2"/>
    <n v="0.3"/>
    <s v="Undergraduate"/>
    <n v="96"/>
    <x v="0"/>
    <s v="No"/>
    <s v="No"/>
    <s v="Yes"/>
    <s v="No"/>
  </r>
  <r>
    <n v="4816"/>
    <x v="9"/>
    <n v="32"/>
    <n v="99"/>
    <s v="51-100"/>
    <n v="92697"/>
    <n v="2"/>
    <n v="1.4"/>
    <s v="Undergraduate"/>
    <n v="0"/>
    <x v="0"/>
    <s v="No"/>
    <s v="No"/>
    <s v="No"/>
    <s v="Yes"/>
  </r>
  <r>
    <n v="4849"/>
    <x v="9"/>
    <n v="32"/>
    <n v="145"/>
    <s v="100+"/>
    <n v="94920"/>
    <n v="2"/>
    <n v="0.5"/>
    <s v="Undergraduate"/>
    <n v="119"/>
    <x v="0"/>
    <s v="No"/>
    <s v="No"/>
    <s v="Yes"/>
    <s v="No"/>
  </r>
  <r>
    <n v="4856"/>
    <x v="9"/>
    <n v="32"/>
    <n v="130"/>
    <s v="100+"/>
    <n v="94720"/>
    <n v="2"/>
    <n v="2.7"/>
    <s v="Undergraduate"/>
    <n v="0"/>
    <x v="0"/>
    <s v="No"/>
    <s v="No"/>
    <s v="Yes"/>
    <s v="No"/>
  </r>
  <r>
    <n v="4890"/>
    <x v="9"/>
    <n v="28"/>
    <n v="58"/>
    <s v="51-100"/>
    <n v="90073"/>
    <n v="3"/>
    <n v="2"/>
    <s v="Professional"/>
    <n v="0"/>
    <x v="0"/>
    <s v="No"/>
    <s v="No"/>
    <s v="Yes"/>
    <s v="No"/>
  </r>
  <r>
    <n v="4961"/>
    <x v="9"/>
    <n v="28"/>
    <n v="81"/>
    <s v="51-100"/>
    <n v="91604"/>
    <n v="1"/>
    <n v="3"/>
    <s v="Professional"/>
    <n v="0"/>
    <x v="0"/>
    <s v="No"/>
    <s v="No"/>
    <s v="Yes"/>
    <s v="No"/>
  </r>
  <r>
    <n v="4969"/>
    <x v="9"/>
    <n v="32"/>
    <n v="41"/>
    <s v="0-50"/>
    <n v="93022"/>
    <n v="4"/>
    <n v="2.5"/>
    <s v="Undergraduate"/>
    <n v="0"/>
    <x v="0"/>
    <s v="No"/>
    <s v="No"/>
    <s v="Yes"/>
    <s v="Yes"/>
  </r>
  <r>
    <n v="4972"/>
    <x v="9"/>
    <n v="28"/>
    <n v="73"/>
    <s v="51-100"/>
    <n v="90024"/>
    <n v="1"/>
    <n v="1.4"/>
    <s v="Professional"/>
    <n v="0"/>
    <x v="0"/>
    <s v="Yes"/>
    <s v="No"/>
    <s v="No"/>
    <s v="No"/>
  </r>
  <r>
    <n v="4973"/>
    <x v="9"/>
    <n v="32"/>
    <n v="41"/>
    <s v="0-50"/>
    <n v="93401"/>
    <n v="3"/>
    <n v="2.2000000000000002"/>
    <s v="Professional"/>
    <n v="148"/>
    <x v="0"/>
    <s v="No"/>
    <s v="No"/>
    <s v="Yes"/>
    <s v="Yes"/>
  </r>
  <r>
    <n v="22"/>
    <x v="10"/>
    <n v="27"/>
    <n v="63"/>
    <s v="51-100"/>
    <n v="90095"/>
    <n v="3"/>
    <n v="2"/>
    <s v="Professional"/>
    <n v="0"/>
    <x v="0"/>
    <s v="No"/>
    <s v="No"/>
    <s v="Yes"/>
    <s v="No"/>
  </r>
  <r>
    <n v="41"/>
    <x v="10"/>
    <n v="32"/>
    <n v="84"/>
    <s v="51-100"/>
    <n v="92672"/>
    <n v="3"/>
    <n v="1.6"/>
    <s v="Professional"/>
    <n v="0"/>
    <x v="0"/>
    <s v="Yes"/>
    <s v="No"/>
    <s v="No"/>
    <s v="No"/>
  </r>
  <r>
    <n v="46"/>
    <x v="10"/>
    <n v="31"/>
    <n v="52"/>
    <s v="51-100"/>
    <n v="94720"/>
    <n v="4"/>
    <n v="2.5"/>
    <s v="Undergraduate"/>
    <n v="0"/>
    <x v="0"/>
    <s v="No"/>
    <s v="No"/>
    <s v="No"/>
    <s v="Yes"/>
  </r>
  <r>
    <n v="153"/>
    <x v="10"/>
    <n v="32"/>
    <n v="24"/>
    <s v="0-50"/>
    <n v="93117"/>
    <n v="1"/>
    <n v="1.3"/>
    <s v="Undergraduate"/>
    <n v="0"/>
    <x v="0"/>
    <s v="No"/>
    <s v="No"/>
    <s v="Yes"/>
    <s v="Yes"/>
  </r>
  <r>
    <n v="214"/>
    <x v="10"/>
    <n v="33"/>
    <n v="155"/>
    <s v="100+"/>
    <n v="91326"/>
    <n v="1"/>
    <n v="7.4"/>
    <s v="Undergraduate"/>
    <n v="0"/>
    <x v="0"/>
    <s v="No"/>
    <s v="No"/>
    <s v="Yes"/>
    <s v="No"/>
  </r>
  <r>
    <n v="239"/>
    <x v="10"/>
    <n v="32"/>
    <n v="28"/>
    <s v="0-50"/>
    <n v="95831"/>
    <n v="3"/>
    <n v="0.2"/>
    <s v="Undergraduate"/>
    <n v="0"/>
    <x v="0"/>
    <s v="No"/>
    <s v="No"/>
    <s v="Yes"/>
    <s v="Yes"/>
  </r>
  <r>
    <n v="282"/>
    <x v="10"/>
    <n v="31"/>
    <n v="65"/>
    <s v="51-100"/>
    <n v="94118"/>
    <n v="4"/>
    <n v="2.6"/>
    <s v="Professional"/>
    <n v="0"/>
    <x v="0"/>
    <s v="No"/>
    <s v="No"/>
    <s v="No"/>
    <s v="Yes"/>
  </r>
  <r>
    <n v="311"/>
    <x v="10"/>
    <n v="32"/>
    <n v="39"/>
    <s v="0-50"/>
    <n v="90277"/>
    <n v="4"/>
    <n v="0.9"/>
    <s v="Undergraduate"/>
    <n v="0"/>
    <x v="0"/>
    <s v="No"/>
    <s v="No"/>
    <s v="Yes"/>
    <s v="Yes"/>
  </r>
  <r>
    <n v="317"/>
    <x v="10"/>
    <n v="31"/>
    <n v="165"/>
    <s v="100+"/>
    <n v="95054"/>
    <n v="1"/>
    <n v="1.6"/>
    <s v="Graduate"/>
    <n v="0"/>
    <x v="1"/>
    <s v="No"/>
    <s v="No"/>
    <s v="Yes"/>
    <s v="No"/>
  </r>
  <r>
    <n v="338"/>
    <x v="10"/>
    <n v="27"/>
    <n v="68"/>
    <s v="51-100"/>
    <n v="94117"/>
    <n v="1"/>
    <n v="1.4"/>
    <s v="Professional"/>
    <n v="0"/>
    <x v="0"/>
    <s v="No"/>
    <s v="No"/>
    <s v="Yes"/>
    <s v="No"/>
  </r>
  <r>
    <n v="366"/>
    <x v="10"/>
    <n v="32"/>
    <n v="174"/>
    <s v="100+"/>
    <n v="90089"/>
    <n v="1"/>
    <n v="6.8"/>
    <s v="Graduate"/>
    <n v="466"/>
    <x v="1"/>
    <s v="No"/>
    <s v="No"/>
    <s v="Yes"/>
    <s v="No"/>
  </r>
  <r>
    <n v="540"/>
    <x v="10"/>
    <n v="32"/>
    <n v="21"/>
    <s v="0-50"/>
    <n v="94720"/>
    <n v="1"/>
    <n v="0.3"/>
    <s v="Professional"/>
    <n v="117"/>
    <x v="0"/>
    <s v="No"/>
    <s v="No"/>
    <s v="No"/>
    <s v="No"/>
  </r>
  <r>
    <n v="580"/>
    <x v="10"/>
    <n v="33"/>
    <n v="88"/>
    <s v="51-100"/>
    <n v="93524"/>
    <n v="1"/>
    <n v="2.7"/>
    <s v="Graduate"/>
    <n v="0"/>
    <x v="0"/>
    <s v="No"/>
    <s v="No"/>
    <s v="Yes"/>
    <s v="No"/>
  </r>
  <r>
    <n v="606"/>
    <x v="10"/>
    <n v="31"/>
    <n v="41"/>
    <s v="0-50"/>
    <n v="91330"/>
    <n v="1"/>
    <n v="0.2"/>
    <s v="Undergraduate"/>
    <n v="0"/>
    <x v="0"/>
    <s v="No"/>
    <s v="No"/>
    <s v="Yes"/>
    <s v="Yes"/>
  </r>
  <r>
    <n v="620"/>
    <x v="10"/>
    <n v="27"/>
    <n v="73"/>
    <s v="51-100"/>
    <n v="93106"/>
    <n v="1"/>
    <n v="3"/>
    <s v="Professional"/>
    <n v="0"/>
    <x v="0"/>
    <s v="No"/>
    <s v="No"/>
    <s v="No"/>
    <s v="No"/>
  </r>
  <r>
    <n v="633"/>
    <x v="10"/>
    <n v="32"/>
    <n v="165"/>
    <s v="100+"/>
    <n v="94720"/>
    <n v="4"/>
    <n v="2.7"/>
    <s v="Professional"/>
    <n v="0"/>
    <x v="1"/>
    <s v="No"/>
    <s v="No"/>
    <s v="Yes"/>
    <s v="No"/>
  </r>
  <r>
    <n v="635"/>
    <x v="10"/>
    <n v="31"/>
    <n v="32"/>
    <s v="0-50"/>
    <n v="90034"/>
    <n v="3"/>
    <n v="1.4"/>
    <s v="Undergraduate"/>
    <n v="0"/>
    <x v="0"/>
    <s v="Yes"/>
    <s v="Yes"/>
    <s v="Yes"/>
    <s v="Yes"/>
  </r>
  <r>
    <n v="748"/>
    <x v="10"/>
    <n v="32"/>
    <n v="21"/>
    <s v="0-50"/>
    <n v="94112"/>
    <n v="3"/>
    <n v="0.1"/>
    <s v="Graduate"/>
    <n v="0"/>
    <x v="0"/>
    <s v="Yes"/>
    <s v="Yes"/>
    <s v="Yes"/>
    <s v="No"/>
  </r>
  <r>
    <n v="796"/>
    <x v="10"/>
    <n v="32"/>
    <n v="15"/>
    <s v="0-50"/>
    <n v="92806"/>
    <n v="2"/>
    <n v="0.2"/>
    <s v="Professional"/>
    <n v="0"/>
    <x v="0"/>
    <s v="No"/>
    <s v="No"/>
    <s v="No"/>
    <s v="Yes"/>
  </r>
  <r>
    <n v="842"/>
    <x v="10"/>
    <n v="33"/>
    <n v="121"/>
    <s v="100+"/>
    <n v="94542"/>
    <n v="1"/>
    <n v="4.3"/>
    <s v="Undergraduate"/>
    <n v="0"/>
    <x v="0"/>
    <s v="Yes"/>
    <s v="No"/>
    <s v="No"/>
    <s v="No"/>
  </r>
  <r>
    <n v="849"/>
    <x v="10"/>
    <n v="32"/>
    <n v="19"/>
    <s v="0-50"/>
    <n v="94720"/>
    <n v="4"/>
    <n v="0.9"/>
    <s v="Graduate"/>
    <n v="0"/>
    <x v="0"/>
    <s v="No"/>
    <s v="No"/>
    <s v="Yes"/>
    <s v="No"/>
  </r>
  <r>
    <n v="861"/>
    <x v="10"/>
    <n v="31"/>
    <n v="30"/>
    <s v="0-50"/>
    <n v="95841"/>
    <n v="2"/>
    <n v="0.7"/>
    <s v="Graduate"/>
    <n v="145"/>
    <x v="0"/>
    <s v="No"/>
    <s v="No"/>
    <s v="No"/>
    <s v="No"/>
  </r>
  <r>
    <n v="881"/>
    <x v="10"/>
    <n v="31"/>
    <n v="58"/>
    <s v="51-100"/>
    <n v="91604"/>
    <n v="1"/>
    <n v="0.2"/>
    <s v="Undergraduate"/>
    <n v="177"/>
    <x v="0"/>
    <s v="No"/>
    <s v="No"/>
    <s v="Yes"/>
    <s v="No"/>
  </r>
  <r>
    <n v="889"/>
    <x v="10"/>
    <n v="33"/>
    <n v="182"/>
    <s v="100+"/>
    <n v="94114"/>
    <n v="2"/>
    <n v="3.3"/>
    <s v="Professional"/>
    <n v="372"/>
    <x v="1"/>
    <s v="No"/>
    <s v="No"/>
    <s v="No"/>
    <s v="No"/>
  </r>
  <r>
    <n v="899"/>
    <x v="10"/>
    <n v="32"/>
    <n v="63"/>
    <s v="51-100"/>
    <n v="94111"/>
    <n v="4"/>
    <n v="0.7"/>
    <s v="Undergraduate"/>
    <n v="0"/>
    <x v="0"/>
    <s v="No"/>
    <s v="No"/>
    <s v="Yes"/>
    <s v="No"/>
  </r>
  <r>
    <n v="902"/>
    <x v="10"/>
    <n v="33"/>
    <n v="24"/>
    <s v="0-50"/>
    <n v="95616"/>
    <n v="4"/>
    <n v="0.7"/>
    <s v="Undergraduate"/>
    <n v="0"/>
    <x v="0"/>
    <s v="No"/>
    <s v="No"/>
    <s v="Yes"/>
    <s v="No"/>
  </r>
  <r>
    <n v="903"/>
    <x v="10"/>
    <n v="33"/>
    <n v="95"/>
    <s v="51-100"/>
    <n v="95054"/>
    <n v="2"/>
    <n v="1.6"/>
    <s v="Undergraduate"/>
    <n v="0"/>
    <x v="0"/>
    <s v="No"/>
    <s v="No"/>
    <s v="No"/>
    <s v="No"/>
  </r>
  <r>
    <n v="914"/>
    <x v="10"/>
    <n v="32"/>
    <n v="34"/>
    <s v="0-50"/>
    <n v="92507"/>
    <n v="2"/>
    <n v="2"/>
    <s v="Graduate"/>
    <n v="0"/>
    <x v="0"/>
    <s v="Yes"/>
    <s v="No"/>
    <s v="No"/>
    <s v="No"/>
  </r>
  <r>
    <n v="946"/>
    <x v="10"/>
    <n v="32"/>
    <n v="33"/>
    <s v="0-50"/>
    <n v="91745"/>
    <n v="1"/>
    <n v="1.5"/>
    <s v="Graduate"/>
    <n v="0"/>
    <x v="0"/>
    <s v="No"/>
    <s v="No"/>
    <s v="Yes"/>
    <s v="No"/>
  </r>
  <r>
    <n v="967"/>
    <x v="10"/>
    <n v="32"/>
    <n v="44"/>
    <s v="0-50"/>
    <n v="91605"/>
    <n v="2"/>
    <n v="1.6"/>
    <s v="Professional"/>
    <n v="0"/>
    <x v="0"/>
    <s v="No"/>
    <s v="No"/>
    <s v="No"/>
    <s v="No"/>
  </r>
  <r>
    <n v="971"/>
    <x v="10"/>
    <n v="32"/>
    <n v="75"/>
    <s v="51-100"/>
    <n v="94928"/>
    <n v="2"/>
    <n v="3.7"/>
    <s v="Undergraduate"/>
    <n v="236"/>
    <x v="0"/>
    <s v="No"/>
    <s v="No"/>
    <s v="Yes"/>
    <s v="No"/>
  </r>
  <r>
    <n v="1002"/>
    <x v="10"/>
    <n v="32"/>
    <n v="55"/>
    <s v="51-100"/>
    <n v="90717"/>
    <n v="4"/>
    <n v="2.1"/>
    <s v="Undergraduate"/>
    <n v="108"/>
    <x v="0"/>
    <s v="No"/>
    <s v="No"/>
    <s v="Yes"/>
    <s v="No"/>
  </r>
  <r>
    <n v="1132"/>
    <x v="10"/>
    <n v="27"/>
    <n v="90"/>
    <s v="51-100"/>
    <n v="91709"/>
    <n v="2"/>
    <n v="4.5"/>
    <s v="Professional"/>
    <n v="0"/>
    <x v="0"/>
    <s v="No"/>
    <s v="No"/>
    <s v="Yes"/>
    <s v="No"/>
  </r>
  <r>
    <n v="1136"/>
    <x v="10"/>
    <n v="33"/>
    <n v="9"/>
    <s v="0-50"/>
    <n v="93106"/>
    <n v="1"/>
    <n v="0.1"/>
    <s v="Graduate"/>
    <n v="91"/>
    <x v="0"/>
    <s v="Yes"/>
    <s v="No"/>
    <s v="Yes"/>
    <s v="No"/>
  </r>
  <r>
    <n v="1254"/>
    <x v="10"/>
    <n v="33"/>
    <n v="45"/>
    <s v="0-50"/>
    <n v="92346"/>
    <n v="4"/>
    <n v="1.5"/>
    <s v="Undergraduate"/>
    <n v="204"/>
    <x v="0"/>
    <s v="No"/>
    <s v="No"/>
    <s v="Yes"/>
    <s v="No"/>
  </r>
  <r>
    <n v="1261"/>
    <x v="10"/>
    <n v="31"/>
    <n v="40"/>
    <s v="0-50"/>
    <n v="91107"/>
    <n v="3"/>
    <n v="1.4"/>
    <s v="Professional"/>
    <n v="137"/>
    <x v="0"/>
    <s v="No"/>
    <s v="No"/>
    <s v="Yes"/>
    <s v="Yes"/>
  </r>
  <r>
    <n v="1346"/>
    <x v="10"/>
    <n v="32"/>
    <n v="23"/>
    <s v="0-50"/>
    <n v="92126"/>
    <n v="2"/>
    <n v="0.2"/>
    <s v="Professional"/>
    <n v="0"/>
    <x v="0"/>
    <s v="No"/>
    <s v="No"/>
    <s v="No"/>
    <s v="No"/>
  </r>
  <r>
    <n v="1370"/>
    <x v="10"/>
    <n v="33"/>
    <n v="43"/>
    <s v="0-50"/>
    <n v="91902"/>
    <n v="1"/>
    <n v="1.8"/>
    <s v="Professional"/>
    <n v="0"/>
    <x v="0"/>
    <s v="No"/>
    <s v="No"/>
    <s v="No"/>
    <s v="No"/>
  </r>
  <r>
    <n v="1386"/>
    <x v="10"/>
    <n v="31"/>
    <n v="82"/>
    <s v="51-100"/>
    <n v="95032"/>
    <n v="2"/>
    <n v="2"/>
    <s v="Undergraduate"/>
    <n v="83"/>
    <x v="0"/>
    <s v="No"/>
    <s v="No"/>
    <s v="No"/>
    <s v="Yes"/>
  </r>
  <r>
    <n v="1511"/>
    <x v="10"/>
    <n v="32"/>
    <n v="33"/>
    <s v="0-50"/>
    <n v="95747"/>
    <n v="2"/>
    <n v="2"/>
    <s v="Graduate"/>
    <n v="0"/>
    <x v="0"/>
    <s v="No"/>
    <s v="No"/>
    <s v="Yes"/>
    <s v="No"/>
  </r>
  <r>
    <n v="1528"/>
    <x v="10"/>
    <n v="33"/>
    <n v="45"/>
    <s v="0-50"/>
    <n v="94117"/>
    <n v="1"/>
    <n v="1.8"/>
    <s v="Professional"/>
    <n v="195"/>
    <x v="0"/>
    <s v="No"/>
    <s v="No"/>
    <s v="No"/>
    <s v="No"/>
  </r>
  <r>
    <n v="1549"/>
    <x v="10"/>
    <n v="32"/>
    <n v="21"/>
    <s v="0-50"/>
    <n v="92037"/>
    <n v="4"/>
    <n v="0.9"/>
    <s v="Graduate"/>
    <n v="113"/>
    <x v="0"/>
    <s v="Yes"/>
    <s v="No"/>
    <s v="No"/>
    <s v="No"/>
  </r>
  <r>
    <n v="1550"/>
    <x v="10"/>
    <n v="31"/>
    <n v="45"/>
    <s v="0-50"/>
    <n v="94305"/>
    <n v="3"/>
    <n v="1.4"/>
    <s v="Undergraduate"/>
    <n v="198"/>
    <x v="0"/>
    <s v="No"/>
    <s v="No"/>
    <s v="Yes"/>
    <s v="No"/>
  </r>
  <r>
    <n v="1586"/>
    <x v="10"/>
    <n v="31"/>
    <n v="131"/>
    <s v="100+"/>
    <n v="90502"/>
    <n v="2"/>
    <n v="2.7"/>
    <s v="Undergraduate"/>
    <n v="0"/>
    <x v="0"/>
    <s v="No"/>
    <s v="No"/>
    <s v="No"/>
    <s v="No"/>
  </r>
  <r>
    <n v="1590"/>
    <x v="10"/>
    <n v="32"/>
    <n v="124"/>
    <s v="100+"/>
    <n v="90049"/>
    <n v="1"/>
    <n v="0.2"/>
    <s v="Graduate"/>
    <n v="0"/>
    <x v="1"/>
    <s v="No"/>
    <s v="No"/>
    <s v="Yes"/>
    <s v="No"/>
  </r>
  <r>
    <n v="1664"/>
    <x v="10"/>
    <n v="32"/>
    <n v="42"/>
    <s v="0-50"/>
    <n v="95070"/>
    <n v="3"/>
    <n v="0.5"/>
    <s v="Graduate"/>
    <n v="0"/>
    <x v="0"/>
    <s v="Yes"/>
    <s v="No"/>
    <s v="Yes"/>
    <s v="No"/>
  </r>
  <r>
    <n v="1680"/>
    <x v="10"/>
    <n v="31"/>
    <n v="114"/>
    <s v="100+"/>
    <n v="94590"/>
    <n v="4"/>
    <n v="5.2"/>
    <s v="Undergraduate"/>
    <n v="0"/>
    <x v="1"/>
    <s v="Yes"/>
    <s v="Yes"/>
    <s v="Yes"/>
    <s v="No"/>
  </r>
  <r>
    <n v="1694"/>
    <x v="10"/>
    <n v="31"/>
    <n v="43"/>
    <s v="0-50"/>
    <n v="95616"/>
    <n v="1"/>
    <n v="0.2"/>
    <s v="Undergraduate"/>
    <n v="0"/>
    <x v="0"/>
    <s v="No"/>
    <s v="No"/>
    <s v="No"/>
    <s v="No"/>
  </r>
  <r>
    <n v="1726"/>
    <x v="10"/>
    <n v="32"/>
    <n v="19"/>
    <s v="0-50"/>
    <n v="95348"/>
    <n v="1"/>
    <n v="1.3"/>
    <s v="Undergraduate"/>
    <n v="0"/>
    <x v="0"/>
    <s v="No"/>
    <s v="No"/>
    <s v="Yes"/>
    <s v="No"/>
  </r>
  <r>
    <n v="1737"/>
    <x v="10"/>
    <n v="31"/>
    <n v="131"/>
    <s v="100+"/>
    <n v="95133"/>
    <n v="2"/>
    <n v="2.7"/>
    <s v="Undergraduate"/>
    <n v="394"/>
    <x v="0"/>
    <s v="No"/>
    <s v="No"/>
    <s v="No"/>
    <s v="Yes"/>
  </r>
  <r>
    <n v="1797"/>
    <x v="10"/>
    <n v="32"/>
    <n v="42"/>
    <s v="0-50"/>
    <n v="92831"/>
    <n v="2"/>
    <n v="2.1"/>
    <s v="Professional"/>
    <n v="0"/>
    <x v="0"/>
    <s v="No"/>
    <s v="No"/>
    <s v="Yes"/>
    <s v="No"/>
  </r>
  <r>
    <n v="1801"/>
    <x v="10"/>
    <n v="33"/>
    <n v="45"/>
    <s v="0-50"/>
    <n v="94080"/>
    <n v="3"/>
    <n v="1.5"/>
    <s v="Undergraduate"/>
    <n v="181"/>
    <x v="0"/>
    <s v="Yes"/>
    <s v="Yes"/>
    <s v="Yes"/>
    <s v="Yes"/>
  </r>
  <r>
    <n v="1885"/>
    <x v="10"/>
    <n v="33"/>
    <n v="163"/>
    <s v="100+"/>
    <n v="94132"/>
    <n v="1"/>
    <n v="7.4"/>
    <s v="Undergraduate"/>
    <n v="0"/>
    <x v="0"/>
    <s v="No"/>
    <s v="No"/>
    <s v="Yes"/>
    <s v="No"/>
  </r>
  <r>
    <n v="1914"/>
    <x v="10"/>
    <n v="33"/>
    <n v="134"/>
    <s v="100+"/>
    <n v="92110"/>
    <n v="4"/>
    <n v="0.9"/>
    <s v="Undergraduate"/>
    <n v="198"/>
    <x v="1"/>
    <s v="No"/>
    <s v="No"/>
    <s v="Yes"/>
    <s v="No"/>
  </r>
  <r>
    <n v="1917"/>
    <x v="10"/>
    <n v="32"/>
    <n v="64"/>
    <s v="51-100"/>
    <n v="95138"/>
    <n v="3"/>
    <n v="1.6"/>
    <s v="Professional"/>
    <n v="0"/>
    <x v="0"/>
    <s v="No"/>
    <s v="No"/>
    <s v="Yes"/>
    <s v="No"/>
  </r>
  <r>
    <n v="1941"/>
    <x v="10"/>
    <n v="33"/>
    <n v="55"/>
    <s v="51-100"/>
    <n v="92630"/>
    <n v="1"/>
    <n v="1.8"/>
    <s v="Professional"/>
    <n v="0"/>
    <x v="0"/>
    <s v="No"/>
    <s v="No"/>
    <s v="Yes"/>
    <s v="No"/>
  </r>
  <r>
    <n v="1946"/>
    <x v="10"/>
    <n v="33"/>
    <n v="30"/>
    <s v="0-50"/>
    <n v="93106"/>
    <n v="3"/>
    <n v="1.5"/>
    <s v="Undergraduate"/>
    <n v="151"/>
    <x v="0"/>
    <s v="Yes"/>
    <s v="No"/>
    <s v="Yes"/>
    <s v="No"/>
  </r>
  <r>
    <n v="2013"/>
    <x v="10"/>
    <n v="31"/>
    <n v="51"/>
    <s v="51-100"/>
    <n v="93943"/>
    <n v="1"/>
    <n v="1.4"/>
    <s v="Undergraduate"/>
    <n v="0"/>
    <x v="0"/>
    <s v="No"/>
    <s v="No"/>
    <s v="Yes"/>
    <s v="Yes"/>
  </r>
  <r>
    <n v="2044"/>
    <x v="10"/>
    <n v="32"/>
    <n v="25"/>
    <s v="0-50"/>
    <n v="90049"/>
    <n v="2"/>
    <n v="0.2"/>
    <s v="Professional"/>
    <n v="0"/>
    <x v="0"/>
    <s v="No"/>
    <s v="No"/>
    <s v="Yes"/>
    <s v="Yes"/>
  </r>
  <r>
    <n v="2063"/>
    <x v="10"/>
    <n v="31"/>
    <n v="55"/>
    <s v="51-100"/>
    <n v="92521"/>
    <n v="3"/>
    <n v="2.5"/>
    <s v="Undergraduate"/>
    <n v="219"/>
    <x v="0"/>
    <s v="No"/>
    <s v="Yes"/>
    <s v="Yes"/>
    <s v="Yes"/>
  </r>
  <r>
    <n v="2095"/>
    <x v="10"/>
    <n v="31"/>
    <n v="64"/>
    <s v="51-100"/>
    <n v="90024"/>
    <n v="3"/>
    <n v="2.5"/>
    <s v="Undergraduate"/>
    <n v="208"/>
    <x v="0"/>
    <s v="No"/>
    <s v="No"/>
    <s v="No"/>
    <s v="Yes"/>
  </r>
  <r>
    <n v="2114"/>
    <x v="10"/>
    <n v="33"/>
    <n v="25"/>
    <s v="0-50"/>
    <n v="92064"/>
    <n v="2"/>
    <n v="1"/>
    <s v="Undergraduate"/>
    <n v="0"/>
    <x v="0"/>
    <s v="No"/>
    <s v="No"/>
    <s v="Yes"/>
    <s v="No"/>
  </r>
  <r>
    <n v="2116"/>
    <x v="10"/>
    <n v="31"/>
    <n v="30"/>
    <s v="0-50"/>
    <n v="95070"/>
    <n v="3"/>
    <n v="1.4"/>
    <s v="Undergraduate"/>
    <n v="0"/>
    <x v="0"/>
    <s v="No"/>
    <s v="No"/>
    <s v="No"/>
    <s v="No"/>
  </r>
  <r>
    <n v="2140"/>
    <x v="10"/>
    <n v="32"/>
    <n v="113"/>
    <s v="100+"/>
    <n v="91768"/>
    <n v="1"/>
    <n v="0.1"/>
    <s v="Professional"/>
    <n v="0"/>
    <x v="0"/>
    <s v="No"/>
    <s v="No"/>
    <s v="Yes"/>
    <s v="No"/>
  </r>
  <r>
    <n v="2146"/>
    <x v="10"/>
    <n v="32"/>
    <n v="40"/>
    <s v="0-50"/>
    <n v="94720"/>
    <n v="3"/>
    <n v="1.7"/>
    <s v="Undergraduate"/>
    <n v="0"/>
    <x v="0"/>
    <s v="No"/>
    <s v="No"/>
    <s v="Yes"/>
    <s v="Yes"/>
  </r>
  <r>
    <n v="2245"/>
    <x v="10"/>
    <n v="31"/>
    <n v="53"/>
    <s v="51-100"/>
    <n v="92806"/>
    <n v="1"/>
    <n v="0.8"/>
    <s v="Graduate"/>
    <n v="120"/>
    <x v="0"/>
    <s v="No"/>
    <s v="No"/>
    <s v="No"/>
    <s v="No"/>
  </r>
  <r>
    <n v="2282"/>
    <x v="10"/>
    <n v="32"/>
    <n v="31"/>
    <s v="0-50"/>
    <n v="95039"/>
    <n v="3"/>
    <n v="1.3"/>
    <s v="Graduate"/>
    <n v="0"/>
    <x v="0"/>
    <s v="No"/>
    <s v="No"/>
    <s v="Yes"/>
    <s v="Yes"/>
  </r>
  <r>
    <n v="2293"/>
    <x v="10"/>
    <n v="33"/>
    <n v="170"/>
    <s v="100+"/>
    <n v="95051"/>
    <n v="2"/>
    <n v="2.1"/>
    <s v="Graduate"/>
    <n v="0"/>
    <x v="1"/>
    <s v="No"/>
    <s v="No"/>
    <s v="No"/>
    <s v="No"/>
  </r>
  <r>
    <n v="2406"/>
    <x v="10"/>
    <n v="32"/>
    <n v="13"/>
    <s v="0-50"/>
    <n v="94588"/>
    <n v="4"/>
    <n v="0.9"/>
    <s v="Graduate"/>
    <n v="78"/>
    <x v="0"/>
    <s v="Yes"/>
    <s v="No"/>
    <s v="Yes"/>
    <s v="No"/>
  </r>
  <r>
    <n v="2474"/>
    <x v="10"/>
    <n v="32"/>
    <n v="39"/>
    <s v="0-50"/>
    <n v="92182"/>
    <n v="4"/>
    <n v="0.9"/>
    <s v="Undergraduate"/>
    <n v="147"/>
    <x v="0"/>
    <s v="No"/>
    <s v="No"/>
    <s v="No"/>
    <s v="No"/>
  </r>
  <r>
    <n v="2518"/>
    <x v="10"/>
    <n v="31"/>
    <n v="120"/>
    <s v="100+"/>
    <n v="95616"/>
    <n v="2"/>
    <n v="2"/>
    <s v="Undergraduate"/>
    <n v="0"/>
    <x v="0"/>
    <s v="No"/>
    <s v="No"/>
    <s v="No"/>
    <s v="Yes"/>
  </r>
  <r>
    <n v="2529"/>
    <x v="10"/>
    <n v="31"/>
    <n v="79"/>
    <s v="51-100"/>
    <n v="91335"/>
    <n v="3"/>
    <n v="4.4000000000000004"/>
    <s v="Undergraduate"/>
    <n v="0"/>
    <x v="0"/>
    <s v="No"/>
    <s v="No"/>
    <s v="No"/>
    <s v="Yes"/>
  </r>
  <r>
    <n v="2593"/>
    <x v="10"/>
    <n v="32"/>
    <n v="69"/>
    <s v="51-100"/>
    <n v="94710"/>
    <n v="4"/>
    <n v="0.7"/>
    <s v="Undergraduate"/>
    <n v="245"/>
    <x v="0"/>
    <s v="No"/>
    <s v="No"/>
    <s v="No"/>
    <s v="No"/>
  </r>
  <r>
    <n v="2608"/>
    <x v="10"/>
    <n v="33"/>
    <n v="49"/>
    <s v="0-50"/>
    <n v="94305"/>
    <n v="4"/>
    <n v="1.5"/>
    <s v="Undergraduate"/>
    <n v="214"/>
    <x v="0"/>
    <s v="Yes"/>
    <s v="Yes"/>
    <s v="Yes"/>
    <s v="Yes"/>
  </r>
  <r>
    <n v="2616"/>
    <x v="10"/>
    <n v="32"/>
    <n v="68"/>
    <s v="51-100"/>
    <n v="94542"/>
    <n v="4"/>
    <n v="0.7"/>
    <s v="Undergraduate"/>
    <n v="191"/>
    <x v="0"/>
    <s v="No"/>
    <s v="No"/>
    <s v="Yes"/>
    <s v="Yes"/>
  </r>
  <r>
    <n v="2680"/>
    <x v="10"/>
    <n v="32"/>
    <n v="43"/>
    <s v="0-50"/>
    <n v="92704"/>
    <n v="2"/>
    <n v="2.1"/>
    <s v="Professional"/>
    <n v="166"/>
    <x v="0"/>
    <s v="No"/>
    <s v="No"/>
    <s v="Yes"/>
    <s v="No"/>
  </r>
  <r>
    <n v="2698"/>
    <x v="10"/>
    <n v="32"/>
    <n v="44"/>
    <s v="0-50"/>
    <n v="93407"/>
    <n v="3"/>
    <n v="0.5"/>
    <s v="Graduate"/>
    <n v="0"/>
    <x v="0"/>
    <s v="No"/>
    <s v="No"/>
    <s v="Yes"/>
    <s v="No"/>
  </r>
  <r>
    <n v="2738"/>
    <x v="10"/>
    <n v="31"/>
    <n v="159"/>
    <s v="100+"/>
    <n v="94577"/>
    <n v="2"/>
    <n v="0.5"/>
    <s v="Undergraduate"/>
    <n v="0"/>
    <x v="0"/>
    <s v="No"/>
    <s v="No"/>
    <s v="No"/>
    <s v="No"/>
  </r>
  <r>
    <n v="2751"/>
    <x v="10"/>
    <n v="33"/>
    <n v="24"/>
    <s v="0-50"/>
    <n v="94501"/>
    <n v="1"/>
    <n v="0.1"/>
    <s v="Graduate"/>
    <n v="0"/>
    <x v="0"/>
    <s v="No"/>
    <s v="No"/>
    <s v="No"/>
    <s v="No"/>
  </r>
  <r>
    <n v="2794"/>
    <x v="10"/>
    <n v="33"/>
    <n v="122"/>
    <s v="100+"/>
    <n v="94301"/>
    <n v="2"/>
    <n v="6"/>
    <s v="Undergraduate"/>
    <n v="153"/>
    <x v="0"/>
    <s v="Yes"/>
    <s v="Yes"/>
    <s v="Yes"/>
    <s v="Yes"/>
  </r>
  <r>
    <n v="2797"/>
    <x v="10"/>
    <n v="32"/>
    <n v="30"/>
    <s v="0-50"/>
    <n v="94024"/>
    <n v="2"/>
    <n v="2"/>
    <s v="Graduate"/>
    <n v="0"/>
    <x v="0"/>
    <s v="No"/>
    <s v="No"/>
    <s v="No"/>
    <s v="No"/>
  </r>
  <r>
    <n v="2822"/>
    <x v="10"/>
    <n v="32"/>
    <n v="31"/>
    <s v="0-50"/>
    <n v="94143"/>
    <n v="3"/>
    <n v="0.1"/>
    <s v="Graduate"/>
    <n v="0"/>
    <x v="0"/>
    <s v="No"/>
    <s v="No"/>
    <s v="Yes"/>
    <s v="No"/>
  </r>
  <r>
    <n v="2886"/>
    <x v="10"/>
    <n v="31"/>
    <n v="113"/>
    <s v="100+"/>
    <n v="91711"/>
    <n v="4"/>
    <n v="0.6"/>
    <s v="Professional"/>
    <n v="327"/>
    <x v="1"/>
    <s v="No"/>
    <s v="No"/>
    <s v="Yes"/>
    <s v="No"/>
  </r>
  <r>
    <n v="2909"/>
    <x v="10"/>
    <n v="32"/>
    <n v="22"/>
    <s v="0-50"/>
    <n v="95616"/>
    <n v="3"/>
    <n v="0.1"/>
    <s v="Graduate"/>
    <n v="0"/>
    <x v="0"/>
    <s v="No"/>
    <s v="No"/>
    <s v="Yes"/>
    <s v="No"/>
  </r>
  <r>
    <n v="2976"/>
    <x v="10"/>
    <n v="33"/>
    <n v="43"/>
    <s v="0-50"/>
    <n v="91016"/>
    <n v="3"/>
    <n v="1.5"/>
    <s v="Undergraduate"/>
    <n v="168"/>
    <x v="0"/>
    <s v="No"/>
    <s v="No"/>
    <s v="No"/>
    <s v="Yes"/>
  </r>
  <r>
    <n v="2980"/>
    <x v="10"/>
    <n v="32"/>
    <n v="102"/>
    <s v="100+"/>
    <n v="90210"/>
    <n v="1"/>
    <n v="2.6"/>
    <s v="Undergraduate"/>
    <n v="0"/>
    <x v="0"/>
    <s v="No"/>
    <s v="No"/>
    <s v="Yes"/>
    <s v="No"/>
  </r>
  <r>
    <n v="2998"/>
    <x v="10"/>
    <n v="33"/>
    <n v="80"/>
    <s v="51-100"/>
    <n v="95053"/>
    <n v="4"/>
    <n v="1.6"/>
    <s v="Graduate"/>
    <n v="0"/>
    <x v="0"/>
    <s v="No"/>
    <s v="No"/>
    <s v="No"/>
    <s v="No"/>
  </r>
  <r>
    <n v="3018"/>
    <x v="10"/>
    <n v="32"/>
    <n v="68"/>
    <s v="51-100"/>
    <n v="90041"/>
    <n v="2"/>
    <n v="3.7"/>
    <s v="Undergraduate"/>
    <n v="184"/>
    <x v="0"/>
    <s v="No"/>
    <s v="No"/>
    <s v="No"/>
    <s v="No"/>
  </r>
  <r>
    <n v="3048"/>
    <x v="10"/>
    <n v="33"/>
    <n v="149"/>
    <s v="100+"/>
    <n v="95060"/>
    <n v="1"/>
    <n v="4.7"/>
    <s v="Undergraduate"/>
    <n v="0"/>
    <x v="0"/>
    <s v="Yes"/>
    <s v="No"/>
    <s v="No"/>
    <s v="No"/>
  </r>
  <r>
    <n v="3088"/>
    <x v="10"/>
    <n v="33"/>
    <n v="15"/>
    <s v="0-50"/>
    <n v="94303"/>
    <n v="2"/>
    <n v="0.3"/>
    <s v="Undergraduate"/>
    <n v="0"/>
    <x v="0"/>
    <s v="No"/>
    <s v="No"/>
    <s v="Yes"/>
    <s v="No"/>
  </r>
  <r>
    <n v="3127"/>
    <x v="10"/>
    <n v="32"/>
    <n v="74"/>
    <s v="51-100"/>
    <n v="92780"/>
    <n v="4"/>
    <n v="0.7"/>
    <s v="Undergraduate"/>
    <n v="0"/>
    <x v="0"/>
    <s v="No"/>
    <s v="No"/>
    <s v="No"/>
    <s v="Yes"/>
  </r>
  <r>
    <n v="3142"/>
    <x v="10"/>
    <n v="31"/>
    <n v="131"/>
    <s v="100+"/>
    <n v="90405"/>
    <n v="3"/>
    <n v="0.6"/>
    <s v="Undergraduate"/>
    <n v="0"/>
    <x v="1"/>
    <s v="No"/>
    <s v="No"/>
    <s v="Yes"/>
    <s v="No"/>
  </r>
  <r>
    <n v="3160"/>
    <x v="10"/>
    <n v="33"/>
    <n v="62"/>
    <s v="51-100"/>
    <n v="92831"/>
    <n v="3"/>
    <n v="2.67"/>
    <s v="Undergraduate"/>
    <n v="240"/>
    <x v="0"/>
    <s v="No"/>
    <s v="No"/>
    <s v="No"/>
    <s v="No"/>
  </r>
  <r>
    <n v="3267"/>
    <x v="10"/>
    <n v="31"/>
    <n v="39"/>
    <s v="0-50"/>
    <n v="92821"/>
    <n v="1"/>
    <n v="2.2000000000000002"/>
    <s v="Professional"/>
    <n v="0"/>
    <x v="0"/>
    <s v="No"/>
    <s v="No"/>
    <s v="Yes"/>
    <s v="Yes"/>
  </r>
  <r>
    <n v="3298"/>
    <x v="10"/>
    <n v="32"/>
    <n v="23"/>
    <s v="0-50"/>
    <n v="93407"/>
    <n v="1"/>
    <n v="0.3"/>
    <s v="Professional"/>
    <n v="0"/>
    <x v="0"/>
    <s v="No"/>
    <s v="No"/>
    <s v="Yes"/>
    <s v="Yes"/>
  </r>
  <r>
    <n v="3325"/>
    <x v="10"/>
    <n v="31"/>
    <n v="41"/>
    <s v="0-50"/>
    <n v="91401"/>
    <n v="1"/>
    <n v="1.4"/>
    <s v="Undergraduate"/>
    <n v="0"/>
    <x v="0"/>
    <s v="Yes"/>
    <s v="No"/>
    <s v="Yes"/>
    <s v="No"/>
  </r>
  <r>
    <n v="3375"/>
    <x v="10"/>
    <n v="31"/>
    <n v="61"/>
    <s v="51-100"/>
    <n v="91360"/>
    <n v="1"/>
    <n v="2.2000000000000002"/>
    <s v="Professional"/>
    <n v="0"/>
    <x v="0"/>
    <s v="No"/>
    <s v="No"/>
    <s v="No"/>
    <s v="No"/>
  </r>
  <r>
    <n v="3419"/>
    <x v="10"/>
    <n v="31"/>
    <n v="40"/>
    <s v="0-50"/>
    <n v="91775"/>
    <n v="3"/>
    <n v="1.4"/>
    <s v="Professional"/>
    <n v="0"/>
    <x v="0"/>
    <s v="No"/>
    <s v="Yes"/>
    <s v="Yes"/>
    <s v="Yes"/>
  </r>
  <r>
    <n v="3438"/>
    <x v="10"/>
    <n v="31"/>
    <n v="39"/>
    <s v="0-50"/>
    <n v="94304"/>
    <n v="4"/>
    <n v="0.7"/>
    <s v="Graduate"/>
    <n v="0"/>
    <x v="0"/>
    <s v="Yes"/>
    <s v="No"/>
    <s v="Yes"/>
    <s v="No"/>
  </r>
  <r>
    <n v="3450"/>
    <x v="10"/>
    <n v="32"/>
    <n v="135"/>
    <s v="100+"/>
    <n v="90095"/>
    <n v="3"/>
    <n v="4.8"/>
    <s v="Graduate"/>
    <n v="0"/>
    <x v="1"/>
    <s v="Yes"/>
    <s v="Yes"/>
    <s v="Yes"/>
    <s v="No"/>
  </r>
  <r>
    <n v="3462"/>
    <x v="10"/>
    <n v="27"/>
    <n v="64"/>
    <s v="51-100"/>
    <n v="92007"/>
    <n v="3"/>
    <n v="2"/>
    <s v="Professional"/>
    <n v="142"/>
    <x v="0"/>
    <s v="No"/>
    <s v="No"/>
    <s v="Yes"/>
    <s v="No"/>
  </r>
  <r>
    <n v="3471"/>
    <x v="10"/>
    <n v="31"/>
    <n v="175"/>
    <s v="100+"/>
    <n v="90503"/>
    <n v="2"/>
    <n v="0.5"/>
    <s v="Undergraduate"/>
    <n v="429"/>
    <x v="0"/>
    <s v="No"/>
    <s v="No"/>
    <s v="Yes"/>
    <s v="Yes"/>
  </r>
  <r>
    <n v="3483"/>
    <x v="10"/>
    <n v="33"/>
    <n v="91"/>
    <s v="51-100"/>
    <n v="95133"/>
    <n v="1"/>
    <n v="4.3"/>
    <s v="Undergraduate"/>
    <n v="81"/>
    <x v="0"/>
    <s v="Yes"/>
    <s v="No"/>
    <s v="No"/>
    <s v="No"/>
  </r>
  <r>
    <n v="3534"/>
    <x v="10"/>
    <n v="32"/>
    <n v="50"/>
    <s v="0-50"/>
    <n v="94545"/>
    <n v="4"/>
    <n v="2.1"/>
    <s v="Undergraduate"/>
    <n v="211"/>
    <x v="0"/>
    <s v="No"/>
    <s v="No"/>
    <s v="No"/>
    <s v="No"/>
  </r>
  <r>
    <n v="3567"/>
    <x v="10"/>
    <n v="33"/>
    <n v="80"/>
    <s v="51-100"/>
    <n v="92064"/>
    <n v="2"/>
    <n v="2.8"/>
    <s v="Undergraduate"/>
    <n v="0"/>
    <x v="0"/>
    <s v="No"/>
    <s v="No"/>
    <s v="Yes"/>
    <s v="Yes"/>
  </r>
  <r>
    <n v="3644"/>
    <x v="10"/>
    <n v="32"/>
    <n v="80"/>
    <s v="51-100"/>
    <n v="92606"/>
    <n v="3"/>
    <n v="1.6"/>
    <s v="Professional"/>
    <n v="144"/>
    <x v="0"/>
    <s v="No"/>
    <s v="No"/>
    <s v="Yes"/>
    <s v="Yes"/>
  </r>
  <r>
    <n v="3685"/>
    <x v="10"/>
    <n v="31"/>
    <n v="51"/>
    <s v="51-100"/>
    <n v="92093"/>
    <n v="4"/>
    <n v="1.7"/>
    <s v="Graduate"/>
    <n v="103"/>
    <x v="0"/>
    <s v="No"/>
    <s v="No"/>
    <s v="Yes"/>
    <s v="No"/>
  </r>
  <r>
    <n v="3693"/>
    <x v="10"/>
    <n v="33"/>
    <n v="64"/>
    <s v="51-100"/>
    <n v="94132"/>
    <n v="4"/>
    <n v="2.2000000000000002"/>
    <s v="Undergraduate"/>
    <n v="0"/>
    <x v="0"/>
    <s v="No"/>
    <s v="No"/>
    <s v="Yes"/>
    <s v="No"/>
  </r>
  <r>
    <n v="3751"/>
    <x v="10"/>
    <n v="32"/>
    <n v="52"/>
    <s v="51-100"/>
    <n v="90266"/>
    <n v="3"/>
    <n v="0.5"/>
    <s v="Graduate"/>
    <n v="0"/>
    <x v="0"/>
    <s v="No"/>
    <s v="No"/>
    <s v="Yes"/>
    <s v="No"/>
  </r>
  <r>
    <n v="3820"/>
    <x v="10"/>
    <n v="27"/>
    <n v="50"/>
    <s v="0-50"/>
    <n v="93950"/>
    <n v="4"/>
    <n v="2"/>
    <s v="Professional"/>
    <n v="0"/>
    <x v="0"/>
    <s v="No"/>
    <s v="No"/>
    <s v="Yes"/>
    <s v="No"/>
  </r>
  <r>
    <n v="3849"/>
    <x v="10"/>
    <n v="32"/>
    <n v="84"/>
    <s v="51-100"/>
    <n v="93106"/>
    <n v="4"/>
    <n v="1.3"/>
    <s v="Professional"/>
    <n v="0"/>
    <x v="0"/>
    <s v="No"/>
    <s v="No"/>
    <s v="No"/>
    <s v="Yes"/>
  </r>
  <r>
    <n v="3929"/>
    <x v="10"/>
    <n v="33"/>
    <n v="61"/>
    <s v="51-100"/>
    <n v="92115"/>
    <n v="3"/>
    <n v="2.67"/>
    <s v="Undergraduate"/>
    <n v="0"/>
    <x v="0"/>
    <s v="No"/>
    <s v="No"/>
    <s v="Yes"/>
    <s v="No"/>
  </r>
  <r>
    <n v="3942"/>
    <x v="10"/>
    <n v="33"/>
    <n v="79"/>
    <s v="51-100"/>
    <n v="94588"/>
    <n v="1"/>
    <n v="2.7"/>
    <s v="Graduate"/>
    <n v="294"/>
    <x v="0"/>
    <s v="No"/>
    <s v="No"/>
    <s v="Yes"/>
    <s v="Yes"/>
  </r>
  <r>
    <n v="3991"/>
    <x v="10"/>
    <n v="32"/>
    <n v="59"/>
    <s v="51-100"/>
    <n v="95014"/>
    <n v="2"/>
    <n v="3.7"/>
    <s v="Undergraduate"/>
    <n v="134"/>
    <x v="0"/>
    <s v="No"/>
    <s v="No"/>
    <s v="Yes"/>
    <s v="No"/>
  </r>
  <r>
    <n v="4041"/>
    <x v="10"/>
    <n v="32"/>
    <n v="44"/>
    <s v="0-50"/>
    <n v="90266"/>
    <n v="2"/>
    <n v="1.9"/>
    <s v="Graduate"/>
    <n v="157"/>
    <x v="0"/>
    <s v="No"/>
    <s v="No"/>
    <s v="No"/>
    <s v="No"/>
  </r>
  <r>
    <n v="4046"/>
    <x v="10"/>
    <n v="31"/>
    <n v="38"/>
    <s v="0-50"/>
    <n v="94720"/>
    <n v="4"/>
    <n v="0.7"/>
    <s v="Graduate"/>
    <n v="0"/>
    <x v="0"/>
    <s v="No"/>
    <s v="No"/>
    <s v="Yes"/>
    <s v="No"/>
  </r>
  <r>
    <n v="4058"/>
    <x v="10"/>
    <n v="32"/>
    <n v="38"/>
    <s v="0-50"/>
    <n v="90740"/>
    <n v="2"/>
    <n v="2.1"/>
    <s v="Professional"/>
    <n v="0"/>
    <x v="0"/>
    <s v="No"/>
    <s v="No"/>
    <s v="No"/>
    <s v="No"/>
  </r>
  <r>
    <n v="4143"/>
    <x v="10"/>
    <n v="32"/>
    <n v="70"/>
    <s v="51-100"/>
    <n v="90024"/>
    <n v="3"/>
    <n v="1.6"/>
    <s v="Professional"/>
    <n v="0"/>
    <x v="0"/>
    <s v="No"/>
    <s v="No"/>
    <s v="No"/>
    <s v="No"/>
  </r>
  <r>
    <n v="4225"/>
    <x v="10"/>
    <n v="27"/>
    <n v="39"/>
    <s v="0-50"/>
    <n v="95929"/>
    <n v="3"/>
    <n v="1"/>
    <s v="Professional"/>
    <n v="0"/>
    <x v="0"/>
    <s v="Yes"/>
    <s v="No"/>
    <s v="No"/>
    <s v="Yes"/>
  </r>
  <r>
    <n v="4261"/>
    <x v="10"/>
    <n v="31"/>
    <n v="52"/>
    <s v="51-100"/>
    <n v="94105"/>
    <n v="1"/>
    <n v="1.4"/>
    <s v="Undergraduate"/>
    <n v="0"/>
    <x v="0"/>
    <s v="No"/>
    <s v="No"/>
    <s v="Yes"/>
    <s v="No"/>
  </r>
  <r>
    <n v="4265"/>
    <x v="10"/>
    <n v="31"/>
    <n v="40"/>
    <s v="0-50"/>
    <n v="94304"/>
    <n v="2"/>
    <n v="0.3"/>
    <s v="Undergraduate"/>
    <n v="0"/>
    <x v="0"/>
    <s v="Yes"/>
    <s v="Yes"/>
    <s v="Yes"/>
    <s v="Yes"/>
  </r>
  <r>
    <n v="4395"/>
    <x v="10"/>
    <n v="31"/>
    <n v="25"/>
    <s v="0-50"/>
    <n v="94523"/>
    <n v="2"/>
    <n v="0.7"/>
    <s v="Graduate"/>
    <n v="103"/>
    <x v="0"/>
    <s v="No"/>
    <s v="No"/>
    <s v="No"/>
    <s v="No"/>
  </r>
  <r>
    <n v="4423"/>
    <x v="10"/>
    <n v="31"/>
    <n v="164"/>
    <s v="100+"/>
    <n v="94607"/>
    <n v="2"/>
    <n v="3.8"/>
    <s v="Professional"/>
    <n v="422"/>
    <x v="1"/>
    <s v="No"/>
    <s v="Yes"/>
    <s v="Yes"/>
    <s v="Yes"/>
  </r>
  <r>
    <n v="4503"/>
    <x v="10"/>
    <n v="32"/>
    <n v="80"/>
    <s v="51-100"/>
    <n v="92647"/>
    <n v="2"/>
    <n v="0"/>
    <s v="Professional"/>
    <n v="0"/>
    <x v="0"/>
    <s v="No"/>
    <s v="No"/>
    <s v="No"/>
    <s v="No"/>
  </r>
  <r>
    <n v="4603"/>
    <x v="10"/>
    <n v="32"/>
    <n v="81"/>
    <s v="51-100"/>
    <n v="94305"/>
    <n v="2"/>
    <n v="3.7"/>
    <s v="Undergraduate"/>
    <n v="226"/>
    <x v="0"/>
    <s v="No"/>
    <s v="No"/>
    <s v="Yes"/>
    <s v="Yes"/>
  </r>
  <r>
    <n v="4622"/>
    <x v="10"/>
    <n v="32"/>
    <n v="60"/>
    <s v="51-100"/>
    <n v="93407"/>
    <n v="3"/>
    <n v="1.7"/>
    <s v="Undergraduate"/>
    <n v="0"/>
    <x v="0"/>
    <s v="Yes"/>
    <s v="Yes"/>
    <s v="Yes"/>
    <s v="Yes"/>
  </r>
  <r>
    <n v="4704"/>
    <x v="10"/>
    <n v="27"/>
    <n v="62"/>
    <s v="51-100"/>
    <n v="94025"/>
    <n v="3"/>
    <n v="2"/>
    <s v="Professional"/>
    <n v="0"/>
    <x v="0"/>
    <s v="No"/>
    <s v="No"/>
    <s v="Yes"/>
    <s v="No"/>
  </r>
  <r>
    <n v="4755"/>
    <x v="10"/>
    <n v="33"/>
    <n v="93"/>
    <s v="51-100"/>
    <n v="94025"/>
    <n v="2"/>
    <n v="1.6"/>
    <s v="Undergraduate"/>
    <n v="161"/>
    <x v="0"/>
    <s v="No"/>
    <s v="No"/>
    <s v="No"/>
    <s v="No"/>
  </r>
  <r>
    <n v="4882"/>
    <x v="10"/>
    <n v="32"/>
    <n v="24"/>
    <s v="0-50"/>
    <n v="92346"/>
    <n v="2"/>
    <n v="0.2"/>
    <s v="Professional"/>
    <n v="140"/>
    <x v="0"/>
    <s v="No"/>
    <s v="No"/>
    <s v="Yes"/>
    <s v="No"/>
  </r>
  <r>
    <n v="4929"/>
    <x v="10"/>
    <n v="33"/>
    <n v="28"/>
    <s v="0-50"/>
    <n v="90245"/>
    <n v="1"/>
    <n v="1.2"/>
    <s v="Professional"/>
    <n v="98"/>
    <x v="0"/>
    <s v="No"/>
    <s v="No"/>
    <s v="Yes"/>
    <s v="No"/>
  </r>
  <r>
    <n v="4932"/>
    <x v="10"/>
    <n v="27"/>
    <n v="55"/>
    <s v="51-100"/>
    <n v="95616"/>
    <n v="1"/>
    <n v="1.4"/>
    <s v="Professional"/>
    <n v="0"/>
    <x v="0"/>
    <s v="No"/>
    <s v="No"/>
    <s v="Yes"/>
    <s v="No"/>
  </r>
  <r>
    <n v="4979"/>
    <x v="10"/>
    <n v="27"/>
    <n v="63"/>
    <s v="51-100"/>
    <n v="90210"/>
    <n v="4"/>
    <n v="2"/>
    <s v="Professional"/>
    <n v="0"/>
    <x v="0"/>
    <s v="No"/>
    <s v="No"/>
    <s v="Yes"/>
    <s v="No"/>
  </r>
  <r>
    <n v="21"/>
    <x v="11"/>
    <n v="31"/>
    <n v="25"/>
    <s v="0-50"/>
    <n v="94015"/>
    <m/>
    <n v="0.9"/>
    <s v="Graduate"/>
    <n v="111"/>
    <x v="0"/>
    <s v="No"/>
    <s v="No"/>
    <s v="Yes"/>
    <s v="No"/>
  </r>
  <r>
    <n v="29"/>
    <x v="11"/>
    <n v="30"/>
    <n v="48"/>
    <s v="0-50"/>
    <n v="94539"/>
    <n v="1"/>
    <n v="2.2000000000000002"/>
    <s v="Professional"/>
    <n v="0"/>
    <x v="0"/>
    <s v="No"/>
    <s v="No"/>
    <s v="Yes"/>
    <s v="Yes"/>
  </r>
  <r>
    <n v="49"/>
    <x v="11"/>
    <n v="26"/>
    <n v="81"/>
    <s v="51-100"/>
    <n v="95747"/>
    <n v="2"/>
    <n v="4.5"/>
    <s v="Professional"/>
    <n v="0"/>
    <x v="0"/>
    <s v="No"/>
    <s v="No"/>
    <s v="No"/>
    <s v="Yes"/>
  </r>
  <r>
    <n v="58"/>
    <x v="11"/>
    <n v="31"/>
    <n v="131"/>
    <s v="100+"/>
    <n v="95616"/>
    <n v="2"/>
    <n v="1.2"/>
    <s v="Professional"/>
    <n v="0"/>
    <x v="1"/>
    <s v="No"/>
    <s v="No"/>
    <s v="No"/>
    <s v="No"/>
  </r>
  <r>
    <n v="105"/>
    <x v="11"/>
    <n v="32"/>
    <n v="38"/>
    <s v="0-50"/>
    <n v="93311"/>
    <n v="4"/>
    <n v="1.3"/>
    <s v="Undergraduate"/>
    <n v="166"/>
    <x v="0"/>
    <s v="No"/>
    <s v="No"/>
    <s v="Yes"/>
    <s v="Yes"/>
  </r>
  <r>
    <n v="205"/>
    <x v="11"/>
    <n v="31"/>
    <n v="61"/>
    <s v="51-100"/>
    <n v="96150"/>
    <n v="2"/>
    <n v="1.9"/>
    <s v="Graduate"/>
    <n v="105"/>
    <x v="0"/>
    <s v="No"/>
    <s v="No"/>
    <s v="No"/>
    <s v="No"/>
  </r>
  <r>
    <n v="220"/>
    <x v="11"/>
    <n v="30"/>
    <n v="61"/>
    <s v="51-100"/>
    <n v="94707"/>
    <n v="1"/>
    <n v="2.2000000000000002"/>
    <s v="Professional"/>
    <n v="0"/>
    <x v="0"/>
    <s v="No"/>
    <s v="No"/>
    <s v="Yes"/>
    <s v="Yes"/>
  </r>
  <r>
    <n v="260"/>
    <x v="11"/>
    <n v="30"/>
    <n v="55"/>
    <s v="51-100"/>
    <n v="94107"/>
    <n v="1"/>
    <n v="1.4"/>
    <s v="Undergraduate"/>
    <n v="77"/>
    <x v="0"/>
    <s v="No"/>
    <s v="No"/>
    <s v="Yes"/>
    <s v="No"/>
  </r>
  <r>
    <n v="325"/>
    <x v="11"/>
    <n v="30"/>
    <n v="158"/>
    <s v="100+"/>
    <n v="90089"/>
    <n v="4"/>
    <n v="6.1"/>
    <s v="Undergraduate"/>
    <n v="0"/>
    <x v="1"/>
    <s v="No"/>
    <s v="No"/>
    <s v="No"/>
    <s v="No"/>
  </r>
  <r>
    <n v="336"/>
    <x v="11"/>
    <n v="32"/>
    <n v="122"/>
    <s v="100+"/>
    <n v="95827"/>
    <n v="2"/>
    <n v="0.3"/>
    <s v="Undergraduate"/>
    <n v="360"/>
    <x v="0"/>
    <s v="No"/>
    <s v="Yes"/>
    <s v="Yes"/>
    <s v="Yes"/>
  </r>
  <r>
    <n v="357"/>
    <x v="11"/>
    <n v="30"/>
    <n v="24"/>
    <s v="0-50"/>
    <n v="94704"/>
    <n v="2"/>
    <n v="0.4"/>
    <s v="Professional"/>
    <n v="88"/>
    <x v="0"/>
    <s v="No"/>
    <s v="No"/>
    <s v="No"/>
    <s v="No"/>
  </r>
  <r>
    <n v="373"/>
    <x v="11"/>
    <n v="30"/>
    <n v="44"/>
    <s v="0-50"/>
    <n v="93105"/>
    <n v="4"/>
    <n v="0.7"/>
    <s v="Graduate"/>
    <n v="174"/>
    <x v="0"/>
    <s v="No"/>
    <s v="No"/>
    <s v="Yes"/>
    <s v="No"/>
  </r>
  <r>
    <n v="425"/>
    <x v="11"/>
    <n v="30"/>
    <n v="38"/>
    <s v="0-50"/>
    <n v="92029"/>
    <n v="1"/>
    <n v="0.2"/>
    <s v="Undergraduate"/>
    <n v="0"/>
    <x v="0"/>
    <s v="No"/>
    <s v="No"/>
    <s v="No"/>
    <s v="No"/>
  </r>
  <r>
    <n v="483"/>
    <x v="11"/>
    <n v="32"/>
    <n v="173"/>
    <s v="100+"/>
    <n v="94022"/>
    <n v="1"/>
    <n v="4.5999999999999996"/>
    <s v="Graduate"/>
    <n v="88"/>
    <x v="1"/>
    <s v="No"/>
    <s v="Yes"/>
    <s v="Yes"/>
    <s v="No"/>
  </r>
  <r>
    <n v="524"/>
    <x v="11"/>
    <n v="31"/>
    <n v="39"/>
    <s v="0-50"/>
    <n v="93023"/>
    <n v="4"/>
    <n v="0.9"/>
    <s v="Undergraduate"/>
    <n v="0"/>
    <x v="0"/>
    <s v="No"/>
    <s v="No"/>
    <s v="No"/>
    <s v="No"/>
  </r>
  <r>
    <n v="599"/>
    <x v="11"/>
    <n v="31"/>
    <n v="11"/>
    <s v="0-50"/>
    <n v="92374"/>
    <n v="2"/>
    <n v="0.2"/>
    <s v="Professional"/>
    <n v="90"/>
    <x v="0"/>
    <s v="No"/>
    <s v="No"/>
    <s v="No"/>
    <s v="No"/>
  </r>
  <r>
    <n v="601"/>
    <x v="11"/>
    <n v="30"/>
    <n v="141"/>
    <s v="100+"/>
    <n v="94143"/>
    <n v="2"/>
    <n v="0.5"/>
    <s v="Undergraduate"/>
    <n v="0"/>
    <x v="0"/>
    <s v="No"/>
    <s v="No"/>
    <s v="Yes"/>
    <s v="No"/>
  </r>
  <r>
    <n v="670"/>
    <x v="11"/>
    <n v="29"/>
    <n v="41"/>
    <s v="0-50"/>
    <n v="94109"/>
    <n v="4"/>
    <n v="2.5"/>
    <s v="Graduate"/>
    <n v="0"/>
    <x v="0"/>
    <s v="No"/>
    <s v="No"/>
    <s v="No"/>
    <s v="No"/>
  </r>
  <r>
    <n v="705"/>
    <x v="11"/>
    <n v="32"/>
    <n v="129"/>
    <s v="100+"/>
    <n v="94065"/>
    <n v="1"/>
    <n v="7.4"/>
    <s v="Undergraduate"/>
    <n v="0"/>
    <x v="0"/>
    <s v="No"/>
    <s v="No"/>
    <s v="No"/>
    <s v="No"/>
  </r>
  <r>
    <n v="719"/>
    <x v="11"/>
    <n v="31"/>
    <n v="21"/>
    <s v="0-50"/>
    <n v="90024"/>
    <n v="2"/>
    <n v="0.2"/>
    <s v="Professional"/>
    <n v="137"/>
    <x v="0"/>
    <s v="No"/>
    <s v="Yes"/>
    <s v="Yes"/>
    <s v="Yes"/>
  </r>
  <r>
    <n v="756"/>
    <x v="11"/>
    <n v="30"/>
    <n v="45"/>
    <s v="0-50"/>
    <n v="91103"/>
    <n v="4"/>
    <n v="0.7"/>
    <s v="Graduate"/>
    <n v="0"/>
    <x v="0"/>
    <s v="No"/>
    <s v="No"/>
    <s v="No"/>
    <s v="Yes"/>
  </r>
  <r>
    <n v="757"/>
    <x v="11"/>
    <n v="31"/>
    <n v="82"/>
    <s v="51-100"/>
    <n v="95348"/>
    <n v="4"/>
    <n v="1.3"/>
    <s v="Professional"/>
    <n v="0"/>
    <x v="0"/>
    <s v="No"/>
    <s v="No"/>
    <s v="Yes"/>
    <s v="No"/>
  </r>
  <r>
    <n v="782"/>
    <x v="11"/>
    <n v="32"/>
    <n v="158"/>
    <s v="100+"/>
    <n v="94588"/>
    <n v="3"/>
    <n v="3.7"/>
    <s v="Professional"/>
    <n v="0"/>
    <x v="1"/>
    <s v="No"/>
    <s v="No"/>
    <s v="Yes"/>
    <s v="No"/>
  </r>
  <r>
    <n v="820"/>
    <x v="11"/>
    <n v="30"/>
    <n v="45"/>
    <s v="0-50"/>
    <n v="90024"/>
    <n v="4"/>
    <n v="1.5"/>
    <s v="Professional"/>
    <n v="0"/>
    <x v="0"/>
    <s v="No"/>
    <s v="No"/>
    <s v="No"/>
    <s v="No"/>
  </r>
  <r>
    <n v="940"/>
    <x v="11"/>
    <n v="32"/>
    <n v="8"/>
    <s v="0-50"/>
    <n v="93943"/>
    <n v="2"/>
    <n v="0.3"/>
    <s v="Undergraduate"/>
    <n v="0"/>
    <x v="0"/>
    <s v="No"/>
    <s v="No"/>
    <s v="Yes"/>
    <s v="Yes"/>
  </r>
  <r>
    <n v="958"/>
    <x v="11"/>
    <n v="32"/>
    <n v="88"/>
    <s v="51-100"/>
    <n v="94309"/>
    <n v="2"/>
    <n v="0.3"/>
    <s v="Undergraduate"/>
    <n v="0"/>
    <x v="0"/>
    <s v="No"/>
    <s v="No"/>
    <s v="Yes"/>
    <s v="No"/>
  </r>
  <r>
    <n v="1032"/>
    <x v="11"/>
    <n v="32"/>
    <n v="25"/>
    <s v="0-50"/>
    <n v="95403"/>
    <n v="1"/>
    <n v="0.1"/>
    <s v="Graduate"/>
    <n v="136"/>
    <x v="0"/>
    <s v="No"/>
    <s v="No"/>
    <s v="Yes"/>
    <s v="No"/>
  </r>
  <r>
    <n v="1039"/>
    <x v="11"/>
    <n v="30"/>
    <n v="145"/>
    <s v="100+"/>
    <n v="95831"/>
    <n v="4"/>
    <n v="5.7"/>
    <s v="Graduate"/>
    <n v="0"/>
    <x v="1"/>
    <s v="No"/>
    <s v="Yes"/>
    <s v="Yes"/>
    <s v="Yes"/>
  </r>
  <r>
    <n v="1042"/>
    <x v="11"/>
    <n v="32"/>
    <n v="51"/>
    <s v="51-100"/>
    <n v="92780"/>
    <n v="4"/>
    <n v="1.5"/>
    <s v="Undergraduate"/>
    <n v="0"/>
    <x v="0"/>
    <s v="No"/>
    <s v="No"/>
    <s v="No"/>
    <s v="No"/>
  </r>
  <r>
    <n v="1064"/>
    <x v="11"/>
    <n v="30"/>
    <n v="39"/>
    <s v="0-50"/>
    <n v="90024"/>
    <n v="3"/>
    <n v="1.4"/>
    <s v="Undergraduate"/>
    <n v="131"/>
    <x v="0"/>
    <s v="No"/>
    <s v="No"/>
    <s v="No"/>
    <s v="Yes"/>
  </r>
  <r>
    <n v="1150"/>
    <x v="11"/>
    <n v="32"/>
    <n v="158"/>
    <s v="100+"/>
    <n v="91763"/>
    <n v="1"/>
    <n v="7.4"/>
    <s v="Undergraduate"/>
    <n v="0"/>
    <x v="0"/>
    <s v="No"/>
    <s v="No"/>
    <s v="No"/>
    <s v="No"/>
  </r>
  <r>
    <n v="1229"/>
    <x v="11"/>
    <n v="30"/>
    <n v="45"/>
    <s v="0-50"/>
    <n v="92870"/>
    <n v="1"/>
    <n v="0.2"/>
    <s v="Undergraduate"/>
    <n v="98"/>
    <x v="0"/>
    <s v="No"/>
    <s v="No"/>
    <s v="No"/>
    <s v="No"/>
  </r>
  <r>
    <n v="1230"/>
    <x v="11"/>
    <n v="32"/>
    <n v="80"/>
    <s v="51-100"/>
    <n v="94596"/>
    <n v="3"/>
    <n v="2.67"/>
    <s v="Undergraduate"/>
    <n v="0"/>
    <x v="0"/>
    <s v="No"/>
    <s v="No"/>
    <s v="Yes"/>
    <s v="No"/>
  </r>
  <r>
    <n v="1293"/>
    <x v="11"/>
    <n v="30"/>
    <n v="164"/>
    <s v="100+"/>
    <n v="94610"/>
    <n v="4"/>
    <n v="0.5"/>
    <s v="Graduate"/>
    <n v="234"/>
    <x v="1"/>
    <s v="No"/>
    <s v="Yes"/>
    <s v="Yes"/>
    <s v="Yes"/>
  </r>
  <r>
    <n v="1294"/>
    <x v="11"/>
    <n v="31"/>
    <n v="81"/>
    <s v="51-100"/>
    <n v="92373"/>
    <n v="2"/>
    <n v="3.7"/>
    <s v="Undergraduate"/>
    <n v="121"/>
    <x v="0"/>
    <s v="No"/>
    <s v="No"/>
    <s v="Yes"/>
    <s v="Yes"/>
  </r>
  <r>
    <n v="1510"/>
    <x v="11"/>
    <n v="26"/>
    <n v="92"/>
    <s v="51-100"/>
    <n v="92647"/>
    <n v="2"/>
    <n v="4.5"/>
    <s v="Professional"/>
    <n v="0"/>
    <x v="0"/>
    <s v="Yes"/>
    <s v="No"/>
    <s v="No"/>
    <s v="Yes"/>
  </r>
  <r>
    <n v="1593"/>
    <x v="11"/>
    <n v="31"/>
    <n v="192"/>
    <s v="100+"/>
    <n v="90089"/>
    <n v="1"/>
    <n v="7"/>
    <s v="Professional"/>
    <n v="0"/>
    <x v="1"/>
    <s v="No"/>
    <s v="Yes"/>
    <s v="Yes"/>
    <s v="No"/>
  </r>
  <r>
    <n v="1596"/>
    <x v="11"/>
    <n v="26"/>
    <n v="38"/>
    <s v="0-50"/>
    <n v="94305"/>
    <n v="3"/>
    <n v="1"/>
    <s v="Professional"/>
    <n v="110"/>
    <x v="0"/>
    <s v="Yes"/>
    <s v="No"/>
    <s v="Yes"/>
    <s v="No"/>
  </r>
  <r>
    <n v="1626"/>
    <x v="11"/>
    <n v="30"/>
    <n v="21"/>
    <s v="0-50"/>
    <n v="94542"/>
    <n v="2"/>
    <n v="0.7"/>
    <s v="Graduate"/>
    <n v="0"/>
    <x v="0"/>
    <s v="No"/>
    <s v="No"/>
    <s v="Yes"/>
    <s v="No"/>
  </r>
  <r>
    <n v="1640"/>
    <x v="11"/>
    <n v="31"/>
    <n v="68"/>
    <s v="51-100"/>
    <n v="94571"/>
    <n v="2"/>
    <n v="0"/>
    <s v="Professional"/>
    <n v="0"/>
    <x v="0"/>
    <s v="Yes"/>
    <s v="No"/>
    <s v="Yes"/>
    <s v="No"/>
  </r>
  <r>
    <n v="1646"/>
    <x v="11"/>
    <n v="32"/>
    <n v="89"/>
    <s v="51-100"/>
    <n v="92096"/>
    <n v="4"/>
    <n v="1"/>
    <s v="Graduate"/>
    <n v="90"/>
    <x v="0"/>
    <s v="Yes"/>
    <s v="No"/>
    <s v="Yes"/>
    <s v="No"/>
  </r>
  <r>
    <n v="1679"/>
    <x v="11"/>
    <n v="30"/>
    <n v="73"/>
    <s v="51-100"/>
    <n v="94035"/>
    <n v="2"/>
    <n v="1.1000000000000001"/>
    <s v="Undergraduate"/>
    <n v="0"/>
    <x v="0"/>
    <s v="No"/>
    <s v="No"/>
    <s v="No"/>
    <s v="No"/>
  </r>
  <r>
    <n v="1692"/>
    <x v="11"/>
    <n v="32"/>
    <n v="48"/>
    <s v="0-50"/>
    <n v="94117"/>
    <n v="1"/>
    <n v="1.6"/>
    <s v="Professional"/>
    <n v="0"/>
    <x v="0"/>
    <s v="No"/>
    <s v="No"/>
    <s v="No"/>
    <s v="Yes"/>
  </r>
  <r>
    <n v="1703"/>
    <x v="11"/>
    <n v="30"/>
    <n v="122"/>
    <s v="100+"/>
    <n v="93555"/>
    <n v="2"/>
    <n v="0.5"/>
    <s v="Undergraduate"/>
    <n v="0"/>
    <x v="0"/>
    <s v="No"/>
    <s v="No"/>
    <s v="No"/>
    <s v="Yes"/>
  </r>
  <r>
    <n v="1707"/>
    <x v="11"/>
    <n v="31"/>
    <n v="84"/>
    <s v="51-100"/>
    <n v="92672"/>
    <n v="1"/>
    <n v="0.1"/>
    <s v="Professional"/>
    <n v="0"/>
    <x v="0"/>
    <s v="No"/>
    <s v="No"/>
    <s v="Yes"/>
    <s v="No"/>
  </r>
  <r>
    <n v="1795"/>
    <x v="11"/>
    <n v="32"/>
    <n v="98"/>
    <s v="51-100"/>
    <n v="91355"/>
    <n v="3"/>
    <n v="3.9"/>
    <s v="Professional"/>
    <n v="0"/>
    <x v="1"/>
    <s v="No"/>
    <s v="No"/>
    <s v="No"/>
    <s v="No"/>
  </r>
  <r>
    <n v="1826"/>
    <x v="11"/>
    <n v="32"/>
    <n v="161"/>
    <s v="100+"/>
    <n v="94720"/>
    <n v="1"/>
    <n v="5.8"/>
    <s v="Professional"/>
    <n v="0"/>
    <x v="1"/>
    <s v="Yes"/>
    <s v="No"/>
    <s v="No"/>
    <s v="No"/>
  </r>
  <r>
    <n v="1828"/>
    <x v="11"/>
    <n v="30"/>
    <n v="113"/>
    <s v="100+"/>
    <n v="92704"/>
    <n v="2"/>
    <n v="2.7"/>
    <s v="Undergraduate"/>
    <n v="352"/>
    <x v="0"/>
    <s v="No"/>
    <s v="No"/>
    <s v="No"/>
    <s v="Yes"/>
  </r>
  <r>
    <n v="1847"/>
    <x v="11"/>
    <n v="32"/>
    <n v="15"/>
    <s v="0-50"/>
    <n v="90089"/>
    <n v="1"/>
    <n v="0.1"/>
    <s v="Graduate"/>
    <n v="0"/>
    <x v="0"/>
    <s v="No"/>
    <s v="No"/>
    <s v="Yes"/>
    <s v="No"/>
  </r>
  <r>
    <n v="1879"/>
    <x v="11"/>
    <n v="30"/>
    <n v="59"/>
    <s v="51-100"/>
    <n v="95833"/>
    <n v="3"/>
    <n v="0.8"/>
    <s v="Undergraduate"/>
    <n v="159"/>
    <x v="0"/>
    <s v="Yes"/>
    <s v="No"/>
    <s v="Yes"/>
    <s v="No"/>
  </r>
  <r>
    <n v="1880"/>
    <x v="11"/>
    <n v="30"/>
    <n v="78"/>
    <s v="51-100"/>
    <n v="90401"/>
    <n v="3"/>
    <n v="1.7"/>
    <s v="Graduate"/>
    <n v="0"/>
    <x v="0"/>
    <s v="No"/>
    <s v="No"/>
    <s v="No"/>
    <s v="No"/>
  </r>
  <r>
    <n v="1883"/>
    <x v="11"/>
    <n v="32"/>
    <n v="125"/>
    <s v="100+"/>
    <n v="91330"/>
    <n v="3"/>
    <n v="0.6"/>
    <s v="Undergraduate"/>
    <n v="342"/>
    <x v="1"/>
    <s v="No"/>
    <s v="Yes"/>
    <s v="Yes"/>
    <s v="Yes"/>
  </r>
  <r>
    <n v="1884"/>
    <x v="11"/>
    <n v="30"/>
    <n v="185"/>
    <s v="100+"/>
    <n v="91711"/>
    <n v="1"/>
    <n v="2.9"/>
    <s v="Undergraduate"/>
    <n v="0"/>
    <x v="0"/>
    <s v="No"/>
    <s v="No"/>
    <s v="No"/>
    <s v="No"/>
  </r>
  <r>
    <n v="1890"/>
    <x v="11"/>
    <n v="30"/>
    <n v="111"/>
    <s v="100+"/>
    <n v="93106"/>
    <n v="4"/>
    <n v="0.3"/>
    <s v="Undergraduate"/>
    <n v="372"/>
    <x v="1"/>
    <s v="Yes"/>
    <s v="Yes"/>
    <s v="Yes"/>
    <s v="No"/>
  </r>
  <r>
    <n v="1904"/>
    <x v="11"/>
    <n v="26"/>
    <n v="50"/>
    <s v="0-50"/>
    <n v="90095"/>
    <n v="3"/>
    <n v="1.4"/>
    <s v="Professional"/>
    <n v="0"/>
    <x v="0"/>
    <s v="No"/>
    <s v="No"/>
    <s v="No"/>
    <s v="No"/>
  </r>
  <r>
    <n v="1910"/>
    <x v="11"/>
    <n v="30"/>
    <n v="101"/>
    <s v="100+"/>
    <n v="90048"/>
    <n v="3"/>
    <n v="1.7"/>
    <s v="Graduate"/>
    <n v="0"/>
    <x v="0"/>
    <s v="No"/>
    <s v="No"/>
    <s v="No"/>
    <s v="Yes"/>
  </r>
  <r>
    <n v="1931"/>
    <x v="11"/>
    <n v="29"/>
    <n v="51"/>
    <s v="51-100"/>
    <n v="94080"/>
    <n v="3"/>
    <n v="1"/>
    <s v="Graduate"/>
    <n v="0"/>
    <x v="0"/>
    <s v="No"/>
    <s v="No"/>
    <s v="Yes"/>
    <s v="No"/>
  </r>
  <r>
    <n v="1988"/>
    <x v="11"/>
    <n v="31"/>
    <n v="52"/>
    <s v="51-100"/>
    <n v="94118"/>
    <n v="3"/>
    <n v="2"/>
    <s v="Graduate"/>
    <n v="0"/>
    <x v="0"/>
    <s v="Yes"/>
    <s v="Yes"/>
    <s v="Yes"/>
    <s v="Yes"/>
  </r>
  <r>
    <n v="1999"/>
    <x v="11"/>
    <n v="32"/>
    <n v="103"/>
    <s v="100+"/>
    <n v="94111"/>
    <n v="3"/>
    <n v="4"/>
    <s v="Professional"/>
    <n v="0"/>
    <x v="1"/>
    <s v="No"/>
    <s v="No"/>
    <s v="No"/>
    <s v="No"/>
  </r>
  <r>
    <n v="2064"/>
    <x v="11"/>
    <n v="30"/>
    <n v="32"/>
    <s v="0-50"/>
    <n v="94080"/>
    <n v="2"/>
    <n v="0.4"/>
    <s v="Professional"/>
    <n v="0"/>
    <x v="0"/>
    <s v="No"/>
    <s v="No"/>
    <s v="Yes"/>
    <s v="No"/>
  </r>
  <r>
    <n v="2109"/>
    <x v="11"/>
    <n v="32"/>
    <n v="85"/>
    <s v="51-100"/>
    <n v="94132"/>
    <n v="3"/>
    <n v="2.67"/>
    <s v="Undergraduate"/>
    <n v="0"/>
    <x v="0"/>
    <s v="Yes"/>
    <s v="No"/>
    <s v="Yes"/>
    <s v="No"/>
  </r>
  <r>
    <n v="2144"/>
    <x v="11"/>
    <n v="31"/>
    <n v="65"/>
    <s v="51-100"/>
    <n v="92093"/>
    <n v="3"/>
    <n v="1.7"/>
    <s v="Undergraduate"/>
    <n v="109"/>
    <x v="0"/>
    <s v="No"/>
    <s v="No"/>
    <s v="No"/>
    <s v="No"/>
  </r>
  <r>
    <n v="2257"/>
    <x v="11"/>
    <n v="31"/>
    <n v="13"/>
    <s v="0-50"/>
    <n v="94305"/>
    <n v="4"/>
    <n v="0.9"/>
    <s v="Graduate"/>
    <n v="76"/>
    <x v="0"/>
    <s v="No"/>
    <s v="Yes"/>
    <s v="Yes"/>
    <s v="Yes"/>
  </r>
  <r>
    <n v="2308"/>
    <x v="11"/>
    <n v="31"/>
    <n v="60"/>
    <s v="51-100"/>
    <n v="92009"/>
    <n v="3"/>
    <n v="1.7"/>
    <s v="Undergraduate"/>
    <n v="0"/>
    <x v="0"/>
    <s v="No"/>
    <s v="No"/>
    <s v="Yes"/>
    <s v="No"/>
  </r>
  <r>
    <n v="2340"/>
    <x v="11"/>
    <n v="31"/>
    <n v="72"/>
    <s v="51-100"/>
    <n v="90095"/>
    <n v="3"/>
    <n v="2"/>
    <s v="Graduate"/>
    <n v="0"/>
    <x v="0"/>
    <s v="No"/>
    <s v="No"/>
    <s v="No"/>
    <s v="No"/>
  </r>
  <r>
    <n v="2356"/>
    <x v="11"/>
    <n v="31"/>
    <n v="74"/>
    <s v="51-100"/>
    <n v="94920"/>
    <n v="3"/>
    <n v="1.6"/>
    <s v="Professional"/>
    <n v="0"/>
    <x v="0"/>
    <s v="No"/>
    <s v="No"/>
    <s v="Yes"/>
    <s v="Yes"/>
  </r>
  <r>
    <n v="2432"/>
    <x v="11"/>
    <n v="31"/>
    <n v="54"/>
    <s v="51-100"/>
    <n v="91380"/>
    <n v="4"/>
    <n v="2.1"/>
    <s v="Undergraduate"/>
    <n v="0"/>
    <x v="0"/>
    <s v="No"/>
    <s v="No"/>
    <s v="Yes"/>
    <s v="No"/>
  </r>
  <r>
    <n v="2521"/>
    <x v="11"/>
    <n v="29"/>
    <n v="45"/>
    <s v="0-50"/>
    <n v="90095"/>
    <n v="4"/>
    <n v="2.5"/>
    <s v="Graduate"/>
    <n v="113"/>
    <x v="0"/>
    <s v="No"/>
    <s v="No"/>
    <s v="Yes"/>
    <s v="No"/>
  </r>
  <r>
    <n v="2531"/>
    <x v="11"/>
    <n v="30"/>
    <n v="31"/>
    <s v="0-50"/>
    <n v="90024"/>
    <n v="4"/>
    <n v="1.5"/>
    <s v="Professional"/>
    <n v="0"/>
    <x v="0"/>
    <s v="No"/>
    <s v="No"/>
    <s v="Yes"/>
    <s v="No"/>
  </r>
  <r>
    <n v="2535"/>
    <x v="11"/>
    <n v="30"/>
    <n v="90"/>
    <s v="51-100"/>
    <n v="94402"/>
    <n v="1"/>
    <n v="1.9"/>
    <s v="Graduate"/>
    <n v="0"/>
    <x v="0"/>
    <s v="No"/>
    <s v="No"/>
    <s v="Yes"/>
    <s v="No"/>
  </r>
  <r>
    <n v="2617"/>
    <x v="11"/>
    <n v="31"/>
    <n v="49"/>
    <s v="0-50"/>
    <n v="92182"/>
    <n v="2"/>
    <n v="1.6"/>
    <s v="Professional"/>
    <n v="103"/>
    <x v="0"/>
    <s v="No"/>
    <s v="No"/>
    <s v="Yes"/>
    <s v="No"/>
  </r>
  <r>
    <n v="2628"/>
    <x v="11"/>
    <n v="30"/>
    <n v="61"/>
    <s v="51-100"/>
    <n v="93106"/>
    <n v="3"/>
    <n v="2.5"/>
    <s v="Undergraduate"/>
    <n v="193"/>
    <x v="0"/>
    <s v="No"/>
    <s v="No"/>
    <s v="Yes"/>
    <s v="No"/>
  </r>
  <r>
    <n v="2689"/>
    <x v="11"/>
    <n v="30"/>
    <n v="34"/>
    <s v="0-50"/>
    <n v="94542"/>
    <n v="2"/>
    <n v="0.7"/>
    <s v="Graduate"/>
    <n v="0"/>
    <x v="0"/>
    <s v="No"/>
    <s v="No"/>
    <s v="Yes"/>
    <s v="No"/>
  </r>
  <r>
    <n v="2731"/>
    <x v="11"/>
    <n v="30"/>
    <n v="43"/>
    <s v="0-50"/>
    <n v="90401"/>
    <n v="2"/>
    <n v="0.3"/>
    <s v="Undergraduate"/>
    <n v="0"/>
    <x v="0"/>
    <s v="Yes"/>
    <s v="No"/>
    <s v="No"/>
    <s v="No"/>
  </r>
  <r>
    <n v="2735"/>
    <x v="11"/>
    <n v="31"/>
    <n v="64"/>
    <s v="51-100"/>
    <n v="94126"/>
    <n v="4"/>
    <n v="0.9"/>
    <s v="Undergraduate"/>
    <n v="0"/>
    <x v="0"/>
    <s v="No"/>
    <s v="No"/>
    <s v="Yes"/>
    <s v="No"/>
  </r>
  <r>
    <n v="2763"/>
    <x v="11"/>
    <n v="31"/>
    <n v="65"/>
    <s v="51-100"/>
    <n v="93403"/>
    <n v="2"/>
    <n v="3.7"/>
    <s v="Undergraduate"/>
    <n v="0"/>
    <x v="0"/>
    <s v="No"/>
    <s v="No"/>
    <s v="Yes"/>
    <s v="No"/>
  </r>
  <r>
    <n v="2779"/>
    <x v="11"/>
    <n v="31"/>
    <n v="61"/>
    <s v="51-100"/>
    <n v="92646"/>
    <n v="4"/>
    <n v="1.3"/>
    <s v="Professional"/>
    <n v="0"/>
    <x v="0"/>
    <s v="No"/>
    <s v="No"/>
    <s v="Yes"/>
    <s v="Yes"/>
  </r>
  <r>
    <n v="2805"/>
    <x v="11"/>
    <n v="32"/>
    <n v="33"/>
    <s v="0-50"/>
    <n v="95014"/>
    <n v="3"/>
    <n v="1.5"/>
    <s v="Undergraduate"/>
    <n v="0"/>
    <x v="0"/>
    <s v="No"/>
    <s v="No"/>
    <s v="No"/>
    <s v="No"/>
  </r>
  <r>
    <n v="2903"/>
    <x v="11"/>
    <n v="30"/>
    <n v="50"/>
    <s v="0-50"/>
    <n v="94022"/>
    <n v="4"/>
    <n v="2.8"/>
    <s v="Graduate"/>
    <n v="0"/>
    <x v="0"/>
    <s v="Yes"/>
    <s v="No"/>
    <s v="Yes"/>
    <s v="No"/>
  </r>
  <r>
    <n v="2905"/>
    <x v="11"/>
    <n v="32"/>
    <n v="190"/>
    <s v="100+"/>
    <n v="90032"/>
    <n v="3"/>
    <n v="2.2000000000000002"/>
    <s v="Undergraduate"/>
    <n v="0"/>
    <x v="1"/>
    <s v="No"/>
    <s v="Yes"/>
    <s v="Yes"/>
    <s v="No"/>
  </r>
  <r>
    <n v="2944"/>
    <x v="11"/>
    <n v="32"/>
    <n v="83"/>
    <s v="51-100"/>
    <n v="91320"/>
    <n v="4"/>
    <n v="1.6"/>
    <s v="Graduate"/>
    <n v="0"/>
    <x v="0"/>
    <s v="No"/>
    <s v="No"/>
    <s v="No"/>
    <s v="No"/>
  </r>
  <r>
    <n v="2979"/>
    <x v="11"/>
    <n v="30"/>
    <n v="24"/>
    <s v="0-50"/>
    <n v="94550"/>
    <n v="2"/>
    <n v="0.7"/>
    <s v="Graduate"/>
    <n v="0"/>
    <x v="0"/>
    <s v="No"/>
    <s v="No"/>
    <s v="Yes"/>
    <s v="No"/>
  </r>
  <r>
    <n v="2984"/>
    <x v="11"/>
    <n v="32"/>
    <n v="90"/>
    <s v="51-100"/>
    <n v="95054"/>
    <n v="2"/>
    <n v="0.3"/>
    <s v="Undergraduate"/>
    <n v="0"/>
    <x v="0"/>
    <s v="No"/>
    <s v="No"/>
    <s v="Yes"/>
    <s v="Yes"/>
  </r>
  <r>
    <n v="3069"/>
    <x v="11"/>
    <n v="26"/>
    <n v="90"/>
    <s v="51-100"/>
    <n v="92120"/>
    <n v="2"/>
    <n v="4.5"/>
    <s v="Professional"/>
    <n v="0"/>
    <x v="0"/>
    <s v="No"/>
    <s v="No"/>
    <s v="No"/>
    <s v="No"/>
  </r>
  <r>
    <n v="3089"/>
    <x v="11"/>
    <n v="31"/>
    <n v="28"/>
    <s v="0-50"/>
    <n v="94720"/>
    <n v="1"/>
    <n v="1.3"/>
    <s v="Undergraduate"/>
    <n v="138"/>
    <x v="0"/>
    <s v="No"/>
    <s v="No"/>
    <s v="No"/>
    <s v="Yes"/>
  </r>
  <r>
    <n v="3105"/>
    <x v="11"/>
    <n v="31"/>
    <n v="48"/>
    <s v="0-50"/>
    <n v="91775"/>
    <n v="2"/>
    <n v="2.1"/>
    <s v="Professional"/>
    <n v="0"/>
    <x v="0"/>
    <s v="No"/>
    <s v="No"/>
    <s v="No"/>
    <s v="Yes"/>
  </r>
  <r>
    <n v="3113"/>
    <x v="11"/>
    <n v="32"/>
    <n v="65"/>
    <s v="51-100"/>
    <n v="92677"/>
    <n v="2"/>
    <n v="3.2"/>
    <s v="Professional"/>
    <n v="0"/>
    <x v="0"/>
    <s v="No"/>
    <s v="No"/>
    <s v="Yes"/>
    <s v="No"/>
  </r>
  <r>
    <n v="3191"/>
    <x v="11"/>
    <n v="26"/>
    <n v="74"/>
    <s v="51-100"/>
    <n v="91335"/>
    <n v="1"/>
    <n v="3"/>
    <s v="Professional"/>
    <n v="0"/>
    <x v="0"/>
    <s v="No"/>
    <s v="No"/>
    <s v="No"/>
    <s v="No"/>
  </r>
  <r>
    <n v="3208"/>
    <x v="11"/>
    <n v="32"/>
    <n v="84"/>
    <s v="51-100"/>
    <n v="93407"/>
    <n v="1"/>
    <n v="4.3"/>
    <s v="Undergraduate"/>
    <n v="0"/>
    <x v="0"/>
    <s v="No"/>
    <s v="No"/>
    <s v="Yes"/>
    <s v="Yes"/>
  </r>
  <r>
    <n v="3284"/>
    <x v="11"/>
    <n v="30"/>
    <n v="29"/>
    <s v="0-50"/>
    <n v="92152"/>
    <n v="4"/>
    <n v="0.7"/>
    <s v="Graduate"/>
    <n v="87"/>
    <x v="0"/>
    <s v="No"/>
    <s v="No"/>
    <s v="Yes"/>
    <s v="No"/>
  </r>
  <r>
    <n v="3289"/>
    <x v="11"/>
    <n v="30"/>
    <n v="140"/>
    <s v="100+"/>
    <n v="94122"/>
    <n v="4"/>
    <n v="0.5"/>
    <s v="Undergraduate"/>
    <n v="292"/>
    <x v="1"/>
    <s v="No"/>
    <s v="No"/>
    <s v="No"/>
    <s v="No"/>
  </r>
  <r>
    <n v="3299"/>
    <x v="11"/>
    <n v="32"/>
    <n v="11"/>
    <s v="0-50"/>
    <n v="94110"/>
    <n v="2"/>
    <n v="0.3"/>
    <s v="Undergraduate"/>
    <n v="89"/>
    <x v="0"/>
    <s v="No"/>
    <s v="No"/>
    <s v="No"/>
    <s v="No"/>
  </r>
  <r>
    <n v="3317"/>
    <x v="11"/>
    <n v="26"/>
    <n v="63"/>
    <s v="51-100"/>
    <n v="94501"/>
    <n v="3"/>
    <n v="2"/>
    <s v="Professional"/>
    <n v="0"/>
    <x v="0"/>
    <s v="No"/>
    <s v="No"/>
    <s v="Yes"/>
    <s v="No"/>
  </r>
  <r>
    <n v="3435"/>
    <x v="11"/>
    <n v="31"/>
    <n v="53"/>
    <s v="51-100"/>
    <n v="95521"/>
    <n v="2"/>
    <n v="1.6"/>
    <s v="Professional"/>
    <n v="78"/>
    <x v="0"/>
    <s v="No"/>
    <s v="No"/>
    <s v="No"/>
    <s v="No"/>
  </r>
  <r>
    <n v="3437"/>
    <x v="11"/>
    <n v="29"/>
    <n v="42"/>
    <s v="0-50"/>
    <n v="92104"/>
    <n v="4"/>
    <n v="2.5"/>
    <s v="Graduate"/>
    <n v="0"/>
    <x v="0"/>
    <s v="No"/>
    <s v="No"/>
    <s v="No"/>
    <s v="No"/>
  </r>
  <r>
    <n v="3447"/>
    <x v="11"/>
    <n v="32"/>
    <n v="120"/>
    <s v="100+"/>
    <n v="90232"/>
    <n v="1"/>
    <n v="7.4"/>
    <s v="Undergraduate"/>
    <n v="186"/>
    <x v="0"/>
    <s v="No"/>
    <s v="No"/>
    <s v="Yes"/>
    <s v="No"/>
  </r>
  <r>
    <n v="3540"/>
    <x v="11"/>
    <n v="30"/>
    <n v="60"/>
    <s v="51-100"/>
    <n v="91380"/>
    <n v="1"/>
    <n v="2.2000000000000002"/>
    <s v="Professional"/>
    <n v="0"/>
    <x v="0"/>
    <s v="No"/>
    <s v="No"/>
    <s v="No"/>
    <s v="No"/>
  </r>
  <r>
    <n v="3575"/>
    <x v="11"/>
    <n v="30"/>
    <n v="64"/>
    <s v="51-100"/>
    <n v="95123"/>
    <n v="3"/>
    <n v="0.3"/>
    <s v="Graduate"/>
    <n v="0"/>
    <x v="0"/>
    <s v="No"/>
    <s v="No"/>
    <s v="No"/>
    <s v="Yes"/>
  </r>
  <r>
    <n v="3577"/>
    <x v="11"/>
    <n v="30"/>
    <n v="70"/>
    <s v="51-100"/>
    <n v="90245"/>
    <n v="3"/>
    <n v="0.3"/>
    <s v="Graduate"/>
    <n v="0"/>
    <x v="0"/>
    <s v="No"/>
    <s v="No"/>
    <s v="No"/>
    <s v="No"/>
  </r>
  <r>
    <n v="3598"/>
    <x v="11"/>
    <n v="26"/>
    <n v="51"/>
    <s v="51-100"/>
    <n v="92028"/>
    <n v="3"/>
    <n v="2"/>
    <s v="Professional"/>
    <n v="0"/>
    <x v="0"/>
    <s v="No"/>
    <s v="No"/>
    <s v="Yes"/>
    <s v="No"/>
  </r>
  <r>
    <n v="3728"/>
    <x v="11"/>
    <n v="30"/>
    <n v="31"/>
    <s v="0-50"/>
    <n v="94117"/>
    <n v="2"/>
    <n v="0.3"/>
    <s v="Undergraduate"/>
    <n v="109"/>
    <x v="0"/>
    <s v="Yes"/>
    <s v="Yes"/>
    <s v="Yes"/>
    <s v="Yes"/>
  </r>
  <r>
    <n v="3761"/>
    <x v="11"/>
    <n v="26"/>
    <n v="70"/>
    <s v="51-100"/>
    <n v="91107"/>
    <n v="3"/>
    <n v="1.4"/>
    <s v="Professional"/>
    <n v="273"/>
    <x v="0"/>
    <s v="No"/>
    <s v="No"/>
    <s v="Yes"/>
    <s v="Yes"/>
  </r>
  <r>
    <n v="3841"/>
    <x v="11"/>
    <n v="31"/>
    <n v="35"/>
    <s v="0-50"/>
    <n v="95211"/>
    <n v="3"/>
    <n v="0.1"/>
    <s v="Graduate"/>
    <n v="114"/>
    <x v="0"/>
    <s v="No"/>
    <s v="No"/>
    <s v="No"/>
    <s v="No"/>
  </r>
  <r>
    <n v="3857"/>
    <x v="11"/>
    <n v="30"/>
    <n v="81"/>
    <s v="51-100"/>
    <n v="90401"/>
    <n v="4"/>
    <n v="2.6"/>
    <s v="Professional"/>
    <n v="0"/>
    <x v="0"/>
    <s v="No"/>
    <s v="No"/>
    <s v="Yes"/>
    <s v="No"/>
  </r>
  <r>
    <n v="3866"/>
    <x v="11"/>
    <n v="30"/>
    <n v="64"/>
    <s v="51-100"/>
    <n v="93105"/>
    <n v="3"/>
    <n v="2.5"/>
    <s v="Undergraduate"/>
    <n v="0"/>
    <x v="0"/>
    <s v="No"/>
    <s v="No"/>
    <s v="No"/>
    <s v="No"/>
  </r>
  <r>
    <n v="3898"/>
    <x v="11"/>
    <n v="31"/>
    <n v="64"/>
    <s v="51-100"/>
    <n v="90245"/>
    <n v="2"/>
    <n v="2.2999999999999998"/>
    <s v="Professional"/>
    <n v="0"/>
    <x v="0"/>
    <s v="No"/>
    <s v="No"/>
    <s v="No"/>
    <s v="No"/>
  </r>
  <r>
    <n v="3945"/>
    <x v="11"/>
    <n v="26"/>
    <n v="62"/>
    <s v="51-100"/>
    <n v="91320"/>
    <n v="3"/>
    <n v="1.4"/>
    <s v="Professional"/>
    <n v="0"/>
    <x v="0"/>
    <s v="No"/>
    <s v="No"/>
    <s v="Yes"/>
    <s v="No"/>
  </r>
  <r>
    <n v="4006"/>
    <x v="11"/>
    <n v="32"/>
    <n v="32"/>
    <s v="0-50"/>
    <n v="95827"/>
    <n v="2"/>
    <n v="0.8"/>
    <s v="Undergraduate"/>
    <n v="79"/>
    <x v="0"/>
    <s v="Yes"/>
    <s v="No"/>
    <s v="Yes"/>
    <s v="No"/>
  </r>
  <r>
    <n v="4007"/>
    <x v="11"/>
    <n v="32"/>
    <n v="28"/>
    <s v="0-50"/>
    <n v="92130"/>
    <n v="1"/>
    <n v="1.2"/>
    <s v="Professional"/>
    <n v="0"/>
    <x v="0"/>
    <s v="No"/>
    <s v="No"/>
    <s v="Yes"/>
    <s v="No"/>
  </r>
  <r>
    <n v="4015"/>
    <x v="11"/>
    <n v="32"/>
    <n v="23"/>
    <s v="0-50"/>
    <n v="94720"/>
    <n v="4"/>
    <n v="0.7"/>
    <s v="Undergraduate"/>
    <n v="0"/>
    <x v="0"/>
    <s v="No"/>
    <s v="No"/>
    <s v="Yes"/>
    <s v="Yes"/>
  </r>
  <r>
    <n v="4070"/>
    <x v="11"/>
    <n v="32"/>
    <n v="31"/>
    <s v="0-50"/>
    <n v="94596"/>
    <n v="4"/>
    <n v="1.3"/>
    <s v="Undergraduate"/>
    <n v="0"/>
    <x v="0"/>
    <s v="No"/>
    <s v="No"/>
    <s v="No"/>
    <s v="No"/>
  </r>
  <r>
    <n v="4123"/>
    <x v="11"/>
    <n v="30"/>
    <n v="195"/>
    <s v="100+"/>
    <n v="90089"/>
    <n v="1"/>
    <n v="2.9"/>
    <s v="Undergraduate"/>
    <n v="0"/>
    <x v="0"/>
    <s v="No"/>
    <s v="No"/>
    <s v="No"/>
    <s v="No"/>
  </r>
  <r>
    <n v="4131"/>
    <x v="11"/>
    <n v="30"/>
    <n v="75"/>
    <s v="51-100"/>
    <n v="91910"/>
    <n v="1"/>
    <n v="1.9"/>
    <s v="Graduate"/>
    <n v="125"/>
    <x v="0"/>
    <s v="No"/>
    <s v="No"/>
    <s v="Yes"/>
    <s v="No"/>
  </r>
  <r>
    <n v="4209"/>
    <x v="11"/>
    <n v="32"/>
    <n v="58"/>
    <s v="51-100"/>
    <n v="95064"/>
    <n v="1"/>
    <n v="1.8"/>
    <s v="Professional"/>
    <n v="241"/>
    <x v="0"/>
    <s v="No"/>
    <s v="No"/>
    <s v="Yes"/>
    <s v="No"/>
  </r>
  <r>
    <n v="4232"/>
    <x v="11"/>
    <n v="32"/>
    <n v="60"/>
    <s v="51-100"/>
    <n v="93106"/>
    <n v="1"/>
    <n v="1.8"/>
    <s v="Professional"/>
    <n v="227"/>
    <x v="0"/>
    <s v="No"/>
    <s v="No"/>
    <s v="Yes"/>
    <s v="No"/>
  </r>
  <r>
    <n v="4279"/>
    <x v="11"/>
    <n v="31"/>
    <n v="51"/>
    <s v="51-100"/>
    <n v="92028"/>
    <n v="3"/>
    <n v="1.7"/>
    <s v="Undergraduate"/>
    <n v="0"/>
    <x v="0"/>
    <s v="No"/>
    <s v="No"/>
    <s v="Yes"/>
    <s v="Yes"/>
  </r>
  <r>
    <n v="4386"/>
    <x v="11"/>
    <n v="32"/>
    <n v="23"/>
    <s v="0-50"/>
    <n v="94610"/>
    <n v="1"/>
    <n v="1.2"/>
    <s v="Professional"/>
    <n v="127"/>
    <x v="0"/>
    <s v="No"/>
    <s v="No"/>
    <s v="Yes"/>
    <s v="Yes"/>
  </r>
  <r>
    <n v="4456"/>
    <x v="11"/>
    <n v="31"/>
    <n v="28"/>
    <s v="0-50"/>
    <n v="94040"/>
    <n v="1"/>
    <n v="1.5"/>
    <s v="Graduate"/>
    <n v="0"/>
    <x v="0"/>
    <s v="Yes"/>
    <s v="Yes"/>
    <s v="Yes"/>
    <s v="Yes"/>
  </r>
  <r>
    <n v="4472"/>
    <x v="11"/>
    <n v="30"/>
    <n v="79"/>
    <s v="51-100"/>
    <n v="94588"/>
    <n v="3"/>
    <n v="0.8"/>
    <s v="Undergraduate"/>
    <n v="302"/>
    <x v="0"/>
    <s v="No"/>
    <s v="No"/>
    <s v="No"/>
    <s v="No"/>
  </r>
  <r>
    <n v="4493"/>
    <x v="11"/>
    <n v="26"/>
    <n v="91"/>
    <s v="51-100"/>
    <n v="94939"/>
    <n v="1"/>
    <n v="3"/>
    <s v="Professional"/>
    <n v="0"/>
    <x v="0"/>
    <s v="No"/>
    <s v="No"/>
    <s v="Yes"/>
    <s v="Yes"/>
  </r>
  <r>
    <n v="4522"/>
    <x v="11"/>
    <n v="31"/>
    <n v="25"/>
    <s v="0-50"/>
    <n v="95123"/>
    <n v="3"/>
    <n v="0.1"/>
    <s v="Graduate"/>
    <n v="0"/>
    <x v="0"/>
    <s v="No"/>
    <s v="No"/>
    <s v="No"/>
    <s v="No"/>
  </r>
  <r>
    <n v="4541"/>
    <x v="11"/>
    <n v="32"/>
    <n v="64"/>
    <s v="51-100"/>
    <n v="90210"/>
    <n v="4"/>
    <n v="1.5"/>
    <s v="Undergraduate"/>
    <n v="0"/>
    <x v="0"/>
    <s v="No"/>
    <s v="No"/>
    <s v="Yes"/>
    <s v="No"/>
  </r>
  <r>
    <n v="4615"/>
    <x v="11"/>
    <n v="30"/>
    <n v="15"/>
    <s v="0-50"/>
    <n v="92093"/>
    <n v="4"/>
    <n v="0.7"/>
    <s v="Professional"/>
    <n v="102"/>
    <x v="0"/>
    <s v="No"/>
    <s v="No"/>
    <s v="No"/>
    <s v="No"/>
  </r>
  <r>
    <n v="4663"/>
    <x v="11"/>
    <n v="31"/>
    <n v="59"/>
    <s v="51-100"/>
    <n v="94303"/>
    <n v="2"/>
    <n v="1.9"/>
    <s v="Graduate"/>
    <n v="0"/>
    <x v="0"/>
    <s v="No"/>
    <s v="No"/>
    <s v="Yes"/>
    <s v="No"/>
  </r>
  <r>
    <n v="4739"/>
    <x v="11"/>
    <n v="32"/>
    <n v="44"/>
    <s v="0-50"/>
    <n v="94575"/>
    <n v="3"/>
    <n v="1.5"/>
    <s v="Undergraduate"/>
    <n v="153"/>
    <x v="0"/>
    <s v="No"/>
    <s v="No"/>
    <s v="Yes"/>
    <s v="No"/>
  </r>
  <r>
    <n v="4741"/>
    <x v="11"/>
    <n v="30"/>
    <n v="178"/>
    <s v="100+"/>
    <n v="93940"/>
    <n v="1"/>
    <n v="2.9"/>
    <s v="Undergraduate"/>
    <n v="0"/>
    <x v="0"/>
    <s v="No"/>
    <s v="No"/>
    <s v="Yes"/>
    <s v="No"/>
  </r>
  <r>
    <n v="4765"/>
    <x v="11"/>
    <n v="32"/>
    <n v="88"/>
    <s v="51-100"/>
    <n v="95051"/>
    <n v="4"/>
    <n v="1"/>
    <s v="Graduate"/>
    <n v="0"/>
    <x v="0"/>
    <s v="No"/>
    <s v="No"/>
    <s v="Yes"/>
    <s v="Yes"/>
  </r>
  <r>
    <n v="4775"/>
    <x v="11"/>
    <n v="32"/>
    <n v="22"/>
    <s v="0-50"/>
    <n v="91768"/>
    <n v="1"/>
    <n v="1.2"/>
    <s v="Professional"/>
    <n v="0"/>
    <x v="0"/>
    <s v="No"/>
    <s v="No"/>
    <s v="Yes"/>
    <s v="Yes"/>
  </r>
  <r>
    <n v="4795"/>
    <x v="11"/>
    <n v="30"/>
    <n v="29"/>
    <s v="0-50"/>
    <n v="94110"/>
    <n v="4"/>
    <n v="1.5"/>
    <s v="Professional"/>
    <n v="146"/>
    <x v="0"/>
    <s v="No"/>
    <s v="No"/>
    <s v="No"/>
    <s v="No"/>
  </r>
  <r>
    <n v="4826"/>
    <x v="11"/>
    <n v="32"/>
    <n v="84"/>
    <s v="51-100"/>
    <n v="95014"/>
    <n v="2"/>
    <n v="1.6"/>
    <s v="Undergraduate"/>
    <n v="0"/>
    <x v="0"/>
    <s v="No"/>
    <s v="No"/>
    <s v="Yes"/>
    <s v="No"/>
  </r>
  <r>
    <n v="4827"/>
    <x v="11"/>
    <n v="31"/>
    <n v="81"/>
    <s v="51-100"/>
    <n v="93943"/>
    <n v="2"/>
    <n v="0"/>
    <s v="Professional"/>
    <n v="225"/>
    <x v="0"/>
    <s v="No"/>
    <s v="No"/>
    <s v="No"/>
    <s v="No"/>
  </r>
  <r>
    <n v="4839"/>
    <x v="11"/>
    <n v="30"/>
    <n v="44"/>
    <s v="0-50"/>
    <n v="91330"/>
    <n v="4"/>
    <n v="2.5"/>
    <s v="Undergraduate"/>
    <n v="0"/>
    <x v="0"/>
    <s v="No"/>
    <s v="No"/>
    <s v="No"/>
    <s v="Yes"/>
  </r>
  <r>
    <n v="4857"/>
    <x v="11"/>
    <n v="31"/>
    <n v="80"/>
    <s v="51-100"/>
    <n v="92069"/>
    <n v="4"/>
    <n v="1.3"/>
    <s v="Professional"/>
    <n v="0"/>
    <x v="0"/>
    <s v="No"/>
    <s v="No"/>
    <s v="Yes"/>
    <s v="No"/>
  </r>
  <r>
    <n v="4881"/>
    <x v="11"/>
    <n v="32"/>
    <n v="79"/>
    <s v="51-100"/>
    <n v="92037"/>
    <n v="3"/>
    <n v="2.67"/>
    <s v="Undergraduate"/>
    <n v="0"/>
    <x v="0"/>
    <s v="No"/>
    <s v="No"/>
    <s v="Yes"/>
    <s v="No"/>
  </r>
  <r>
    <n v="4892"/>
    <x v="11"/>
    <n v="31"/>
    <n v="61"/>
    <s v="51-100"/>
    <n v="90024"/>
    <n v="4"/>
    <n v="0.9"/>
    <s v="Undergraduate"/>
    <n v="0"/>
    <x v="0"/>
    <s v="Yes"/>
    <s v="Yes"/>
    <s v="Yes"/>
    <s v="Yes"/>
  </r>
  <r>
    <n v="20"/>
    <x v="12"/>
    <n v="28"/>
    <n v="21"/>
    <s v="0-50"/>
    <n v="94720"/>
    <n v="1"/>
    <n v="0.5"/>
    <s v="Graduate"/>
    <n v="0"/>
    <x v="0"/>
    <s v="Yes"/>
    <s v="No"/>
    <s v="No"/>
    <s v="Yes"/>
  </r>
  <r>
    <n v="57"/>
    <x v="12"/>
    <n v="30"/>
    <n v="29"/>
    <s v="0-50"/>
    <n v="94005"/>
    <n v="3"/>
    <n v="0.1"/>
    <s v="Graduate"/>
    <n v="0"/>
    <x v="0"/>
    <s v="Yes"/>
    <s v="Yes"/>
    <s v="Yes"/>
    <s v="No"/>
  </r>
  <r>
    <n v="91"/>
    <x v="12"/>
    <n v="30"/>
    <n v="118"/>
    <s v="100+"/>
    <n v="90277"/>
    <n v="4"/>
    <n v="5.6"/>
    <s v="Graduate"/>
    <n v="0"/>
    <x v="1"/>
    <s v="No"/>
    <s v="No"/>
    <s v="Yes"/>
    <s v="No"/>
  </r>
  <r>
    <n v="190"/>
    <x v="12"/>
    <n v="29"/>
    <n v="112"/>
    <s v="100+"/>
    <n v="94043"/>
    <n v="2"/>
    <n v="1.4"/>
    <s v="Undergraduate"/>
    <n v="0"/>
    <x v="0"/>
    <s v="No"/>
    <s v="No"/>
    <s v="Yes"/>
    <s v="No"/>
  </r>
  <r>
    <n v="198"/>
    <x v="12"/>
    <n v="31"/>
    <n v="9"/>
    <s v="0-50"/>
    <n v="91345"/>
    <n v="4"/>
    <n v="0.7"/>
    <s v="Undergraduate"/>
    <n v="89"/>
    <x v="0"/>
    <s v="No"/>
    <s v="No"/>
    <s v="Yes"/>
    <s v="No"/>
  </r>
  <r>
    <n v="224"/>
    <x v="12"/>
    <n v="25"/>
    <n v="41"/>
    <s v="0-50"/>
    <n v="95014"/>
    <n v="3"/>
    <n v="1"/>
    <s v="Professional"/>
    <n v="0"/>
    <x v="0"/>
    <s v="No"/>
    <s v="No"/>
    <s v="Yes"/>
    <s v="No"/>
  </r>
  <r>
    <n v="249"/>
    <x v="12"/>
    <n v="29"/>
    <n v="99"/>
    <s v="51-100"/>
    <n v="92121"/>
    <n v="2"/>
    <n v="1.4"/>
    <s v="Undergraduate"/>
    <n v="264"/>
    <x v="0"/>
    <s v="No"/>
    <s v="No"/>
    <s v="Yes"/>
    <s v="Yes"/>
  </r>
  <r>
    <n v="298"/>
    <x v="12"/>
    <n v="25"/>
    <n v="70"/>
    <s v="51-100"/>
    <n v="93720"/>
    <n v="3"/>
    <n v="1.4"/>
    <s v="Professional"/>
    <n v="0"/>
    <x v="0"/>
    <s v="No"/>
    <s v="No"/>
    <s v="Yes"/>
    <s v="No"/>
  </r>
  <r>
    <n v="307"/>
    <x v="12"/>
    <n v="29"/>
    <n v="79"/>
    <s v="51-100"/>
    <n v="92373"/>
    <n v="3"/>
    <n v="0.8"/>
    <s v="Undergraduate"/>
    <n v="0"/>
    <x v="0"/>
    <s v="No"/>
    <s v="No"/>
    <s v="Yes"/>
    <s v="Yes"/>
  </r>
  <r>
    <n v="382"/>
    <x v="12"/>
    <n v="29"/>
    <n v="73"/>
    <s v="51-100"/>
    <n v="95616"/>
    <n v="2"/>
    <n v="2.2999999999999998"/>
    <s v="Professional"/>
    <n v="0"/>
    <x v="0"/>
    <s v="No"/>
    <s v="No"/>
    <s v="Yes"/>
    <s v="Yes"/>
  </r>
  <r>
    <n v="404"/>
    <x v="12"/>
    <n v="30"/>
    <n v="39"/>
    <s v="0-50"/>
    <n v="92647"/>
    <n v="2"/>
    <n v="1.9"/>
    <s v="Graduate"/>
    <n v="0"/>
    <x v="0"/>
    <s v="No"/>
    <s v="No"/>
    <s v="No"/>
    <s v="No"/>
  </r>
  <r>
    <n v="462"/>
    <x v="12"/>
    <n v="30"/>
    <n v="81"/>
    <s v="51-100"/>
    <n v="92123"/>
    <n v="2"/>
    <n v="3.7"/>
    <s v="Undergraduate"/>
    <n v="0"/>
    <x v="0"/>
    <s v="Yes"/>
    <s v="No"/>
    <s v="No"/>
    <s v="No"/>
  </r>
  <r>
    <n v="487"/>
    <x v="12"/>
    <n v="30"/>
    <n v="84"/>
    <s v="51-100"/>
    <n v="92173"/>
    <n v="2"/>
    <n v="3.7"/>
    <s v="Undergraduate"/>
    <n v="304"/>
    <x v="0"/>
    <s v="Yes"/>
    <s v="No"/>
    <s v="Yes"/>
    <s v="No"/>
  </r>
  <r>
    <n v="566"/>
    <x v="12"/>
    <n v="29"/>
    <n v="79"/>
    <s v="51-100"/>
    <n v="90210"/>
    <n v="3"/>
    <n v="0.8"/>
    <s v="Undergraduate"/>
    <n v="0"/>
    <x v="0"/>
    <s v="No"/>
    <s v="No"/>
    <s v="Yes"/>
    <s v="No"/>
  </r>
  <r>
    <n v="574"/>
    <x v="12"/>
    <n v="28"/>
    <n v="50"/>
    <s v="0-50"/>
    <n v="95020"/>
    <n v="3"/>
    <n v="1"/>
    <s v="Graduate"/>
    <n v="0"/>
    <x v="0"/>
    <s v="No"/>
    <s v="No"/>
    <s v="Yes"/>
    <s v="Yes"/>
  </r>
  <r>
    <n v="680"/>
    <x v="12"/>
    <n v="31"/>
    <n v="103"/>
    <s v="100+"/>
    <n v="92093"/>
    <n v="3"/>
    <n v="1.8"/>
    <s v="Graduate"/>
    <n v="364"/>
    <x v="0"/>
    <s v="No"/>
    <s v="No"/>
    <s v="No"/>
    <s v="No"/>
  </r>
  <r>
    <n v="775"/>
    <x v="12"/>
    <n v="29"/>
    <n v="39"/>
    <s v="0-50"/>
    <n v="92154"/>
    <n v="1"/>
    <n v="0.2"/>
    <s v="Undergraduate"/>
    <n v="0"/>
    <x v="0"/>
    <s v="No"/>
    <s v="No"/>
    <s v="No"/>
    <s v="Yes"/>
  </r>
  <r>
    <n v="778"/>
    <x v="12"/>
    <n v="31"/>
    <n v="12"/>
    <s v="0-50"/>
    <n v="95060"/>
    <n v="2"/>
    <n v="0.2"/>
    <s v="Undergraduate"/>
    <n v="76"/>
    <x v="0"/>
    <s v="No"/>
    <s v="No"/>
    <s v="Yes"/>
    <s v="Yes"/>
  </r>
  <r>
    <n v="791"/>
    <x v="12"/>
    <n v="30"/>
    <n v="58"/>
    <s v="51-100"/>
    <n v="92028"/>
    <n v="4"/>
    <n v="0.9"/>
    <s v="Undergraduate"/>
    <n v="0"/>
    <x v="0"/>
    <s v="No"/>
    <s v="No"/>
    <s v="Yes"/>
    <s v="Yes"/>
  </r>
  <r>
    <n v="792"/>
    <x v="12"/>
    <n v="29"/>
    <n v="65"/>
    <s v="51-100"/>
    <n v="94501"/>
    <n v="4"/>
    <n v="2.8"/>
    <s v="Graduate"/>
    <n v="0"/>
    <x v="0"/>
    <s v="No"/>
    <s v="No"/>
    <s v="Yes"/>
    <s v="No"/>
  </r>
  <r>
    <n v="806"/>
    <x v="12"/>
    <n v="29"/>
    <n v="132"/>
    <s v="100+"/>
    <n v="95758"/>
    <n v="3"/>
    <n v="5.9"/>
    <s v="Graduate"/>
    <n v="307"/>
    <x v="1"/>
    <s v="No"/>
    <s v="No"/>
    <s v="No"/>
    <s v="No"/>
  </r>
  <r>
    <n v="830"/>
    <x v="12"/>
    <n v="30"/>
    <n v="81"/>
    <s v="51-100"/>
    <n v="90254"/>
    <n v="4"/>
    <n v="3.8"/>
    <s v="Graduate"/>
    <n v="0"/>
    <x v="0"/>
    <s v="No"/>
    <s v="No"/>
    <s v="Yes"/>
    <s v="No"/>
  </r>
  <r>
    <n v="891"/>
    <x v="12"/>
    <n v="29"/>
    <n v="29"/>
    <s v="0-50"/>
    <n v="92780"/>
    <n v="4"/>
    <n v="1.5"/>
    <s v="Professional"/>
    <n v="79"/>
    <x v="0"/>
    <s v="No"/>
    <s v="No"/>
    <s v="Yes"/>
    <s v="No"/>
  </r>
  <r>
    <n v="924"/>
    <x v="12"/>
    <n v="30"/>
    <n v="28"/>
    <s v="0-50"/>
    <n v="95123"/>
    <n v="1"/>
    <n v="1.5"/>
    <s v="Graduate"/>
    <n v="0"/>
    <x v="0"/>
    <s v="No"/>
    <s v="No"/>
    <s v="No"/>
    <s v="No"/>
  </r>
  <r>
    <n v="925"/>
    <x v="12"/>
    <n v="30"/>
    <n v="32"/>
    <s v="0-50"/>
    <n v="91330"/>
    <n v="4"/>
    <n v="0.1"/>
    <s v="Professional"/>
    <n v="0"/>
    <x v="0"/>
    <s v="Yes"/>
    <s v="No"/>
    <s v="No"/>
    <s v="No"/>
  </r>
  <r>
    <n v="930"/>
    <x v="12"/>
    <n v="30"/>
    <n v="22"/>
    <s v="0-50"/>
    <n v="92121"/>
    <n v="1"/>
    <n v="1.5"/>
    <s v="Graduate"/>
    <n v="91"/>
    <x v="0"/>
    <s v="No"/>
    <s v="No"/>
    <s v="No"/>
    <s v="Yes"/>
  </r>
  <r>
    <n v="943"/>
    <x v="12"/>
    <n v="29"/>
    <n v="30"/>
    <s v="0-50"/>
    <n v="91320"/>
    <n v="4"/>
    <n v="0.7"/>
    <s v="Graduate"/>
    <n v="0"/>
    <x v="0"/>
    <s v="No"/>
    <s v="No"/>
    <s v="No"/>
    <s v="Yes"/>
  </r>
  <r>
    <n v="948"/>
    <x v="12"/>
    <n v="29"/>
    <n v="60"/>
    <s v="51-100"/>
    <n v="94305"/>
    <n v="3"/>
    <n v="2.2000000000000002"/>
    <s v="Professional"/>
    <n v="84"/>
    <x v="0"/>
    <s v="No"/>
    <s v="No"/>
    <s v="Yes"/>
    <s v="No"/>
  </r>
  <r>
    <n v="959"/>
    <x v="12"/>
    <n v="29"/>
    <n v="78"/>
    <s v="51-100"/>
    <n v="90747"/>
    <n v="4"/>
    <n v="2.6"/>
    <s v="Professional"/>
    <n v="0"/>
    <x v="0"/>
    <s v="No"/>
    <s v="No"/>
    <s v="No"/>
    <s v="Yes"/>
  </r>
  <r>
    <n v="968"/>
    <x v="12"/>
    <n v="30"/>
    <n v="73"/>
    <s v="51-100"/>
    <n v="92675"/>
    <n v="4"/>
    <n v="3.8"/>
    <s v="Graduate"/>
    <n v="0"/>
    <x v="0"/>
    <s v="No"/>
    <s v="No"/>
    <s v="Yes"/>
    <s v="No"/>
  </r>
  <r>
    <n v="969"/>
    <x v="12"/>
    <n v="31"/>
    <n v="90"/>
    <s v="51-100"/>
    <n v="92868"/>
    <n v="1"/>
    <n v="2.7"/>
    <s v="Graduate"/>
    <n v="0"/>
    <x v="0"/>
    <s v="No"/>
    <s v="No"/>
    <s v="Yes"/>
    <s v="Yes"/>
  </r>
  <r>
    <n v="1048"/>
    <x v="12"/>
    <n v="31"/>
    <n v="73"/>
    <s v="51-100"/>
    <n v="94143"/>
    <n v="4"/>
    <n v="1.6"/>
    <s v="Graduate"/>
    <n v="0"/>
    <x v="0"/>
    <s v="No"/>
    <s v="No"/>
    <s v="No"/>
    <s v="No"/>
  </r>
  <r>
    <n v="1109"/>
    <x v="12"/>
    <n v="29"/>
    <n v="61"/>
    <s v="51-100"/>
    <n v="95051"/>
    <n v="4"/>
    <n v="2.8"/>
    <s v="Graduate"/>
    <n v="0"/>
    <x v="0"/>
    <s v="No"/>
    <s v="No"/>
    <s v="Yes"/>
    <s v="Yes"/>
  </r>
  <r>
    <n v="1140"/>
    <x v="12"/>
    <n v="28"/>
    <n v="38"/>
    <s v="0-50"/>
    <n v="95616"/>
    <n v="3"/>
    <n v="1"/>
    <s v="Graduate"/>
    <n v="0"/>
    <x v="0"/>
    <s v="No"/>
    <s v="No"/>
    <s v="Yes"/>
    <s v="No"/>
  </r>
  <r>
    <n v="1151"/>
    <x v="12"/>
    <n v="31"/>
    <n v="81"/>
    <s v="51-100"/>
    <n v="95521"/>
    <n v="3"/>
    <n v="2.67"/>
    <s v="Undergraduate"/>
    <n v="0"/>
    <x v="0"/>
    <s v="No"/>
    <s v="No"/>
    <s v="Yes"/>
    <s v="No"/>
  </r>
  <r>
    <n v="1154"/>
    <x v="12"/>
    <n v="30"/>
    <n v="55"/>
    <s v="51-100"/>
    <n v="92821"/>
    <n v="4"/>
    <n v="0.9"/>
    <s v="Undergraduate"/>
    <n v="215"/>
    <x v="0"/>
    <s v="No"/>
    <s v="No"/>
    <s v="Yes"/>
    <s v="Yes"/>
  </r>
  <r>
    <n v="1318"/>
    <x v="12"/>
    <n v="30"/>
    <n v="40"/>
    <s v="0-50"/>
    <n v="95521"/>
    <n v="2"/>
    <n v="2.2999999999999998"/>
    <s v="Professional"/>
    <n v="0"/>
    <x v="0"/>
    <s v="No"/>
    <s v="No"/>
    <s v="Yes"/>
    <s v="No"/>
  </r>
  <r>
    <n v="1358"/>
    <x v="12"/>
    <n v="29"/>
    <n v="53"/>
    <s v="51-100"/>
    <n v="95134"/>
    <n v="1"/>
    <n v="1.4"/>
    <s v="Undergraduate"/>
    <n v="0"/>
    <x v="0"/>
    <s v="No"/>
    <s v="No"/>
    <s v="No"/>
    <s v="No"/>
  </r>
  <r>
    <n v="1385"/>
    <x v="12"/>
    <n v="31"/>
    <n v="62"/>
    <s v="51-100"/>
    <n v="91711"/>
    <n v="1"/>
    <n v="1.8"/>
    <s v="Professional"/>
    <n v="0"/>
    <x v="0"/>
    <s v="No"/>
    <s v="No"/>
    <s v="Yes"/>
    <s v="No"/>
  </r>
  <r>
    <n v="1403"/>
    <x v="12"/>
    <n v="29"/>
    <n v="172"/>
    <s v="100+"/>
    <n v="95064"/>
    <n v="1"/>
    <n v="5.2"/>
    <s v="Graduate"/>
    <n v="0"/>
    <x v="1"/>
    <s v="No"/>
    <s v="No"/>
    <s v="No"/>
    <s v="No"/>
  </r>
  <r>
    <n v="1424"/>
    <x v="12"/>
    <n v="30"/>
    <n v="64"/>
    <s v="51-100"/>
    <n v="90250"/>
    <n v="2"/>
    <n v="2.2999999999999998"/>
    <s v="Professional"/>
    <n v="0"/>
    <x v="0"/>
    <s v="No"/>
    <s v="No"/>
    <s v="No"/>
    <s v="No"/>
  </r>
  <r>
    <n v="1485"/>
    <x v="12"/>
    <n v="30"/>
    <n v="40"/>
    <s v="0-50"/>
    <n v="94126"/>
    <n v="2"/>
    <n v="2.2999999999999998"/>
    <s v="Professional"/>
    <n v="0"/>
    <x v="0"/>
    <s v="Yes"/>
    <s v="No"/>
    <s v="Yes"/>
    <s v="No"/>
  </r>
  <r>
    <n v="1539"/>
    <x v="12"/>
    <n v="30"/>
    <n v="34"/>
    <s v="0-50"/>
    <n v="95820"/>
    <n v="4"/>
    <n v="0.1"/>
    <s v="Professional"/>
    <n v="157"/>
    <x v="0"/>
    <s v="No"/>
    <s v="No"/>
    <s v="Yes"/>
    <s v="No"/>
  </r>
  <r>
    <n v="1546"/>
    <x v="12"/>
    <n v="29"/>
    <n v="131"/>
    <s v="100+"/>
    <n v="92675"/>
    <n v="2"/>
    <n v="2.7"/>
    <s v="Undergraduate"/>
    <n v="0"/>
    <x v="0"/>
    <s v="Yes"/>
    <s v="No"/>
    <s v="No"/>
    <s v="No"/>
  </r>
  <r>
    <n v="1564"/>
    <x v="12"/>
    <n v="29"/>
    <n v="19"/>
    <s v="0-50"/>
    <n v="92109"/>
    <n v="4"/>
    <n v="0.7"/>
    <s v="Professional"/>
    <n v="121"/>
    <x v="0"/>
    <s v="Yes"/>
    <s v="No"/>
    <s v="No"/>
    <s v="Yes"/>
  </r>
  <r>
    <n v="1605"/>
    <x v="12"/>
    <n v="29"/>
    <n v="111"/>
    <s v="100+"/>
    <n v="90502"/>
    <n v="2"/>
    <n v="3.6"/>
    <s v="Professional"/>
    <n v="0"/>
    <x v="1"/>
    <s v="No"/>
    <s v="No"/>
    <s v="No"/>
    <s v="Yes"/>
  </r>
  <r>
    <n v="1608"/>
    <x v="12"/>
    <n v="29"/>
    <n v="21"/>
    <s v="0-50"/>
    <n v="92028"/>
    <n v="4"/>
    <n v="0.7"/>
    <s v="Professional"/>
    <n v="0"/>
    <x v="0"/>
    <s v="No"/>
    <s v="No"/>
    <s v="No"/>
    <s v="No"/>
  </r>
  <r>
    <n v="1684"/>
    <x v="12"/>
    <n v="29"/>
    <n v="33"/>
    <s v="0-50"/>
    <n v="92660"/>
    <n v="2"/>
    <n v="0.4"/>
    <s v="Professional"/>
    <n v="0"/>
    <x v="0"/>
    <s v="No"/>
    <s v="No"/>
    <s v="No"/>
    <s v="No"/>
  </r>
  <r>
    <n v="1752"/>
    <x v="12"/>
    <n v="31"/>
    <n v="25"/>
    <s v="0-50"/>
    <n v="94720"/>
    <n v="2"/>
    <n v="0.2"/>
    <s v="Undergraduate"/>
    <n v="0"/>
    <x v="0"/>
    <s v="No"/>
    <s v="No"/>
    <s v="No"/>
    <s v="No"/>
  </r>
  <r>
    <n v="1809"/>
    <x v="12"/>
    <n v="31"/>
    <n v="50"/>
    <s v="0-50"/>
    <n v="93010"/>
    <n v="4"/>
    <n v="1.5"/>
    <s v="Undergraduate"/>
    <n v="0"/>
    <x v="0"/>
    <s v="No"/>
    <s v="No"/>
    <s v="Yes"/>
    <s v="No"/>
  </r>
  <r>
    <n v="1841"/>
    <x v="12"/>
    <n v="25"/>
    <n v="23"/>
    <s v="0-50"/>
    <n v="93106"/>
    <n v="4"/>
    <n v="0.4"/>
    <s v="Professional"/>
    <n v="88"/>
    <x v="0"/>
    <s v="No"/>
    <s v="No"/>
    <s v="No"/>
    <s v="No"/>
  </r>
  <r>
    <n v="1870"/>
    <x v="12"/>
    <n v="30"/>
    <n v="44"/>
    <s v="0-50"/>
    <n v="94025"/>
    <n v="2"/>
    <n v="2"/>
    <s v="Graduate"/>
    <n v="0"/>
    <x v="0"/>
    <s v="No"/>
    <s v="No"/>
    <s v="Yes"/>
    <s v="No"/>
  </r>
  <r>
    <n v="1893"/>
    <x v="12"/>
    <n v="30"/>
    <n v="55"/>
    <s v="51-100"/>
    <n v="94110"/>
    <n v="3"/>
    <n v="1.7"/>
    <s v="Undergraduate"/>
    <n v="0"/>
    <x v="0"/>
    <s v="No"/>
    <s v="No"/>
    <s v="No"/>
    <s v="Yes"/>
  </r>
  <r>
    <n v="1940"/>
    <x v="12"/>
    <n v="31"/>
    <n v="23"/>
    <s v="0-50"/>
    <n v="94122"/>
    <n v="2"/>
    <n v="0.2"/>
    <s v="Undergraduate"/>
    <n v="0"/>
    <x v="0"/>
    <s v="No"/>
    <s v="No"/>
    <s v="Yes"/>
    <s v="No"/>
  </r>
  <r>
    <n v="2024"/>
    <x v="12"/>
    <n v="29"/>
    <n v="55"/>
    <s v="51-100"/>
    <n v="94720"/>
    <n v="1"/>
    <n v="0.2"/>
    <s v="Undergraduate"/>
    <n v="151"/>
    <x v="0"/>
    <s v="No"/>
    <s v="No"/>
    <s v="Yes"/>
    <s v="No"/>
  </r>
  <r>
    <n v="2097"/>
    <x v="12"/>
    <n v="29"/>
    <n v="54"/>
    <s v="51-100"/>
    <n v="95051"/>
    <n v="2"/>
    <n v="2.2999999999999998"/>
    <s v="Professional"/>
    <n v="93"/>
    <x v="0"/>
    <s v="No"/>
    <s v="No"/>
    <s v="No"/>
    <s v="No"/>
  </r>
  <r>
    <n v="2123"/>
    <x v="12"/>
    <n v="29"/>
    <n v="64"/>
    <s v="51-100"/>
    <n v="93437"/>
    <n v="3"/>
    <n v="0.8"/>
    <s v="Undergraduate"/>
    <n v="119"/>
    <x v="0"/>
    <s v="No"/>
    <s v="No"/>
    <s v="No"/>
    <s v="Yes"/>
  </r>
  <r>
    <n v="2131"/>
    <x v="12"/>
    <n v="31"/>
    <n v="74"/>
    <s v="51-100"/>
    <n v="94607"/>
    <n v="3"/>
    <n v="2.67"/>
    <s v="Undergraduate"/>
    <n v="0"/>
    <x v="0"/>
    <s v="No"/>
    <s v="No"/>
    <s v="No"/>
    <s v="Yes"/>
  </r>
  <r>
    <n v="2132"/>
    <x v="12"/>
    <n v="31"/>
    <n v="15"/>
    <s v="0-50"/>
    <n v="95747"/>
    <n v="1"/>
    <n v="0.2"/>
    <s v="Undergraduate"/>
    <n v="0"/>
    <x v="0"/>
    <s v="No"/>
    <s v="No"/>
    <s v="No"/>
    <s v="No"/>
  </r>
  <r>
    <n v="2143"/>
    <x v="12"/>
    <n v="31"/>
    <n v="62"/>
    <s v="51-100"/>
    <n v="93943"/>
    <n v="4"/>
    <n v="1.5"/>
    <s v="Undergraduate"/>
    <n v="0"/>
    <x v="0"/>
    <s v="No"/>
    <s v="No"/>
    <s v="Yes"/>
    <s v="No"/>
  </r>
  <r>
    <n v="2169"/>
    <x v="12"/>
    <n v="29"/>
    <n v="64"/>
    <s v="51-100"/>
    <n v="93063"/>
    <n v="4"/>
    <n v="2.6"/>
    <s v="Professional"/>
    <n v="0"/>
    <x v="0"/>
    <s v="No"/>
    <s v="No"/>
    <s v="Yes"/>
    <s v="No"/>
  </r>
  <r>
    <n v="2240"/>
    <x v="12"/>
    <n v="29"/>
    <n v="42"/>
    <s v="0-50"/>
    <n v="95833"/>
    <n v="4"/>
    <n v="2.5"/>
    <s v="Undergraduate"/>
    <n v="0"/>
    <x v="0"/>
    <s v="Yes"/>
    <s v="No"/>
    <s v="No"/>
    <s v="No"/>
  </r>
  <r>
    <n v="2263"/>
    <x v="12"/>
    <n v="29"/>
    <n v="131"/>
    <s v="100+"/>
    <n v="95070"/>
    <n v="2"/>
    <n v="0.7"/>
    <s v="Graduate"/>
    <n v="0"/>
    <x v="1"/>
    <s v="No"/>
    <s v="No"/>
    <s v="No"/>
    <s v="Yes"/>
  </r>
  <r>
    <n v="2326"/>
    <x v="12"/>
    <n v="30"/>
    <n v="85"/>
    <s v="51-100"/>
    <n v="94591"/>
    <n v="1"/>
    <n v="0.1"/>
    <s v="Professional"/>
    <n v="0"/>
    <x v="0"/>
    <s v="No"/>
    <s v="No"/>
    <s v="No"/>
    <s v="No"/>
  </r>
  <r>
    <n v="2352"/>
    <x v="12"/>
    <n v="31"/>
    <n v="74"/>
    <s v="51-100"/>
    <n v="94611"/>
    <n v="2"/>
    <n v="3.2"/>
    <s v="Professional"/>
    <n v="0"/>
    <x v="0"/>
    <s v="No"/>
    <s v="No"/>
    <s v="Yes"/>
    <s v="Yes"/>
  </r>
  <r>
    <n v="2376"/>
    <x v="12"/>
    <n v="30"/>
    <n v="69"/>
    <s v="51-100"/>
    <n v="91007"/>
    <n v="4"/>
    <n v="1.3"/>
    <s v="Professional"/>
    <n v="0"/>
    <x v="0"/>
    <s v="Yes"/>
    <s v="Yes"/>
    <s v="Yes"/>
    <s v="Yes"/>
  </r>
  <r>
    <n v="2410"/>
    <x v="12"/>
    <n v="31"/>
    <n v="73"/>
    <s v="51-100"/>
    <n v="95207"/>
    <n v="3"/>
    <n v="2.67"/>
    <s v="Undergraduate"/>
    <n v="219"/>
    <x v="0"/>
    <s v="No"/>
    <s v="No"/>
    <s v="Yes"/>
    <s v="No"/>
  </r>
  <r>
    <n v="2480"/>
    <x v="12"/>
    <n v="30"/>
    <n v="82"/>
    <s v="51-100"/>
    <n v="94720"/>
    <n v="4"/>
    <n v="3.8"/>
    <s v="Graduate"/>
    <n v="0"/>
    <x v="0"/>
    <s v="No"/>
    <s v="No"/>
    <s v="Yes"/>
    <s v="No"/>
  </r>
  <r>
    <n v="2482"/>
    <x v="12"/>
    <n v="30"/>
    <n v="64"/>
    <s v="51-100"/>
    <n v="94306"/>
    <n v="2"/>
    <n v="1.9"/>
    <s v="Graduate"/>
    <n v="0"/>
    <x v="0"/>
    <s v="No"/>
    <s v="No"/>
    <s v="No"/>
    <s v="No"/>
  </r>
  <r>
    <n v="2578"/>
    <x v="12"/>
    <n v="29"/>
    <n v="78"/>
    <s v="51-100"/>
    <n v="95521"/>
    <n v="1"/>
    <n v="0.8"/>
    <s v="Professional"/>
    <n v="190"/>
    <x v="0"/>
    <s v="No"/>
    <s v="No"/>
    <s v="Yes"/>
    <s v="No"/>
  </r>
  <r>
    <n v="2694"/>
    <x v="12"/>
    <n v="29"/>
    <n v="62"/>
    <s v="51-100"/>
    <n v="90089"/>
    <n v="1"/>
    <n v="0.2"/>
    <s v="Undergraduate"/>
    <n v="0"/>
    <x v="0"/>
    <s v="No"/>
    <s v="No"/>
    <s v="Yes"/>
    <s v="No"/>
  </r>
  <r>
    <n v="2734"/>
    <x v="12"/>
    <n v="29"/>
    <n v="72"/>
    <s v="51-100"/>
    <n v="93107"/>
    <n v="3"/>
    <n v="0.3"/>
    <s v="Graduate"/>
    <n v="147"/>
    <x v="0"/>
    <s v="No"/>
    <s v="No"/>
    <s v="No"/>
    <s v="No"/>
  </r>
  <r>
    <n v="2764"/>
    <x v="12"/>
    <n v="31"/>
    <n v="13"/>
    <s v="0-50"/>
    <n v="93943"/>
    <n v="4"/>
    <n v="0.7"/>
    <s v="Undergraduate"/>
    <n v="0"/>
    <x v="0"/>
    <s v="No"/>
    <s v="No"/>
    <s v="Yes"/>
    <s v="No"/>
  </r>
  <r>
    <n v="2773"/>
    <x v="12"/>
    <n v="31"/>
    <n v="130"/>
    <s v="100+"/>
    <n v="92646"/>
    <n v="4"/>
    <n v="6.5"/>
    <s v="Undergraduate"/>
    <n v="0"/>
    <x v="1"/>
    <s v="No"/>
    <s v="No"/>
    <s v="No"/>
    <s v="Yes"/>
  </r>
  <r>
    <n v="2883"/>
    <x v="12"/>
    <n v="31"/>
    <n v="69"/>
    <s v="51-100"/>
    <n v="90089"/>
    <n v="1"/>
    <n v="2.7"/>
    <s v="Graduate"/>
    <n v="0"/>
    <x v="0"/>
    <s v="Yes"/>
    <s v="No"/>
    <s v="No"/>
    <s v="Yes"/>
  </r>
  <r>
    <n v="2889"/>
    <x v="12"/>
    <n v="28"/>
    <n v="39"/>
    <s v="0-50"/>
    <n v="94542"/>
    <n v="3"/>
    <n v="1"/>
    <s v="Graduate"/>
    <n v="0"/>
    <x v="0"/>
    <s v="No"/>
    <s v="No"/>
    <s v="Yes"/>
    <s v="Yes"/>
  </r>
  <r>
    <n v="2918"/>
    <x v="12"/>
    <n v="31"/>
    <n v="34"/>
    <s v="0-50"/>
    <n v="94305"/>
    <n v="3"/>
    <n v="1.5"/>
    <s v="Undergraduate"/>
    <n v="101"/>
    <x v="0"/>
    <s v="No"/>
    <s v="No"/>
    <s v="Yes"/>
    <s v="No"/>
  </r>
  <r>
    <n v="2945"/>
    <x v="12"/>
    <n v="30"/>
    <n v="79"/>
    <s v="51-100"/>
    <n v="92182"/>
    <n v="2"/>
    <n v="0"/>
    <s v="Professional"/>
    <n v="0"/>
    <x v="0"/>
    <s v="No"/>
    <s v="No"/>
    <s v="No"/>
    <s v="No"/>
  </r>
  <r>
    <n v="2961"/>
    <x v="12"/>
    <n v="29"/>
    <n v="38"/>
    <s v="0-50"/>
    <n v="90035"/>
    <n v="4"/>
    <n v="1.5"/>
    <s v="Professional"/>
    <n v="0"/>
    <x v="0"/>
    <s v="No"/>
    <s v="No"/>
    <s v="No"/>
    <s v="Yes"/>
  </r>
  <r>
    <n v="2987"/>
    <x v="12"/>
    <n v="30"/>
    <n v="153"/>
    <s v="100+"/>
    <n v="94305"/>
    <n v="2"/>
    <n v="2.8"/>
    <s v="Graduate"/>
    <n v="0"/>
    <x v="1"/>
    <s v="Yes"/>
    <s v="Yes"/>
    <s v="Yes"/>
    <s v="No"/>
  </r>
  <r>
    <n v="3009"/>
    <x v="12"/>
    <n v="25"/>
    <n v="92"/>
    <s v="51-100"/>
    <n v="94550"/>
    <n v="1"/>
    <n v="3"/>
    <s v="Professional"/>
    <n v="158"/>
    <x v="0"/>
    <s v="No"/>
    <s v="No"/>
    <s v="No"/>
    <s v="Yes"/>
  </r>
  <r>
    <n v="3012"/>
    <x v="12"/>
    <n v="31"/>
    <n v="63"/>
    <s v="51-100"/>
    <n v="95616"/>
    <n v="3"/>
    <n v="2.67"/>
    <s v="Undergraduate"/>
    <n v="0"/>
    <x v="0"/>
    <s v="No"/>
    <s v="No"/>
    <s v="Yes"/>
    <s v="No"/>
  </r>
  <r>
    <n v="3080"/>
    <x v="12"/>
    <n v="31"/>
    <n v="23"/>
    <s v="0-50"/>
    <n v="95616"/>
    <n v="2"/>
    <n v="0.3"/>
    <s v="Undergraduate"/>
    <n v="0"/>
    <x v="0"/>
    <s v="No"/>
    <s v="No"/>
    <s v="Yes"/>
    <s v="Yes"/>
  </r>
  <r>
    <n v="3086"/>
    <x v="12"/>
    <n v="29"/>
    <n v="71"/>
    <s v="51-100"/>
    <n v="91311"/>
    <n v="3"/>
    <n v="0.3"/>
    <s v="Graduate"/>
    <n v="0"/>
    <x v="0"/>
    <s v="No"/>
    <s v="No"/>
    <s v="No"/>
    <s v="Yes"/>
  </r>
  <r>
    <n v="3102"/>
    <x v="12"/>
    <n v="31"/>
    <n v="91"/>
    <s v="51-100"/>
    <n v="93555"/>
    <n v="2"/>
    <n v="2.8"/>
    <s v="Undergraduate"/>
    <n v="0"/>
    <x v="0"/>
    <s v="No"/>
    <s v="No"/>
    <s v="No"/>
    <s v="No"/>
  </r>
  <r>
    <n v="3156"/>
    <x v="12"/>
    <n v="29"/>
    <n v="62"/>
    <s v="51-100"/>
    <n v="92626"/>
    <n v="3"/>
    <n v="0.3"/>
    <s v="Graduate"/>
    <n v="0"/>
    <x v="0"/>
    <s v="No"/>
    <s v="No"/>
    <s v="Yes"/>
    <s v="No"/>
  </r>
  <r>
    <n v="3189"/>
    <x v="12"/>
    <n v="25"/>
    <n v="90"/>
    <s v="51-100"/>
    <n v="90717"/>
    <n v="2"/>
    <n v="4.5"/>
    <s v="Professional"/>
    <n v="0"/>
    <x v="0"/>
    <s v="No"/>
    <s v="No"/>
    <s v="No"/>
    <s v="Yes"/>
  </r>
  <r>
    <n v="3196"/>
    <x v="12"/>
    <n v="29"/>
    <n v="35"/>
    <s v="0-50"/>
    <n v="90007"/>
    <n v="3"/>
    <n v="1.4"/>
    <s v="Undergraduate"/>
    <n v="0"/>
    <x v="0"/>
    <s v="No"/>
    <s v="No"/>
    <s v="No"/>
    <s v="No"/>
  </r>
  <r>
    <n v="3233"/>
    <x v="12"/>
    <n v="25"/>
    <n v="65"/>
    <s v="51-100"/>
    <n v="92093"/>
    <n v="4"/>
    <n v="2"/>
    <s v="Professional"/>
    <n v="0"/>
    <x v="0"/>
    <s v="No"/>
    <s v="No"/>
    <s v="Yes"/>
    <s v="No"/>
  </r>
  <r>
    <n v="3254"/>
    <x v="12"/>
    <n v="30"/>
    <n v="35"/>
    <s v="0-50"/>
    <n v="94025"/>
    <n v="1"/>
    <n v="1.5"/>
    <s v="Graduate"/>
    <n v="118"/>
    <x v="0"/>
    <s v="No"/>
    <s v="No"/>
    <s v="No"/>
    <s v="Yes"/>
  </r>
  <r>
    <n v="3261"/>
    <x v="12"/>
    <n v="30"/>
    <n v="84"/>
    <s v="51-100"/>
    <n v="95821"/>
    <n v="2"/>
    <n v="0"/>
    <s v="Professional"/>
    <n v="0"/>
    <x v="0"/>
    <s v="No"/>
    <s v="No"/>
    <s v="No"/>
    <s v="No"/>
  </r>
  <r>
    <n v="3277"/>
    <x v="12"/>
    <n v="31"/>
    <n v="159"/>
    <s v="100+"/>
    <n v="92123"/>
    <n v="1"/>
    <n v="3.9"/>
    <s v="Professional"/>
    <n v="0"/>
    <x v="1"/>
    <s v="No"/>
    <s v="No"/>
    <s v="No"/>
    <s v="No"/>
  </r>
  <r>
    <n v="3304"/>
    <x v="12"/>
    <n v="29"/>
    <n v="28"/>
    <s v="0-50"/>
    <n v="94539"/>
    <n v="2"/>
    <n v="0.7"/>
    <s v="Graduate"/>
    <n v="82"/>
    <x v="0"/>
    <s v="No"/>
    <s v="No"/>
    <s v="Yes"/>
    <s v="Yes"/>
  </r>
  <r>
    <n v="3350"/>
    <x v="12"/>
    <n v="25"/>
    <n v="95"/>
    <s v="51-100"/>
    <n v="92407"/>
    <n v="2"/>
    <n v="4.5"/>
    <s v="Professional"/>
    <n v="275"/>
    <x v="0"/>
    <s v="No"/>
    <s v="No"/>
    <s v="No"/>
    <s v="No"/>
  </r>
  <r>
    <n v="3373"/>
    <x v="12"/>
    <n v="29"/>
    <n v="81"/>
    <s v="51-100"/>
    <n v="94928"/>
    <n v="4"/>
    <n v="4.9000000000000004"/>
    <s v="Undergraduate"/>
    <n v="209"/>
    <x v="0"/>
    <s v="No"/>
    <s v="No"/>
    <s v="Yes"/>
    <s v="No"/>
  </r>
  <r>
    <n v="3392"/>
    <x v="12"/>
    <n v="29"/>
    <n v="94"/>
    <s v="51-100"/>
    <n v="94109"/>
    <n v="1"/>
    <n v="0.8"/>
    <s v="Professional"/>
    <n v="221"/>
    <x v="0"/>
    <s v="No"/>
    <s v="No"/>
    <s v="No"/>
    <s v="No"/>
  </r>
  <r>
    <n v="3406"/>
    <x v="12"/>
    <n v="30"/>
    <n v="50"/>
    <s v="0-50"/>
    <n v="94061"/>
    <n v="2"/>
    <n v="2.1"/>
    <s v="Professional"/>
    <n v="0"/>
    <x v="0"/>
    <s v="No"/>
    <s v="No"/>
    <s v="Yes"/>
    <s v="No"/>
  </r>
  <r>
    <n v="3413"/>
    <x v="12"/>
    <n v="29"/>
    <n v="79"/>
    <s v="51-100"/>
    <n v="90029"/>
    <n v="4"/>
    <n v="4.9000000000000004"/>
    <s v="Undergraduate"/>
    <n v="0"/>
    <x v="0"/>
    <s v="No"/>
    <s v="No"/>
    <s v="No"/>
    <s v="No"/>
  </r>
  <r>
    <n v="3458"/>
    <x v="12"/>
    <n v="31"/>
    <n v="91"/>
    <s v="51-100"/>
    <n v="94110"/>
    <n v="2"/>
    <n v="2.8"/>
    <s v="Undergraduate"/>
    <n v="0"/>
    <x v="0"/>
    <s v="No"/>
    <s v="No"/>
    <s v="Yes"/>
    <s v="No"/>
  </r>
  <r>
    <n v="3498"/>
    <x v="12"/>
    <n v="31"/>
    <n v="134"/>
    <s v="100+"/>
    <n v="92130"/>
    <n v="2"/>
    <n v="0.3"/>
    <s v="Undergraduate"/>
    <n v="0"/>
    <x v="0"/>
    <s v="No"/>
    <s v="No"/>
    <s v="No"/>
    <s v="No"/>
  </r>
  <r>
    <n v="3643"/>
    <x v="12"/>
    <n v="29"/>
    <n v="21"/>
    <s v="0-50"/>
    <n v="92704"/>
    <n v="4"/>
    <n v="0.7"/>
    <s v="Professional"/>
    <n v="0"/>
    <x v="0"/>
    <s v="Yes"/>
    <s v="No"/>
    <s v="Yes"/>
    <s v="No"/>
  </r>
  <r>
    <n v="3717"/>
    <x v="12"/>
    <n v="29"/>
    <n v="65"/>
    <s v="51-100"/>
    <n v="91773"/>
    <n v="3"/>
    <n v="2.5"/>
    <s v="Undergraduate"/>
    <n v="0"/>
    <x v="0"/>
    <s v="No"/>
    <s v="No"/>
    <s v="No"/>
    <s v="No"/>
  </r>
  <r>
    <n v="3753"/>
    <x v="12"/>
    <n v="30"/>
    <n v="82"/>
    <s v="51-100"/>
    <n v="93003"/>
    <n v="4"/>
    <n v="1.3"/>
    <s v="Professional"/>
    <n v="219"/>
    <x v="0"/>
    <s v="No"/>
    <s v="No"/>
    <s v="No"/>
    <s v="Yes"/>
  </r>
  <r>
    <n v="3756"/>
    <x v="12"/>
    <n v="25"/>
    <n v="42"/>
    <s v="0-50"/>
    <n v="94115"/>
    <n v="3"/>
    <n v="1"/>
    <s v="Professional"/>
    <n v="0"/>
    <x v="0"/>
    <s v="No"/>
    <s v="No"/>
    <s v="Yes"/>
    <s v="No"/>
  </r>
  <r>
    <n v="3799"/>
    <x v="12"/>
    <n v="25"/>
    <n v="35"/>
    <s v="0-50"/>
    <n v="93943"/>
    <n v="3"/>
    <n v="1"/>
    <s v="Professional"/>
    <n v="144"/>
    <x v="0"/>
    <s v="No"/>
    <s v="No"/>
    <s v="Yes"/>
    <s v="Yes"/>
  </r>
  <r>
    <n v="3817"/>
    <x v="12"/>
    <n v="30"/>
    <n v="70"/>
    <s v="51-100"/>
    <n v="94904"/>
    <n v="3"/>
    <n v="2"/>
    <s v="Graduate"/>
    <n v="0"/>
    <x v="0"/>
    <s v="No"/>
    <s v="No"/>
    <s v="Yes"/>
    <s v="Yes"/>
  </r>
  <r>
    <n v="4039"/>
    <x v="12"/>
    <n v="30"/>
    <n v="54"/>
    <s v="51-100"/>
    <n v="91367"/>
    <n v="3"/>
    <n v="1.7"/>
    <s v="Undergraduate"/>
    <n v="0"/>
    <x v="0"/>
    <s v="No"/>
    <s v="No"/>
    <s v="Yes"/>
    <s v="No"/>
  </r>
  <r>
    <n v="4052"/>
    <x v="12"/>
    <n v="29"/>
    <n v="162"/>
    <s v="100+"/>
    <n v="93105"/>
    <n v="1"/>
    <n v="2.9"/>
    <s v="Undergraduate"/>
    <n v="0"/>
    <x v="0"/>
    <s v="No"/>
    <s v="No"/>
    <s v="Yes"/>
    <s v="Yes"/>
  </r>
  <r>
    <n v="4144"/>
    <x v="12"/>
    <n v="31"/>
    <n v="20"/>
    <s v="0-50"/>
    <n v="94720"/>
    <n v="2"/>
    <n v="0.3"/>
    <s v="Undergraduate"/>
    <n v="0"/>
    <x v="0"/>
    <s v="No"/>
    <s v="No"/>
    <s v="Yes"/>
    <s v="No"/>
  </r>
  <r>
    <n v="4156"/>
    <x v="12"/>
    <n v="30"/>
    <n v="28"/>
    <s v="0-50"/>
    <n v="90291"/>
    <n v="4"/>
    <n v="0.1"/>
    <s v="Professional"/>
    <n v="149"/>
    <x v="0"/>
    <s v="No"/>
    <s v="No"/>
    <s v="Yes"/>
    <s v="Yes"/>
  </r>
  <r>
    <n v="4183"/>
    <x v="12"/>
    <n v="29"/>
    <n v="49"/>
    <s v="0-50"/>
    <n v="92691"/>
    <n v="2"/>
    <n v="0.8"/>
    <s v="Professional"/>
    <n v="220"/>
    <x v="0"/>
    <s v="No"/>
    <s v="No"/>
    <s v="No"/>
    <s v="Yes"/>
  </r>
  <r>
    <n v="4335"/>
    <x v="12"/>
    <n v="29"/>
    <n v="92"/>
    <s v="51-100"/>
    <n v="92130"/>
    <n v="1"/>
    <n v="1.9"/>
    <s v="Graduate"/>
    <n v="0"/>
    <x v="0"/>
    <s v="No"/>
    <s v="No"/>
    <s v="No"/>
    <s v="No"/>
  </r>
  <r>
    <n v="4362"/>
    <x v="12"/>
    <n v="30"/>
    <n v="42"/>
    <s v="0-50"/>
    <n v="93940"/>
    <n v="2"/>
    <n v="2"/>
    <s v="Graduate"/>
    <n v="196"/>
    <x v="0"/>
    <s v="No"/>
    <s v="No"/>
    <s v="No"/>
    <s v="Yes"/>
  </r>
  <r>
    <n v="4403"/>
    <x v="12"/>
    <n v="25"/>
    <n v="52"/>
    <s v="51-100"/>
    <n v="90095"/>
    <m/>
    <n v="1.4"/>
    <s v="Professional"/>
    <n v="207"/>
    <x v="0"/>
    <s v="Yes"/>
    <s v="No"/>
    <s v="No"/>
    <s v="No"/>
  </r>
  <r>
    <n v="4430"/>
    <x v="12"/>
    <n v="29"/>
    <n v="140"/>
    <s v="100+"/>
    <n v="94720"/>
    <n v="2"/>
    <n v="2.7"/>
    <s v="Undergraduate"/>
    <n v="0"/>
    <x v="0"/>
    <s v="No"/>
    <s v="No"/>
    <s v="Yes"/>
    <s v="No"/>
  </r>
  <r>
    <n v="4458"/>
    <x v="12"/>
    <n v="29"/>
    <n v="81"/>
    <s v="51-100"/>
    <n v="92843"/>
    <n v="3"/>
    <n v="1.7"/>
    <s v="Graduate"/>
    <n v="171"/>
    <x v="0"/>
    <s v="No"/>
    <s v="No"/>
    <s v="Yes"/>
    <s v="No"/>
  </r>
  <r>
    <n v="4468"/>
    <x v="12"/>
    <n v="30"/>
    <n v="99"/>
    <s v="51-100"/>
    <n v="91768"/>
    <n v="1"/>
    <n v="0.1"/>
    <s v="Professional"/>
    <n v="0"/>
    <x v="0"/>
    <s v="No"/>
    <s v="No"/>
    <s v="No"/>
    <s v="No"/>
  </r>
  <r>
    <n v="4481"/>
    <x v="12"/>
    <n v="30"/>
    <n v="145"/>
    <s v="100+"/>
    <n v="92037"/>
    <n v="2"/>
    <n v="6"/>
    <s v="Professional"/>
    <n v="0"/>
    <x v="1"/>
    <s v="No"/>
    <s v="No"/>
    <s v="Yes"/>
    <s v="No"/>
  </r>
  <r>
    <n v="4510"/>
    <x v="12"/>
    <n v="30"/>
    <n v="53"/>
    <s v="51-100"/>
    <n v="94550"/>
    <n v="3"/>
    <n v="1.7"/>
    <s v="Undergraduate"/>
    <n v="0"/>
    <x v="0"/>
    <s v="No"/>
    <s v="No"/>
    <s v="Yes"/>
    <s v="No"/>
  </r>
  <r>
    <n v="4557"/>
    <x v="12"/>
    <n v="29"/>
    <n v="79"/>
    <s v="51-100"/>
    <n v="94608"/>
    <n v="2"/>
    <n v="1.1000000000000001"/>
    <s v="Undergraduate"/>
    <n v="0"/>
    <x v="0"/>
    <s v="Yes"/>
    <s v="No"/>
    <s v="Yes"/>
    <s v="No"/>
  </r>
  <r>
    <n v="4577"/>
    <x v="12"/>
    <n v="30"/>
    <n v="41"/>
    <s v="0-50"/>
    <n v="93003"/>
    <n v="2"/>
    <n v="0.6"/>
    <s v="Professional"/>
    <n v="0"/>
    <x v="0"/>
    <s v="No"/>
    <s v="No"/>
    <s v="Yes"/>
    <s v="Yes"/>
  </r>
  <r>
    <n v="4683"/>
    <x v="12"/>
    <n v="25"/>
    <n v="44"/>
    <s v="0-50"/>
    <n v="92093"/>
    <n v="3"/>
    <n v="1"/>
    <s v="Professional"/>
    <n v="0"/>
    <x v="0"/>
    <s v="No"/>
    <s v="No"/>
    <s v="Yes"/>
    <s v="No"/>
  </r>
  <r>
    <n v="4852"/>
    <x v="12"/>
    <n v="31"/>
    <n v="124"/>
    <s v="100+"/>
    <n v="93407"/>
    <n v="2"/>
    <n v="0.3"/>
    <s v="Undergraduate"/>
    <n v="0"/>
    <x v="0"/>
    <s v="No"/>
    <s v="No"/>
    <s v="Yes"/>
    <s v="No"/>
  </r>
  <r>
    <n v="4871"/>
    <x v="12"/>
    <n v="30"/>
    <n v="28"/>
    <s v="0-50"/>
    <n v="94040"/>
    <n v="2"/>
    <n v="2"/>
    <s v="Graduate"/>
    <n v="0"/>
    <x v="0"/>
    <s v="No"/>
    <s v="No"/>
    <s v="Yes"/>
    <s v="Yes"/>
  </r>
  <r>
    <n v="4991"/>
    <x v="12"/>
    <n v="25"/>
    <n v="58"/>
    <s v="51-100"/>
    <n v="95023"/>
    <n v="4"/>
    <n v="2"/>
    <s v="Professional"/>
    <n v="219"/>
    <x v="0"/>
    <s v="No"/>
    <s v="No"/>
    <s v="No"/>
    <s v="Yes"/>
  </r>
  <r>
    <n v="79"/>
    <x v="13"/>
    <n v="30"/>
    <n v="133"/>
    <s v="100+"/>
    <n v="93305"/>
    <n v="2"/>
    <n v="2.6"/>
    <s v="Professional"/>
    <n v="0"/>
    <x v="1"/>
    <s v="No"/>
    <s v="No"/>
    <s v="No"/>
    <s v="No"/>
  </r>
  <r>
    <n v="98"/>
    <x v="13"/>
    <n v="28"/>
    <n v="161"/>
    <s v="100+"/>
    <n v="92121"/>
    <n v="1"/>
    <n v="2.9"/>
    <s v="Undergraduate"/>
    <n v="0"/>
    <x v="0"/>
    <s v="No"/>
    <s v="No"/>
    <s v="Yes"/>
    <s v="No"/>
  </r>
  <r>
    <n v="117"/>
    <x v="13"/>
    <n v="29"/>
    <n v="35"/>
    <s v="0-50"/>
    <n v="92831"/>
    <n v="1"/>
    <n v="1.5"/>
    <s v="Graduate"/>
    <n v="0"/>
    <x v="0"/>
    <s v="No"/>
    <s v="No"/>
    <s v="Yes"/>
    <s v="No"/>
  </r>
  <r>
    <n v="121"/>
    <x v="13"/>
    <n v="29"/>
    <n v="12"/>
    <s v="0-50"/>
    <n v="90057"/>
    <n v="2"/>
    <n v="0.2"/>
    <s v="Professional"/>
    <n v="0"/>
    <x v="0"/>
    <s v="No"/>
    <s v="No"/>
    <s v="Yes"/>
    <s v="No"/>
  </r>
  <r>
    <n v="155"/>
    <x v="13"/>
    <n v="29"/>
    <n v="58"/>
    <s v="51-100"/>
    <n v="92612"/>
    <n v="4"/>
    <n v="1.3"/>
    <s v="Professional"/>
    <n v="0"/>
    <x v="0"/>
    <s v="No"/>
    <s v="No"/>
    <s v="No"/>
    <s v="No"/>
  </r>
  <r>
    <n v="215"/>
    <x v="13"/>
    <n v="28"/>
    <n v="94"/>
    <s v="51-100"/>
    <n v="90291"/>
    <n v="1"/>
    <n v="1.9"/>
    <s v="Graduate"/>
    <n v="0"/>
    <x v="0"/>
    <s v="No"/>
    <s v="No"/>
    <s v="No"/>
    <s v="No"/>
  </r>
  <r>
    <n v="252"/>
    <x v="13"/>
    <n v="28"/>
    <n v="170"/>
    <s v="100+"/>
    <n v="92182"/>
    <n v="2"/>
    <n v="6.2"/>
    <s v="Graduate"/>
    <n v="325"/>
    <x v="1"/>
    <s v="No"/>
    <s v="No"/>
    <s v="Yes"/>
    <s v="No"/>
  </r>
  <r>
    <n v="326"/>
    <x v="13"/>
    <n v="28"/>
    <n v="89"/>
    <s v="51-100"/>
    <n v="95039"/>
    <n v="1"/>
    <n v="1.9"/>
    <s v="Graduate"/>
    <n v="0"/>
    <x v="0"/>
    <s v="No"/>
    <s v="No"/>
    <s v="Yes"/>
    <s v="Yes"/>
  </r>
  <r>
    <n v="331"/>
    <x v="13"/>
    <n v="30"/>
    <n v="78"/>
    <s v="51-100"/>
    <n v="92374"/>
    <n v="4"/>
    <n v="1"/>
    <s v="Graduate"/>
    <n v="0"/>
    <x v="0"/>
    <s v="No"/>
    <s v="No"/>
    <s v="Yes"/>
    <s v="No"/>
  </r>
  <r>
    <n v="345"/>
    <x v="13"/>
    <n v="24"/>
    <n v="63"/>
    <s v="51-100"/>
    <n v="92606"/>
    <n v="3"/>
    <n v="1.4"/>
    <s v="Professional"/>
    <n v="138"/>
    <x v="0"/>
    <s v="No"/>
    <s v="No"/>
    <s v="Yes"/>
    <s v="Yes"/>
  </r>
  <r>
    <n v="365"/>
    <x v="13"/>
    <n v="24"/>
    <n v="29"/>
    <s v="0-50"/>
    <n v="92028"/>
    <n v="3"/>
    <n v="1"/>
    <s v="Professional"/>
    <n v="148"/>
    <x v="0"/>
    <s v="No"/>
    <s v="No"/>
    <s v="No"/>
    <s v="Yes"/>
  </r>
  <r>
    <n v="389"/>
    <x v="13"/>
    <n v="30"/>
    <n v="100"/>
    <s v="51-100"/>
    <n v="95814"/>
    <n v="4"/>
    <n v="3.4"/>
    <s v="Professional"/>
    <n v="0"/>
    <x v="1"/>
    <s v="No"/>
    <s v="No"/>
    <s v="No"/>
    <s v="No"/>
  </r>
  <r>
    <n v="393"/>
    <x v="13"/>
    <n v="29"/>
    <n v="48"/>
    <s v="0-50"/>
    <n v="91709"/>
    <n v="4"/>
    <n v="1.8"/>
    <s v="Professional"/>
    <n v="0"/>
    <x v="0"/>
    <s v="No"/>
    <s v="No"/>
    <s v="Yes"/>
    <s v="No"/>
  </r>
  <r>
    <n v="399"/>
    <x v="13"/>
    <n v="30"/>
    <n v="23"/>
    <s v="0-50"/>
    <n v="94608"/>
    <n v="2"/>
    <n v="0.4"/>
    <s v="Undergraduate"/>
    <n v="0"/>
    <x v="0"/>
    <s v="No"/>
    <s v="No"/>
    <s v="No"/>
    <s v="No"/>
  </r>
  <r>
    <n v="403"/>
    <x v="13"/>
    <n v="28"/>
    <n v="93"/>
    <s v="51-100"/>
    <n v="91604"/>
    <n v="1"/>
    <n v="4.9000000000000004"/>
    <s v="Undergraduate"/>
    <n v="133"/>
    <x v="0"/>
    <s v="No"/>
    <s v="Yes"/>
    <s v="Yes"/>
    <s v="Yes"/>
  </r>
  <r>
    <n v="454"/>
    <x v="13"/>
    <n v="28"/>
    <n v="53"/>
    <s v="51-100"/>
    <n v="92109"/>
    <n v="4"/>
    <n v="2.8"/>
    <s v="Graduate"/>
    <n v="0"/>
    <x v="0"/>
    <s v="Yes"/>
    <s v="No"/>
    <s v="No"/>
    <s v="No"/>
  </r>
  <r>
    <n v="481"/>
    <x v="13"/>
    <n v="29"/>
    <n v="68"/>
    <s v="51-100"/>
    <n v="94998"/>
    <n v="3"/>
    <n v="1.6"/>
    <s v="Professional"/>
    <n v="0"/>
    <x v="0"/>
    <s v="No"/>
    <s v="No"/>
    <s v="Yes"/>
    <s v="Yes"/>
  </r>
  <r>
    <n v="518"/>
    <x v="13"/>
    <n v="27"/>
    <n v="43"/>
    <s v="0-50"/>
    <n v="92834"/>
    <n v="3"/>
    <n v="1"/>
    <s v="Graduate"/>
    <n v="169"/>
    <x v="0"/>
    <s v="No"/>
    <s v="No"/>
    <s v="No"/>
    <s v="No"/>
  </r>
  <r>
    <n v="531"/>
    <x v="13"/>
    <n v="30"/>
    <n v="21"/>
    <s v="0-50"/>
    <n v="91706"/>
    <n v="2"/>
    <n v="0.2"/>
    <s v="Undergraduate"/>
    <n v="0"/>
    <x v="0"/>
    <s v="No"/>
    <s v="No"/>
    <s v="No"/>
    <s v="Yes"/>
  </r>
  <r>
    <n v="576"/>
    <x v="13"/>
    <n v="30"/>
    <n v="93"/>
    <s v="51-100"/>
    <n v="91107"/>
    <n v="1"/>
    <n v="2.7"/>
    <s v="Graduate"/>
    <n v="0"/>
    <x v="0"/>
    <s v="No"/>
    <s v="No"/>
    <s v="Yes"/>
    <s v="No"/>
  </r>
  <r>
    <n v="655"/>
    <x v="13"/>
    <n v="29"/>
    <n v="129"/>
    <s v="100+"/>
    <n v="93940"/>
    <n v="4"/>
    <n v="4.2"/>
    <s v="Professional"/>
    <n v="0"/>
    <x v="1"/>
    <s v="No"/>
    <s v="No"/>
    <s v="No"/>
    <s v="No"/>
  </r>
  <r>
    <n v="665"/>
    <x v="13"/>
    <n v="30"/>
    <n v="64"/>
    <s v="51-100"/>
    <n v="95126"/>
    <n v="1"/>
    <n v="1.8"/>
    <s v="Professional"/>
    <n v="227"/>
    <x v="0"/>
    <s v="No"/>
    <s v="No"/>
    <s v="No"/>
    <s v="Yes"/>
  </r>
  <r>
    <n v="666"/>
    <x v="13"/>
    <n v="24"/>
    <n v="61"/>
    <s v="51-100"/>
    <n v="92866"/>
    <n v="4"/>
    <n v="2"/>
    <s v="Professional"/>
    <n v="0"/>
    <x v="0"/>
    <s v="Yes"/>
    <s v="No"/>
    <s v="Yes"/>
    <s v="No"/>
  </r>
  <r>
    <n v="690"/>
    <x v="13"/>
    <n v="30"/>
    <n v="18"/>
    <s v="0-50"/>
    <n v="94591"/>
    <n v="1"/>
    <n v="0.3"/>
    <s v="Undergraduate"/>
    <n v="0"/>
    <x v="0"/>
    <s v="Yes"/>
    <s v="Yes"/>
    <s v="Yes"/>
    <s v="No"/>
  </r>
  <r>
    <n v="764"/>
    <x v="13"/>
    <n v="28"/>
    <n v="65"/>
    <s v="51-100"/>
    <n v="94122"/>
    <n v="1"/>
    <n v="0.2"/>
    <s v="Undergraduate"/>
    <n v="0"/>
    <x v="0"/>
    <s v="No"/>
    <s v="No"/>
    <s v="No"/>
    <s v="Yes"/>
  </r>
  <r>
    <n v="773"/>
    <x v="13"/>
    <n v="28"/>
    <n v="165"/>
    <s v="100+"/>
    <n v="92093"/>
    <n v="1"/>
    <n v="4.0999999999999996"/>
    <s v="Professional"/>
    <n v="0"/>
    <x v="1"/>
    <s v="No"/>
    <s v="Yes"/>
    <s v="Yes"/>
    <s v="Yes"/>
  </r>
  <r>
    <n v="783"/>
    <x v="13"/>
    <n v="30"/>
    <n v="194"/>
    <s v="100+"/>
    <n v="92056"/>
    <n v="3"/>
    <n v="6"/>
    <s v="Professional"/>
    <n v="587"/>
    <x v="1"/>
    <s v="Yes"/>
    <s v="Yes"/>
    <s v="Yes"/>
    <s v="Yes"/>
  </r>
  <r>
    <n v="795"/>
    <x v="13"/>
    <n v="29"/>
    <n v="44"/>
    <s v="0-50"/>
    <n v="91301"/>
    <n v="2"/>
    <n v="2.2999999999999998"/>
    <s v="Professional"/>
    <n v="0"/>
    <x v="0"/>
    <s v="No"/>
    <s v="No"/>
    <s v="Yes"/>
    <s v="No"/>
  </r>
  <r>
    <n v="805"/>
    <x v="13"/>
    <n v="28"/>
    <n v="34"/>
    <s v="0-50"/>
    <n v="94061"/>
    <n v="4"/>
    <n v="0.7"/>
    <s v="Graduate"/>
    <n v="0"/>
    <x v="0"/>
    <s v="No"/>
    <s v="No"/>
    <s v="Yes"/>
    <s v="No"/>
  </r>
  <r>
    <n v="810"/>
    <x v="13"/>
    <n v="29"/>
    <n v="111"/>
    <s v="100+"/>
    <n v="94304"/>
    <n v="1"/>
    <n v="0.1"/>
    <s v="Professional"/>
    <n v="0"/>
    <x v="0"/>
    <s v="No"/>
    <s v="No"/>
    <s v="No"/>
    <s v="Yes"/>
  </r>
  <r>
    <n v="864"/>
    <x v="13"/>
    <n v="30"/>
    <n v="70"/>
    <s v="51-100"/>
    <n v="90095"/>
    <n v="1"/>
    <n v="1.6"/>
    <s v="Professional"/>
    <n v="265"/>
    <x v="0"/>
    <s v="No"/>
    <s v="No"/>
    <s v="No"/>
    <s v="No"/>
  </r>
  <r>
    <n v="870"/>
    <x v="13"/>
    <n v="30"/>
    <n v="29"/>
    <s v="0-50"/>
    <n v="93014"/>
    <n v="2"/>
    <n v="0.8"/>
    <s v="Undergraduate"/>
    <n v="0"/>
    <x v="0"/>
    <s v="No"/>
    <s v="No"/>
    <s v="No"/>
    <s v="Yes"/>
  </r>
  <r>
    <n v="872"/>
    <x v="13"/>
    <n v="28"/>
    <n v="48"/>
    <s v="0-50"/>
    <n v="96091"/>
    <n v="4"/>
    <n v="2.8"/>
    <s v="Graduate"/>
    <n v="0"/>
    <x v="0"/>
    <s v="No"/>
    <s v="No"/>
    <s v="Yes"/>
    <s v="No"/>
  </r>
  <r>
    <n v="887"/>
    <x v="13"/>
    <n v="29"/>
    <n v="74"/>
    <s v="51-100"/>
    <n v="93907"/>
    <n v="3"/>
    <n v="2"/>
    <s v="Graduate"/>
    <n v="0"/>
    <x v="0"/>
    <s v="No"/>
    <s v="No"/>
    <s v="No"/>
    <s v="No"/>
  </r>
  <r>
    <n v="977"/>
    <x v="13"/>
    <n v="30"/>
    <n v="24"/>
    <s v="0-50"/>
    <n v="94109"/>
    <n v="4"/>
    <n v="0.2"/>
    <s v="Undergraduate"/>
    <n v="0"/>
    <x v="0"/>
    <s v="Yes"/>
    <s v="No"/>
    <s v="No"/>
    <s v="No"/>
  </r>
  <r>
    <n v="978"/>
    <x v="13"/>
    <n v="30"/>
    <n v="45"/>
    <s v="0-50"/>
    <n v="95134"/>
    <n v="4"/>
    <n v="1.1000000000000001"/>
    <s v="Graduate"/>
    <n v="205"/>
    <x v="0"/>
    <s v="No"/>
    <s v="No"/>
    <s v="Yes"/>
    <s v="No"/>
  </r>
  <r>
    <n v="1021"/>
    <x v="13"/>
    <n v="29"/>
    <n v="29"/>
    <s v="0-50"/>
    <n v="90071"/>
    <n v="1"/>
    <n v="1.5"/>
    <s v="Graduate"/>
    <n v="97"/>
    <x v="0"/>
    <s v="No"/>
    <s v="No"/>
    <s v="Yes"/>
    <s v="No"/>
  </r>
  <r>
    <n v="1073"/>
    <x v="13"/>
    <n v="24"/>
    <n v="75"/>
    <s v="51-100"/>
    <n v="90089"/>
    <n v="2"/>
    <n v="4.5"/>
    <s v="Professional"/>
    <n v="0"/>
    <x v="0"/>
    <s v="No"/>
    <s v="No"/>
    <s v="No"/>
    <s v="No"/>
  </r>
  <r>
    <n v="1080"/>
    <x v="13"/>
    <n v="30"/>
    <n v="145"/>
    <s v="100+"/>
    <n v="94591"/>
    <n v="2"/>
    <n v="6.8"/>
    <s v="Undergraduate"/>
    <n v="0"/>
    <x v="0"/>
    <s v="Yes"/>
    <s v="No"/>
    <s v="No"/>
    <s v="No"/>
  </r>
  <r>
    <n v="1112"/>
    <x v="13"/>
    <n v="28"/>
    <n v="183"/>
    <s v="100+"/>
    <n v="90071"/>
    <n v="1"/>
    <n v="1"/>
    <s v="Undergraduate"/>
    <n v="442"/>
    <x v="0"/>
    <s v="No"/>
    <s v="No"/>
    <s v="No"/>
    <s v="No"/>
  </r>
  <r>
    <n v="1236"/>
    <x v="13"/>
    <n v="28"/>
    <n v="60"/>
    <s v="51-100"/>
    <n v="94110"/>
    <n v="4"/>
    <n v="2.6"/>
    <s v="Professional"/>
    <n v="0"/>
    <x v="0"/>
    <s v="No"/>
    <s v="No"/>
    <s v="No"/>
    <s v="No"/>
  </r>
  <r>
    <n v="1309"/>
    <x v="13"/>
    <n v="24"/>
    <n v="50"/>
    <s v="0-50"/>
    <n v="92037"/>
    <n v="3"/>
    <n v="2"/>
    <s v="Professional"/>
    <n v="0"/>
    <x v="0"/>
    <s v="No"/>
    <s v="No"/>
    <s v="Yes"/>
    <s v="Yes"/>
  </r>
  <r>
    <n v="1361"/>
    <x v="13"/>
    <n v="28"/>
    <n v="85"/>
    <s v="51-100"/>
    <n v="92028"/>
    <n v="4"/>
    <n v="4.9000000000000004"/>
    <s v="Undergraduate"/>
    <n v="0"/>
    <x v="0"/>
    <s v="No"/>
    <s v="No"/>
    <s v="Yes"/>
    <s v="No"/>
  </r>
  <r>
    <n v="1379"/>
    <x v="13"/>
    <n v="29"/>
    <n v="34"/>
    <s v="0-50"/>
    <n v="93305"/>
    <n v="4"/>
    <n v="0.1"/>
    <s v="Professional"/>
    <n v="0"/>
    <x v="0"/>
    <s v="No"/>
    <s v="No"/>
    <s v="Yes"/>
    <s v="No"/>
  </r>
  <r>
    <n v="1453"/>
    <x v="13"/>
    <n v="28"/>
    <n v="52"/>
    <s v="51-100"/>
    <n v="94102"/>
    <n v="4"/>
    <n v="2.5"/>
    <s v="Undergraduate"/>
    <n v="0"/>
    <x v="0"/>
    <s v="No"/>
    <s v="No"/>
    <s v="Yes"/>
    <s v="No"/>
  </r>
  <r>
    <n v="1462"/>
    <x v="13"/>
    <n v="28"/>
    <n v="48"/>
    <s v="0-50"/>
    <n v="93022"/>
    <m/>
    <n v="0.2"/>
    <s v="Undergraduate"/>
    <n v="0"/>
    <x v="0"/>
    <s v="No"/>
    <s v="No"/>
    <s v="Yes"/>
    <s v="No"/>
  </r>
  <r>
    <n v="1501"/>
    <x v="13"/>
    <n v="28"/>
    <n v="74"/>
    <s v="51-100"/>
    <n v="95014"/>
    <n v="2"/>
    <n v="1.1000000000000001"/>
    <s v="Undergraduate"/>
    <n v="0"/>
    <x v="0"/>
    <s v="No"/>
    <s v="No"/>
    <s v="Yes"/>
    <s v="No"/>
  </r>
  <r>
    <n v="1516"/>
    <x v="13"/>
    <n v="28"/>
    <n v="28"/>
    <s v="0-50"/>
    <n v="94305"/>
    <n v="4"/>
    <n v="1.5"/>
    <s v="Professional"/>
    <n v="0"/>
    <x v="0"/>
    <s v="No"/>
    <s v="No"/>
    <s v="Yes"/>
    <s v="Yes"/>
  </r>
  <r>
    <n v="1521"/>
    <x v="13"/>
    <n v="30"/>
    <n v="120"/>
    <s v="100+"/>
    <n v="95039"/>
    <n v="1"/>
    <n v="7.4"/>
    <s v="Undergraduate"/>
    <n v="119"/>
    <x v="0"/>
    <s v="No"/>
    <s v="No"/>
    <s v="Yes"/>
    <s v="Yes"/>
  </r>
  <r>
    <n v="1606"/>
    <x v="13"/>
    <n v="28"/>
    <n v="83"/>
    <s v="51-100"/>
    <n v="93555"/>
    <n v="3"/>
    <n v="0.8"/>
    <s v="Undergraduate"/>
    <n v="0"/>
    <x v="0"/>
    <s v="No"/>
    <s v="No"/>
    <s v="Yes"/>
    <s v="No"/>
  </r>
  <r>
    <n v="1722"/>
    <x v="13"/>
    <n v="29"/>
    <n v="59"/>
    <s v="51-100"/>
    <n v="92867"/>
    <n v="2"/>
    <n v="2.2999999999999998"/>
    <s v="Professional"/>
    <n v="152"/>
    <x v="0"/>
    <s v="No"/>
    <s v="No"/>
    <s v="Yes"/>
    <s v="No"/>
  </r>
  <r>
    <n v="1785"/>
    <x v="13"/>
    <n v="29"/>
    <n v="119"/>
    <s v="100+"/>
    <n v="91355"/>
    <n v="3"/>
    <n v="2"/>
    <s v="Undergraduate"/>
    <n v="0"/>
    <x v="1"/>
    <s v="Yes"/>
    <s v="Yes"/>
    <s v="No"/>
    <s v="No"/>
  </r>
  <r>
    <n v="1833"/>
    <x v="13"/>
    <n v="29"/>
    <n v="79"/>
    <s v="51-100"/>
    <n v="91330"/>
    <n v="4"/>
    <n v="3.8"/>
    <s v="Graduate"/>
    <n v="0"/>
    <x v="0"/>
    <s v="Yes"/>
    <s v="No"/>
    <s v="Yes"/>
    <s v="No"/>
  </r>
  <r>
    <n v="1898"/>
    <x v="13"/>
    <n v="29"/>
    <n v="98"/>
    <s v="51-100"/>
    <n v="93065"/>
    <n v="1"/>
    <n v="0.1"/>
    <s v="Professional"/>
    <n v="0"/>
    <x v="0"/>
    <s v="No"/>
    <s v="No"/>
    <s v="No"/>
    <s v="No"/>
  </r>
  <r>
    <n v="1921"/>
    <x v="13"/>
    <n v="28"/>
    <n v="31"/>
    <s v="0-50"/>
    <n v="92130"/>
    <n v="2"/>
    <n v="0.4"/>
    <s v="Professional"/>
    <n v="0"/>
    <x v="0"/>
    <s v="No"/>
    <s v="No"/>
    <s v="No"/>
    <s v="No"/>
  </r>
  <r>
    <n v="1969"/>
    <x v="13"/>
    <n v="24"/>
    <n v="49"/>
    <s v="0-50"/>
    <n v="91801"/>
    <n v="1"/>
    <n v="1.4"/>
    <s v="Professional"/>
    <n v="0"/>
    <x v="0"/>
    <s v="No"/>
    <s v="No"/>
    <s v="Yes"/>
    <s v="No"/>
  </r>
  <r>
    <n v="1998"/>
    <x v="13"/>
    <n v="30"/>
    <n v="61"/>
    <s v="51-100"/>
    <n v="92093"/>
    <n v="1"/>
    <n v="1.8"/>
    <s v="Professional"/>
    <n v="0"/>
    <x v="0"/>
    <s v="No"/>
    <s v="No"/>
    <s v="Yes"/>
    <s v="No"/>
  </r>
  <r>
    <n v="2061"/>
    <x v="13"/>
    <n v="29"/>
    <n v="34"/>
    <s v="0-50"/>
    <n v="92093"/>
    <n v="4"/>
    <n v="0.1"/>
    <s v="Professional"/>
    <n v="0"/>
    <x v="0"/>
    <s v="No"/>
    <s v="No"/>
    <s v="Yes"/>
    <s v="Yes"/>
  </r>
  <r>
    <n v="2065"/>
    <x v="13"/>
    <n v="29"/>
    <n v="65"/>
    <s v="51-100"/>
    <n v="94545"/>
    <n v="4"/>
    <n v="1.8"/>
    <s v="Professional"/>
    <n v="0"/>
    <x v="0"/>
    <s v="No"/>
    <s v="No"/>
    <s v="No"/>
    <s v="Yes"/>
  </r>
  <r>
    <n v="2149"/>
    <x v="13"/>
    <n v="30"/>
    <n v="58"/>
    <s v="51-100"/>
    <n v="92007"/>
    <n v="2"/>
    <n v="3.2"/>
    <s v="Professional"/>
    <n v="0"/>
    <x v="0"/>
    <s v="No"/>
    <s v="No"/>
    <s v="No"/>
    <s v="No"/>
  </r>
  <r>
    <n v="2186"/>
    <x v="13"/>
    <n v="30"/>
    <n v="69"/>
    <s v="51-100"/>
    <n v="92009"/>
    <n v="1"/>
    <n v="1.6"/>
    <s v="Professional"/>
    <n v="0"/>
    <x v="0"/>
    <s v="No"/>
    <s v="No"/>
    <s v="Yes"/>
    <s v="Yes"/>
  </r>
  <r>
    <n v="2188"/>
    <x v="13"/>
    <n v="30"/>
    <n v="40"/>
    <s v="0-50"/>
    <n v="90024"/>
    <n v="2"/>
    <n v="1"/>
    <s v="Professional"/>
    <n v="0"/>
    <x v="0"/>
    <s v="No"/>
    <s v="No"/>
    <s v="No"/>
    <s v="No"/>
  </r>
  <r>
    <n v="2226"/>
    <x v="13"/>
    <n v="24"/>
    <n v="25"/>
    <s v="0-50"/>
    <n v="90505"/>
    <n v="4"/>
    <n v="0.4"/>
    <s v="Professional"/>
    <n v="115"/>
    <x v="0"/>
    <s v="No"/>
    <s v="No"/>
    <s v="No"/>
    <s v="No"/>
  </r>
  <r>
    <n v="2244"/>
    <x v="13"/>
    <n v="28"/>
    <n v="79"/>
    <s v="51-100"/>
    <n v="91342"/>
    <n v="3"/>
    <n v="1.7"/>
    <s v="Graduate"/>
    <n v="150"/>
    <x v="0"/>
    <s v="No"/>
    <s v="No"/>
    <s v="Yes"/>
    <s v="Yes"/>
  </r>
  <r>
    <n v="2246"/>
    <x v="13"/>
    <n v="28"/>
    <n v="33"/>
    <s v="0-50"/>
    <n v="94111"/>
    <n v="2"/>
    <n v="0.7"/>
    <s v="Graduate"/>
    <n v="0"/>
    <x v="0"/>
    <s v="No"/>
    <s v="No"/>
    <s v="No"/>
    <s v="Yes"/>
  </r>
  <r>
    <n v="2284"/>
    <x v="13"/>
    <n v="28"/>
    <n v="79"/>
    <s v="51-100"/>
    <n v="92677"/>
    <n v="4"/>
    <n v="2.6"/>
    <s v="Professional"/>
    <n v="0"/>
    <x v="0"/>
    <s v="No"/>
    <s v="No"/>
    <s v="No"/>
    <s v="No"/>
  </r>
  <r>
    <n v="2317"/>
    <x v="13"/>
    <n v="30"/>
    <n v="112"/>
    <s v="100+"/>
    <n v="94920"/>
    <n v="2"/>
    <n v="6.8"/>
    <s v="Undergraduate"/>
    <n v="0"/>
    <x v="0"/>
    <s v="No"/>
    <s v="No"/>
    <s v="Yes"/>
    <s v="No"/>
  </r>
  <r>
    <n v="2426"/>
    <x v="13"/>
    <n v="30"/>
    <n v="78"/>
    <s v="51-100"/>
    <n v="92507"/>
    <n v="4"/>
    <n v="1.6"/>
    <s v="Graduate"/>
    <n v="0"/>
    <x v="0"/>
    <s v="No"/>
    <s v="No"/>
    <s v="Yes"/>
    <s v="Yes"/>
  </r>
  <r>
    <n v="2433"/>
    <x v="13"/>
    <n v="30"/>
    <n v="45"/>
    <s v="0-50"/>
    <n v="92182"/>
    <n v="4"/>
    <n v="0.9"/>
    <s v="Graduate"/>
    <n v="0"/>
    <x v="0"/>
    <s v="No"/>
    <s v="No"/>
    <s v="No"/>
    <s v="Yes"/>
  </r>
  <r>
    <n v="2455"/>
    <x v="13"/>
    <n v="29"/>
    <n v="23"/>
    <s v="0-50"/>
    <n v="93955"/>
    <n v="1"/>
    <n v="1.5"/>
    <s v="Graduate"/>
    <n v="0"/>
    <x v="0"/>
    <s v="No"/>
    <s v="No"/>
    <s v="No"/>
    <s v="No"/>
  </r>
  <r>
    <n v="2457"/>
    <x v="13"/>
    <n v="30"/>
    <n v="39"/>
    <s v="0-50"/>
    <n v="95211"/>
    <n v="2"/>
    <n v="0.8"/>
    <s v="Undergraduate"/>
    <n v="0"/>
    <x v="0"/>
    <s v="No"/>
    <s v="No"/>
    <s v="No"/>
    <s v="Yes"/>
  </r>
  <r>
    <n v="2477"/>
    <x v="13"/>
    <n v="28"/>
    <n v="30"/>
    <s v="0-50"/>
    <n v="95616"/>
    <n v="4"/>
    <n v="0.7"/>
    <s v="Graduate"/>
    <n v="0"/>
    <x v="0"/>
    <s v="No"/>
    <s v="No"/>
    <s v="Yes"/>
    <s v="No"/>
  </r>
  <r>
    <n v="2534"/>
    <x v="13"/>
    <n v="29"/>
    <n v="111"/>
    <s v="100+"/>
    <n v="93023"/>
    <n v="1"/>
    <n v="1.1000000000000001"/>
    <s v="Graduate"/>
    <n v="0"/>
    <x v="1"/>
    <s v="No"/>
    <s v="No"/>
    <s v="Yes"/>
    <s v="No"/>
  </r>
  <r>
    <n v="2543"/>
    <x v="13"/>
    <n v="30"/>
    <n v="79"/>
    <s v="51-100"/>
    <n v="92630"/>
    <n v="4"/>
    <n v="1.6"/>
    <s v="Graduate"/>
    <n v="0"/>
    <x v="0"/>
    <s v="No"/>
    <s v="No"/>
    <s v="Yes"/>
    <s v="No"/>
  </r>
  <r>
    <n v="2623"/>
    <x v="13"/>
    <n v="28"/>
    <n v="39"/>
    <s v="0-50"/>
    <n v="90245"/>
    <n v="4"/>
    <n v="0.7"/>
    <s v="Graduate"/>
    <n v="0"/>
    <x v="0"/>
    <s v="No"/>
    <s v="No"/>
    <s v="Yes"/>
    <s v="No"/>
  </r>
  <r>
    <n v="2643"/>
    <x v="13"/>
    <n v="29"/>
    <n v="81"/>
    <s v="51-100"/>
    <n v="92096"/>
    <n v="2"/>
    <n v="0"/>
    <s v="Professional"/>
    <n v="0"/>
    <x v="0"/>
    <s v="No"/>
    <s v="No"/>
    <s v="Yes"/>
    <s v="No"/>
  </r>
  <r>
    <n v="2664"/>
    <x v="13"/>
    <n v="28"/>
    <n v="78"/>
    <s v="51-100"/>
    <n v="91311"/>
    <n v="4"/>
    <n v="4.9000000000000004"/>
    <s v="Undergraduate"/>
    <n v="0"/>
    <x v="0"/>
    <s v="No"/>
    <s v="No"/>
    <s v="No"/>
    <s v="No"/>
  </r>
  <r>
    <n v="2665"/>
    <x v="13"/>
    <n v="29"/>
    <n v="154"/>
    <s v="100+"/>
    <n v="95014"/>
    <n v="1"/>
    <n v="2.4"/>
    <s v="Graduate"/>
    <n v="352"/>
    <x v="1"/>
    <s v="No"/>
    <s v="No"/>
    <s v="Yes"/>
    <s v="No"/>
  </r>
  <r>
    <n v="2674"/>
    <x v="13"/>
    <n v="30"/>
    <n v="88"/>
    <s v="51-100"/>
    <n v="92647"/>
    <n v="4"/>
    <n v="1"/>
    <s v="Graduate"/>
    <n v="122"/>
    <x v="0"/>
    <s v="No"/>
    <s v="No"/>
    <s v="Yes"/>
    <s v="No"/>
  </r>
  <r>
    <n v="2724"/>
    <x v="13"/>
    <n v="29"/>
    <n v="72"/>
    <s v="51-100"/>
    <n v="94558"/>
    <n v="2"/>
    <n v="3.7"/>
    <s v="Undergraduate"/>
    <n v="144"/>
    <x v="0"/>
    <s v="No"/>
    <s v="No"/>
    <s v="Yes"/>
    <s v="No"/>
  </r>
  <r>
    <n v="2741"/>
    <x v="13"/>
    <n v="29"/>
    <n v="48"/>
    <s v="0-50"/>
    <n v="92182"/>
    <n v="2"/>
    <n v="2.1"/>
    <s v="Professional"/>
    <n v="142"/>
    <x v="0"/>
    <s v="No"/>
    <s v="No"/>
    <s v="Yes"/>
    <s v="No"/>
  </r>
  <r>
    <n v="2747"/>
    <x v="13"/>
    <n v="29"/>
    <n v="49"/>
    <s v="0-50"/>
    <n v="92703"/>
    <n v="2"/>
    <n v="2.1"/>
    <s v="Professional"/>
    <n v="95"/>
    <x v="0"/>
    <s v="No"/>
    <s v="No"/>
    <s v="Yes"/>
    <s v="Yes"/>
  </r>
  <r>
    <n v="2754"/>
    <x v="13"/>
    <n v="27"/>
    <n v="195"/>
    <s v="100+"/>
    <n v="93117"/>
    <n v="2"/>
    <n v="4.75"/>
    <s v="Graduate"/>
    <n v="477"/>
    <x v="1"/>
    <s v="No"/>
    <s v="No"/>
    <s v="No"/>
    <s v="No"/>
  </r>
  <r>
    <n v="2766"/>
    <x v="13"/>
    <n v="29"/>
    <n v="28"/>
    <s v="0-50"/>
    <n v="92093"/>
    <n v="4"/>
    <n v="0.2"/>
    <s v="Graduate"/>
    <n v="101"/>
    <x v="0"/>
    <s v="No"/>
    <s v="No"/>
    <s v="Yes"/>
    <s v="No"/>
  </r>
  <r>
    <n v="2793"/>
    <x v="13"/>
    <n v="30"/>
    <n v="44"/>
    <s v="0-50"/>
    <n v="95616"/>
    <n v="3"/>
    <n v="1.5"/>
    <s v="Undergraduate"/>
    <n v="117"/>
    <x v="0"/>
    <s v="No"/>
    <s v="No"/>
    <s v="Yes"/>
    <s v="No"/>
  </r>
  <r>
    <n v="2815"/>
    <x v="13"/>
    <n v="28"/>
    <n v="53"/>
    <s v="51-100"/>
    <n v="94002"/>
    <n v="1"/>
    <n v="2.2000000000000002"/>
    <s v="Professional"/>
    <n v="0"/>
    <x v="0"/>
    <s v="No"/>
    <s v="No"/>
    <s v="Yes"/>
    <s v="Yes"/>
  </r>
  <r>
    <n v="2853"/>
    <x v="13"/>
    <n v="29"/>
    <n v="183"/>
    <s v="100+"/>
    <n v="93105"/>
    <n v="1"/>
    <n v="8.1"/>
    <s v="Undergraduate"/>
    <n v="0"/>
    <x v="0"/>
    <s v="No"/>
    <s v="No"/>
    <s v="Yes"/>
    <s v="Yes"/>
  </r>
  <r>
    <n v="2897"/>
    <x v="13"/>
    <n v="28"/>
    <n v="81"/>
    <s v="51-100"/>
    <n v="94720"/>
    <n v="3"/>
    <n v="0.8"/>
    <s v="Undergraduate"/>
    <n v="0"/>
    <x v="0"/>
    <s v="No"/>
    <s v="No"/>
    <s v="No"/>
    <s v="No"/>
  </r>
  <r>
    <n v="2902"/>
    <x v="13"/>
    <n v="30"/>
    <n v="21"/>
    <s v="0-50"/>
    <n v="95351"/>
    <n v="1"/>
    <n v="0.1"/>
    <s v="Graduate"/>
    <n v="76"/>
    <x v="0"/>
    <s v="No"/>
    <s v="No"/>
    <s v="Yes"/>
    <s v="No"/>
  </r>
  <r>
    <n v="2940"/>
    <x v="13"/>
    <n v="24"/>
    <n v="25"/>
    <s v="0-50"/>
    <n v="90016"/>
    <n v="4"/>
    <n v="0.4"/>
    <s v="Professional"/>
    <n v="0"/>
    <x v="0"/>
    <s v="No"/>
    <s v="No"/>
    <s v="No"/>
    <s v="Yes"/>
  </r>
  <r>
    <n v="2956"/>
    <x v="13"/>
    <n v="29"/>
    <n v="44"/>
    <s v="0-50"/>
    <n v="95518"/>
    <n v="2"/>
    <n v="2.2999999999999998"/>
    <s v="Professional"/>
    <n v="187"/>
    <x v="0"/>
    <s v="No"/>
    <s v="No"/>
    <s v="Yes"/>
    <s v="No"/>
  </r>
  <r>
    <n v="2971"/>
    <x v="13"/>
    <n v="30"/>
    <n v="121"/>
    <s v="100+"/>
    <n v="95039"/>
    <n v="2"/>
    <n v="1.1000000000000001"/>
    <s v="Professional"/>
    <n v="0"/>
    <x v="1"/>
    <s v="Yes"/>
    <s v="No"/>
    <s v="No"/>
    <s v="No"/>
  </r>
  <r>
    <n v="2985"/>
    <x v="13"/>
    <n v="28"/>
    <n v="94"/>
    <s v="51-100"/>
    <n v="92709"/>
    <n v="2"/>
    <n v="1.1000000000000001"/>
    <s v="Undergraduate"/>
    <n v="188"/>
    <x v="0"/>
    <s v="No"/>
    <s v="No"/>
    <s v="No"/>
    <s v="No"/>
  </r>
  <r>
    <n v="2996"/>
    <x v="13"/>
    <n v="24"/>
    <n v="91"/>
    <s v="51-100"/>
    <n v="91101"/>
    <n v="2"/>
    <n v="4.5"/>
    <s v="Professional"/>
    <n v="90"/>
    <x v="0"/>
    <s v="No"/>
    <s v="No"/>
    <s v="Yes"/>
    <s v="No"/>
  </r>
  <r>
    <n v="3022"/>
    <x v="13"/>
    <n v="28"/>
    <n v="159"/>
    <s v="100+"/>
    <n v="90245"/>
    <n v="2"/>
    <n v="0.5"/>
    <s v="Undergraduate"/>
    <n v="461"/>
    <x v="0"/>
    <s v="No"/>
    <s v="No"/>
    <s v="Yes"/>
    <s v="No"/>
  </r>
  <r>
    <n v="3053"/>
    <x v="13"/>
    <n v="30"/>
    <n v="75"/>
    <s v="51-100"/>
    <n v="94720"/>
    <n v="2"/>
    <n v="3.2"/>
    <s v="Professional"/>
    <n v="0"/>
    <x v="0"/>
    <s v="No"/>
    <s v="No"/>
    <s v="No"/>
    <s v="Yes"/>
  </r>
  <r>
    <n v="3057"/>
    <x v="13"/>
    <n v="29"/>
    <n v="62"/>
    <s v="51-100"/>
    <n v="94301"/>
    <n v="4"/>
    <n v="3.8"/>
    <s v="Graduate"/>
    <n v="149"/>
    <x v="0"/>
    <s v="No"/>
    <s v="No"/>
    <s v="Yes"/>
    <s v="No"/>
  </r>
  <r>
    <n v="3064"/>
    <x v="13"/>
    <n v="29"/>
    <n v="21"/>
    <s v="0-50"/>
    <n v="95841"/>
    <n v="4"/>
    <n v="0.1"/>
    <s v="Professional"/>
    <n v="0"/>
    <x v="0"/>
    <s v="No"/>
    <s v="No"/>
    <s v="No"/>
    <s v="No"/>
  </r>
  <r>
    <n v="3073"/>
    <x v="13"/>
    <n v="30"/>
    <n v="51"/>
    <s v="51-100"/>
    <n v="92821"/>
    <n v="2"/>
    <n v="3.2"/>
    <s v="Professional"/>
    <n v="0"/>
    <x v="0"/>
    <s v="No"/>
    <s v="No"/>
    <s v="No"/>
    <s v="No"/>
  </r>
  <r>
    <n v="3135"/>
    <x v="13"/>
    <n v="30"/>
    <n v="22"/>
    <s v="0-50"/>
    <n v="95060"/>
    <n v="2"/>
    <n v="0.4"/>
    <s v="Undergraduate"/>
    <n v="89"/>
    <x v="0"/>
    <s v="No"/>
    <s v="No"/>
    <s v="Yes"/>
    <s v="No"/>
  </r>
  <r>
    <n v="3157"/>
    <x v="13"/>
    <n v="30"/>
    <n v="24"/>
    <s v="0-50"/>
    <n v="92647"/>
    <n v="1"/>
    <n v="0.1"/>
    <s v="Graduate"/>
    <n v="0"/>
    <x v="0"/>
    <s v="No"/>
    <s v="No"/>
    <s v="No"/>
    <s v="No"/>
  </r>
  <r>
    <n v="3159"/>
    <x v="13"/>
    <n v="28"/>
    <n v="64"/>
    <s v="51-100"/>
    <n v="90095"/>
    <n v="2"/>
    <n v="0.8"/>
    <s v="Professional"/>
    <n v="0"/>
    <x v="0"/>
    <s v="Yes"/>
    <s v="No"/>
    <s v="Yes"/>
    <s v="No"/>
  </r>
  <r>
    <n v="3400"/>
    <x v="13"/>
    <n v="29"/>
    <n v="54"/>
    <s v="51-100"/>
    <n v="94720"/>
    <n v="2"/>
    <n v="2.1"/>
    <s v="Professional"/>
    <n v="97"/>
    <x v="0"/>
    <s v="No"/>
    <s v="No"/>
    <s v="No"/>
    <s v="No"/>
  </r>
  <r>
    <n v="3404"/>
    <x v="13"/>
    <n v="29"/>
    <n v="82"/>
    <s v="51-100"/>
    <n v="94709"/>
    <n v="3"/>
    <n v="3.7"/>
    <s v="Graduate"/>
    <n v="0"/>
    <x v="1"/>
    <s v="No"/>
    <s v="No"/>
    <s v="Yes"/>
    <s v="No"/>
  </r>
  <r>
    <n v="3414"/>
    <x v="13"/>
    <n v="24"/>
    <n v="72"/>
    <s v="51-100"/>
    <n v="95123"/>
    <n v="3"/>
    <n v="1.4"/>
    <s v="Professional"/>
    <n v="0"/>
    <x v="0"/>
    <s v="No"/>
    <s v="No"/>
    <s v="No"/>
    <s v="Yes"/>
  </r>
  <r>
    <n v="3448"/>
    <x v="13"/>
    <n v="29"/>
    <n v="25"/>
    <s v="0-50"/>
    <n v="90747"/>
    <n v="4"/>
    <n v="0.1"/>
    <s v="Professional"/>
    <n v="109"/>
    <x v="0"/>
    <s v="No"/>
    <s v="No"/>
    <s v="No"/>
    <s v="No"/>
  </r>
  <r>
    <n v="3452"/>
    <x v="13"/>
    <n v="30"/>
    <n v="70"/>
    <s v="51-100"/>
    <n v="92182"/>
    <n v="1"/>
    <n v="1.6"/>
    <s v="Professional"/>
    <n v="251"/>
    <x v="0"/>
    <s v="No"/>
    <s v="No"/>
    <s v="Yes"/>
    <s v="Yes"/>
  </r>
  <r>
    <n v="3473"/>
    <x v="13"/>
    <n v="27"/>
    <n v="120"/>
    <s v="100+"/>
    <n v="92672"/>
    <n v="4"/>
    <n v="3"/>
    <s v="Graduate"/>
    <n v="431"/>
    <x v="1"/>
    <s v="No"/>
    <s v="No"/>
    <s v="Yes"/>
    <s v="No"/>
  </r>
  <r>
    <n v="3476"/>
    <x v="13"/>
    <n v="30"/>
    <n v="13"/>
    <s v="0-50"/>
    <n v="92037"/>
    <n v="1"/>
    <n v="0.3"/>
    <s v="Undergraduate"/>
    <n v="0"/>
    <x v="0"/>
    <s v="No"/>
    <s v="No"/>
    <s v="No"/>
    <s v="No"/>
  </r>
  <r>
    <n v="3494"/>
    <x v="13"/>
    <n v="28"/>
    <n v="33"/>
    <s v="0-50"/>
    <n v="94710"/>
    <n v="2"/>
    <n v="0.4"/>
    <s v="Professional"/>
    <n v="0"/>
    <x v="0"/>
    <s v="No"/>
    <s v="No"/>
    <s v="Yes"/>
    <s v="No"/>
  </r>
  <r>
    <n v="3531"/>
    <x v="13"/>
    <n v="28"/>
    <n v="49"/>
    <s v="0-50"/>
    <n v="90073"/>
    <n v="4"/>
    <n v="2.8"/>
    <s v="Graduate"/>
    <n v="0"/>
    <x v="0"/>
    <s v="Yes"/>
    <s v="No"/>
    <s v="No"/>
    <s v="No"/>
  </r>
  <r>
    <n v="3571"/>
    <x v="13"/>
    <n v="29"/>
    <n v="32"/>
    <s v="0-50"/>
    <n v="91107"/>
    <n v="2"/>
    <n v="0.6"/>
    <s v="Professional"/>
    <n v="0"/>
    <x v="0"/>
    <s v="No"/>
    <s v="No"/>
    <s v="Yes"/>
    <s v="Yes"/>
  </r>
  <r>
    <n v="3623"/>
    <x v="13"/>
    <n v="29"/>
    <n v="60"/>
    <s v="51-100"/>
    <n v="94901"/>
    <n v="4"/>
    <n v="3.8"/>
    <s v="Graduate"/>
    <n v="0"/>
    <x v="0"/>
    <s v="No"/>
    <s v="No"/>
    <s v="Yes"/>
    <s v="Yes"/>
  </r>
  <r>
    <n v="3737"/>
    <x v="13"/>
    <n v="30"/>
    <n v="78"/>
    <s v="51-100"/>
    <n v="96001"/>
    <n v="3"/>
    <n v="1.8"/>
    <s v="Graduate"/>
    <n v="0"/>
    <x v="0"/>
    <s v="No"/>
    <s v="No"/>
    <s v="No"/>
    <s v="No"/>
  </r>
  <r>
    <n v="3739"/>
    <x v="13"/>
    <n v="28"/>
    <n v="45"/>
    <s v="0-50"/>
    <n v="95008"/>
    <n v="3"/>
    <n v="1.4"/>
    <s v="Undergraduate"/>
    <n v="0"/>
    <x v="0"/>
    <s v="No"/>
    <s v="No"/>
    <s v="No"/>
    <s v="Yes"/>
  </r>
  <r>
    <n v="3745"/>
    <x v="13"/>
    <n v="29"/>
    <n v="79"/>
    <s v="51-100"/>
    <n v="90025"/>
    <n v="3"/>
    <n v="1.6"/>
    <s v="Professional"/>
    <n v="0"/>
    <x v="0"/>
    <s v="No"/>
    <s v="No"/>
    <s v="No"/>
    <s v="No"/>
  </r>
  <r>
    <n v="3786"/>
    <x v="13"/>
    <n v="28"/>
    <n v="83"/>
    <s v="51-100"/>
    <n v="95841"/>
    <n v="1"/>
    <n v="2.4"/>
    <s v="Undergraduate"/>
    <n v="0"/>
    <x v="0"/>
    <s v="No"/>
    <s v="No"/>
    <s v="Yes"/>
    <s v="No"/>
  </r>
  <r>
    <n v="3787"/>
    <x v="13"/>
    <n v="28"/>
    <n v="90"/>
    <s v="51-100"/>
    <n v="91301"/>
    <n v="1"/>
    <n v="0.3"/>
    <s v="Undergraduate"/>
    <n v="0"/>
    <x v="0"/>
    <s v="No"/>
    <s v="No"/>
    <s v="Yes"/>
    <s v="No"/>
  </r>
  <r>
    <n v="3794"/>
    <x v="13"/>
    <n v="28"/>
    <n v="140"/>
    <s v="100+"/>
    <n v="91711"/>
    <n v="1"/>
    <n v="2.9"/>
    <s v="Undergraduate"/>
    <n v="0"/>
    <x v="0"/>
    <s v="No"/>
    <s v="No"/>
    <s v="Yes"/>
    <s v="No"/>
  </r>
  <r>
    <n v="3874"/>
    <x v="13"/>
    <n v="30"/>
    <n v="54"/>
    <s v="51-100"/>
    <n v="94550"/>
    <n v="1"/>
    <n v="1.6"/>
    <s v="Professional"/>
    <n v="185"/>
    <x v="0"/>
    <s v="No"/>
    <s v="No"/>
    <s v="Yes"/>
    <s v="No"/>
  </r>
  <r>
    <n v="3978"/>
    <x v="13"/>
    <n v="27"/>
    <n v="51"/>
    <s v="51-100"/>
    <n v="94309"/>
    <n v="3"/>
    <n v="1"/>
    <s v="Graduate"/>
    <n v="113"/>
    <x v="0"/>
    <s v="Yes"/>
    <s v="Yes"/>
    <s v="Yes"/>
    <s v="Yes"/>
  </r>
  <r>
    <n v="4034"/>
    <x v="13"/>
    <n v="24"/>
    <n v="69"/>
    <s v="51-100"/>
    <n v="93117"/>
    <n v="3"/>
    <n v="1.4"/>
    <s v="Professional"/>
    <n v="132"/>
    <x v="0"/>
    <s v="No"/>
    <s v="No"/>
    <s v="Yes"/>
    <s v="No"/>
  </r>
  <r>
    <n v="4050"/>
    <x v="13"/>
    <n v="28"/>
    <n v="82"/>
    <s v="51-100"/>
    <n v="94122"/>
    <n v="4"/>
    <n v="2.6"/>
    <s v="Professional"/>
    <n v="294"/>
    <x v="0"/>
    <s v="No"/>
    <s v="No"/>
    <s v="No"/>
    <s v="No"/>
  </r>
  <r>
    <n v="4164"/>
    <x v="13"/>
    <n v="28"/>
    <n v="108"/>
    <s v="100+"/>
    <n v="94110"/>
    <n v="4"/>
    <n v="1.9"/>
    <s v="Graduate"/>
    <n v="0"/>
    <x v="1"/>
    <s v="No"/>
    <s v="No"/>
    <s v="Yes"/>
    <s v="No"/>
  </r>
  <r>
    <n v="4221"/>
    <x v="13"/>
    <n v="30"/>
    <n v="39"/>
    <s v="0-50"/>
    <n v="94806"/>
    <n v="4"/>
    <n v="0.1"/>
    <s v="Professional"/>
    <n v="0"/>
    <x v="0"/>
    <s v="Yes"/>
    <s v="No"/>
    <s v="Yes"/>
    <s v="No"/>
  </r>
  <r>
    <n v="4230"/>
    <x v="13"/>
    <n v="24"/>
    <n v="83"/>
    <s v="51-100"/>
    <n v="94596"/>
    <n v="1"/>
    <n v="3"/>
    <s v="Professional"/>
    <n v="0"/>
    <x v="0"/>
    <s v="No"/>
    <s v="No"/>
    <s v="No"/>
    <s v="No"/>
  </r>
  <r>
    <n v="4253"/>
    <x v="13"/>
    <n v="29"/>
    <n v="81"/>
    <s v="51-100"/>
    <n v="91107"/>
    <n v="1"/>
    <n v="0.1"/>
    <s v="Professional"/>
    <n v="0"/>
    <x v="0"/>
    <s v="No"/>
    <s v="No"/>
    <s v="No"/>
    <s v="No"/>
  </r>
  <r>
    <n v="4254"/>
    <x v="13"/>
    <n v="28"/>
    <n v="61"/>
    <s v="51-100"/>
    <n v="90601"/>
    <n v="3"/>
    <n v="3"/>
    <s v="Graduate"/>
    <n v="0"/>
    <x v="0"/>
    <s v="No"/>
    <s v="No"/>
    <s v="Yes"/>
    <s v="Yes"/>
  </r>
  <r>
    <n v="4288"/>
    <x v="13"/>
    <n v="28"/>
    <n v="42"/>
    <s v="0-50"/>
    <n v="95207"/>
    <n v="4"/>
    <n v="2.5"/>
    <s v="Undergraduate"/>
    <n v="0"/>
    <x v="0"/>
    <s v="No"/>
    <s v="No"/>
    <s v="Yes"/>
    <s v="Yes"/>
  </r>
  <r>
    <n v="4290"/>
    <x v="13"/>
    <n v="28"/>
    <n v="95"/>
    <s v="51-100"/>
    <n v="90254"/>
    <n v="1"/>
    <n v="1.9"/>
    <s v="Graduate"/>
    <n v="0"/>
    <x v="0"/>
    <s v="No"/>
    <s v="No"/>
    <s v="Yes"/>
    <s v="No"/>
  </r>
  <r>
    <n v="4339"/>
    <x v="13"/>
    <n v="30"/>
    <n v="121"/>
    <s v="100+"/>
    <n v="92121"/>
    <n v="2"/>
    <n v="0.4"/>
    <s v="Undergraduate"/>
    <n v="0"/>
    <x v="0"/>
    <s v="No"/>
    <s v="No"/>
    <s v="Yes"/>
    <s v="No"/>
  </r>
  <r>
    <n v="4418"/>
    <x v="13"/>
    <n v="28"/>
    <n v="92"/>
    <s v="51-100"/>
    <n v="92374"/>
    <n v="2"/>
    <n v="1.1000000000000001"/>
    <s v="Undergraduate"/>
    <n v="0"/>
    <x v="0"/>
    <s v="No"/>
    <s v="No"/>
    <s v="Yes"/>
    <s v="No"/>
  </r>
  <r>
    <n v="4484"/>
    <x v="13"/>
    <n v="28"/>
    <n v="155"/>
    <s v="100+"/>
    <n v="90095"/>
    <n v="1"/>
    <n v="1"/>
    <s v="Undergraduate"/>
    <n v="256"/>
    <x v="0"/>
    <s v="No"/>
    <s v="No"/>
    <s v="Yes"/>
    <s v="Yes"/>
  </r>
  <r>
    <n v="4594"/>
    <x v="13"/>
    <n v="30"/>
    <n v="133"/>
    <s v="100+"/>
    <n v="95747"/>
    <n v="1"/>
    <n v="5"/>
    <s v="Graduate"/>
    <n v="0"/>
    <x v="1"/>
    <s v="No"/>
    <s v="No"/>
    <s v="No"/>
    <s v="Yes"/>
  </r>
  <r>
    <n v="4601"/>
    <x v="13"/>
    <n v="24"/>
    <n v="75"/>
    <s v="51-100"/>
    <n v="93555"/>
    <n v="1"/>
    <n v="1.4"/>
    <s v="Professional"/>
    <n v="0"/>
    <x v="0"/>
    <s v="No"/>
    <s v="No"/>
    <s v="No"/>
    <s v="No"/>
  </r>
  <r>
    <n v="4610"/>
    <x v="13"/>
    <n v="28"/>
    <n v="80"/>
    <s v="51-100"/>
    <n v="95006"/>
    <n v="4"/>
    <n v="2.6"/>
    <s v="Professional"/>
    <n v="143"/>
    <x v="0"/>
    <s v="No"/>
    <s v="No"/>
    <s v="No"/>
    <s v="No"/>
  </r>
  <r>
    <n v="4633"/>
    <x v="13"/>
    <n v="29"/>
    <n v="62"/>
    <s v="51-100"/>
    <n v="94720"/>
    <n v="4"/>
    <n v="0.7"/>
    <s v="Undergraduate"/>
    <n v="0"/>
    <x v="0"/>
    <s v="No"/>
    <s v="No"/>
    <s v="No"/>
    <s v="Yes"/>
  </r>
  <r>
    <n v="4705"/>
    <x v="13"/>
    <n v="28"/>
    <n v="102"/>
    <s v="100+"/>
    <n v="91360"/>
    <n v="3"/>
    <n v="1.7"/>
    <s v="Graduate"/>
    <n v="0"/>
    <x v="0"/>
    <s v="No"/>
    <s v="No"/>
    <s v="Yes"/>
    <s v="No"/>
  </r>
  <r>
    <n v="4837"/>
    <x v="13"/>
    <n v="24"/>
    <n v="72"/>
    <s v="51-100"/>
    <n v="93943"/>
    <n v="3"/>
    <n v="1.4"/>
    <s v="Professional"/>
    <n v="218"/>
    <x v="0"/>
    <s v="No"/>
    <s v="No"/>
    <s v="No"/>
    <s v="Yes"/>
  </r>
  <r>
    <n v="4886"/>
    <x v="13"/>
    <n v="30"/>
    <n v="28"/>
    <s v="0-50"/>
    <n v="92103"/>
    <n v="2"/>
    <n v="0.8"/>
    <s v="Undergraduate"/>
    <n v="0"/>
    <x v="0"/>
    <s v="No"/>
    <s v="No"/>
    <s v="Yes"/>
    <s v="No"/>
  </r>
  <r>
    <n v="4900"/>
    <x v="13"/>
    <n v="29"/>
    <n v="85"/>
    <s v="51-100"/>
    <n v="94928"/>
    <n v="4"/>
    <n v="1.3"/>
    <s v="Professional"/>
    <n v="299"/>
    <x v="0"/>
    <s v="No"/>
    <s v="No"/>
    <s v="Yes"/>
    <s v="No"/>
  </r>
  <r>
    <n v="4907"/>
    <x v="13"/>
    <n v="28"/>
    <n v="49"/>
    <s v="0-50"/>
    <n v="94608"/>
    <n v="1"/>
    <n v="2.2000000000000002"/>
    <s v="Professional"/>
    <n v="128"/>
    <x v="0"/>
    <s v="No"/>
    <s v="No"/>
    <s v="No"/>
    <s v="No"/>
  </r>
  <r>
    <n v="4940"/>
    <x v="13"/>
    <n v="29"/>
    <n v="70"/>
    <s v="51-100"/>
    <n v="92093"/>
    <n v="3"/>
    <n v="2"/>
    <s v="Graduate"/>
    <n v="116"/>
    <x v="0"/>
    <s v="No"/>
    <s v="No"/>
    <s v="Yes"/>
    <s v="Yes"/>
  </r>
  <r>
    <n v="7"/>
    <x v="14"/>
    <n v="27"/>
    <n v="72"/>
    <s v="51-100"/>
    <n v="91711"/>
    <n v="2"/>
    <n v="1.5"/>
    <s v="Graduate"/>
    <n v="0"/>
    <x v="0"/>
    <s v="No"/>
    <s v="No"/>
    <s v="Yes"/>
    <s v="No"/>
  </r>
  <r>
    <n v="33"/>
    <x v="14"/>
    <n v="28"/>
    <n v="41"/>
    <s v="0-50"/>
    <n v="94801"/>
    <n v="2"/>
    <n v="0.6"/>
    <s v="Professional"/>
    <n v="193"/>
    <x v="0"/>
    <s v="No"/>
    <s v="No"/>
    <s v="No"/>
    <s v="No"/>
  </r>
  <r>
    <n v="68"/>
    <x v="14"/>
    <n v="23"/>
    <n v="45"/>
    <s v="0-50"/>
    <n v="95123"/>
    <n v="4"/>
    <n v="2"/>
    <s v="Professional"/>
    <n v="132"/>
    <x v="0"/>
    <s v="Yes"/>
    <s v="No"/>
    <s v="No"/>
    <s v="No"/>
  </r>
  <r>
    <n v="70"/>
    <x v="14"/>
    <n v="29"/>
    <n v="20"/>
    <s v="0-50"/>
    <n v="90045"/>
    <n v="4"/>
    <n v="0.2"/>
    <s v="Undergraduate"/>
    <n v="0"/>
    <x v="0"/>
    <s v="No"/>
    <s v="No"/>
    <s v="Yes"/>
    <s v="No"/>
  </r>
  <r>
    <n v="72"/>
    <x v="14"/>
    <n v="29"/>
    <n v="69"/>
    <s v="51-100"/>
    <n v="93907"/>
    <n v="4"/>
    <n v="1"/>
    <s v="Graduate"/>
    <n v="0"/>
    <x v="0"/>
    <s v="No"/>
    <s v="No"/>
    <s v="Yes"/>
    <s v="No"/>
  </r>
  <r>
    <n v="103"/>
    <x v="14"/>
    <n v="23"/>
    <n v="44"/>
    <s v="0-50"/>
    <n v="93555"/>
    <n v="3"/>
    <n v="1"/>
    <s v="Professional"/>
    <n v="198"/>
    <x v="0"/>
    <s v="No"/>
    <s v="No"/>
    <s v="Yes"/>
    <s v="Yes"/>
  </r>
  <r>
    <n v="135"/>
    <x v="14"/>
    <n v="29"/>
    <n v="98"/>
    <s v="51-100"/>
    <n v="95035"/>
    <n v="3"/>
    <n v="1.8"/>
    <s v="Graduate"/>
    <n v="0"/>
    <x v="0"/>
    <s v="No"/>
    <s v="No"/>
    <s v="No"/>
    <s v="No"/>
  </r>
  <r>
    <n v="165"/>
    <x v="14"/>
    <n v="27"/>
    <n v="92"/>
    <s v="51-100"/>
    <n v="95120"/>
    <n v="2"/>
    <n v="1.1000000000000001"/>
    <s v="Undergraduate"/>
    <n v="0"/>
    <x v="0"/>
    <s v="Yes"/>
    <s v="No"/>
    <s v="No"/>
    <s v="No"/>
  </r>
  <r>
    <n v="179"/>
    <x v="14"/>
    <n v="29"/>
    <n v="24"/>
    <s v="0-50"/>
    <n v="95818"/>
    <n v="4"/>
    <n v="0.2"/>
    <s v="Undergraduate"/>
    <n v="0"/>
    <x v="0"/>
    <s v="No"/>
    <s v="No"/>
    <s v="Yes"/>
    <s v="Yes"/>
  </r>
  <r>
    <n v="195"/>
    <x v="14"/>
    <n v="29"/>
    <n v="144"/>
    <s v="100+"/>
    <n v="92697"/>
    <n v="2"/>
    <n v="6.8"/>
    <s v="Undergraduate"/>
    <n v="0"/>
    <x v="0"/>
    <s v="No"/>
    <s v="No"/>
    <s v="Yes"/>
    <s v="No"/>
  </r>
  <r>
    <n v="248"/>
    <x v="14"/>
    <n v="29"/>
    <n v="120"/>
    <s v="100+"/>
    <n v="92626"/>
    <n v="4"/>
    <n v="2.7"/>
    <s v="Graduate"/>
    <n v="111"/>
    <x v="1"/>
    <s v="Yes"/>
    <s v="Yes"/>
    <s v="Yes"/>
    <s v="No"/>
  </r>
  <r>
    <n v="354"/>
    <x v="14"/>
    <n v="29"/>
    <n v="55"/>
    <s v="51-100"/>
    <n v="95818"/>
    <n v="4"/>
    <n v="1.1000000000000001"/>
    <s v="Graduate"/>
    <n v="0"/>
    <x v="0"/>
    <s v="No"/>
    <s v="No"/>
    <s v="Yes"/>
    <s v="No"/>
  </r>
  <r>
    <n v="394"/>
    <x v="14"/>
    <n v="28"/>
    <n v="18"/>
    <s v="0-50"/>
    <n v="90095"/>
    <n v="4"/>
    <n v="0.1"/>
    <s v="Professional"/>
    <n v="109"/>
    <x v="0"/>
    <s v="Yes"/>
    <s v="Yes"/>
    <s v="Yes"/>
    <s v="Yes"/>
  </r>
  <r>
    <n v="418"/>
    <x v="14"/>
    <n v="29"/>
    <n v="83"/>
    <s v="51-100"/>
    <n v="90073"/>
    <n v="4"/>
    <n v="1"/>
    <s v="Graduate"/>
    <n v="0"/>
    <x v="0"/>
    <s v="No"/>
    <s v="No"/>
    <s v="Yes"/>
    <s v="No"/>
  </r>
  <r>
    <n v="490"/>
    <x v="14"/>
    <n v="28"/>
    <n v="43"/>
    <s v="0-50"/>
    <n v="91380"/>
    <n v="2"/>
    <n v="2.1"/>
    <s v="Professional"/>
    <n v="0"/>
    <x v="0"/>
    <s v="No"/>
    <s v="Yes"/>
    <s v="Yes"/>
    <s v="Yes"/>
  </r>
  <r>
    <n v="517"/>
    <x v="14"/>
    <n v="27"/>
    <n v="81"/>
    <s v="51-100"/>
    <n v="90009"/>
    <n v="3"/>
    <n v="1.7"/>
    <s v="Graduate"/>
    <n v="0"/>
    <x v="0"/>
    <s v="No"/>
    <s v="No"/>
    <s v="No"/>
    <s v="No"/>
  </r>
  <r>
    <n v="535"/>
    <x v="14"/>
    <n v="28"/>
    <n v="41"/>
    <s v="0-50"/>
    <n v="93117"/>
    <n v="2"/>
    <n v="0.6"/>
    <s v="Professional"/>
    <n v="0"/>
    <x v="0"/>
    <s v="Yes"/>
    <s v="No"/>
    <s v="No"/>
    <s v="No"/>
  </r>
  <r>
    <n v="567"/>
    <x v="14"/>
    <n v="28"/>
    <n v="175"/>
    <s v="100+"/>
    <n v="95060"/>
    <n v="3"/>
    <n v="3.6"/>
    <s v="Professional"/>
    <n v="0"/>
    <x v="1"/>
    <s v="No"/>
    <s v="Yes"/>
    <s v="Yes"/>
    <s v="Yes"/>
  </r>
  <r>
    <n v="638"/>
    <x v="14"/>
    <n v="28"/>
    <n v="31"/>
    <s v="0-50"/>
    <n v="90245"/>
    <n v="4"/>
    <n v="0.1"/>
    <s v="Professional"/>
    <n v="0"/>
    <x v="0"/>
    <s v="No"/>
    <s v="No"/>
    <s v="Yes"/>
    <s v="No"/>
  </r>
  <r>
    <n v="752"/>
    <x v="14"/>
    <n v="28"/>
    <n v="98"/>
    <s v="51-100"/>
    <n v="90210"/>
    <n v="1"/>
    <n v="1.3"/>
    <s v="Professional"/>
    <n v="355"/>
    <x v="0"/>
    <s v="No"/>
    <s v="No"/>
    <s v="Yes"/>
    <s v="No"/>
  </r>
  <r>
    <n v="760"/>
    <x v="14"/>
    <n v="28"/>
    <n v="59"/>
    <s v="51-100"/>
    <n v="91950"/>
    <n v="2"/>
    <n v="1.9"/>
    <s v="Graduate"/>
    <n v="0"/>
    <x v="0"/>
    <s v="No"/>
    <s v="No"/>
    <s v="Yes"/>
    <s v="No"/>
  </r>
  <r>
    <n v="780"/>
    <x v="14"/>
    <n v="28"/>
    <n v="192"/>
    <s v="100+"/>
    <n v="94304"/>
    <n v="2"/>
    <n v="6.4"/>
    <s v="Professional"/>
    <n v="0"/>
    <x v="1"/>
    <s v="No"/>
    <s v="No"/>
    <s v="No"/>
    <s v="No"/>
  </r>
  <r>
    <n v="807"/>
    <x v="14"/>
    <n v="27"/>
    <n v="44"/>
    <s v="0-50"/>
    <n v="94542"/>
    <n v="4"/>
    <n v="1.5"/>
    <s v="Professional"/>
    <n v="0"/>
    <x v="0"/>
    <s v="No"/>
    <s v="No"/>
    <s v="No"/>
    <s v="No"/>
  </r>
  <r>
    <n v="916"/>
    <x v="14"/>
    <n v="28"/>
    <n v="184"/>
    <s v="100+"/>
    <n v="94550"/>
    <n v="1"/>
    <n v="8.1"/>
    <s v="Undergraduate"/>
    <n v="303"/>
    <x v="0"/>
    <s v="No"/>
    <s v="No"/>
    <s v="Yes"/>
    <s v="No"/>
  </r>
  <r>
    <n v="987"/>
    <x v="14"/>
    <n v="27"/>
    <n v="101"/>
    <s v="100+"/>
    <n v="90245"/>
    <n v="4"/>
    <n v="4.9000000000000004"/>
    <s v="Undergraduate"/>
    <n v="0"/>
    <x v="0"/>
    <s v="No"/>
    <s v="No"/>
    <s v="Yes"/>
    <s v="No"/>
  </r>
  <r>
    <n v="1005"/>
    <x v="14"/>
    <n v="23"/>
    <n v="65"/>
    <s v="51-100"/>
    <n v="95054"/>
    <n v="4"/>
    <n v="2"/>
    <s v="Professional"/>
    <n v="0"/>
    <x v="0"/>
    <s v="No"/>
    <s v="No"/>
    <s v="Yes"/>
    <s v="No"/>
  </r>
  <r>
    <n v="1037"/>
    <x v="14"/>
    <n v="28"/>
    <n v="55"/>
    <s v="51-100"/>
    <n v="94720"/>
    <n v="4"/>
    <n v="0.9"/>
    <s v="Undergraduate"/>
    <n v="119"/>
    <x v="0"/>
    <s v="No"/>
    <s v="No"/>
    <s v="Yes"/>
    <s v="Yes"/>
  </r>
  <r>
    <n v="1051"/>
    <x v="14"/>
    <n v="27"/>
    <n v="145"/>
    <s v="100+"/>
    <n v="90095"/>
    <n v="2"/>
    <n v="6.1"/>
    <s v="Professional"/>
    <n v="294"/>
    <x v="1"/>
    <s v="No"/>
    <s v="Yes"/>
    <s v="Yes"/>
    <s v="Yes"/>
  </r>
  <r>
    <n v="1082"/>
    <x v="14"/>
    <n v="28"/>
    <n v="20"/>
    <s v="0-50"/>
    <n v="94080"/>
    <n v="3"/>
    <n v="0.1"/>
    <s v="Graduate"/>
    <n v="0"/>
    <x v="0"/>
    <s v="No"/>
    <s v="No"/>
    <s v="No"/>
    <s v="No"/>
  </r>
  <r>
    <n v="1090"/>
    <x v="14"/>
    <n v="29"/>
    <n v="94"/>
    <s v="51-100"/>
    <n v="92103"/>
    <n v="4"/>
    <n v="1"/>
    <s v="Graduate"/>
    <n v="0"/>
    <x v="0"/>
    <s v="No"/>
    <s v="No"/>
    <s v="Yes"/>
    <s v="No"/>
  </r>
  <r>
    <n v="1234"/>
    <x v="14"/>
    <n v="29"/>
    <n v="22"/>
    <s v="0-50"/>
    <n v="93943"/>
    <n v="2"/>
    <n v="0.4"/>
    <s v="Undergraduate"/>
    <n v="0"/>
    <x v="0"/>
    <s v="No"/>
    <s v="No"/>
    <s v="Yes"/>
    <s v="No"/>
  </r>
  <r>
    <n v="1407"/>
    <x v="14"/>
    <n v="23"/>
    <n v="20"/>
    <s v="0-50"/>
    <n v="92123"/>
    <n v="4"/>
    <n v="0.4"/>
    <s v="Professional"/>
    <n v="0"/>
    <x v="0"/>
    <s v="No"/>
    <s v="No"/>
    <s v="Yes"/>
    <s v="Yes"/>
  </r>
  <r>
    <n v="1513"/>
    <x v="14"/>
    <n v="28"/>
    <n v="44"/>
    <s v="0-50"/>
    <n v="91604"/>
    <n v="3"/>
    <n v="1.7"/>
    <s v="Undergraduate"/>
    <n v="0"/>
    <x v="0"/>
    <s v="No"/>
    <s v="No"/>
    <s v="No"/>
    <s v="No"/>
  </r>
  <r>
    <n v="1582"/>
    <x v="14"/>
    <n v="29"/>
    <n v="24"/>
    <s v="0-50"/>
    <n v="94105"/>
    <n v="2"/>
    <n v="0.2"/>
    <s v="Undergraduate"/>
    <n v="0"/>
    <x v="0"/>
    <s v="No"/>
    <s v="No"/>
    <s v="No"/>
    <s v="Yes"/>
  </r>
  <r>
    <n v="1630"/>
    <x v="14"/>
    <n v="29"/>
    <n v="154"/>
    <s v="100+"/>
    <n v="93407"/>
    <n v="4"/>
    <n v="7.4"/>
    <s v="Professional"/>
    <n v="0"/>
    <x v="1"/>
    <s v="No"/>
    <s v="No"/>
    <s v="No"/>
    <s v="No"/>
  </r>
  <r>
    <n v="1754"/>
    <x v="14"/>
    <n v="29"/>
    <n v="25"/>
    <s v="0-50"/>
    <n v="92008"/>
    <n v="2"/>
    <n v="0.4"/>
    <s v="Undergraduate"/>
    <n v="0"/>
    <x v="0"/>
    <s v="No"/>
    <s v="No"/>
    <s v="Yes"/>
    <s v="No"/>
  </r>
  <r>
    <n v="1784"/>
    <x v="14"/>
    <n v="27"/>
    <n v="192"/>
    <s v="100+"/>
    <n v="94720"/>
    <n v="1"/>
    <n v="1.7"/>
    <s v="Undergraduate"/>
    <n v="601"/>
    <x v="0"/>
    <s v="No"/>
    <s v="No"/>
    <s v="Yes"/>
    <s v="No"/>
  </r>
  <r>
    <n v="1843"/>
    <x v="14"/>
    <n v="29"/>
    <n v="93"/>
    <s v="51-100"/>
    <n v="95051"/>
    <n v="1"/>
    <n v="2.7"/>
    <s v="Graduate"/>
    <n v="256"/>
    <x v="0"/>
    <s v="No"/>
    <s v="No"/>
    <s v="Yes"/>
    <s v="No"/>
  </r>
  <r>
    <n v="1947"/>
    <x v="14"/>
    <n v="23"/>
    <n v="58"/>
    <s v="51-100"/>
    <n v="94720"/>
    <n v="4"/>
    <n v="2"/>
    <s v="Professional"/>
    <n v="0"/>
    <x v="0"/>
    <s v="No"/>
    <s v="No"/>
    <s v="Yes"/>
    <s v="Yes"/>
  </r>
  <r>
    <n v="2090"/>
    <x v="14"/>
    <n v="29"/>
    <n v="95"/>
    <s v="51-100"/>
    <n v="94304"/>
    <n v="1"/>
    <n v="2.7"/>
    <s v="Graduate"/>
    <n v="0"/>
    <x v="0"/>
    <s v="No"/>
    <s v="No"/>
    <s v="Yes"/>
    <s v="No"/>
  </r>
  <r>
    <n v="2093"/>
    <x v="14"/>
    <n v="23"/>
    <n v="19"/>
    <s v="0-50"/>
    <n v="92673"/>
    <n v="4"/>
    <n v="0.4"/>
    <s v="Professional"/>
    <n v="84"/>
    <x v="0"/>
    <s v="No"/>
    <s v="No"/>
    <s v="Yes"/>
    <s v="No"/>
  </r>
  <r>
    <n v="2100"/>
    <x v="14"/>
    <n v="29"/>
    <n v="10"/>
    <s v="0-50"/>
    <n v="90095"/>
    <n v="2"/>
    <n v="0.4"/>
    <s v="Undergraduate"/>
    <n v="0"/>
    <x v="0"/>
    <s v="No"/>
    <s v="No"/>
    <s v="No"/>
    <s v="No"/>
  </r>
  <r>
    <n v="2141"/>
    <x v="14"/>
    <n v="27"/>
    <n v="89"/>
    <s v="51-100"/>
    <n v="92130"/>
    <n v="1"/>
    <n v="0.8"/>
    <s v="Professional"/>
    <n v="0"/>
    <x v="0"/>
    <s v="Yes"/>
    <s v="No"/>
    <s v="Yes"/>
    <s v="No"/>
  </r>
  <r>
    <n v="2215"/>
    <x v="14"/>
    <n v="27"/>
    <n v="89"/>
    <s v="51-100"/>
    <n v="92735"/>
    <n v="1"/>
    <n v="0.8"/>
    <s v="Professional"/>
    <n v="146"/>
    <x v="0"/>
    <s v="No"/>
    <s v="No"/>
    <s v="Yes"/>
    <s v="Yes"/>
  </r>
  <r>
    <n v="2224"/>
    <x v="14"/>
    <n v="28"/>
    <n v="74"/>
    <s v="51-100"/>
    <n v="91711"/>
    <n v="3"/>
    <n v="2"/>
    <s v="Graduate"/>
    <n v="0"/>
    <x v="0"/>
    <s v="Yes"/>
    <s v="No"/>
    <s v="No"/>
    <s v="No"/>
  </r>
  <r>
    <n v="2296"/>
    <x v="14"/>
    <n v="23"/>
    <n v="39"/>
    <s v="0-50"/>
    <n v="92101"/>
    <n v="3"/>
    <n v="1"/>
    <s v="Professional"/>
    <n v="87"/>
    <x v="0"/>
    <s v="No"/>
    <s v="No"/>
    <s v="Yes"/>
    <s v="No"/>
  </r>
  <r>
    <n v="2359"/>
    <x v="14"/>
    <n v="27"/>
    <n v="63"/>
    <s v="51-100"/>
    <n v="93109"/>
    <n v="2"/>
    <n v="0.8"/>
    <s v="Professional"/>
    <n v="0"/>
    <x v="0"/>
    <s v="Yes"/>
    <s v="No"/>
    <s v="Yes"/>
    <s v="No"/>
  </r>
  <r>
    <n v="2394"/>
    <x v="14"/>
    <n v="28"/>
    <n v="14"/>
    <s v="0-50"/>
    <n v="94005"/>
    <n v="4"/>
    <n v="0.8"/>
    <s v="Undergraduate"/>
    <n v="0"/>
    <x v="0"/>
    <s v="No"/>
    <s v="No"/>
    <s v="Yes"/>
    <s v="Yes"/>
  </r>
  <r>
    <n v="2399"/>
    <x v="14"/>
    <n v="29"/>
    <n v="90"/>
    <s v="51-100"/>
    <n v="95053"/>
    <n v="2"/>
    <n v="0.3"/>
    <s v="Undergraduate"/>
    <n v="217"/>
    <x v="0"/>
    <s v="Yes"/>
    <s v="No"/>
    <s v="No"/>
    <s v="Yes"/>
  </r>
  <r>
    <n v="2437"/>
    <x v="14"/>
    <n v="29"/>
    <n v="39"/>
    <s v="0-50"/>
    <n v="92626"/>
    <n v="3"/>
    <n v="1.5"/>
    <s v="Undergraduate"/>
    <n v="0"/>
    <x v="0"/>
    <s v="No"/>
    <s v="No"/>
    <s v="Yes"/>
    <s v="No"/>
  </r>
  <r>
    <n v="2500"/>
    <x v="14"/>
    <n v="27"/>
    <n v="38"/>
    <s v="0-50"/>
    <n v="94105"/>
    <n v="4"/>
    <n v="2.8"/>
    <s v="Graduate"/>
    <n v="144"/>
    <x v="0"/>
    <s v="Yes"/>
    <s v="No"/>
    <s v="Yes"/>
    <s v="No"/>
  </r>
  <r>
    <n v="2533"/>
    <x v="14"/>
    <n v="28"/>
    <n v="19"/>
    <s v="0-50"/>
    <n v="94608"/>
    <n v="4"/>
    <n v="0.8"/>
    <s v="Undergraduate"/>
    <n v="106"/>
    <x v="0"/>
    <s v="No"/>
    <s v="No"/>
    <s v="No"/>
    <s v="Yes"/>
  </r>
  <r>
    <n v="2538"/>
    <x v="14"/>
    <n v="27"/>
    <n v="75"/>
    <s v="51-100"/>
    <n v="94303"/>
    <n v="1"/>
    <n v="1.9"/>
    <s v="Graduate"/>
    <n v="0"/>
    <x v="0"/>
    <s v="No"/>
    <s v="No"/>
    <s v="Yes"/>
    <s v="No"/>
  </r>
  <r>
    <n v="2604"/>
    <x v="14"/>
    <n v="27"/>
    <n v="60"/>
    <s v="51-100"/>
    <n v="90049"/>
    <n v="1"/>
    <n v="0.2"/>
    <s v="Undergraduate"/>
    <n v="0"/>
    <x v="0"/>
    <s v="No"/>
    <s v="No"/>
    <s v="Yes"/>
    <s v="No"/>
  </r>
  <r>
    <n v="2627"/>
    <x v="14"/>
    <n v="27"/>
    <n v="59"/>
    <s v="51-100"/>
    <n v="92038"/>
    <n v="2"/>
    <n v="0.8"/>
    <s v="Professional"/>
    <n v="0"/>
    <x v="0"/>
    <s v="No"/>
    <s v="No"/>
    <s v="Yes"/>
    <s v="No"/>
  </r>
  <r>
    <n v="2683"/>
    <x v="14"/>
    <n v="27"/>
    <n v="81"/>
    <s v="51-100"/>
    <n v="90032"/>
    <n v="4"/>
    <n v="2.6"/>
    <s v="Professional"/>
    <n v="0"/>
    <x v="0"/>
    <s v="No"/>
    <s v="No"/>
    <s v="Yes"/>
    <s v="No"/>
  </r>
  <r>
    <n v="2706"/>
    <x v="14"/>
    <n v="26"/>
    <n v="22"/>
    <s v="0-50"/>
    <n v="92831"/>
    <n v="1"/>
    <n v="0.5"/>
    <s v="Graduate"/>
    <n v="100"/>
    <x v="0"/>
    <s v="No"/>
    <s v="No"/>
    <s v="Yes"/>
    <s v="No"/>
  </r>
  <r>
    <n v="2737"/>
    <x v="14"/>
    <n v="29"/>
    <n v="12"/>
    <s v="0-50"/>
    <n v="95621"/>
    <n v="1"/>
    <n v="0.3"/>
    <s v="Undergraduate"/>
    <n v="0"/>
    <x v="0"/>
    <s v="No"/>
    <s v="No"/>
    <s v="No"/>
    <s v="No"/>
  </r>
  <r>
    <n v="2775"/>
    <x v="14"/>
    <n v="29"/>
    <n v="118"/>
    <s v="100+"/>
    <n v="94066"/>
    <n v="2"/>
    <n v="0.3"/>
    <s v="Undergraduate"/>
    <n v="0"/>
    <x v="0"/>
    <s v="No"/>
    <s v="No"/>
    <s v="Yes"/>
    <s v="No"/>
  </r>
  <r>
    <n v="2784"/>
    <x v="14"/>
    <n v="26"/>
    <n v="25"/>
    <s v="0-50"/>
    <n v="92123"/>
    <n v="2"/>
    <n v="1"/>
    <s v="Graduate"/>
    <n v="0"/>
    <x v="0"/>
    <s v="No"/>
    <s v="Yes"/>
    <s v="Yes"/>
    <s v="Yes"/>
  </r>
  <r>
    <n v="2807"/>
    <x v="14"/>
    <n v="27"/>
    <n v="59"/>
    <s v="51-100"/>
    <n v="90740"/>
    <n v="2"/>
    <n v="0.8"/>
    <s v="Professional"/>
    <n v="0"/>
    <x v="0"/>
    <s v="No"/>
    <s v="No"/>
    <s v="Yes"/>
    <s v="No"/>
  </r>
  <r>
    <n v="2809"/>
    <x v="14"/>
    <n v="27"/>
    <n v="35"/>
    <s v="0-50"/>
    <n v="94583"/>
    <n v="3"/>
    <n v="0.9"/>
    <s v="Professional"/>
    <n v="136"/>
    <x v="0"/>
    <s v="No"/>
    <s v="No"/>
    <s v="Yes"/>
    <s v="No"/>
  </r>
  <r>
    <n v="2813"/>
    <x v="14"/>
    <n v="28"/>
    <n v="183"/>
    <s v="100+"/>
    <n v="96008"/>
    <n v="3"/>
    <n v="8.1999999999999993"/>
    <s v="Professional"/>
    <n v="467"/>
    <x v="1"/>
    <s v="No"/>
    <s v="Yes"/>
    <s v="Yes"/>
    <s v="Yes"/>
  </r>
  <r>
    <n v="2832"/>
    <x v="14"/>
    <n v="27"/>
    <n v="45"/>
    <s v="0-50"/>
    <n v="90405"/>
    <n v="2"/>
    <n v="0.8"/>
    <s v="Professional"/>
    <n v="0"/>
    <x v="0"/>
    <s v="No"/>
    <s v="No"/>
    <s v="Yes"/>
    <s v="Yes"/>
  </r>
  <r>
    <n v="2890"/>
    <x v="14"/>
    <n v="29"/>
    <n v="33"/>
    <s v="0-50"/>
    <n v="94591"/>
    <n v="3"/>
    <n v="1.9"/>
    <s v="Graduate"/>
    <n v="144"/>
    <x v="0"/>
    <s v="No"/>
    <s v="No"/>
    <s v="No"/>
    <s v="No"/>
  </r>
  <r>
    <n v="2927"/>
    <x v="14"/>
    <n v="28"/>
    <n v="44"/>
    <s v="0-50"/>
    <n v="92152"/>
    <n v="2"/>
    <n v="0.6"/>
    <s v="Professional"/>
    <n v="0"/>
    <x v="0"/>
    <s v="No"/>
    <s v="No"/>
    <s v="Yes"/>
    <s v="Yes"/>
  </r>
  <r>
    <n v="2936"/>
    <x v="14"/>
    <n v="23"/>
    <n v="80"/>
    <s v="51-100"/>
    <n v="93023"/>
    <n v="1"/>
    <n v="3"/>
    <s v="Professional"/>
    <n v="0"/>
    <x v="0"/>
    <s v="No"/>
    <s v="No"/>
    <s v="Yes"/>
    <s v="Yes"/>
  </r>
  <r>
    <n v="2966"/>
    <x v="14"/>
    <n v="27"/>
    <n v="31"/>
    <s v="0-50"/>
    <n v="91605"/>
    <n v="2"/>
    <n v="0.4"/>
    <s v="Professional"/>
    <n v="104"/>
    <x v="0"/>
    <s v="No"/>
    <s v="No"/>
    <s v="No"/>
    <s v="Yes"/>
  </r>
  <r>
    <n v="2982"/>
    <x v="14"/>
    <n v="28"/>
    <n v="85"/>
    <s v="51-100"/>
    <n v="92037"/>
    <n v="1"/>
    <n v="1.2"/>
    <s v="Undergraduate"/>
    <n v="0"/>
    <x v="0"/>
    <s v="No"/>
    <s v="No"/>
    <s v="No"/>
    <s v="No"/>
  </r>
  <r>
    <n v="3028"/>
    <x v="14"/>
    <n v="29"/>
    <n v="50"/>
    <s v="0-50"/>
    <n v="93305"/>
    <n v="4"/>
    <n v="0.1"/>
    <s v="Professional"/>
    <n v="152"/>
    <x v="0"/>
    <s v="No"/>
    <s v="No"/>
    <s v="Yes"/>
    <s v="No"/>
  </r>
  <r>
    <n v="3209"/>
    <x v="14"/>
    <n v="29"/>
    <n v="61"/>
    <s v="51-100"/>
    <n v="95032"/>
    <n v="4"/>
    <n v="1.6"/>
    <s v="Graduate"/>
    <n v="0"/>
    <x v="0"/>
    <s v="No"/>
    <s v="No"/>
    <s v="Yes"/>
    <s v="No"/>
  </r>
  <r>
    <n v="3292"/>
    <x v="14"/>
    <n v="28"/>
    <n v="38"/>
    <s v="0-50"/>
    <n v="94998"/>
    <n v="1"/>
    <n v="1.3"/>
    <s v="Graduate"/>
    <n v="0"/>
    <x v="0"/>
    <s v="No"/>
    <s v="No"/>
    <s v="Yes"/>
    <s v="No"/>
  </r>
  <r>
    <n v="3311"/>
    <x v="14"/>
    <n v="29"/>
    <n v="95"/>
    <s v="51-100"/>
    <n v="94720"/>
    <n v="4"/>
    <n v="1"/>
    <s v="Graduate"/>
    <n v="0"/>
    <x v="0"/>
    <s v="No"/>
    <s v="No"/>
    <s v="Yes"/>
    <s v="Yes"/>
  </r>
  <r>
    <n v="3327"/>
    <x v="14"/>
    <n v="27"/>
    <n v="174"/>
    <s v="100+"/>
    <n v="91006"/>
    <n v="1"/>
    <n v="2.9"/>
    <s v="Graduate"/>
    <n v="0"/>
    <x v="1"/>
    <s v="No"/>
    <s v="No"/>
    <s v="Yes"/>
    <s v="No"/>
  </r>
  <r>
    <n v="3564"/>
    <x v="14"/>
    <n v="27"/>
    <n v="139"/>
    <s v="100+"/>
    <n v="94998"/>
    <n v="1"/>
    <n v="0.9"/>
    <s v="Professional"/>
    <n v="0"/>
    <x v="1"/>
    <s v="No"/>
    <s v="No"/>
    <s v="No"/>
    <s v="No"/>
  </r>
  <r>
    <n v="3621"/>
    <x v="14"/>
    <n v="29"/>
    <n v="132"/>
    <s v="100+"/>
    <n v="95020"/>
    <n v="2"/>
    <n v="0.3"/>
    <s v="Undergraduate"/>
    <n v="403"/>
    <x v="0"/>
    <s v="No"/>
    <s v="No"/>
    <s v="No"/>
    <s v="No"/>
  </r>
  <r>
    <n v="3622"/>
    <x v="14"/>
    <n v="27"/>
    <n v="81"/>
    <s v="51-100"/>
    <n v="91730"/>
    <n v="3"/>
    <n v="1.7"/>
    <s v="Graduate"/>
    <n v="193"/>
    <x v="0"/>
    <s v="No"/>
    <s v="No"/>
    <s v="Yes"/>
    <s v="No"/>
  </r>
  <r>
    <n v="3650"/>
    <x v="14"/>
    <n v="29"/>
    <n v="85"/>
    <s v="51-100"/>
    <n v="92691"/>
    <n v="3"/>
    <n v="1.8"/>
    <s v="Graduate"/>
    <n v="0"/>
    <x v="0"/>
    <s v="No"/>
    <s v="No"/>
    <s v="Yes"/>
    <s v="No"/>
  </r>
  <r>
    <n v="3655"/>
    <x v="14"/>
    <n v="28"/>
    <n v="61"/>
    <s v="51-100"/>
    <n v="94061"/>
    <n v="4"/>
    <n v="0.9"/>
    <s v="Undergraduate"/>
    <n v="177"/>
    <x v="0"/>
    <s v="No"/>
    <s v="No"/>
    <s v="No"/>
    <s v="No"/>
  </r>
  <r>
    <n v="3684"/>
    <x v="14"/>
    <n v="27"/>
    <n v="62"/>
    <s v="51-100"/>
    <n v="95070"/>
    <n v="3"/>
    <n v="3"/>
    <s v="Graduate"/>
    <n v="0"/>
    <x v="0"/>
    <s v="Yes"/>
    <s v="No"/>
    <s v="No"/>
    <s v="No"/>
  </r>
  <r>
    <n v="3686"/>
    <x v="14"/>
    <n v="27"/>
    <n v="93"/>
    <s v="51-100"/>
    <n v="94588"/>
    <n v="1"/>
    <n v="0.8"/>
    <s v="Professional"/>
    <n v="313"/>
    <x v="0"/>
    <s v="No"/>
    <s v="No"/>
    <s v="No"/>
    <s v="No"/>
  </r>
  <r>
    <n v="3742"/>
    <x v="14"/>
    <n v="29"/>
    <n v="51"/>
    <s v="51-100"/>
    <n v="92152"/>
    <n v="2"/>
    <n v="3.2"/>
    <s v="Professional"/>
    <n v="0"/>
    <x v="0"/>
    <s v="No"/>
    <s v="No"/>
    <s v="Yes"/>
    <s v="No"/>
  </r>
  <r>
    <n v="3763"/>
    <x v="14"/>
    <n v="27"/>
    <n v="84"/>
    <s v="51-100"/>
    <n v="95616"/>
    <n v="2"/>
    <n v="1.1000000000000001"/>
    <s v="Undergraduate"/>
    <n v="0"/>
    <x v="0"/>
    <s v="No"/>
    <s v="No"/>
    <s v="Yes"/>
    <s v="No"/>
  </r>
  <r>
    <n v="3780"/>
    <x v="14"/>
    <n v="27"/>
    <n v="64"/>
    <s v="51-100"/>
    <n v="93407"/>
    <n v="4"/>
    <n v="2.6"/>
    <s v="Undergraduate"/>
    <n v="0"/>
    <x v="0"/>
    <s v="No"/>
    <s v="No"/>
    <s v="Yes"/>
    <s v="Yes"/>
  </r>
  <r>
    <n v="3873"/>
    <x v="14"/>
    <n v="29"/>
    <n v="63"/>
    <s v="51-100"/>
    <n v="94720"/>
    <n v="2"/>
    <n v="1"/>
    <s v="Professional"/>
    <n v="0"/>
    <x v="0"/>
    <s v="No"/>
    <s v="No"/>
    <s v="Yes"/>
    <s v="No"/>
  </r>
  <r>
    <n v="3931"/>
    <x v="14"/>
    <n v="27"/>
    <n v="145"/>
    <s v="100+"/>
    <n v="95605"/>
    <n v="1"/>
    <n v="2.9"/>
    <s v="Undergraduate"/>
    <n v="345"/>
    <x v="0"/>
    <s v="No"/>
    <s v="No"/>
    <s v="No"/>
    <s v="No"/>
  </r>
  <r>
    <n v="3932"/>
    <x v="14"/>
    <n v="27"/>
    <n v="170"/>
    <s v="100+"/>
    <n v="95003"/>
    <n v="1"/>
    <n v="1"/>
    <s v="Undergraduate"/>
    <n v="0"/>
    <x v="0"/>
    <s v="No"/>
    <s v="No"/>
    <s v="Yes"/>
    <s v="No"/>
  </r>
  <r>
    <n v="3996"/>
    <x v="14"/>
    <n v="28"/>
    <n v="34"/>
    <s v="0-50"/>
    <n v="92697"/>
    <n v="2"/>
    <n v="0.6"/>
    <s v="Professional"/>
    <n v="0"/>
    <x v="0"/>
    <s v="No"/>
    <s v="No"/>
    <s v="Yes"/>
    <s v="Yes"/>
  </r>
  <r>
    <n v="4017"/>
    <x v="14"/>
    <n v="28"/>
    <n v="173"/>
    <s v="100+"/>
    <n v="91614"/>
    <n v="4"/>
    <n v="2.7"/>
    <s v="Undergraduate"/>
    <n v="427"/>
    <x v="1"/>
    <s v="No"/>
    <s v="No"/>
    <s v="Yes"/>
    <s v="No"/>
  </r>
  <r>
    <n v="4051"/>
    <x v="14"/>
    <n v="26"/>
    <n v="14"/>
    <s v="0-50"/>
    <n v="94590"/>
    <n v="2"/>
    <n v="1"/>
    <s v="Graduate"/>
    <n v="83"/>
    <x v="0"/>
    <s v="No"/>
    <s v="No"/>
    <s v="No"/>
    <s v="No"/>
  </r>
  <r>
    <n v="4060"/>
    <x v="14"/>
    <n v="27"/>
    <n v="39"/>
    <s v="0-50"/>
    <n v="91330"/>
    <n v="4"/>
    <n v="1.5"/>
    <s v="Professional"/>
    <n v="0"/>
    <x v="0"/>
    <s v="No"/>
    <s v="No"/>
    <s v="Yes"/>
    <s v="No"/>
  </r>
  <r>
    <n v="4095"/>
    <x v="14"/>
    <n v="23"/>
    <n v="8"/>
    <s v="0-50"/>
    <n v="95616"/>
    <n v="4"/>
    <n v="0.4"/>
    <s v="Professional"/>
    <n v="0"/>
    <x v="0"/>
    <s v="Yes"/>
    <s v="No"/>
    <s v="Yes"/>
    <s v="No"/>
  </r>
  <r>
    <n v="4122"/>
    <x v="14"/>
    <n v="27"/>
    <n v="65"/>
    <s v="51-100"/>
    <n v="91711"/>
    <n v="4"/>
    <n v="2.8"/>
    <s v="Graduate"/>
    <n v="0"/>
    <x v="0"/>
    <s v="No"/>
    <s v="No"/>
    <s v="No"/>
    <s v="Yes"/>
  </r>
  <r>
    <n v="4125"/>
    <x v="14"/>
    <n v="29"/>
    <n v="141"/>
    <s v="100+"/>
    <n v="90064"/>
    <n v="2"/>
    <n v="0.2"/>
    <s v="Professional"/>
    <n v="0"/>
    <x v="1"/>
    <s v="No"/>
    <s v="No"/>
    <s v="No"/>
    <s v="No"/>
  </r>
  <r>
    <n v="4147"/>
    <x v="14"/>
    <n v="28"/>
    <n v="85"/>
    <s v="51-100"/>
    <n v="95814"/>
    <n v="1"/>
    <n v="1.3"/>
    <s v="Professional"/>
    <n v="118"/>
    <x v="0"/>
    <s v="No"/>
    <s v="No"/>
    <s v="Yes"/>
    <s v="No"/>
  </r>
  <r>
    <n v="4224"/>
    <x v="14"/>
    <n v="26"/>
    <n v="8"/>
    <s v="0-50"/>
    <n v="94709"/>
    <n v="1"/>
    <n v="0.5"/>
    <s v="Graduate"/>
    <n v="0"/>
    <x v="0"/>
    <s v="No"/>
    <s v="No"/>
    <s v="No"/>
    <s v="Yes"/>
  </r>
  <r>
    <n v="4262"/>
    <x v="14"/>
    <n v="28"/>
    <n v="18"/>
    <s v="0-50"/>
    <n v="92507"/>
    <n v="4"/>
    <n v="0.8"/>
    <s v="Undergraduate"/>
    <n v="0"/>
    <x v="0"/>
    <s v="No"/>
    <s v="No"/>
    <s v="No"/>
    <s v="No"/>
  </r>
  <r>
    <n v="4287"/>
    <x v="14"/>
    <n v="29"/>
    <n v="20"/>
    <s v="0-50"/>
    <n v="93955"/>
    <n v="1"/>
    <n v="0.2"/>
    <s v="Undergraduate"/>
    <n v="131"/>
    <x v="0"/>
    <s v="No"/>
    <s v="No"/>
    <s v="Yes"/>
    <s v="Yes"/>
  </r>
  <r>
    <n v="4333"/>
    <x v="14"/>
    <n v="26"/>
    <n v="12"/>
    <s v="0-50"/>
    <n v="92672"/>
    <n v="2"/>
    <n v="1"/>
    <s v="Graduate"/>
    <n v="0"/>
    <x v="0"/>
    <s v="No"/>
    <s v="No"/>
    <s v="No"/>
    <s v="Yes"/>
  </r>
  <r>
    <n v="4345"/>
    <x v="14"/>
    <n v="28"/>
    <n v="181"/>
    <s v="100+"/>
    <n v="95051"/>
    <n v="1"/>
    <n v="8.1"/>
    <s v="Undergraduate"/>
    <n v="0"/>
    <x v="0"/>
    <s v="No"/>
    <s v="No"/>
    <s v="Yes"/>
    <s v="No"/>
  </r>
  <r>
    <n v="4387"/>
    <x v="14"/>
    <n v="27"/>
    <n v="122"/>
    <s v="100+"/>
    <n v="94305"/>
    <n v="1"/>
    <n v="2.4"/>
    <s v="Undergraduate"/>
    <n v="330"/>
    <x v="0"/>
    <s v="No"/>
    <s v="No"/>
    <s v="No"/>
    <s v="No"/>
  </r>
  <r>
    <n v="4433"/>
    <x v="14"/>
    <n v="27"/>
    <n v="50"/>
    <s v="0-50"/>
    <n v="92660"/>
    <n v="2"/>
    <n v="0.8"/>
    <s v="Professional"/>
    <n v="0"/>
    <x v="0"/>
    <s v="No"/>
    <s v="No"/>
    <s v="Yes"/>
    <s v="No"/>
  </r>
  <r>
    <n v="4500"/>
    <x v="14"/>
    <n v="26"/>
    <n v="22"/>
    <s v="0-50"/>
    <n v="91304"/>
    <n v="1"/>
    <n v="0.5"/>
    <s v="Graduate"/>
    <n v="0"/>
    <x v="0"/>
    <s v="No"/>
    <s v="No"/>
    <s v="Yes"/>
    <s v="Yes"/>
  </r>
  <r>
    <n v="4519"/>
    <x v="14"/>
    <n v="28"/>
    <n v="30"/>
    <s v="0-50"/>
    <n v="94609"/>
    <n v="4"/>
    <n v="0.2"/>
    <s v="Graduate"/>
    <n v="0"/>
    <x v="0"/>
    <s v="No"/>
    <s v="No"/>
    <s v="Yes"/>
    <s v="No"/>
  </r>
  <r>
    <n v="4543"/>
    <x v="14"/>
    <n v="29"/>
    <n v="20"/>
    <s v="0-50"/>
    <n v="94131"/>
    <n v="1"/>
    <n v="0.2"/>
    <s v="Undergraduate"/>
    <n v="0"/>
    <x v="0"/>
    <s v="Yes"/>
    <s v="Yes"/>
    <s v="Yes"/>
    <s v="Yes"/>
  </r>
  <r>
    <n v="4550"/>
    <x v="14"/>
    <n v="29"/>
    <n v="41"/>
    <s v="0-50"/>
    <n v="94080"/>
    <n v="2"/>
    <n v="0.8"/>
    <s v="Undergraduate"/>
    <n v="0"/>
    <x v="0"/>
    <s v="No"/>
    <s v="No"/>
    <s v="Yes"/>
    <s v="No"/>
  </r>
  <r>
    <n v="4576"/>
    <x v="14"/>
    <n v="27"/>
    <n v="115"/>
    <s v="100+"/>
    <n v="90095"/>
    <n v="2"/>
    <n v="0.5"/>
    <s v="Professional"/>
    <n v="0"/>
    <x v="1"/>
    <s v="No"/>
    <s v="No"/>
    <s v="No"/>
    <s v="No"/>
  </r>
  <r>
    <n v="4595"/>
    <x v="14"/>
    <n v="27"/>
    <n v="31"/>
    <s v="0-50"/>
    <n v="91320"/>
    <n v="3"/>
    <n v="0.9"/>
    <s v="Professional"/>
    <n v="78"/>
    <x v="0"/>
    <s v="No"/>
    <s v="No"/>
    <s v="Yes"/>
    <s v="No"/>
  </r>
  <r>
    <n v="4774"/>
    <x v="14"/>
    <n v="28"/>
    <n v="48"/>
    <s v="0-50"/>
    <n v="92029"/>
    <n v="2"/>
    <n v="1.9"/>
    <s v="Graduate"/>
    <n v="0"/>
    <x v="0"/>
    <s v="No"/>
    <s v="No"/>
    <s v="Yes"/>
    <s v="No"/>
  </r>
  <r>
    <n v="4878"/>
    <x v="14"/>
    <n v="29"/>
    <n v="53"/>
    <s v="51-100"/>
    <n v="92648"/>
    <n v="4"/>
    <n v="0.1"/>
    <s v="Professional"/>
    <n v="0"/>
    <x v="0"/>
    <s v="No"/>
    <s v="No"/>
    <s v="No"/>
    <s v="No"/>
  </r>
  <r>
    <n v="4952"/>
    <x v="14"/>
    <n v="27"/>
    <n v="65"/>
    <s v="51-100"/>
    <n v="92124"/>
    <n v="1"/>
    <n v="2.2000000000000002"/>
    <s v="Professional"/>
    <n v="0"/>
    <x v="0"/>
    <s v="No"/>
    <s v="No"/>
    <s v="Yes"/>
    <s v="Yes"/>
  </r>
  <r>
    <n v="4965"/>
    <x v="14"/>
    <n v="27"/>
    <n v="110"/>
    <s v="100+"/>
    <n v="90245"/>
    <n v="1"/>
    <n v="4.9000000000000004"/>
    <s v="Undergraduate"/>
    <n v="0"/>
    <x v="0"/>
    <s v="No"/>
    <s v="No"/>
    <s v="Yes"/>
    <s v="No"/>
  </r>
  <r>
    <n v="122"/>
    <x v="15"/>
    <n v="26"/>
    <n v="38"/>
    <s v="0-50"/>
    <n v="91711"/>
    <n v="3"/>
    <n v="0.9"/>
    <s v="Professional"/>
    <n v="0"/>
    <x v="0"/>
    <s v="No"/>
    <s v="No"/>
    <s v="Yes"/>
    <s v="No"/>
  </r>
  <r>
    <n v="149"/>
    <x v="15"/>
    <n v="28"/>
    <n v="163"/>
    <s v="100+"/>
    <n v="91423"/>
    <n v="2"/>
    <n v="0.4"/>
    <s v="Undergraduate"/>
    <n v="116"/>
    <x v="0"/>
    <s v="No"/>
    <s v="No"/>
    <s v="Yes"/>
    <s v="No"/>
  </r>
  <r>
    <n v="172"/>
    <x v="15"/>
    <n v="28"/>
    <n v="11"/>
    <s v="0-50"/>
    <n v="95817"/>
    <n v="3"/>
    <n v="0.4"/>
    <s v="Undergraduate"/>
    <n v="0"/>
    <x v="0"/>
    <s v="Yes"/>
    <s v="No"/>
    <s v="No"/>
    <s v="No"/>
  </r>
  <r>
    <n v="177"/>
    <x v="15"/>
    <n v="25"/>
    <n v="44"/>
    <s v="0-50"/>
    <n v="93111"/>
    <n v="3"/>
    <n v="1"/>
    <s v="Graduate"/>
    <n v="135"/>
    <x v="0"/>
    <s v="No"/>
    <s v="No"/>
    <s v="Yes"/>
    <s v="No"/>
  </r>
  <r>
    <n v="185"/>
    <x v="15"/>
    <n v="26"/>
    <n v="63"/>
    <s v="51-100"/>
    <n v="92717"/>
    <n v="2"/>
    <n v="1.5"/>
    <s v="Graduate"/>
    <n v="0"/>
    <x v="0"/>
    <s v="Yes"/>
    <s v="No"/>
    <s v="Yes"/>
    <s v="No"/>
  </r>
  <r>
    <n v="225"/>
    <x v="15"/>
    <n v="27"/>
    <n v="58"/>
    <s v="51-100"/>
    <n v="94305"/>
    <n v="4"/>
    <n v="1.8"/>
    <s v="Professional"/>
    <n v="91"/>
    <x v="0"/>
    <s v="No"/>
    <s v="No"/>
    <s v="No"/>
    <s v="No"/>
  </r>
  <r>
    <n v="312"/>
    <x v="15"/>
    <n v="26"/>
    <n v="121"/>
    <s v="100+"/>
    <n v="94550"/>
    <n v="1"/>
    <n v="7.3"/>
    <s v="Undergraduate"/>
    <n v="167"/>
    <x v="0"/>
    <s v="No"/>
    <s v="No"/>
    <s v="Yes"/>
    <s v="No"/>
  </r>
  <r>
    <n v="327"/>
    <x v="15"/>
    <n v="27"/>
    <n v="80"/>
    <s v="51-100"/>
    <n v="95616"/>
    <n v="1"/>
    <n v="1.3"/>
    <s v="Professional"/>
    <n v="0"/>
    <x v="0"/>
    <s v="No"/>
    <s v="Yes"/>
    <s v="Yes"/>
    <s v="Yes"/>
  </r>
  <r>
    <n v="353"/>
    <x v="15"/>
    <n v="28"/>
    <n v="91"/>
    <s v="51-100"/>
    <n v="92692"/>
    <n v="4"/>
    <n v="1"/>
    <s v="Graduate"/>
    <n v="0"/>
    <x v="0"/>
    <s v="No"/>
    <s v="No"/>
    <s v="No"/>
    <s v="Yes"/>
  </r>
  <r>
    <n v="415"/>
    <x v="15"/>
    <n v="28"/>
    <n v="41"/>
    <s v="0-50"/>
    <n v="94309"/>
    <n v="3"/>
    <n v="1.9"/>
    <s v="Graduate"/>
    <n v="0"/>
    <x v="0"/>
    <s v="No"/>
    <s v="No"/>
    <s v="No"/>
    <s v="Yes"/>
  </r>
  <r>
    <n v="434"/>
    <x v="15"/>
    <n v="28"/>
    <n v="31"/>
    <s v="0-50"/>
    <n v="91330"/>
    <n v="4"/>
    <n v="0.2"/>
    <s v="Undergraduate"/>
    <n v="141"/>
    <x v="0"/>
    <s v="No"/>
    <s v="No"/>
    <s v="Yes"/>
    <s v="Yes"/>
  </r>
  <r>
    <n v="436"/>
    <x v="15"/>
    <n v="26"/>
    <n v="80"/>
    <s v="51-100"/>
    <n v="94709"/>
    <n v="3"/>
    <n v="0.8"/>
    <s v="Undergraduate"/>
    <n v="0"/>
    <x v="0"/>
    <s v="No"/>
    <s v="No"/>
    <s v="No"/>
    <s v="No"/>
  </r>
  <r>
    <n v="442"/>
    <x v="15"/>
    <n v="27"/>
    <n v="43"/>
    <s v="0-50"/>
    <n v="93555"/>
    <n v="1"/>
    <n v="1.3"/>
    <s v="Graduate"/>
    <n v="0"/>
    <x v="0"/>
    <s v="Yes"/>
    <s v="No"/>
    <s v="Yes"/>
    <s v="No"/>
  </r>
  <r>
    <n v="510"/>
    <x v="15"/>
    <n v="28"/>
    <n v="118"/>
    <s v="100+"/>
    <n v="90503"/>
    <n v="2"/>
    <n v="6.8"/>
    <s v="Undergraduate"/>
    <n v="112"/>
    <x v="0"/>
    <s v="No"/>
    <s v="No"/>
    <s v="Yes"/>
    <s v="No"/>
  </r>
  <r>
    <n v="554"/>
    <x v="15"/>
    <n v="28"/>
    <n v="101"/>
    <s v="100+"/>
    <n v="91330"/>
    <n v="2"/>
    <n v="0.3"/>
    <s v="Undergraduate"/>
    <n v="0"/>
    <x v="0"/>
    <s v="No"/>
    <s v="No"/>
    <s v="No"/>
    <s v="No"/>
  </r>
  <r>
    <n v="578"/>
    <x v="15"/>
    <n v="28"/>
    <n v="149"/>
    <s v="100+"/>
    <n v="94043"/>
    <n v="2"/>
    <n v="6.8"/>
    <s v="Undergraduate"/>
    <n v="0"/>
    <x v="0"/>
    <s v="No"/>
    <s v="No"/>
    <s v="Yes"/>
    <s v="No"/>
  </r>
  <r>
    <n v="581"/>
    <x v="15"/>
    <n v="22"/>
    <n v="22"/>
    <s v="0-50"/>
    <n v="90049"/>
    <n v="4"/>
    <n v="0.4"/>
    <s v="Professional"/>
    <n v="0"/>
    <x v="0"/>
    <s v="No"/>
    <s v="No"/>
    <s v="Yes"/>
    <s v="Yes"/>
  </r>
  <r>
    <n v="611"/>
    <x v="15"/>
    <n v="28"/>
    <n v="81"/>
    <s v="51-100"/>
    <n v="94132"/>
    <n v="3"/>
    <n v="1.8"/>
    <s v="Graduate"/>
    <n v="275"/>
    <x v="0"/>
    <s v="No"/>
    <s v="No"/>
    <s v="No"/>
    <s v="No"/>
  </r>
  <r>
    <n v="626"/>
    <x v="15"/>
    <n v="28"/>
    <n v="64"/>
    <s v="51-100"/>
    <n v="95605"/>
    <n v="2"/>
    <n v="1"/>
    <s v="Professional"/>
    <n v="211"/>
    <x v="0"/>
    <s v="No"/>
    <s v="No"/>
    <s v="Yes"/>
    <s v="No"/>
  </r>
  <r>
    <n v="645"/>
    <x v="15"/>
    <n v="27"/>
    <n v="33"/>
    <s v="0-50"/>
    <n v="92121"/>
    <n v="2"/>
    <n v="2"/>
    <s v="Graduate"/>
    <n v="0"/>
    <x v="0"/>
    <s v="No"/>
    <s v="No"/>
    <s v="Yes"/>
    <s v="No"/>
  </r>
  <r>
    <n v="659"/>
    <x v="15"/>
    <n v="26"/>
    <n v="35"/>
    <s v="0-50"/>
    <n v="91711"/>
    <n v="3"/>
    <n v="0.9"/>
    <s v="Professional"/>
    <n v="0"/>
    <x v="0"/>
    <s v="No"/>
    <s v="No"/>
    <s v="No"/>
    <s v="No"/>
  </r>
  <r>
    <n v="667"/>
    <x v="15"/>
    <n v="26"/>
    <n v="112"/>
    <s v="100+"/>
    <n v="92120"/>
    <n v="1"/>
    <n v="2.4"/>
    <s v="Undergraduate"/>
    <n v="0"/>
    <x v="0"/>
    <s v="Yes"/>
    <s v="Yes"/>
    <s v="Yes"/>
    <s v="Yes"/>
  </r>
  <r>
    <n v="679"/>
    <x v="15"/>
    <n v="27"/>
    <n v="61"/>
    <s v="51-100"/>
    <n v="92101"/>
    <n v="4"/>
    <n v="1.8"/>
    <s v="Professional"/>
    <n v="207"/>
    <x v="0"/>
    <s v="No"/>
    <s v="No"/>
    <s v="No"/>
    <s v="No"/>
  </r>
  <r>
    <n v="741"/>
    <x v="15"/>
    <n v="27"/>
    <n v="195"/>
    <s v="100+"/>
    <n v="90266"/>
    <n v="1"/>
    <n v="8.1"/>
    <s v="Undergraduate"/>
    <n v="0"/>
    <x v="0"/>
    <s v="No"/>
    <s v="No"/>
    <s v="No"/>
    <s v="No"/>
  </r>
  <r>
    <n v="758"/>
    <x v="15"/>
    <n v="28"/>
    <n v="81"/>
    <s v="51-100"/>
    <n v="91745"/>
    <n v="3"/>
    <n v="1.8"/>
    <s v="Graduate"/>
    <n v="0"/>
    <x v="0"/>
    <s v="Yes"/>
    <s v="No"/>
    <s v="No"/>
    <s v="No"/>
  </r>
  <r>
    <n v="804"/>
    <x v="15"/>
    <n v="27"/>
    <n v="62"/>
    <s v="51-100"/>
    <n v="92661"/>
    <n v="4"/>
    <n v="1.8"/>
    <s v="Professional"/>
    <n v="82"/>
    <x v="0"/>
    <s v="No"/>
    <s v="No"/>
    <s v="No"/>
    <s v="No"/>
  </r>
  <r>
    <n v="808"/>
    <x v="15"/>
    <n v="27"/>
    <n v="162"/>
    <s v="100+"/>
    <n v="92096"/>
    <n v="1"/>
    <n v="8.1"/>
    <s v="Undergraduate"/>
    <n v="0"/>
    <x v="0"/>
    <s v="No"/>
    <s v="No"/>
    <s v="Yes"/>
    <s v="No"/>
  </r>
  <r>
    <n v="855"/>
    <x v="15"/>
    <n v="28"/>
    <n v="90"/>
    <s v="51-100"/>
    <n v="95814"/>
    <n v="1"/>
    <n v="2.6"/>
    <s v="Graduate"/>
    <n v="0"/>
    <x v="0"/>
    <s v="Yes"/>
    <s v="No"/>
    <s v="Yes"/>
    <s v="No"/>
  </r>
  <r>
    <n v="979"/>
    <x v="15"/>
    <n v="26"/>
    <n v="68"/>
    <s v="51-100"/>
    <n v="92068"/>
    <n v="1"/>
    <n v="0.8"/>
    <s v="Professional"/>
    <n v="0"/>
    <x v="0"/>
    <s v="No"/>
    <s v="No"/>
    <s v="Yes"/>
    <s v="Yes"/>
  </r>
  <r>
    <n v="999"/>
    <x v="15"/>
    <n v="27"/>
    <n v="94"/>
    <s v="51-100"/>
    <n v="93106"/>
    <n v="1"/>
    <n v="2.8"/>
    <s v="Graduate"/>
    <n v="333"/>
    <x v="0"/>
    <s v="No"/>
    <s v="No"/>
    <s v="Yes"/>
    <s v="No"/>
  </r>
  <r>
    <n v="1012"/>
    <x v="15"/>
    <n v="27"/>
    <n v="39"/>
    <s v="0-50"/>
    <n v="94304"/>
    <n v="2"/>
    <n v="0.7"/>
    <s v="Graduate"/>
    <n v="166"/>
    <x v="0"/>
    <s v="No"/>
    <s v="No"/>
    <s v="Yes"/>
    <s v="No"/>
  </r>
  <r>
    <n v="1113"/>
    <x v="15"/>
    <n v="28"/>
    <n v="51"/>
    <s v="51-100"/>
    <n v="94949"/>
    <n v="1"/>
    <n v="1.6"/>
    <s v="Professional"/>
    <n v="0"/>
    <x v="0"/>
    <s v="Yes"/>
    <s v="No"/>
    <s v="No"/>
    <s v="Yes"/>
  </r>
  <r>
    <n v="1241"/>
    <x v="15"/>
    <n v="27"/>
    <n v="15"/>
    <s v="0-50"/>
    <n v="91320"/>
    <n v="4"/>
    <n v="0.8"/>
    <s v="Undergraduate"/>
    <n v="101"/>
    <x v="0"/>
    <s v="No"/>
    <s v="No"/>
    <s v="No"/>
    <s v="No"/>
  </r>
  <r>
    <n v="1248"/>
    <x v="15"/>
    <n v="28"/>
    <n v="39"/>
    <s v="0-50"/>
    <n v="94606"/>
    <n v="2"/>
    <n v="0.8"/>
    <s v="Undergraduate"/>
    <n v="0"/>
    <x v="0"/>
    <s v="No"/>
    <s v="No"/>
    <s v="Yes"/>
    <s v="No"/>
  </r>
  <r>
    <n v="1260"/>
    <x v="15"/>
    <n v="27"/>
    <n v="35"/>
    <s v="0-50"/>
    <n v="95616"/>
    <n v="4"/>
    <n v="0.2"/>
    <s v="Graduate"/>
    <n v="0"/>
    <x v="0"/>
    <s v="No"/>
    <s v="No"/>
    <s v="Yes"/>
    <s v="No"/>
  </r>
  <r>
    <n v="1314"/>
    <x v="15"/>
    <n v="27"/>
    <n v="78"/>
    <s v="51-100"/>
    <n v="92008"/>
    <n v="4"/>
    <n v="3.6"/>
    <s v="Professional"/>
    <n v="141"/>
    <x v="0"/>
    <s v="No"/>
    <s v="No"/>
    <s v="Yes"/>
    <s v="No"/>
  </r>
  <r>
    <n v="1319"/>
    <x v="15"/>
    <n v="26"/>
    <n v="178"/>
    <s v="100+"/>
    <n v="94234"/>
    <n v="1"/>
    <n v="1"/>
    <s v="Undergraduate"/>
    <n v="0"/>
    <x v="0"/>
    <s v="No"/>
    <s v="No"/>
    <s v="No"/>
    <s v="No"/>
  </r>
  <r>
    <n v="1324"/>
    <x v="15"/>
    <n v="26"/>
    <n v="45"/>
    <s v="0-50"/>
    <n v="91604"/>
    <n v="3"/>
    <n v="0.6"/>
    <s v="Graduate"/>
    <n v="0"/>
    <x v="0"/>
    <s v="No"/>
    <s v="No"/>
    <s v="No"/>
    <s v="No"/>
  </r>
  <r>
    <n v="1325"/>
    <x v="15"/>
    <n v="28"/>
    <n v="15"/>
    <s v="0-50"/>
    <n v="95064"/>
    <n v="1"/>
    <n v="0.2"/>
    <s v="Undergraduate"/>
    <n v="0"/>
    <x v="0"/>
    <s v="No"/>
    <s v="No"/>
    <s v="Yes"/>
    <s v="No"/>
  </r>
  <r>
    <n v="1340"/>
    <x v="15"/>
    <n v="25"/>
    <n v="180"/>
    <s v="100+"/>
    <n v="94545"/>
    <n v="2"/>
    <n v="9"/>
    <s v="Graduate"/>
    <n v="297"/>
    <x v="1"/>
    <s v="No"/>
    <s v="No"/>
    <s v="Yes"/>
    <s v="No"/>
  </r>
  <r>
    <n v="1389"/>
    <x v="15"/>
    <n v="28"/>
    <n v="25"/>
    <s v="0-50"/>
    <n v="90212"/>
    <n v="4"/>
    <n v="1"/>
    <s v="Undergraduate"/>
    <n v="0"/>
    <x v="0"/>
    <s v="No"/>
    <s v="No"/>
    <s v="No"/>
    <s v="No"/>
  </r>
  <r>
    <n v="1395"/>
    <x v="15"/>
    <n v="27"/>
    <n v="33"/>
    <s v="0-50"/>
    <n v="90095"/>
    <n v="2"/>
    <n v="0.7"/>
    <s v="Graduate"/>
    <n v="0"/>
    <x v="0"/>
    <s v="No"/>
    <s v="No"/>
    <s v="No"/>
    <s v="Yes"/>
  </r>
  <r>
    <n v="1448"/>
    <x v="15"/>
    <n v="28"/>
    <n v="145"/>
    <s v="100+"/>
    <n v="94131"/>
    <n v="2"/>
    <n v="6.8"/>
    <s v="Undergraduate"/>
    <n v="0"/>
    <x v="0"/>
    <s v="No"/>
    <s v="No"/>
    <s v="Yes"/>
    <s v="No"/>
  </r>
  <r>
    <n v="1472"/>
    <x v="15"/>
    <n v="26"/>
    <n v="180"/>
    <s v="100+"/>
    <n v="94305"/>
    <n v="1"/>
    <n v="1"/>
    <s v="Undergraduate"/>
    <n v="0"/>
    <x v="0"/>
    <s v="No"/>
    <s v="No"/>
    <s v="Yes"/>
    <s v="Yes"/>
  </r>
  <r>
    <n v="1496"/>
    <x v="15"/>
    <n v="28"/>
    <n v="178"/>
    <s v="100+"/>
    <n v="92647"/>
    <n v="3"/>
    <n v="5.4"/>
    <s v="Professional"/>
    <n v="147"/>
    <x v="1"/>
    <s v="No"/>
    <s v="No"/>
    <s v="Yes"/>
    <s v="No"/>
  </r>
  <r>
    <n v="1500"/>
    <x v="15"/>
    <n v="26"/>
    <n v="91"/>
    <s v="51-100"/>
    <n v="92173"/>
    <n v="1"/>
    <n v="4.3"/>
    <s v="Graduate"/>
    <n v="0"/>
    <x v="1"/>
    <s v="No"/>
    <s v="Yes"/>
    <s v="Yes"/>
    <s v="Yes"/>
  </r>
  <r>
    <n v="1507"/>
    <x v="15"/>
    <n v="27"/>
    <n v="25"/>
    <s v="0-50"/>
    <n v="95138"/>
    <n v="2"/>
    <n v="0"/>
    <s v="Undergraduate"/>
    <n v="0"/>
    <x v="0"/>
    <s v="No"/>
    <s v="No"/>
    <s v="Yes"/>
    <s v="Yes"/>
  </r>
  <r>
    <n v="1518"/>
    <x v="15"/>
    <n v="26"/>
    <n v="45"/>
    <s v="0-50"/>
    <n v="92697"/>
    <n v="4"/>
    <n v="1.8"/>
    <s v="Undergraduate"/>
    <n v="0"/>
    <x v="0"/>
    <s v="No"/>
    <s v="No"/>
    <s v="Yes"/>
    <s v="No"/>
  </r>
  <r>
    <n v="1544"/>
    <x v="15"/>
    <n v="26"/>
    <n v="101"/>
    <s v="100+"/>
    <n v="93407"/>
    <n v="2"/>
    <n v="2.4"/>
    <s v="Graduate"/>
    <n v="0"/>
    <x v="0"/>
    <s v="No"/>
    <s v="No"/>
    <s v="Yes"/>
    <s v="No"/>
  </r>
  <r>
    <n v="1588"/>
    <x v="15"/>
    <n v="28"/>
    <n v="21"/>
    <s v="0-50"/>
    <n v="94035"/>
    <n v="2"/>
    <n v="0.4"/>
    <s v="Undergraduate"/>
    <n v="0"/>
    <x v="0"/>
    <s v="Yes"/>
    <s v="No"/>
    <s v="Yes"/>
    <s v="No"/>
  </r>
  <r>
    <n v="1647"/>
    <x v="15"/>
    <n v="26"/>
    <n v="93"/>
    <s v="51-100"/>
    <n v="91745"/>
    <n v="1"/>
    <n v="2.4"/>
    <s v="Undergraduate"/>
    <n v="0"/>
    <x v="0"/>
    <s v="No"/>
    <s v="No"/>
    <s v="Yes"/>
    <s v="No"/>
  </r>
  <r>
    <n v="1721"/>
    <x v="15"/>
    <n v="28"/>
    <n v="8"/>
    <s v="0-50"/>
    <n v="95060"/>
    <n v="1"/>
    <n v="0.3"/>
    <s v="Undergraduate"/>
    <n v="0"/>
    <x v="0"/>
    <s v="No"/>
    <s v="No"/>
    <s v="Yes"/>
    <s v="No"/>
  </r>
  <r>
    <n v="1728"/>
    <x v="15"/>
    <n v="26"/>
    <n v="54"/>
    <s v="51-100"/>
    <n v="90049"/>
    <n v="2"/>
    <n v="1.5"/>
    <s v="Graduate"/>
    <n v="0"/>
    <x v="0"/>
    <s v="No"/>
    <s v="No"/>
    <s v="No"/>
    <s v="Yes"/>
  </r>
  <r>
    <n v="1729"/>
    <x v="15"/>
    <n v="26"/>
    <n v="28"/>
    <s v="0-50"/>
    <n v="95405"/>
    <n v="1"/>
    <n v="0.3"/>
    <s v="Professional"/>
    <n v="0"/>
    <x v="0"/>
    <s v="No"/>
    <s v="No"/>
    <s v="Yes"/>
    <s v="No"/>
  </r>
  <r>
    <n v="1762"/>
    <x v="15"/>
    <n v="27"/>
    <n v="45"/>
    <s v="0-50"/>
    <n v="94720"/>
    <n v="2"/>
    <n v="2"/>
    <s v="Graduate"/>
    <n v="121"/>
    <x v="0"/>
    <s v="No"/>
    <s v="No"/>
    <s v="No"/>
    <s v="Yes"/>
  </r>
  <r>
    <n v="1778"/>
    <x v="15"/>
    <n v="27"/>
    <n v="34"/>
    <s v="0-50"/>
    <n v="93117"/>
    <n v="2"/>
    <n v="0.7"/>
    <s v="Graduate"/>
    <n v="114"/>
    <x v="0"/>
    <s v="No"/>
    <s v="No"/>
    <s v="Yes"/>
    <s v="Yes"/>
  </r>
  <r>
    <n v="1782"/>
    <x v="15"/>
    <n v="26"/>
    <n v="19"/>
    <s v="0-50"/>
    <n v="90650"/>
    <n v="2"/>
    <n v="0.7"/>
    <s v="Graduate"/>
    <n v="0"/>
    <x v="0"/>
    <s v="No"/>
    <s v="No"/>
    <s v="No"/>
    <s v="Yes"/>
  </r>
  <r>
    <n v="1855"/>
    <x v="15"/>
    <n v="25"/>
    <n v="41"/>
    <s v="0-50"/>
    <n v="95403"/>
    <n v="3"/>
    <n v="1"/>
    <s v="Graduate"/>
    <n v="0"/>
    <x v="0"/>
    <s v="No"/>
    <s v="No"/>
    <s v="Yes"/>
    <s v="No"/>
  </r>
  <r>
    <n v="1891"/>
    <x v="15"/>
    <n v="27"/>
    <n v="184"/>
    <s v="100+"/>
    <n v="90630"/>
    <n v="1"/>
    <n v="8.1"/>
    <s v="Undergraduate"/>
    <n v="0"/>
    <x v="0"/>
    <s v="No"/>
    <s v="No"/>
    <s v="No"/>
    <s v="No"/>
  </r>
  <r>
    <n v="1945"/>
    <x v="15"/>
    <n v="28"/>
    <n v="39"/>
    <s v="0-50"/>
    <n v="90095"/>
    <n v="3"/>
    <n v="1.9"/>
    <s v="Graduate"/>
    <n v="83"/>
    <x v="0"/>
    <s v="No"/>
    <s v="Yes"/>
    <s v="Yes"/>
    <s v="Yes"/>
  </r>
  <r>
    <n v="1948"/>
    <x v="15"/>
    <n v="28"/>
    <n v="62"/>
    <s v="51-100"/>
    <n v="94111"/>
    <n v="1"/>
    <n v="1.8"/>
    <s v="Professional"/>
    <n v="231"/>
    <x v="0"/>
    <s v="No"/>
    <s v="No"/>
    <s v="Yes"/>
    <s v="No"/>
  </r>
  <r>
    <n v="1962"/>
    <x v="15"/>
    <n v="26"/>
    <n v="114"/>
    <s v="100+"/>
    <n v="94304"/>
    <n v="1"/>
    <n v="4.9000000000000004"/>
    <s v="Undergraduate"/>
    <n v="0"/>
    <x v="0"/>
    <s v="No"/>
    <s v="No"/>
    <s v="No"/>
    <s v="No"/>
  </r>
  <r>
    <n v="1967"/>
    <x v="15"/>
    <n v="26"/>
    <n v="114"/>
    <s v="100+"/>
    <n v="91330"/>
    <n v="2"/>
    <n v="2.4"/>
    <s v="Graduate"/>
    <n v="0"/>
    <x v="0"/>
    <s v="No"/>
    <s v="No"/>
    <s v="No"/>
    <s v="No"/>
  </r>
  <r>
    <n v="1982"/>
    <x v="15"/>
    <n v="26"/>
    <n v="84"/>
    <s v="51-100"/>
    <n v="91768"/>
    <n v="3"/>
    <n v="3"/>
    <s v="Graduate"/>
    <n v="0"/>
    <x v="0"/>
    <s v="No"/>
    <s v="No"/>
    <s v="Yes"/>
    <s v="No"/>
  </r>
  <r>
    <n v="1989"/>
    <x v="15"/>
    <n v="28"/>
    <n v="18"/>
    <s v="0-50"/>
    <n v="91301"/>
    <n v="1"/>
    <n v="0.3"/>
    <s v="Undergraduate"/>
    <n v="120"/>
    <x v="0"/>
    <s v="No"/>
    <s v="No"/>
    <s v="Yes"/>
    <s v="No"/>
  </r>
  <r>
    <n v="1993"/>
    <x v="15"/>
    <n v="28"/>
    <n v="38"/>
    <s v="0-50"/>
    <n v="94302"/>
    <n v="2"/>
    <n v="0.8"/>
    <s v="Undergraduate"/>
    <n v="0"/>
    <x v="0"/>
    <s v="No"/>
    <s v="No"/>
    <s v="No"/>
    <s v="Yes"/>
  </r>
  <r>
    <n v="2046"/>
    <x v="15"/>
    <n v="28"/>
    <n v="44"/>
    <s v="0-50"/>
    <n v="95051"/>
    <n v="4"/>
    <n v="0.9"/>
    <s v="Graduate"/>
    <n v="107"/>
    <x v="0"/>
    <s v="No"/>
    <s v="No"/>
    <s v="Yes"/>
    <s v="No"/>
  </r>
  <r>
    <n v="2072"/>
    <x v="15"/>
    <n v="28"/>
    <n v="83"/>
    <s v="51-100"/>
    <n v="94705"/>
    <n v="1"/>
    <n v="0"/>
    <s v="Undergraduate"/>
    <n v="0"/>
    <x v="0"/>
    <s v="No"/>
    <s v="No"/>
    <s v="Yes"/>
    <s v="No"/>
  </r>
  <r>
    <n v="2075"/>
    <x v="15"/>
    <n v="27"/>
    <n v="81"/>
    <s v="51-100"/>
    <n v="91942"/>
    <n v="1"/>
    <n v="1.3"/>
    <s v="Professional"/>
    <n v="293"/>
    <x v="0"/>
    <s v="No"/>
    <s v="No"/>
    <s v="No"/>
    <s v="Yes"/>
  </r>
  <r>
    <n v="2082"/>
    <x v="15"/>
    <n v="27"/>
    <n v="45"/>
    <s v="0-50"/>
    <n v="95006"/>
    <n v="1"/>
    <n v="1.3"/>
    <s v="Graduate"/>
    <n v="0"/>
    <x v="0"/>
    <s v="No"/>
    <s v="No"/>
    <s v="No"/>
    <s v="No"/>
  </r>
  <r>
    <n v="2162"/>
    <x v="15"/>
    <n v="28"/>
    <n v="38"/>
    <s v="0-50"/>
    <n v="94131"/>
    <n v="4"/>
    <n v="0.9"/>
    <s v="Graduate"/>
    <n v="95"/>
    <x v="0"/>
    <s v="No"/>
    <s v="No"/>
    <s v="Yes"/>
    <s v="Yes"/>
  </r>
  <r>
    <n v="2170"/>
    <x v="15"/>
    <n v="27"/>
    <n v="30"/>
    <s v="0-50"/>
    <n v="94305"/>
    <n v="2"/>
    <n v="0.7"/>
    <s v="Graduate"/>
    <n v="0"/>
    <x v="0"/>
    <s v="No"/>
    <s v="No"/>
    <s v="Yes"/>
    <s v="Yes"/>
  </r>
  <r>
    <n v="2220"/>
    <x v="15"/>
    <n v="22"/>
    <n v="58"/>
    <s v="51-100"/>
    <n v="93101"/>
    <n v="4"/>
    <n v="2"/>
    <s v="Professional"/>
    <n v="223"/>
    <x v="0"/>
    <s v="No"/>
    <s v="No"/>
    <s v="Yes"/>
    <s v="No"/>
  </r>
  <r>
    <n v="2316"/>
    <x v="15"/>
    <n v="26"/>
    <n v="182"/>
    <s v="100+"/>
    <n v="95818"/>
    <n v="2"/>
    <n v="1.4"/>
    <s v="Graduate"/>
    <n v="0"/>
    <x v="1"/>
    <s v="No"/>
    <s v="No"/>
    <s v="Yes"/>
    <s v="No"/>
  </r>
  <r>
    <n v="2347"/>
    <x v="15"/>
    <n v="26"/>
    <n v="59"/>
    <s v="51-100"/>
    <n v="92660"/>
    <n v="2"/>
    <n v="1.5"/>
    <s v="Graduate"/>
    <n v="239"/>
    <x v="0"/>
    <s v="No"/>
    <s v="No"/>
    <s v="No"/>
    <s v="Yes"/>
  </r>
  <r>
    <n v="2351"/>
    <x v="15"/>
    <n v="28"/>
    <n v="22"/>
    <s v="0-50"/>
    <n v="91711"/>
    <n v="2"/>
    <n v="0.4"/>
    <s v="Undergraduate"/>
    <n v="0"/>
    <x v="0"/>
    <s v="No"/>
    <s v="No"/>
    <s v="Yes"/>
    <s v="Yes"/>
  </r>
  <r>
    <n v="2463"/>
    <x v="15"/>
    <n v="28"/>
    <n v="23"/>
    <s v="0-50"/>
    <n v="95828"/>
    <n v="3"/>
    <n v="0.4"/>
    <s v="Undergraduate"/>
    <n v="0"/>
    <x v="0"/>
    <s v="No"/>
    <s v="No"/>
    <s v="Yes"/>
    <s v="No"/>
  </r>
  <r>
    <n v="2476"/>
    <x v="15"/>
    <n v="26"/>
    <n v="79"/>
    <s v="51-100"/>
    <n v="95817"/>
    <n v="3"/>
    <n v="0.8"/>
    <s v="Undergraduate"/>
    <n v="183"/>
    <x v="0"/>
    <s v="No"/>
    <s v="No"/>
    <s v="No"/>
    <s v="No"/>
  </r>
  <r>
    <n v="2491"/>
    <x v="15"/>
    <n v="28"/>
    <n v="168"/>
    <s v="100+"/>
    <n v="90404"/>
    <n v="3"/>
    <n v="6.5"/>
    <s v="Professional"/>
    <n v="118"/>
    <x v="1"/>
    <s v="No"/>
    <s v="No"/>
    <s v="Yes"/>
    <s v="No"/>
  </r>
  <r>
    <n v="2514"/>
    <x v="15"/>
    <n v="26"/>
    <n v="71"/>
    <s v="51-100"/>
    <n v="92037"/>
    <n v="1"/>
    <n v="1.4"/>
    <s v="Professional"/>
    <n v="0"/>
    <x v="0"/>
    <s v="No"/>
    <s v="No"/>
    <s v="No"/>
    <s v="No"/>
  </r>
  <r>
    <n v="2580"/>
    <x v="15"/>
    <n v="27"/>
    <n v="23"/>
    <s v="0-50"/>
    <n v="92780"/>
    <n v="1"/>
    <n v="0.4"/>
    <s v="Professional"/>
    <n v="0"/>
    <x v="0"/>
    <s v="No"/>
    <s v="No"/>
    <s v="No"/>
    <s v="No"/>
  </r>
  <r>
    <n v="2603"/>
    <x v="15"/>
    <n v="26"/>
    <n v="161"/>
    <s v="100+"/>
    <n v="93108"/>
    <n v="4"/>
    <n v="4.3"/>
    <s v="Undergraduate"/>
    <n v="0"/>
    <x v="1"/>
    <s v="No"/>
    <s v="Yes"/>
    <s v="Yes"/>
    <s v="Yes"/>
  </r>
  <r>
    <n v="2614"/>
    <x v="15"/>
    <n v="26"/>
    <n v="110"/>
    <s v="100+"/>
    <n v="94501"/>
    <n v="2"/>
    <n v="5.4"/>
    <s v="Professional"/>
    <n v="204"/>
    <x v="1"/>
    <s v="Yes"/>
    <s v="Yes"/>
    <s v="Yes"/>
    <s v="No"/>
  </r>
  <r>
    <n v="2640"/>
    <x v="15"/>
    <n v="26"/>
    <n v="59"/>
    <s v="51-100"/>
    <n v="95762"/>
    <n v="3"/>
    <n v="3"/>
    <s v="Graduate"/>
    <n v="0"/>
    <x v="0"/>
    <s v="No"/>
    <s v="No"/>
    <s v="Yes"/>
    <s v="No"/>
  </r>
  <r>
    <n v="2688"/>
    <x v="15"/>
    <n v="27"/>
    <n v="135"/>
    <s v="100+"/>
    <n v="93561"/>
    <n v="1"/>
    <n v="0.6"/>
    <s v="Undergraduate"/>
    <n v="452"/>
    <x v="0"/>
    <s v="No"/>
    <s v="No"/>
    <s v="Yes"/>
    <s v="No"/>
  </r>
  <r>
    <n v="2795"/>
    <x v="15"/>
    <n v="26"/>
    <n v="35"/>
    <s v="0-50"/>
    <n v="94550"/>
    <n v="4"/>
    <n v="1.8"/>
    <s v="Undergraduate"/>
    <n v="0"/>
    <x v="0"/>
    <s v="No"/>
    <s v="No"/>
    <s v="Yes"/>
    <s v="No"/>
  </r>
  <r>
    <n v="2801"/>
    <x v="15"/>
    <n v="26"/>
    <n v="28"/>
    <s v="0-50"/>
    <n v="93907"/>
    <n v="2"/>
    <n v="0.7"/>
    <s v="Graduate"/>
    <n v="90"/>
    <x v="0"/>
    <s v="No"/>
    <s v="No"/>
    <s v="Yes"/>
    <s v="Yes"/>
  </r>
  <r>
    <n v="2803"/>
    <x v="15"/>
    <n v="22"/>
    <n v="154"/>
    <s v="100+"/>
    <n v="90650"/>
    <n v="1"/>
    <n v="5"/>
    <s v="Professional"/>
    <n v="0"/>
    <x v="1"/>
    <s v="Yes"/>
    <s v="Yes"/>
    <s v="Yes"/>
    <s v="No"/>
  </r>
  <r>
    <n v="2869"/>
    <x v="15"/>
    <n v="26"/>
    <n v="31"/>
    <s v="0-50"/>
    <n v="94923"/>
    <n v="4"/>
    <n v="1.8"/>
    <s v="Undergraduate"/>
    <n v="0"/>
    <x v="0"/>
    <s v="No"/>
    <s v="No"/>
    <s v="Yes"/>
    <s v="Yes"/>
  </r>
  <r>
    <n v="2901"/>
    <x v="15"/>
    <n v="28"/>
    <n v="55"/>
    <s v="51-100"/>
    <n v="91320"/>
    <n v="2"/>
    <n v="3.2"/>
    <s v="Professional"/>
    <n v="151"/>
    <x v="0"/>
    <s v="No"/>
    <s v="No"/>
    <s v="No"/>
    <s v="No"/>
  </r>
  <r>
    <n v="2923"/>
    <x v="15"/>
    <n v="26"/>
    <n v="49"/>
    <s v="0-50"/>
    <n v="90011"/>
    <n v="1"/>
    <n v="1.4"/>
    <s v="Professional"/>
    <n v="0"/>
    <x v="0"/>
    <s v="No"/>
    <s v="No"/>
    <s v="Yes"/>
    <s v="No"/>
  </r>
  <r>
    <n v="2972"/>
    <x v="15"/>
    <n v="25"/>
    <n v="43"/>
    <s v="0-50"/>
    <n v="91380"/>
    <n v="3"/>
    <n v="1"/>
    <s v="Graduate"/>
    <n v="165"/>
    <x v="0"/>
    <s v="No"/>
    <s v="Yes"/>
    <s v="Yes"/>
    <s v="Yes"/>
  </r>
  <r>
    <n v="3004"/>
    <x v="15"/>
    <n v="28"/>
    <n v="44"/>
    <s v="0-50"/>
    <n v="90747"/>
    <n v="3"/>
    <n v="1.9"/>
    <s v="Graduate"/>
    <n v="0"/>
    <x v="0"/>
    <s v="No"/>
    <s v="No"/>
    <s v="No"/>
    <s v="Yes"/>
  </r>
  <r>
    <n v="3043"/>
    <x v="15"/>
    <n v="26"/>
    <n v="78"/>
    <s v="51-100"/>
    <n v="94301"/>
    <n v="3"/>
    <n v="3"/>
    <s v="Graduate"/>
    <n v="0"/>
    <x v="0"/>
    <s v="No"/>
    <s v="No"/>
    <s v="No"/>
    <s v="No"/>
  </r>
  <r>
    <n v="3101"/>
    <x v="15"/>
    <n v="27"/>
    <n v="81"/>
    <s v="51-100"/>
    <n v="90024"/>
    <n v="4"/>
    <n v="3.8"/>
    <s v="Graduate"/>
    <n v="0"/>
    <x v="0"/>
    <s v="No"/>
    <s v="No"/>
    <s v="No"/>
    <s v="Yes"/>
  </r>
  <r>
    <n v="3104"/>
    <x v="15"/>
    <n v="22"/>
    <n v="55"/>
    <s v="51-100"/>
    <n v="92129"/>
    <n v="3"/>
    <n v="1.4"/>
    <s v="Professional"/>
    <n v="0"/>
    <x v="0"/>
    <s v="No"/>
    <s v="No"/>
    <s v="Yes"/>
    <s v="No"/>
  </r>
  <r>
    <n v="3140"/>
    <x v="15"/>
    <n v="26"/>
    <n v="95"/>
    <s v="51-100"/>
    <n v="92130"/>
    <n v="1"/>
    <n v="0.3"/>
    <s v="Undergraduate"/>
    <n v="0"/>
    <x v="0"/>
    <s v="No"/>
    <s v="No"/>
    <s v="Yes"/>
    <s v="No"/>
  </r>
  <r>
    <n v="3170"/>
    <x v="15"/>
    <n v="28"/>
    <n v="55"/>
    <s v="51-100"/>
    <n v="94608"/>
    <n v="1"/>
    <n v="1.6"/>
    <s v="Graduate"/>
    <n v="227"/>
    <x v="0"/>
    <s v="No"/>
    <s v="No"/>
    <s v="No"/>
    <s v="No"/>
  </r>
  <r>
    <n v="3226"/>
    <x v="15"/>
    <n v="28"/>
    <n v="38"/>
    <s v="0-50"/>
    <n v="95064"/>
    <n v="4"/>
    <n v="0.9"/>
    <s v="Graduate"/>
    <n v="0"/>
    <x v="0"/>
    <s v="No"/>
    <s v="No"/>
    <s v="No"/>
    <s v="Yes"/>
  </r>
  <r>
    <n v="3239"/>
    <x v="15"/>
    <n v="28"/>
    <n v="49"/>
    <s v="0-50"/>
    <n v="94928"/>
    <n v="4"/>
    <n v="1.1000000000000001"/>
    <s v="Graduate"/>
    <n v="0"/>
    <x v="0"/>
    <s v="No"/>
    <s v="No"/>
    <s v="Yes"/>
    <s v="No"/>
  </r>
  <r>
    <n v="3244"/>
    <x v="15"/>
    <n v="26"/>
    <n v="31"/>
    <s v="0-50"/>
    <n v="92054"/>
    <n v="4"/>
    <n v="1.5"/>
    <s v="Professional"/>
    <n v="0"/>
    <x v="0"/>
    <s v="No"/>
    <s v="No"/>
    <s v="Yes"/>
    <s v="No"/>
  </r>
  <r>
    <n v="3252"/>
    <x v="15"/>
    <n v="26"/>
    <n v="78"/>
    <s v="51-100"/>
    <n v="90720"/>
    <n v="3"/>
    <n v="3"/>
    <s v="Graduate"/>
    <n v="0"/>
    <x v="0"/>
    <s v="No"/>
    <s v="No"/>
    <s v="No"/>
    <s v="Yes"/>
  </r>
  <r>
    <n v="3272"/>
    <x v="15"/>
    <n v="27"/>
    <n v="93"/>
    <s v="51-100"/>
    <n v="90291"/>
    <n v="4"/>
    <n v="4.0999999999999996"/>
    <s v="Graduate"/>
    <n v="0"/>
    <x v="1"/>
    <s v="No"/>
    <s v="No"/>
    <s v="No"/>
    <s v="Yes"/>
  </r>
  <r>
    <n v="3291"/>
    <x v="15"/>
    <n v="27"/>
    <n v="113"/>
    <s v="100+"/>
    <n v="92038"/>
    <n v="1"/>
    <n v="0.1"/>
    <s v="Professional"/>
    <n v="0"/>
    <x v="0"/>
    <s v="No"/>
    <s v="No"/>
    <s v="No"/>
    <s v="No"/>
  </r>
  <r>
    <n v="3310"/>
    <x v="15"/>
    <n v="27"/>
    <n v="43"/>
    <s v="0-50"/>
    <n v="94611"/>
    <n v="4"/>
    <n v="0.2"/>
    <s v="Graduate"/>
    <n v="0"/>
    <x v="0"/>
    <s v="No"/>
    <s v="No"/>
    <s v="Yes"/>
    <s v="No"/>
  </r>
  <r>
    <n v="3352"/>
    <x v="15"/>
    <n v="26"/>
    <n v="191"/>
    <s v="100+"/>
    <n v="92121"/>
    <n v="1"/>
    <n v="1.7"/>
    <s v="Undergraduate"/>
    <n v="0"/>
    <x v="0"/>
    <s v="No"/>
    <s v="No"/>
    <s v="Yes"/>
    <s v="No"/>
  </r>
  <r>
    <n v="3397"/>
    <x v="15"/>
    <n v="28"/>
    <n v="65"/>
    <s v="51-100"/>
    <n v="93106"/>
    <n v="1"/>
    <n v="0"/>
    <s v="Undergraduate"/>
    <n v="0"/>
    <x v="0"/>
    <s v="No"/>
    <s v="No"/>
    <s v="Yes"/>
    <s v="Yes"/>
  </r>
  <r>
    <n v="3482"/>
    <x v="15"/>
    <n v="26"/>
    <n v="34"/>
    <s v="0-50"/>
    <n v="93023"/>
    <n v="1"/>
    <n v="0.3"/>
    <s v="Professional"/>
    <n v="0"/>
    <x v="0"/>
    <s v="No"/>
    <s v="No"/>
    <s v="Yes"/>
    <s v="No"/>
  </r>
  <r>
    <n v="3536"/>
    <x v="15"/>
    <n v="27"/>
    <n v="65"/>
    <s v="51-100"/>
    <n v="92104"/>
    <n v="1"/>
    <n v="1.2"/>
    <s v="Undergraduate"/>
    <n v="0"/>
    <x v="0"/>
    <s v="No"/>
    <s v="No"/>
    <s v="Yes"/>
    <s v="Yes"/>
  </r>
  <r>
    <n v="3654"/>
    <x v="15"/>
    <n v="27"/>
    <n v="32"/>
    <s v="0-50"/>
    <n v="92521"/>
    <n v="2"/>
    <n v="2"/>
    <s v="Graduate"/>
    <n v="0"/>
    <x v="0"/>
    <s v="No"/>
    <s v="No"/>
    <s v="No"/>
    <s v="Yes"/>
  </r>
  <r>
    <n v="3658"/>
    <x v="15"/>
    <n v="26"/>
    <n v="104"/>
    <s v="100+"/>
    <n v="94025"/>
    <n v="2"/>
    <n v="2.4"/>
    <s v="Graduate"/>
    <n v="0"/>
    <x v="0"/>
    <s v="No"/>
    <s v="No"/>
    <s v="Yes"/>
    <s v="Yes"/>
  </r>
  <r>
    <n v="3694"/>
    <x v="15"/>
    <n v="27"/>
    <n v="28"/>
    <s v="0-50"/>
    <n v="93117"/>
    <n v="3"/>
    <n v="1.7"/>
    <s v="Graduate"/>
    <n v="0"/>
    <x v="0"/>
    <s v="No"/>
    <s v="No"/>
    <s v="No"/>
    <s v="No"/>
  </r>
  <r>
    <n v="3795"/>
    <x v="15"/>
    <n v="27"/>
    <n v="39"/>
    <s v="0-50"/>
    <n v="92612"/>
    <n v="4"/>
    <n v="0.2"/>
    <s v="Graduate"/>
    <n v="0"/>
    <x v="0"/>
    <s v="Yes"/>
    <s v="No"/>
    <s v="Yes"/>
    <s v="No"/>
  </r>
  <r>
    <n v="3906"/>
    <x v="15"/>
    <n v="28"/>
    <n v="55"/>
    <s v="51-100"/>
    <n v="94596"/>
    <n v="1"/>
    <n v="1.6"/>
    <s v="Professional"/>
    <n v="0"/>
    <x v="0"/>
    <s v="No"/>
    <s v="No"/>
    <s v="No"/>
    <s v="No"/>
  </r>
  <r>
    <n v="3912"/>
    <x v="15"/>
    <n v="26"/>
    <n v="44"/>
    <s v="0-50"/>
    <n v="94025"/>
    <n v="2"/>
    <n v="0.8"/>
    <s v="Professional"/>
    <n v="148"/>
    <x v="0"/>
    <s v="No"/>
    <s v="No"/>
    <s v="No"/>
    <s v="Yes"/>
  </r>
  <r>
    <n v="4038"/>
    <x v="15"/>
    <n v="28"/>
    <n v="72"/>
    <s v="51-100"/>
    <n v="91335"/>
    <n v="1"/>
    <n v="0"/>
    <s v="Undergraduate"/>
    <n v="178"/>
    <x v="0"/>
    <s v="No"/>
    <s v="No"/>
    <s v="No"/>
    <s v="No"/>
  </r>
  <r>
    <n v="4068"/>
    <x v="15"/>
    <n v="28"/>
    <n v="21"/>
    <s v="0-50"/>
    <n v="94025"/>
    <n v="4"/>
    <n v="0.5"/>
    <s v="Graduate"/>
    <n v="0"/>
    <x v="0"/>
    <s v="No"/>
    <s v="No"/>
    <s v="Yes"/>
    <s v="No"/>
  </r>
  <r>
    <n v="4088"/>
    <x v="15"/>
    <n v="28"/>
    <n v="179"/>
    <s v="100+"/>
    <n v="94583"/>
    <n v="4"/>
    <n v="4.2"/>
    <s v="Professional"/>
    <n v="0"/>
    <x v="1"/>
    <s v="No"/>
    <s v="No"/>
    <s v="No"/>
    <s v="No"/>
  </r>
  <r>
    <n v="4115"/>
    <x v="15"/>
    <n v="28"/>
    <n v="52"/>
    <s v="51-100"/>
    <n v="92126"/>
    <n v="4"/>
    <n v="0.1"/>
    <s v="Professional"/>
    <n v="121"/>
    <x v="0"/>
    <s v="No"/>
    <s v="No"/>
    <s v="No"/>
    <s v="No"/>
  </r>
  <r>
    <n v="4219"/>
    <x v="15"/>
    <n v="27"/>
    <n v="43"/>
    <s v="0-50"/>
    <n v="94005"/>
    <n v="4"/>
    <n v="0.2"/>
    <s v="Graduate"/>
    <n v="0"/>
    <x v="0"/>
    <s v="No"/>
    <s v="No"/>
    <s v="No"/>
    <s v="Yes"/>
  </r>
  <r>
    <n v="4251"/>
    <x v="15"/>
    <n v="28"/>
    <n v="54"/>
    <s v="51-100"/>
    <n v="90041"/>
    <n v="4"/>
    <n v="0.1"/>
    <s v="Professional"/>
    <n v="0"/>
    <x v="0"/>
    <s v="No"/>
    <s v="No"/>
    <s v="No"/>
    <s v="Yes"/>
  </r>
  <r>
    <n v="4259"/>
    <x v="15"/>
    <n v="26"/>
    <n v="155"/>
    <s v="100+"/>
    <n v="92660"/>
    <n v="3"/>
    <n v="7.2"/>
    <s v="Graduate"/>
    <n v="0"/>
    <x v="1"/>
    <s v="No"/>
    <s v="No"/>
    <s v="Yes"/>
    <s v="No"/>
  </r>
  <r>
    <n v="4260"/>
    <x v="15"/>
    <n v="26"/>
    <n v="158"/>
    <s v="100+"/>
    <n v="94920"/>
    <n v="2"/>
    <n v="3.7"/>
    <s v="Professional"/>
    <n v="251"/>
    <x v="1"/>
    <s v="No"/>
    <s v="No"/>
    <s v="No"/>
    <s v="Yes"/>
  </r>
  <r>
    <n v="4268"/>
    <x v="15"/>
    <n v="26"/>
    <n v="194"/>
    <s v="100+"/>
    <n v="91902"/>
    <n v="2"/>
    <n v="5.7"/>
    <s v="Graduate"/>
    <n v="0"/>
    <x v="1"/>
    <s v="No"/>
    <s v="No"/>
    <s v="Yes"/>
    <s v="No"/>
  </r>
  <r>
    <n v="4303"/>
    <x v="15"/>
    <n v="27"/>
    <n v="85"/>
    <s v="51-100"/>
    <n v="92037"/>
    <n v="3"/>
    <n v="3.4"/>
    <s v="Professional"/>
    <n v="0"/>
    <x v="1"/>
    <s v="No"/>
    <s v="No"/>
    <s v="No"/>
    <s v="No"/>
  </r>
  <r>
    <n v="4314"/>
    <x v="15"/>
    <n v="28"/>
    <n v="79"/>
    <s v="51-100"/>
    <n v="94596"/>
    <n v="1"/>
    <n v="2.7"/>
    <s v="Graduate"/>
    <n v="0"/>
    <x v="0"/>
    <s v="No"/>
    <s v="No"/>
    <s v="Yes"/>
    <s v="Yes"/>
  </r>
  <r>
    <n v="4324"/>
    <x v="15"/>
    <n v="28"/>
    <n v="31"/>
    <s v="0-50"/>
    <n v="92008"/>
    <n v="4"/>
    <n v="0.9"/>
    <s v="Graduate"/>
    <n v="151"/>
    <x v="0"/>
    <s v="Yes"/>
    <s v="No"/>
    <s v="Yes"/>
    <s v="No"/>
  </r>
  <r>
    <n v="4367"/>
    <x v="15"/>
    <n v="28"/>
    <n v="43"/>
    <s v="0-50"/>
    <n v="90089"/>
    <n v="4"/>
    <n v="1.1000000000000001"/>
    <s v="Graduate"/>
    <n v="0"/>
    <x v="0"/>
    <s v="No"/>
    <s v="No"/>
    <s v="No"/>
    <s v="No"/>
  </r>
  <r>
    <n v="4391"/>
    <x v="15"/>
    <n v="26"/>
    <n v="62"/>
    <s v="51-100"/>
    <n v="95134"/>
    <n v="4"/>
    <n v="2.8"/>
    <s v="Graduate"/>
    <n v="0"/>
    <x v="0"/>
    <s v="No"/>
    <s v="No"/>
    <s v="Yes"/>
    <s v="No"/>
  </r>
  <r>
    <n v="4393"/>
    <x v="15"/>
    <n v="27"/>
    <n v="81"/>
    <s v="51-100"/>
    <n v="92634"/>
    <n v="4"/>
    <n v="3.8"/>
    <s v="Graduate"/>
    <n v="0"/>
    <x v="0"/>
    <s v="No"/>
    <s v="No"/>
    <s v="No"/>
    <s v="No"/>
  </r>
  <r>
    <n v="4494"/>
    <x v="15"/>
    <n v="28"/>
    <n v="74"/>
    <s v="51-100"/>
    <n v="96064"/>
    <n v="1"/>
    <n v="2.6"/>
    <s v="Graduate"/>
    <n v="0"/>
    <x v="0"/>
    <s v="No"/>
    <s v="No"/>
    <s v="Yes"/>
    <s v="Yes"/>
  </r>
  <r>
    <n v="4584"/>
    <x v="15"/>
    <n v="26"/>
    <n v="83"/>
    <s v="51-100"/>
    <n v="92521"/>
    <n v="1"/>
    <n v="3.1"/>
    <s v="Undergraduate"/>
    <n v="0"/>
    <x v="1"/>
    <s v="No"/>
    <s v="No"/>
    <s v="Yes"/>
    <s v="No"/>
  </r>
  <r>
    <n v="4621"/>
    <x v="15"/>
    <n v="26"/>
    <n v="84"/>
    <s v="51-100"/>
    <n v="94132"/>
    <n v="1"/>
    <n v="2.4"/>
    <s v="Undergraduate"/>
    <n v="0"/>
    <x v="0"/>
    <s v="No"/>
    <s v="No"/>
    <s v="Yes"/>
    <s v="No"/>
  </r>
  <r>
    <n v="4668"/>
    <x v="15"/>
    <n v="28"/>
    <n v="72"/>
    <s v="51-100"/>
    <n v="94720"/>
    <n v="1"/>
    <n v="1.6"/>
    <s v="Professional"/>
    <n v="0"/>
    <x v="0"/>
    <s v="No"/>
    <s v="No"/>
    <s v="Yes"/>
    <s v="No"/>
  </r>
  <r>
    <n v="4671"/>
    <x v="15"/>
    <n v="26"/>
    <n v="194"/>
    <s v="100+"/>
    <n v="94305"/>
    <n v="1"/>
    <n v="1.7"/>
    <s v="Undergraduate"/>
    <n v="0"/>
    <x v="0"/>
    <s v="No"/>
    <s v="No"/>
    <s v="Yes"/>
    <s v="No"/>
  </r>
  <r>
    <n v="4673"/>
    <x v="15"/>
    <n v="26"/>
    <n v="180"/>
    <s v="100+"/>
    <n v="95831"/>
    <n v="1"/>
    <n v="1.7"/>
    <s v="Undergraduate"/>
    <n v="550"/>
    <x v="0"/>
    <s v="No"/>
    <s v="No"/>
    <s v="Yes"/>
    <s v="No"/>
  </r>
  <r>
    <n v="4684"/>
    <x v="15"/>
    <n v="28"/>
    <n v="149"/>
    <s v="100+"/>
    <n v="92121"/>
    <n v="2"/>
    <n v="0.4"/>
    <s v="Undergraduate"/>
    <n v="0"/>
    <x v="0"/>
    <s v="No"/>
    <s v="No"/>
    <s v="No"/>
    <s v="No"/>
  </r>
  <r>
    <n v="4694"/>
    <x v="15"/>
    <n v="28"/>
    <n v="20"/>
    <s v="0-50"/>
    <n v="95616"/>
    <n v="1"/>
    <n v="0.3"/>
    <s v="Undergraduate"/>
    <n v="0"/>
    <x v="0"/>
    <s v="No"/>
    <s v="No"/>
    <s v="No"/>
    <s v="No"/>
  </r>
  <r>
    <n v="4722"/>
    <x v="15"/>
    <n v="26"/>
    <n v="70"/>
    <s v="51-100"/>
    <n v="94117"/>
    <n v="2"/>
    <n v="1.1000000000000001"/>
    <s v="Undergraduate"/>
    <n v="0"/>
    <x v="0"/>
    <s v="Yes"/>
    <s v="No"/>
    <s v="Yes"/>
    <s v="No"/>
  </r>
  <r>
    <n v="4731"/>
    <x v="15"/>
    <n v="27"/>
    <n v="29"/>
    <s v="0-50"/>
    <n v="94720"/>
    <n v="1"/>
    <n v="1.5"/>
    <s v="Graduate"/>
    <n v="159"/>
    <x v="0"/>
    <s v="No"/>
    <s v="No"/>
    <s v="No"/>
    <s v="Yes"/>
  </r>
  <r>
    <n v="4779"/>
    <x v="15"/>
    <n v="27"/>
    <n v="22"/>
    <s v="0-50"/>
    <n v="90755"/>
    <n v="4"/>
    <n v="0.8"/>
    <s v="Undergraduate"/>
    <n v="0"/>
    <x v="0"/>
    <s v="No"/>
    <s v="No"/>
    <s v="Yes"/>
    <s v="Yes"/>
  </r>
  <r>
    <n v="4785"/>
    <x v="15"/>
    <n v="28"/>
    <n v="9"/>
    <s v="0-50"/>
    <n v="90405"/>
    <n v="2"/>
    <n v="0.2"/>
    <s v="Undergraduate"/>
    <n v="0"/>
    <x v="0"/>
    <s v="No"/>
    <s v="No"/>
    <s v="No"/>
    <s v="No"/>
  </r>
  <r>
    <n v="4829"/>
    <x v="15"/>
    <n v="28"/>
    <n v="62"/>
    <s v="51-100"/>
    <n v="90089"/>
    <n v="1"/>
    <n v="1.8"/>
    <s v="Professional"/>
    <n v="0"/>
    <x v="0"/>
    <s v="No"/>
    <s v="No"/>
    <s v="Yes"/>
    <s v="No"/>
  </r>
  <r>
    <n v="4899"/>
    <x v="15"/>
    <n v="26"/>
    <n v="19"/>
    <s v="0-50"/>
    <n v="94143"/>
    <n v="1"/>
    <n v="1.4"/>
    <s v="Professional"/>
    <n v="96"/>
    <x v="0"/>
    <s v="No"/>
    <s v="No"/>
    <s v="Yes"/>
    <s v="No"/>
  </r>
  <r>
    <n v="4943"/>
    <x v="15"/>
    <n v="26"/>
    <n v="109"/>
    <s v="100+"/>
    <n v="94710"/>
    <n v="1"/>
    <n v="2.4"/>
    <s v="Undergraduate"/>
    <n v="308"/>
    <x v="0"/>
    <s v="No"/>
    <s v="Yes"/>
    <s v="Yes"/>
    <s v="Yes"/>
  </r>
  <r>
    <n v="38"/>
    <x v="16"/>
    <n v="25"/>
    <n v="71"/>
    <s v="51-100"/>
    <n v="95814"/>
    <n v="1"/>
    <n v="1.4"/>
    <s v="Professional"/>
    <n v="198"/>
    <x v="0"/>
    <s v="No"/>
    <s v="No"/>
    <s v="No"/>
    <s v="No"/>
  </r>
  <r>
    <n v="141"/>
    <x v="16"/>
    <n v="25"/>
    <n v="31"/>
    <s v="0-50"/>
    <n v="90245"/>
    <n v="2"/>
    <n v="0.4"/>
    <s v="Professional"/>
    <n v="161"/>
    <x v="0"/>
    <s v="No"/>
    <s v="No"/>
    <s v="Yes"/>
    <s v="Yes"/>
  </r>
  <r>
    <n v="181"/>
    <x v="16"/>
    <n v="27"/>
    <n v="38"/>
    <s v="0-50"/>
    <n v="90401"/>
    <n v="2"/>
    <n v="1"/>
    <s v="Professional"/>
    <n v="164"/>
    <x v="0"/>
    <s v="No"/>
    <s v="No"/>
    <s v="Yes"/>
    <s v="No"/>
  </r>
  <r>
    <n v="192"/>
    <x v="16"/>
    <n v="25"/>
    <n v="29"/>
    <s v="0-50"/>
    <n v="90404"/>
    <n v="1"/>
    <n v="0.3"/>
    <s v="Professional"/>
    <n v="140"/>
    <x v="0"/>
    <s v="No"/>
    <s v="No"/>
    <s v="No"/>
    <s v="No"/>
  </r>
  <r>
    <n v="211"/>
    <x v="16"/>
    <n v="26"/>
    <n v="20"/>
    <s v="0-50"/>
    <n v="92131"/>
    <n v="2"/>
    <n v="0"/>
    <s v="Undergraduate"/>
    <n v="0"/>
    <x v="0"/>
    <s v="No"/>
    <s v="No"/>
    <s v="No"/>
    <s v="No"/>
  </r>
  <r>
    <n v="241"/>
    <x v="16"/>
    <n v="26"/>
    <n v="70"/>
    <s v="51-100"/>
    <n v="90089"/>
    <n v="1"/>
    <n v="1.2"/>
    <s v="Undergraduate"/>
    <n v="169"/>
    <x v="0"/>
    <s v="No"/>
    <s v="No"/>
    <s v="No"/>
    <s v="No"/>
  </r>
  <r>
    <n v="261"/>
    <x v="16"/>
    <n v="27"/>
    <n v="58"/>
    <s v="51-100"/>
    <n v="92407"/>
    <n v="1"/>
    <n v="0"/>
    <s v="Undergraduate"/>
    <n v="0"/>
    <x v="0"/>
    <s v="No"/>
    <s v="No"/>
    <s v="No"/>
    <s v="Yes"/>
  </r>
  <r>
    <n v="287"/>
    <x v="16"/>
    <n v="25"/>
    <n v="45"/>
    <s v="0-50"/>
    <n v="94806"/>
    <n v="3"/>
    <n v="0.6"/>
    <s v="Graduate"/>
    <n v="131"/>
    <x v="0"/>
    <s v="No"/>
    <s v="No"/>
    <s v="Yes"/>
    <s v="No"/>
  </r>
  <r>
    <n v="291"/>
    <x v="16"/>
    <n v="25"/>
    <n v="80"/>
    <s v="51-100"/>
    <n v="92373"/>
    <n v="1"/>
    <n v="4.9000000000000004"/>
    <s v="Undergraduate"/>
    <n v="0"/>
    <x v="0"/>
    <s v="No"/>
    <s v="No"/>
    <s v="No"/>
    <s v="No"/>
  </r>
  <r>
    <n v="346"/>
    <x v="16"/>
    <n v="27"/>
    <n v="12"/>
    <s v="0-50"/>
    <n v="92192"/>
    <n v="4"/>
    <n v="0.5"/>
    <s v="Graduate"/>
    <n v="78"/>
    <x v="0"/>
    <s v="Yes"/>
    <s v="No"/>
    <s v="Yes"/>
    <s v="No"/>
  </r>
  <r>
    <n v="385"/>
    <x v="16"/>
    <n v="25"/>
    <n v="21"/>
    <s v="0-50"/>
    <n v="9307"/>
    <n v="4"/>
    <n v="0.6"/>
    <s v="Professional"/>
    <n v="0"/>
    <x v="0"/>
    <s v="No"/>
    <s v="No"/>
    <s v="Yes"/>
    <s v="Yes"/>
  </r>
  <r>
    <n v="431"/>
    <x v="16"/>
    <n v="26"/>
    <n v="113"/>
    <s v="100+"/>
    <n v="94086"/>
    <n v="1"/>
    <n v="1.3"/>
    <s v="Professional"/>
    <n v="161"/>
    <x v="0"/>
    <s v="No"/>
    <s v="No"/>
    <s v="Yes"/>
    <s v="No"/>
  </r>
  <r>
    <n v="451"/>
    <x v="16"/>
    <n v="25"/>
    <n v="69"/>
    <s v="51-100"/>
    <n v="95747"/>
    <n v="1"/>
    <n v="0.3"/>
    <s v="Undergraduate"/>
    <n v="0"/>
    <x v="0"/>
    <s v="No"/>
    <s v="No"/>
    <s v="Yes"/>
    <s v="Yes"/>
  </r>
  <r>
    <n v="507"/>
    <x v="16"/>
    <n v="25"/>
    <n v="44"/>
    <s v="0-50"/>
    <n v="94608"/>
    <n v="3"/>
    <n v="0.9"/>
    <s v="Professional"/>
    <n v="0"/>
    <x v="0"/>
    <s v="No"/>
    <s v="No"/>
    <s v="No"/>
    <s v="No"/>
  </r>
  <r>
    <n v="511"/>
    <x v="16"/>
    <n v="26"/>
    <n v="62"/>
    <s v="51-100"/>
    <n v="95136"/>
    <n v="1"/>
    <n v="1.3"/>
    <s v="Graduate"/>
    <n v="221"/>
    <x v="0"/>
    <s v="No"/>
    <s v="No"/>
    <s v="Yes"/>
    <s v="No"/>
  </r>
  <r>
    <n v="536"/>
    <x v="16"/>
    <n v="25"/>
    <n v="132"/>
    <s v="100+"/>
    <n v="94143"/>
    <n v="1"/>
    <n v="0.3"/>
    <s v="Undergraduate"/>
    <n v="0"/>
    <x v="0"/>
    <s v="No"/>
    <s v="No"/>
    <s v="Yes"/>
    <s v="No"/>
  </r>
  <r>
    <n v="564"/>
    <x v="16"/>
    <n v="27"/>
    <n v="12"/>
    <s v="0-50"/>
    <n v="94608"/>
    <n v="4"/>
    <n v="1"/>
    <s v="Undergraduate"/>
    <n v="0"/>
    <x v="0"/>
    <s v="No"/>
    <s v="No"/>
    <s v="Yes"/>
    <s v="No"/>
  </r>
  <r>
    <n v="673"/>
    <x v="16"/>
    <n v="27"/>
    <n v="23"/>
    <s v="0-50"/>
    <n v="96651"/>
    <n v="1"/>
    <n v="0.2"/>
    <s v="Undergraduate"/>
    <n v="0"/>
    <x v="0"/>
    <s v="No"/>
    <s v="No"/>
    <s v="Yes"/>
    <s v="No"/>
  </r>
  <r>
    <n v="697"/>
    <x v="16"/>
    <n v="27"/>
    <n v="63"/>
    <s v="51-100"/>
    <n v="92251"/>
    <n v="2"/>
    <n v="1"/>
    <s v="Professional"/>
    <n v="82"/>
    <x v="0"/>
    <s v="No"/>
    <s v="No"/>
    <s v="Yes"/>
    <s v="No"/>
  </r>
  <r>
    <n v="819"/>
    <x v="16"/>
    <n v="27"/>
    <n v="42"/>
    <s v="0-50"/>
    <n v="95039"/>
    <n v="4"/>
    <n v="1.1000000000000001"/>
    <s v="Graduate"/>
    <n v="0"/>
    <x v="0"/>
    <s v="No"/>
    <s v="No"/>
    <s v="Yes"/>
    <s v="Yes"/>
  </r>
  <r>
    <n v="821"/>
    <x v="16"/>
    <n v="25"/>
    <n v="145"/>
    <s v="100+"/>
    <n v="90740"/>
    <n v="1"/>
    <n v="0.3"/>
    <s v="Undergraduate"/>
    <n v="0"/>
    <x v="0"/>
    <s v="No"/>
    <s v="No"/>
    <s v="Yes"/>
    <s v="No"/>
  </r>
  <r>
    <n v="847"/>
    <x v="16"/>
    <n v="27"/>
    <n v="93"/>
    <s v="51-100"/>
    <n v="92154"/>
    <n v="1"/>
    <n v="2.7"/>
    <s v="Undergraduate"/>
    <n v="0"/>
    <x v="0"/>
    <s v="No"/>
    <s v="No"/>
    <s v="Yes"/>
    <s v="No"/>
  </r>
  <r>
    <n v="883"/>
    <x v="16"/>
    <n v="25"/>
    <n v="185"/>
    <s v="100+"/>
    <n v="94117"/>
    <n v="1"/>
    <n v="1.7"/>
    <s v="Undergraduate"/>
    <n v="0"/>
    <x v="0"/>
    <s v="No"/>
    <s v="No"/>
    <s v="No"/>
    <s v="No"/>
  </r>
  <r>
    <n v="884"/>
    <x v="16"/>
    <n v="26"/>
    <n v="78"/>
    <s v="51-100"/>
    <n v="92703"/>
    <n v="1"/>
    <n v="1.2"/>
    <s v="Undergraduate"/>
    <n v="305"/>
    <x v="0"/>
    <s v="No"/>
    <s v="No"/>
    <s v="Yes"/>
    <s v="No"/>
  </r>
  <r>
    <n v="920"/>
    <x v="16"/>
    <n v="27"/>
    <n v="88"/>
    <s v="51-100"/>
    <n v="91116"/>
    <n v="1"/>
    <n v="2.6"/>
    <s v="Graduate"/>
    <n v="0"/>
    <x v="0"/>
    <s v="Yes"/>
    <s v="No"/>
    <s v="No"/>
    <s v="Yes"/>
  </r>
  <r>
    <n v="933"/>
    <x v="16"/>
    <n v="27"/>
    <n v="112"/>
    <s v="100+"/>
    <n v="94720"/>
    <n v="3"/>
    <n v="1.8"/>
    <s v="Graduate"/>
    <n v="0"/>
    <x v="0"/>
    <s v="Yes"/>
    <s v="Yes"/>
    <s v="Yes"/>
    <s v="Yes"/>
  </r>
  <r>
    <n v="954"/>
    <x v="16"/>
    <n v="26"/>
    <n v="28"/>
    <s v="0-50"/>
    <n v="92130"/>
    <n v="4"/>
    <n v="0.2"/>
    <s v="Graduate"/>
    <n v="0"/>
    <x v="0"/>
    <s v="Yes"/>
    <s v="No"/>
    <s v="Yes"/>
    <s v="No"/>
  </r>
  <r>
    <n v="1044"/>
    <x v="16"/>
    <n v="27"/>
    <n v="21"/>
    <s v="0-50"/>
    <n v="95630"/>
    <n v="3"/>
    <n v="0.4"/>
    <s v="Undergraduate"/>
    <n v="0"/>
    <x v="0"/>
    <s v="No"/>
    <s v="No"/>
    <s v="Yes"/>
    <s v="No"/>
  </r>
  <r>
    <n v="1047"/>
    <x v="16"/>
    <n v="26"/>
    <n v="34"/>
    <s v="0-50"/>
    <n v="94105"/>
    <n v="4"/>
    <n v="0.4"/>
    <s v="Graduate"/>
    <n v="0"/>
    <x v="0"/>
    <s v="No"/>
    <s v="No"/>
    <s v="No"/>
    <s v="No"/>
  </r>
  <r>
    <n v="1079"/>
    <x v="16"/>
    <n v="27"/>
    <n v="39"/>
    <s v="0-50"/>
    <n v="92709"/>
    <n v="2"/>
    <n v="0.8"/>
    <s v="Undergraduate"/>
    <n v="182"/>
    <x v="0"/>
    <s v="No"/>
    <s v="No"/>
    <s v="No"/>
    <s v="Yes"/>
  </r>
  <r>
    <n v="1086"/>
    <x v="16"/>
    <n v="26"/>
    <n v="11"/>
    <s v="0-50"/>
    <n v="92612"/>
    <n v="2"/>
    <n v="0"/>
    <s v="Undergraduate"/>
    <n v="0"/>
    <x v="0"/>
    <s v="Yes"/>
    <s v="No"/>
    <s v="No"/>
    <s v="No"/>
  </r>
  <r>
    <n v="1105"/>
    <x v="16"/>
    <n v="25"/>
    <n v="181"/>
    <s v="100+"/>
    <n v="93106"/>
    <n v="1"/>
    <n v="1.7"/>
    <s v="Undergraduate"/>
    <n v="0"/>
    <x v="0"/>
    <s v="No"/>
    <s v="No"/>
    <s v="Yes"/>
    <s v="Yes"/>
  </r>
  <r>
    <n v="1116"/>
    <x v="16"/>
    <n v="24"/>
    <n v="84"/>
    <s v="51-100"/>
    <n v="94117"/>
    <n v="3"/>
    <n v="2"/>
    <s v="Graduate"/>
    <n v="0"/>
    <x v="0"/>
    <s v="No"/>
    <s v="No"/>
    <s v="No"/>
    <s v="No"/>
  </r>
  <r>
    <n v="1138"/>
    <x v="16"/>
    <n v="26"/>
    <n v="134"/>
    <s v="100+"/>
    <n v="90230"/>
    <n v="4"/>
    <n v="4.5"/>
    <s v="Professional"/>
    <n v="0"/>
    <x v="1"/>
    <s v="Yes"/>
    <s v="Yes"/>
    <s v="Yes"/>
    <s v="No"/>
  </r>
  <r>
    <n v="1240"/>
    <x v="16"/>
    <n v="26"/>
    <n v="12"/>
    <s v="0-50"/>
    <n v="90245"/>
    <n v="2"/>
    <n v="0.7"/>
    <s v="Professional"/>
    <n v="109"/>
    <x v="0"/>
    <s v="No"/>
    <s v="No"/>
    <s v="Yes"/>
    <s v="Yes"/>
  </r>
  <r>
    <n v="1250"/>
    <x v="16"/>
    <n v="27"/>
    <n v="80"/>
    <s v="51-100"/>
    <n v="90032"/>
    <n v="1"/>
    <n v="2.6"/>
    <s v="Graduate"/>
    <n v="0"/>
    <x v="0"/>
    <s v="No"/>
    <s v="No"/>
    <s v="Yes"/>
    <s v="Yes"/>
  </r>
  <r>
    <n v="1283"/>
    <x v="16"/>
    <n v="26"/>
    <n v="55"/>
    <s v="51-100"/>
    <n v="93955"/>
    <n v="1"/>
    <n v="1.3"/>
    <s v="Graduate"/>
    <n v="236"/>
    <x v="0"/>
    <s v="No"/>
    <s v="No"/>
    <s v="No"/>
    <s v="Yes"/>
  </r>
  <r>
    <n v="1305"/>
    <x v="16"/>
    <n v="26"/>
    <n v="145"/>
    <s v="100+"/>
    <n v="90025"/>
    <n v="1"/>
    <n v="8.1"/>
    <s v="Undergraduate"/>
    <n v="397"/>
    <x v="0"/>
    <s v="No"/>
    <s v="No"/>
    <s v="No"/>
    <s v="Yes"/>
  </r>
  <r>
    <n v="1339"/>
    <x v="16"/>
    <n v="27"/>
    <n v="42"/>
    <s v="0-50"/>
    <n v="90245"/>
    <n v="4"/>
    <n v="0.1"/>
    <s v="Professional"/>
    <n v="0"/>
    <x v="0"/>
    <s v="No"/>
    <s v="No"/>
    <s v="No"/>
    <s v="No"/>
  </r>
  <r>
    <n v="1353"/>
    <x v="16"/>
    <n v="27"/>
    <n v="20"/>
    <s v="0-50"/>
    <n v="90401"/>
    <n v="4"/>
    <n v="0.5"/>
    <s v="Graduate"/>
    <n v="0"/>
    <x v="0"/>
    <s v="No"/>
    <s v="No"/>
    <s v="Yes"/>
    <s v="No"/>
  </r>
  <r>
    <n v="1434"/>
    <x v="16"/>
    <n v="25"/>
    <n v="68"/>
    <s v="51-100"/>
    <n v="92647"/>
    <n v="2"/>
    <n v="1.5"/>
    <s v="Graduate"/>
    <n v="117"/>
    <x v="0"/>
    <s v="No"/>
    <s v="No"/>
    <s v="No"/>
    <s v="Yes"/>
  </r>
  <r>
    <n v="1455"/>
    <x v="16"/>
    <n v="25"/>
    <n v="148"/>
    <s v="100+"/>
    <n v="90024"/>
    <n v="1"/>
    <n v="1"/>
    <s v="Undergraduate"/>
    <n v="0"/>
    <x v="0"/>
    <s v="No"/>
    <s v="No"/>
    <s v="No"/>
    <s v="No"/>
  </r>
  <r>
    <n v="1459"/>
    <x v="16"/>
    <n v="25"/>
    <n v="33"/>
    <s v="0-50"/>
    <n v="93033"/>
    <n v="1"/>
    <n v="1.4"/>
    <s v="Professional"/>
    <n v="0"/>
    <x v="0"/>
    <s v="No"/>
    <s v="No"/>
    <s v="Yes"/>
    <s v="Yes"/>
  </r>
  <r>
    <n v="1506"/>
    <x v="16"/>
    <n v="25"/>
    <n v="18"/>
    <s v="0-50"/>
    <n v="92109"/>
    <n v="1"/>
    <n v="0.3"/>
    <s v="Professional"/>
    <n v="93"/>
    <x v="0"/>
    <s v="No"/>
    <s v="No"/>
    <s v="No"/>
    <s v="Yes"/>
  </r>
  <r>
    <n v="1558"/>
    <x v="16"/>
    <n v="25"/>
    <n v="41"/>
    <s v="0-50"/>
    <n v="94939"/>
    <n v="4"/>
    <n v="1.8"/>
    <s v="Undergraduate"/>
    <n v="0"/>
    <x v="0"/>
    <s v="No"/>
    <s v="No"/>
    <s v="No"/>
    <s v="No"/>
  </r>
  <r>
    <n v="1570"/>
    <x v="16"/>
    <n v="27"/>
    <n v="44"/>
    <s v="0-50"/>
    <n v="94305"/>
    <n v="3"/>
    <n v="1.9"/>
    <s v="Graduate"/>
    <n v="141"/>
    <x v="0"/>
    <s v="No"/>
    <s v="No"/>
    <s v="No"/>
    <s v="No"/>
  </r>
  <r>
    <n v="1667"/>
    <x v="16"/>
    <n v="25"/>
    <n v="190"/>
    <s v="100+"/>
    <n v="95138"/>
    <n v="2"/>
    <n v="4.2"/>
    <s v="Graduate"/>
    <n v="0"/>
    <x v="1"/>
    <s v="No"/>
    <s v="No"/>
    <s v="Yes"/>
    <s v="No"/>
  </r>
  <r>
    <n v="1683"/>
    <x v="16"/>
    <n v="26"/>
    <n v="14"/>
    <s v="0-50"/>
    <n v="92182"/>
    <n v="2"/>
    <n v="0"/>
    <s v="Undergraduate"/>
    <n v="103"/>
    <x v="0"/>
    <s v="No"/>
    <s v="No"/>
    <s v="Yes"/>
    <s v="No"/>
  </r>
  <r>
    <n v="1700"/>
    <x v="16"/>
    <n v="25"/>
    <n v="15"/>
    <s v="0-50"/>
    <n v="94720"/>
    <n v="4"/>
    <n v="0.6"/>
    <s v="Professional"/>
    <n v="0"/>
    <x v="0"/>
    <s v="No"/>
    <s v="No"/>
    <s v="No"/>
    <s v="Yes"/>
  </r>
  <r>
    <n v="1715"/>
    <x v="16"/>
    <n v="27"/>
    <n v="155"/>
    <s v="100+"/>
    <n v="94720"/>
    <n v="2"/>
    <n v="0.4"/>
    <s v="Undergraduate"/>
    <n v="107"/>
    <x v="0"/>
    <s v="No"/>
    <s v="No"/>
    <s v="No"/>
    <s v="Yes"/>
  </r>
  <r>
    <n v="1806"/>
    <x v="16"/>
    <n v="26"/>
    <n v="15"/>
    <s v="0-50"/>
    <n v="92373"/>
    <n v="2"/>
    <n v="0"/>
    <s v="Undergraduate"/>
    <n v="114"/>
    <x v="0"/>
    <s v="No"/>
    <s v="No"/>
    <s v="Yes"/>
    <s v="No"/>
  </r>
  <r>
    <n v="1854"/>
    <x v="16"/>
    <n v="25"/>
    <n v="60"/>
    <s v="51-100"/>
    <n v="90401"/>
    <n v="4"/>
    <n v="2.6"/>
    <s v="Undergraduate"/>
    <n v="97"/>
    <x v="0"/>
    <s v="No"/>
    <s v="No"/>
    <s v="Yes"/>
    <s v="No"/>
  </r>
  <r>
    <n v="1857"/>
    <x v="16"/>
    <n v="24"/>
    <n v="21"/>
    <s v="0-50"/>
    <n v="95014"/>
    <n v="2"/>
    <n v="1"/>
    <s v="Graduate"/>
    <n v="0"/>
    <x v="0"/>
    <s v="No"/>
    <s v="No"/>
    <s v="Yes"/>
    <s v="No"/>
  </r>
  <r>
    <n v="1878"/>
    <x v="16"/>
    <n v="24"/>
    <n v="78"/>
    <s v="51-100"/>
    <n v="90037"/>
    <n v="1"/>
    <n v="2.67"/>
    <s v="Graduate"/>
    <n v="0"/>
    <x v="0"/>
    <s v="No"/>
    <s v="No"/>
    <s v="Yes"/>
    <s v="No"/>
  </r>
  <r>
    <n v="1895"/>
    <x v="16"/>
    <n v="25"/>
    <n v="29"/>
    <s v="0-50"/>
    <n v="94303"/>
    <n v="4"/>
    <n v="0.1"/>
    <s v="Undergraduate"/>
    <n v="0"/>
    <x v="0"/>
    <s v="No"/>
    <s v="No"/>
    <s v="Yes"/>
    <s v="Yes"/>
  </r>
  <r>
    <n v="1938"/>
    <x v="16"/>
    <n v="25"/>
    <n v="181"/>
    <s v="100+"/>
    <n v="95051"/>
    <n v="1"/>
    <n v="3.3"/>
    <s v="Professional"/>
    <n v="589"/>
    <x v="1"/>
    <s v="Yes"/>
    <s v="Yes"/>
    <s v="Yes"/>
    <s v="No"/>
  </r>
  <r>
    <n v="2040"/>
    <x v="16"/>
    <n v="25"/>
    <n v="32"/>
    <s v="0-50"/>
    <n v="91605"/>
    <n v="2"/>
    <n v="0.4"/>
    <s v="Professional"/>
    <n v="0"/>
    <x v="0"/>
    <s v="No"/>
    <s v="No"/>
    <s v="Yes"/>
    <s v="No"/>
  </r>
  <r>
    <n v="2045"/>
    <x v="16"/>
    <n v="25"/>
    <n v="102"/>
    <s v="100+"/>
    <n v="92677"/>
    <n v="1"/>
    <n v="0.3"/>
    <s v="Undergraduate"/>
    <n v="0"/>
    <x v="0"/>
    <s v="No"/>
    <s v="No"/>
    <s v="Yes"/>
    <s v="No"/>
  </r>
  <r>
    <n v="2088"/>
    <x v="16"/>
    <n v="27"/>
    <n v="188"/>
    <s v="100+"/>
    <n v="94305"/>
    <n v="2"/>
    <n v="6.9"/>
    <s v="Graduate"/>
    <n v="343"/>
    <x v="1"/>
    <s v="No"/>
    <s v="No"/>
    <s v="Yes"/>
    <s v="No"/>
  </r>
  <r>
    <n v="2196"/>
    <x v="16"/>
    <n v="27"/>
    <n v="33"/>
    <s v="0-50"/>
    <n v="92037"/>
    <n v="4"/>
    <n v="0.2"/>
    <s v="Undergraduate"/>
    <n v="83"/>
    <x v="0"/>
    <s v="No"/>
    <s v="No"/>
    <s v="Yes"/>
    <s v="No"/>
  </r>
  <r>
    <n v="2197"/>
    <x v="16"/>
    <n v="24"/>
    <n v="189"/>
    <s v="100+"/>
    <n v="95211"/>
    <n v="4"/>
    <n v="4.75"/>
    <s v="Graduate"/>
    <n v="0"/>
    <x v="1"/>
    <s v="No"/>
    <s v="No"/>
    <s v="Yes"/>
    <s v="No"/>
  </r>
  <r>
    <n v="2237"/>
    <x v="16"/>
    <n v="24"/>
    <n v="23"/>
    <s v="0-50"/>
    <n v="95616"/>
    <n v="1"/>
    <n v="0.5"/>
    <s v="Graduate"/>
    <n v="0"/>
    <x v="0"/>
    <s v="No"/>
    <s v="No"/>
    <s v="Yes"/>
    <s v="No"/>
  </r>
  <r>
    <n v="2328"/>
    <x v="16"/>
    <n v="25"/>
    <n v="70"/>
    <s v="51-100"/>
    <n v="90095"/>
    <n v="1"/>
    <n v="0.8"/>
    <s v="Professional"/>
    <n v="0"/>
    <x v="0"/>
    <s v="Yes"/>
    <s v="No"/>
    <s v="Yes"/>
    <s v="No"/>
  </r>
  <r>
    <n v="2349"/>
    <x v="16"/>
    <n v="25"/>
    <n v="85"/>
    <s v="51-100"/>
    <n v="94015"/>
    <n v="4"/>
    <n v="4.9000000000000004"/>
    <s v="Undergraduate"/>
    <n v="0"/>
    <x v="0"/>
    <s v="No"/>
    <s v="No"/>
    <s v="Yes"/>
    <s v="Yes"/>
  </r>
  <r>
    <n v="2440"/>
    <x v="16"/>
    <n v="25"/>
    <n v="30"/>
    <s v="0-50"/>
    <n v="91116"/>
    <n v="3"/>
    <n v="0.6"/>
    <s v="Graduate"/>
    <n v="144"/>
    <x v="0"/>
    <s v="No"/>
    <s v="No"/>
    <s v="No"/>
    <s v="Yes"/>
  </r>
  <r>
    <n v="2449"/>
    <x v="16"/>
    <n v="26"/>
    <n v="42"/>
    <s v="0-50"/>
    <n v="92103"/>
    <n v="2"/>
    <n v="0.6"/>
    <s v="Professional"/>
    <n v="0"/>
    <x v="0"/>
    <s v="No"/>
    <s v="No"/>
    <s v="Yes"/>
    <s v="Yes"/>
  </r>
  <r>
    <n v="2452"/>
    <x v="16"/>
    <n v="25"/>
    <n v="119"/>
    <s v="100+"/>
    <n v="93940"/>
    <n v="1"/>
    <n v="4.9000000000000004"/>
    <s v="Undergraduate"/>
    <n v="208"/>
    <x v="0"/>
    <s v="No"/>
    <s v="No"/>
    <s v="Yes"/>
    <s v="Yes"/>
  </r>
  <r>
    <n v="2512"/>
    <x v="16"/>
    <n v="27"/>
    <n v="92"/>
    <s v="51-100"/>
    <n v="92121"/>
    <n v="4"/>
    <n v="3"/>
    <s v="Undergraduate"/>
    <n v="0"/>
    <x v="1"/>
    <s v="No"/>
    <s v="Yes"/>
    <s v="Yes"/>
    <s v="Yes"/>
  </r>
  <r>
    <n v="2537"/>
    <x v="16"/>
    <n v="25"/>
    <n v="104"/>
    <s v="100+"/>
    <n v="94949"/>
    <n v="1"/>
    <n v="4.2"/>
    <s v="Graduate"/>
    <n v="0"/>
    <x v="1"/>
    <s v="No"/>
    <s v="No"/>
    <s v="Yes"/>
    <s v="No"/>
  </r>
  <r>
    <n v="2586"/>
    <x v="16"/>
    <n v="26"/>
    <n v="70"/>
    <s v="51-100"/>
    <n v="91320"/>
    <n v="1"/>
    <n v="2.8"/>
    <s v="Graduate"/>
    <n v="0"/>
    <x v="0"/>
    <s v="No"/>
    <s v="No"/>
    <s v="Yes"/>
    <s v="Yes"/>
  </r>
  <r>
    <n v="2638"/>
    <x v="16"/>
    <n v="26"/>
    <n v="69"/>
    <s v="51-100"/>
    <n v="94005"/>
    <n v="3"/>
    <n v="2"/>
    <s v="Graduate"/>
    <n v="0"/>
    <x v="0"/>
    <s v="No"/>
    <s v="No"/>
    <s v="Yes"/>
    <s v="No"/>
  </r>
  <r>
    <n v="2684"/>
    <x v="16"/>
    <n v="25"/>
    <n v="19"/>
    <s v="0-50"/>
    <n v="95812"/>
    <n v="1"/>
    <n v="1.4"/>
    <s v="Professional"/>
    <n v="98"/>
    <x v="0"/>
    <s v="No"/>
    <s v="No"/>
    <s v="No"/>
    <s v="No"/>
  </r>
  <r>
    <n v="2704"/>
    <x v="16"/>
    <n v="27"/>
    <n v="71"/>
    <s v="51-100"/>
    <n v="92521"/>
    <n v="1"/>
    <n v="2.6"/>
    <s v="Graduate"/>
    <n v="0"/>
    <x v="0"/>
    <s v="No"/>
    <s v="No"/>
    <s v="No"/>
    <s v="Yes"/>
  </r>
  <r>
    <n v="2711"/>
    <x v="16"/>
    <n v="27"/>
    <n v="39"/>
    <s v="0-50"/>
    <n v="94304"/>
    <n v="2"/>
    <n v="0.8"/>
    <s v="Undergraduate"/>
    <n v="0"/>
    <x v="0"/>
    <s v="No"/>
    <s v="No"/>
    <s v="No"/>
    <s v="No"/>
  </r>
  <r>
    <n v="2745"/>
    <x v="16"/>
    <n v="27"/>
    <n v="10"/>
    <s v="0-50"/>
    <n v="92121"/>
    <n v="2"/>
    <n v="0.2"/>
    <s v="Undergraduate"/>
    <n v="86"/>
    <x v="0"/>
    <s v="No"/>
    <s v="No"/>
    <s v="No"/>
    <s v="No"/>
  </r>
  <r>
    <n v="2753"/>
    <x v="16"/>
    <n v="25"/>
    <n v="34"/>
    <s v="0-50"/>
    <n v="95819"/>
    <n v="3"/>
    <n v="0.9"/>
    <s v="Professional"/>
    <n v="111"/>
    <x v="0"/>
    <s v="No"/>
    <s v="No"/>
    <s v="Yes"/>
    <s v="No"/>
  </r>
  <r>
    <n v="2796"/>
    <x v="16"/>
    <n v="25"/>
    <n v="91"/>
    <s v="51-100"/>
    <n v="92407"/>
    <n v="1"/>
    <n v="0.8"/>
    <s v="Professional"/>
    <n v="0"/>
    <x v="0"/>
    <s v="No"/>
    <s v="No"/>
    <s v="No"/>
    <s v="No"/>
  </r>
  <r>
    <n v="2924"/>
    <x v="16"/>
    <n v="27"/>
    <n v="12"/>
    <s v="0-50"/>
    <n v="91007"/>
    <n v="2"/>
    <n v="0.2"/>
    <s v="Undergraduate"/>
    <n v="0"/>
    <x v="0"/>
    <s v="No"/>
    <s v="No"/>
    <s v="No"/>
    <s v="No"/>
  </r>
  <r>
    <n v="2925"/>
    <x v="16"/>
    <n v="26"/>
    <n v="98"/>
    <s v="51-100"/>
    <n v="90024"/>
    <n v="1"/>
    <n v="1.3"/>
    <s v="Professional"/>
    <n v="0"/>
    <x v="0"/>
    <s v="No"/>
    <s v="No"/>
    <s v="Yes"/>
    <s v="Yes"/>
  </r>
  <r>
    <n v="3032"/>
    <x v="16"/>
    <n v="25"/>
    <n v="29"/>
    <s v="0-50"/>
    <n v="90212"/>
    <n v="1"/>
    <n v="1.4"/>
    <s v="Professional"/>
    <n v="102"/>
    <x v="0"/>
    <s v="No"/>
    <s v="No"/>
    <s v="No"/>
    <s v="Yes"/>
  </r>
  <r>
    <n v="3164"/>
    <x v="16"/>
    <n v="27"/>
    <n v="52"/>
    <s v="51-100"/>
    <n v="94132"/>
    <n v="2"/>
    <n v="1"/>
    <s v="Professional"/>
    <n v="0"/>
    <x v="0"/>
    <s v="No"/>
    <s v="No"/>
    <s v="No"/>
    <s v="No"/>
  </r>
  <r>
    <n v="3169"/>
    <x v="16"/>
    <n v="25"/>
    <n v="180"/>
    <s v="100+"/>
    <n v="94701"/>
    <n v="1"/>
    <n v="1.7"/>
    <s v="Undergraduate"/>
    <n v="0"/>
    <x v="0"/>
    <s v="No"/>
    <s v="No"/>
    <s v="Yes"/>
    <s v="No"/>
  </r>
  <r>
    <n v="3282"/>
    <x v="16"/>
    <n v="25"/>
    <n v="62"/>
    <s v="51-100"/>
    <n v="95014"/>
    <n v="2"/>
    <n v="1.5"/>
    <s v="Graduate"/>
    <n v="0"/>
    <x v="0"/>
    <s v="No"/>
    <s v="No"/>
    <s v="Yes"/>
    <s v="Yes"/>
  </r>
  <r>
    <n v="3368"/>
    <x v="16"/>
    <n v="27"/>
    <n v="53"/>
    <s v="51-100"/>
    <n v="92122"/>
    <n v="1"/>
    <n v="1.6"/>
    <s v="Graduate"/>
    <n v="0"/>
    <x v="0"/>
    <s v="No"/>
    <s v="No"/>
    <s v="Yes"/>
    <s v="No"/>
  </r>
  <r>
    <n v="3492"/>
    <x v="16"/>
    <n v="27"/>
    <n v="12"/>
    <s v="0-50"/>
    <n v="92697"/>
    <n v="2"/>
    <n v="0.4"/>
    <s v="Undergraduate"/>
    <n v="0"/>
    <x v="0"/>
    <s v="No"/>
    <s v="No"/>
    <s v="No"/>
    <s v="Yes"/>
  </r>
  <r>
    <n v="3501"/>
    <x v="16"/>
    <n v="26"/>
    <n v="90"/>
    <s v="51-100"/>
    <n v="94110"/>
    <n v="1"/>
    <n v="2.8"/>
    <s v="Graduate"/>
    <n v="0"/>
    <x v="0"/>
    <s v="No"/>
    <s v="No"/>
    <s v="Yes"/>
    <s v="Yes"/>
  </r>
  <r>
    <n v="3553"/>
    <x v="16"/>
    <n v="27"/>
    <n v="22"/>
    <s v="0-50"/>
    <n v="93106"/>
    <n v="4"/>
    <n v="0.5"/>
    <s v="Graduate"/>
    <n v="0"/>
    <x v="0"/>
    <s v="No"/>
    <s v="No"/>
    <s v="Yes"/>
    <s v="Yes"/>
  </r>
  <r>
    <n v="3560"/>
    <x v="16"/>
    <n v="25"/>
    <n v="68"/>
    <s v="51-100"/>
    <n v="94065"/>
    <n v="1"/>
    <n v="1.5"/>
    <s v="Graduate"/>
    <n v="0"/>
    <x v="0"/>
    <s v="No"/>
    <s v="No"/>
    <s v="No"/>
    <s v="No"/>
  </r>
  <r>
    <n v="3568"/>
    <x v="16"/>
    <n v="26"/>
    <n v="43"/>
    <s v="0-50"/>
    <n v="91040"/>
    <n v="1"/>
    <n v="1.3"/>
    <s v="Graduate"/>
    <n v="123"/>
    <x v="0"/>
    <s v="No"/>
    <s v="No"/>
    <s v="Yes"/>
    <s v="No"/>
  </r>
  <r>
    <n v="3604"/>
    <x v="16"/>
    <n v="25"/>
    <n v="45"/>
    <s v="0-50"/>
    <n v="92407"/>
    <n v="4"/>
    <n v="0.1"/>
    <s v="Undergraduate"/>
    <n v="0"/>
    <x v="0"/>
    <s v="No"/>
    <s v="No"/>
    <s v="Yes"/>
    <s v="Yes"/>
  </r>
  <r>
    <n v="3634"/>
    <x v="16"/>
    <n v="25"/>
    <n v="93"/>
    <s v="51-100"/>
    <n v="90048"/>
    <n v="1"/>
    <n v="0.3"/>
    <s v="Undergraduate"/>
    <n v="0"/>
    <x v="0"/>
    <s v="No"/>
    <s v="No"/>
    <s v="Yes"/>
    <s v="No"/>
  </r>
  <r>
    <n v="3640"/>
    <x v="16"/>
    <n v="26"/>
    <n v="191"/>
    <s v="100+"/>
    <n v="94063"/>
    <n v="1"/>
    <n v="8.1"/>
    <s v="Undergraduate"/>
    <n v="0"/>
    <x v="0"/>
    <s v="Yes"/>
    <s v="No"/>
    <s v="Yes"/>
    <s v="No"/>
  </r>
  <r>
    <n v="3689"/>
    <x v="16"/>
    <n v="26"/>
    <n v="179"/>
    <s v="100+"/>
    <n v="90245"/>
    <n v="1"/>
    <n v="8.1"/>
    <s v="Undergraduate"/>
    <n v="0"/>
    <x v="0"/>
    <s v="Yes"/>
    <s v="No"/>
    <s v="Yes"/>
    <s v="No"/>
  </r>
  <r>
    <n v="3724"/>
    <x v="16"/>
    <n v="27"/>
    <n v="45"/>
    <s v="0-50"/>
    <n v="94022"/>
    <n v="1"/>
    <n v="1.6"/>
    <s v="Graduate"/>
    <n v="82"/>
    <x v="0"/>
    <s v="No"/>
    <s v="No"/>
    <s v="Yes"/>
    <s v="No"/>
  </r>
  <r>
    <n v="3775"/>
    <x v="16"/>
    <n v="26"/>
    <n v="52"/>
    <s v="51-100"/>
    <n v="92521"/>
    <n v="4"/>
    <n v="1.8"/>
    <s v="Professional"/>
    <n v="0"/>
    <x v="0"/>
    <s v="No"/>
    <s v="No"/>
    <s v="Yes"/>
    <s v="No"/>
  </r>
  <r>
    <n v="3790"/>
    <x v="16"/>
    <n v="27"/>
    <n v="24"/>
    <s v="0-50"/>
    <n v="94301"/>
    <n v="3"/>
    <n v="0.4"/>
    <s v="Undergraduate"/>
    <n v="0"/>
    <x v="0"/>
    <s v="No"/>
    <s v="No"/>
    <s v="Yes"/>
    <s v="Yes"/>
  </r>
  <r>
    <n v="3796"/>
    <x v="16"/>
    <n v="25"/>
    <n v="39"/>
    <s v="0-50"/>
    <n v="94010"/>
    <n v="1"/>
    <n v="1.2"/>
    <s v="Graduate"/>
    <n v="98"/>
    <x v="0"/>
    <s v="No"/>
    <s v="No"/>
    <s v="Yes"/>
    <s v="No"/>
  </r>
  <r>
    <n v="3845"/>
    <x v="16"/>
    <n v="27"/>
    <n v="75"/>
    <s v="51-100"/>
    <n v="95828"/>
    <n v="1"/>
    <n v="2.7"/>
    <s v="Undergraduate"/>
    <n v="0"/>
    <x v="0"/>
    <s v="No"/>
    <s v="No"/>
    <s v="No"/>
    <s v="No"/>
  </r>
  <r>
    <n v="3867"/>
    <x v="16"/>
    <n v="25"/>
    <n v="40"/>
    <s v="0-50"/>
    <n v="91401"/>
    <n v="4"/>
    <n v="1.8"/>
    <s v="Undergraduate"/>
    <n v="0"/>
    <x v="0"/>
    <s v="Yes"/>
    <s v="No"/>
    <s v="No"/>
    <s v="Yes"/>
  </r>
  <r>
    <n v="3901"/>
    <x v="16"/>
    <n v="27"/>
    <n v="12"/>
    <s v="0-50"/>
    <n v="92834"/>
    <n v="3"/>
    <n v="0.4"/>
    <s v="Undergraduate"/>
    <n v="0"/>
    <x v="0"/>
    <s v="Yes"/>
    <s v="Yes"/>
    <s v="Yes"/>
    <s v="Yes"/>
  </r>
  <r>
    <n v="4024"/>
    <x v="16"/>
    <n v="25"/>
    <n v="175"/>
    <s v="100+"/>
    <n v="90089"/>
    <n v="3"/>
    <n v="0.7"/>
    <s v="Undergraduate"/>
    <n v="312"/>
    <x v="1"/>
    <s v="No"/>
    <s v="No"/>
    <s v="No"/>
    <s v="No"/>
  </r>
  <r>
    <n v="4026"/>
    <x v="16"/>
    <n v="27"/>
    <n v="53"/>
    <s v="51-100"/>
    <n v="94114"/>
    <n v="1"/>
    <n v="1.8"/>
    <s v="Professional"/>
    <n v="0"/>
    <x v="0"/>
    <s v="No"/>
    <s v="No"/>
    <s v="No"/>
    <s v="Yes"/>
  </r>
  <r>
    <n v="4057"/>
    <x v="16"/>
    <n v="25"/>
    <n v="113"/>
    <s v="100+"/>
    <n v="91320"/>
    <n v="2"/>
    <n v="6.3"/>
    <s v="Undergraduate"/>
    <n v="0"/>
    <x v="0"/>
    <s v="No"/>
    <s v="No"/>
    <s v="No"/>
    <s v="No"/>
  </r>
  <r>
    <n v="4074"/>
    <x v="16"/>
    <n v="27"/>
    <n v="19"/>
    <s v="0-50"/>
    <n v="92120"/>
    <n v="1"/>
    <n v="0.2"/>
    <s v="Undergraduate"/>
    <n v="0"/>
    <x v="0"/>
    <s v="No"/>
    <s v="No"/>
    <s v="No"/>
    <s v="No"/>
  </r>
  <r>
    <n v="4155"/>
    <x v="16"/>
    <n v="25"/>
    <n v="163"/>
    <s v="100+"/>
    <n v="94305"/>
    <n v="2"/>
    <n v="1.3"/>
    <s v="Professional"/>
    <n v="0"/>
    <x v="1"/>
    <s v="No"/>
    <s v="No"/>
    <s v="Yes"/>
    <s v="No"/>
  </r>
  <r>
    <n v="4185"/>
    <x v="16"/>
    <n v="25"/>
    <n v="99"/>
    <s v="51-100"/>
    <n v="90277"/>
    <n v="2"/>
    <n v="2.4"/>
    <s v="Graduate"/>
    <n v="0"/>
    <x v="0"/>
    <s v="No"/>
    <s v="No"/>
    <s v="No"/>
    <s v="No"/>
  </r>
  <r>
    <n v="4198"/>
    <x v="16"/>
    <n v="25"/>
    <n v="21"/>
    <s v="0-50"/>
    <n v="90840"/>
    <n v="2"/>
    <n v="0.4"/>
    <s v="Professional"/>
    <n v="76"/>
    <x v="0"/>
    <s v="Yes"/>
    <s v="No"/>
    <s v="Yes"/>
    <s v="No"/>
  </r>
  <r>
    <n v="4223"/>
    <x v="16"/>
    <n v="25"/>
    <n v="58"/>
    <s v="51-100"/>
    <n v="93106"/>
    <n v="3"/>
    <n v="0.7"/>
    <s v="Graduate"/>
    <n v="223"/>
    <x v="0"/>
    <s v="No"/>
    <s v="No"/>
    <s v="No"/>
    <s v="No"/>
  </r>
  <r>
    <n v="4245"/>
    <x v="16"/>
    <n v="26"/>
    <n v="55"/>
    <s v="51-100"/>
    <n v="92121"/>
    <n v="3"/>
    <n v="2"/>
    <s v="Graduate"/>
    <n v="93"/>
    <x v="0"/>
    <s v="No"/>
    <s v="No"/>
    <s v="Yes"/>
    <s v="No"/>
  </r>
  <r>
    <n v="4255"/>
    <x v="16"/>
    <n v="27"/>
    <n v="68"/>
    <s v="51-100"/>
    <n v="91711"/>
    <n v="1"/>
    <n v="1.6"/>
    <s v="Professional"/>
    <n v="0"/>
    <x v="0"/>
    <s v="No"/>
    <s v="No"/>
    <s v="Yes"/>
    <s v="No"/>
  </r>
  <r>
    <n v="4316"/>
    <x v="16"/>
    <n v="26"/>
    <n v="62"/>
    <s v="51-100"/>
    <n v="90024"/>
    <n v="4"/>
    <n v="1.8"/>
    <s v="Professional"/>
    <n v="119"/>
    <x v="0"/>
    <s v="No"/>
    <s v="No"/>
    <s v="Yes"/>
    <s v="No"/>
  </r>
  <r>
    <n v="4334"/>
    <x v="16"/>
    <n v="26"/>
    <n v="59"/>
    <s v="51-100"/>
    <n v="90095"/>
    <n v="1"/>
    <n v="1.2"/>
    <s v="Undergraduate"/>
    <n v="139"/>
    <x v="0"/>
    <s v="No"/>
    <s v="No"/>
    <s v="Yes"/>
    <s v="No"/>
  </r>
  <r>
    <n v="4429"/>
    <x v="16"/>
    <n v="27"/>
    <n v="12"/>
    <s v="0-50"/>
    <n v="95818"/>
    <n v="4"/>
    <n v="1"/>
    <s v="Undergraduate"/>
    <n v="0"/>
    <x v="0"/>
    <s v="Yes"/>
    <s v="No"/>
    <s v="Yes"/>
    <s v="No"/>
  </r>
  <r>
    <n v="4497"/>
    <x v="16"/>
    <n v="25"/>
    <n v="45"/>
    <s v="0-50"/>
    <n v="95616"/>
    <n v="4"/>
    <n v="2.6"/>
    <s v="Undergraduate"/>
    <n v="0"/>
    <x v="0"/>
    <s v="No"/>
    <s v="No"/>
    <s v="No"/>
    <s v="No"/>
  </r>
  <r>
    <n v="4499"/>
    <x v="16"/>
    <n v="26"/>
    <n v="133"/>
    <s v="100+"/>
    <n v="90291"/>
    <n v="1"/>
    <n v="0.6"/>
    <s v="Undergraduate"/>
    <n v="328"/>
    <x v="0"/>
    <s v="No"/>
    <s v="No"/>
    <s v="No"/>
    <s v="No"/>
  </r>
  <r>
    <n v="4539"/>
    <x v="16"/>
    <n v="24"/>
    <n v="85"/>
    <s v="51-100"/>
    <n v="94305"/>
    <n v="3"/>
    <n v="2"/>
    <s v="Graduate"/>
    <n v="0"/>
    <x v="0"/>
    <s v="No"/>
    <s v="No"/>
    <s v="No"/>
    <s v="No"/>
  </r>
  <r>
    <n v="4599"/>
    <x v="16"/>
    <n v="26"/>
    <n v="21"/>
    <s v="0-50"/>
    <n v="94143"/>
    <n v="4"/>
    <n v="0.8"/>
    <s v="Undergraduate"/>
    <n v="0"/>
    <x v="0"/>
    <s v="No"/>
    <s v="No"/>
    <s v="Yes"/>
    <s v="No"/>
  </r>
  <r>
    <n v="4640"/>
    <x v="16"/>
    <n v="25"/>
    <n v="33"/>
    <s v="0-50"/>
    <n v="92866"/>
    <n v="3"/>
    <n v="0.9"/>
    <s v="Professional"/>
    <n v="0"/>
    <x v="0"/>
    <s v="No"/>
    <s v="No"/>
    <s v="Yes"/>
    <s v="Yes"/>
  </r>
  <r>
    <n v="4690"/>
    <x v="16"/>
    <n v="27"/>
    <n v="43"/>
    <s v="0-50"/>
    <n v="95053"/>
    <n v="4"/>
    <n v="1.1000000000000001"/>
    <s v="Graduate"/>
    <n v="164"/>
    <x v="0"/>
    <s v="No"/>
    <s v="No"/>
    <s v="Yes"/>
    <s v="Yes"/>
  </r>
  <r>
    <n v="4737"/>
    <x v="16"/>
    <n v="25"/>
    <n v="65"/>
    <s v="51-100"/>
    <n v="94143"/>
    <n v="3"/>
    <n v="0.7"/>
    <s v="Graduate"/>
    <n v="0"/>
    <x v="0"/>
    <s v="No"/>
    <s v="No"/>
    <s v="No"/>
    <s v="No"/>
  </r>
  <r>
    <n v="4764"/>
    <x v="16"/>
    <n v="25"/>
    <n v="173"/>
    <s v="100+"/>
    <n v="95051"/>
    <m/>
    <n v="0.5"/>
    <s v="Graduate"/>
    <n v="0"/>
    <x v="1"/>
    <s v="No"/>
    <s v="No"/>
    <s v="Yes"/>
    <s v="No"/>
  </r>
  <r>
    <n v="4861"/>
    <x v="16"/>
    <n v="25"/>
    <n v="34"/>
    <s v="0-50"/>
    <n v="93106"/>
    <n v="3"/>
    <n v="0.6"/>
    <s v="Graduate"/>
    <n v="128"/>
    <x v="0"/>
    <s v="No"/>
    <s v="No"/>
    <s v="Yes"/>
    <s v="No"/>
  </r>
  <r>
    <n v="4869"/>
    <x v="16"/>
    <n v="27"/>
    <n v="62"/>
    <s v="51-100"/>
    <n v="94063"/>
    <n v="2"/>
    <n v="3.2"/>
    <s v="Professional"/>
    <n v="118"/>
    <x v="0"/>
    <s v="No"/>
    <s v="No"/>
    <s v="No"/>
    <s v="Yes"/>
  </r>
  <r>
    <n v="4887"/>
    <x v="16"/>
    <n v="26"/>
    <n v="64"/>
    <s v="51-100"/>
    <n v="94005"/>
    <n v="4"/>
    <n v="1.8"/>
    <s v="Professional"/>
    <n v="0"/>
    <x v="0"/>
    <s v="No"/>
    <s v="No"/>
    <s v="No"/>
    <s v="No"/>
  </r>
  <r>
    <n v="4913"/>
    <x v="16"/>
    <n v="26"/>
    <n v="28"/>
    <s v="0-50"/>
    <n v="94061"/>
    <n v="1"/>
    <n v="1.3"/>
    <s v="Graduate"/>
    <n v="94"/>
    <x v="0"/>
    <s v="Yes"/>
    <s v="No"/>
    <s v="Yes"/>
    <s v="No"/>
  </r>
  <r>
    <n v="4947"/>
    <x v="16"/>
    <n v="26"/>
    <n v="42"/>
    <s v="0-50"/>
    <n v="93118"/>
    <n v="1"/>
    <n v="1.3"/>
    <s v="Graduate"/>
    <n v="0"/>
    <x v="0"/>
    <s v="No"/>
    <s v="No"/>
    <s v="Yes"/>
    <s v="No"/>
  </r>
  <r>
    <n v="4960"/>
    <x v="16"/>
    <n v="27"/>
    <n v="55"/>
    <s v="51-100"/>
    <n v="93014"/>
    <n v="1"/>
    <n v="1.6"/>
    <s v="Graduate"/>
    <n v="197"/>
    <x v="0"/>
    <s v="Yes"/>
    <s v="No"/>
    <s v="Yes"/>
    <s v="No"/>
  </r>
  <r>
    <n v="4984"/>
    <x v="16"/>
    <n v="26"/>
    <n v="72"/>
    <s v="51-100"/>
    <n v="95370"/>
    <n v="1"/>
    <n v="2.9"/>
    <s v="Undergraduate"/>
    <n v="0"/>
    <x v="0"/>
    <s v="No"/>
    <s v="No"/>
    <s v="No"/>
    <s v="No"/>
  </r>
  <r>
    <n v="4992"/>
    <x v="16"/>
    <n v="25"/>
    <n v="92"/>
    <s v="51-100"/>
    <n v="91330"/>
    <n v="1"/>
    <n v="1.9"/>
    <s v="Graduate"/>
    <n v="100"/>
    <x v="0"/>
    <s v="No"/>
    <s v="No"/>
    <s v="No"/>
    <s v="Yes"/>
  </r>
  <r>
    <n v="8"/>
    <x v="17"/>
    <n v="24"/>
    <n v="22"/>
    <s v="0-50"/>
    <n v="93943"/>
    <n v="1"/>
    <n v="0.3"/>
    <s v="Professional"/>
    <n v="0"/>
    <x v="0"/>
    <s v="No"/>
    <s v="No"/>
    <s v="No"/>
    <s v="Yes"/>
  </r>
  <r>
    <n v="54"/>
    <x v="17"/>
    <n v="26"/>
    <n v="190"/>
    <s v="100+"/>
    <n v="90245"/>
    <n v="3"/>
    <n v="2.1"/>
    <s v="Professional"/>
    <n v="240"/>
    <x v="1"/>
    <s v="No"/>
    <s v="No"/>
    <s v="Yes"/>
    <s v="No"/>
  </r>
  <r>
    <n v="80"/>
    <x v="17"/>
    <n v="26"/>
    <n v="19"/>
    <s v="0-50"/>
    <n v="94720"/>
    <n v="2"/>
    <n v="0.4"/>
    <s v="Undergraduate"/>
    <n v="118"/>
    <x v="0"/>
    <s v="No"/>
    <s v="No"/>
    <s v="Yes"/>
    <s v="No"/>
  </r>
  <r>
    <n v="148"/>
    <x v="17"/>
    <n v="25"/>
    <n v="83"/>
    <s v="51-100"/>
    <n v="94542"/>
    <n v="4"/>
    <n v="3.6"/>
    <s v="Professional"/>
    <n v="188"/>
    <x v="0"/>
    <s v="No"/>
    <s v="No"/>
    <s v="Yes"/>
    <s v="No"/>
  </r>
  <r>
    <n v="169"/>
    <x v="17"/>
    <n v="26"/>
    <n v="13"/>
    <s v="0-50"/>
    <n v="91320"/>
    <n v="4"/>
    <n v="1"/>
    <s v="Undergraduate"/>
    <n v="0"/>
    <x v="0"/>
    <s v="No"/>
    <s v="No"/>
    <s v="Yes"/>
    <s v="No"/>
  </r>
  <r>
    <n v="193"/>
    <x v="17"/>
    <n v="23"/>
    <n v="85"/>
    <s v="51-100"/>
    <n v="92122"/>
    <n v="1"/>
    <n v="2.67"/>
    <s v="Graduate"/>
    <n v="0"/>
    <x v="0"/>
    <s v="No"/>
    <s v="No"/>
    <s v="Yes"/>
    <s v="No"/>
  </r>
  <r>
    <n v="279"/>
    <x v="17"/>
    <n v="26"/>
    <n v="21"/>
    <s v="0-50"/>
    <n v="91125"/>
    <n v="4"/>
    <n v="1"/>
    <s v="Undergraduate"/>
    <n v="0"/>
    <x v="0"/>
    <s v="No"/>
    <s v="No"/>
    <s v="Yes"/>
    <s v="No"/>
  </r>
  <r>
    <n v="367"/>
    <x v="17"/>
    <n v="24"/>
    <n v="35"/>
    <s v="0-50"/>
    <n v="92717"/>
    <n v="1"/>
    <n v="0.3"/>
    <s v="Professional"/>
    <n v="0"/>
    <x v="0"/>
    <s v="No"/>
    <s v="No"/>
    <s v="Yes"/>
    <s v="No"/>
  </r>
  <r>
    <n v="397"/>
    <x v="17"/>
    <n v="24"/>
    <n v="29"/>
    <s v="0-50"/>
    <n v="93023"/>
    <n v="4"/>
    <n v="0.1"/>
    <s v="Undergraduate"/>
    <n v="0"/>
    <x v="0"/>
    <s v="No"/>
    <s v="No"/>
    <s v="No"/>
    <s v="No"/>
  </r>
  <r>
    <n v="455"/>
    <x v="17"/>
    <n v="24"/>
    <n v="29"/>
    <s v="0-50"/>
    <n v="94110"/>
    <n v="3"/>
    <n v="0.9"/>
    <s v="Professional"/>
    <n v="0"/>
    <x v="0"/>
    <s v="No"/>
    <s v="No"/>
    <s v="No"/>
    <s v="No"/>
  </r>
  <r>
    <n v="472"/>
    <x v="17"/>
    <n v="24"/>
    <n v="30"/>
    <s v="0-50"/>
    <n v="91768"/>
    <n v="4"/>
    <n v="0.1"/>
    <s v="Undergraduate"/>
    <n v="161"/>
    <x v="0"/>
    <s v="No"/>
    <s v="No"/>
    <s v="Yes"/>
    <s v="Yes"/>
  </r>
  <r>
    <n v="494"/>
    <x v="17"/>
    <n v="24"/>
    <n v="173"/>
    <s v="100+"/>
    <n v="94720"/>
    <n v="1"/>
    <n v="1"/>
    <s v="Undergraduate"/>
    <n v="0"/>
    <x v="0"/>
    <s v="No"/>
    <s v="No"/>
    <s v="Yes"/>
    <s v="Yes"/>
  </r>
  <r>
    <n v="497"/>
    <x v="17"/>
    <n v="24"/>
    <n v="83"/>
    <s v="51-100"/>
    <n v="94301"/>
    <n v="2"/>
    <n v="0.4"/>
    <s v="Professional"/>
    <n v="0"/>
    <x v="0"/>
    <s v="No"/>
    <s v="No"/>
    <s v="Yes"/>
    <s v="No"/>
  </r>
  <r>
    <n v="500"/>
    <x v="17"/>
    <n v="25"/>
    <n v="42"/>
    <s v="0-50"/>
    <n v="93108"/>
    <n v="3"/>
    <n v="1.7"/>
    <s v="Graduate"/>
    <n v="0"/>
    <x v="0"/>
    <s v="No"/>
    <s v="No"/>
    <s v="Yes"/>
    <s v="No"/>
  </r>
  <r>
    <n v="502"/>
    <x v="17"/>
    <n v="26"/>
    <n v="39"/>
    <s v="0-50"/>
    <n v="90640"/>
    <n v="3"/>
    <n v="1.9"/>
    <s v="Graduate"/>
    <n v="0"/>
    <x v="0"/>
    <s v="No"/>
    <s v="No"/>
    <s v="Yes"/>
    <s v="No"/>
  </r>
  <r>
    <n v="588"/>
    <x v="17"/>
    <n v="24"/>
    <n v="94"/>
    <s v="51-100"/>
    <n v="93305"/>
    <n v="1"/>
    <n v="4.9000000000000004"/>
    <s v="Undergraduate"/>
    <n v="272"/>
    <x v="0"/>
    <s v="No"/>
    <s v="No"/>
    <s v="Yes"/>
    <s v="No"/>
  </r>
  <r>
    <n v="595"/>
    <x v="17"/>
    <n v="26"/>
    <n v="85"/>
    <s v="51-100"/>
    <n v="94143"/>
    <n v="1"/>
    <n v="0"/>
    <s v="Undergraduate"/>
    <n v="144"/>
    <x v="0"/>
    <s v="No"/>
    <s v="No"/>
    <s v="No"/>
    <s v="No"/>
  </r>
  <r>
    <n v="643"/>
    <x v="17"/>
    <n v="24"/>
    <n v="103"/>
    <s v="100+"/>
    <n v="94132"/>
    <n v="1"/>
    <n v="0.3"/>
    <s v="Undergraduate"/>
    <n v="0"/>
    <x v="0"/>
    <s v="No"/>
    <s v="No"/>
    <s v="Yes"/>
    <s v="No"/>
  </r>
  <r>
    <n v="649"/>
    <x v="17"/>
    <n v="25"/>
    <n v="34"/>
    <s v="0-50"/>
    <n v="95621"/>
    <n v="1"/>
    <n v="1.3"/>
    <s v="Graduate"/>
    <n v="0"/>
    <x v="0"/>
    <s v="No"/>
    <s v="No"/>
    <s v="Yes"/>
    <s v="No"/>
  </r>
  <r>
    <n v="656"/>
    <x v="17"/>
    <n v="25"/>
    <n v="13"/>
    <s v="0-50"/>
    <n v="91109"/>
    <n v="2"/>
    <n v="0.7"/>
    <s v="Professional"/>
    <n v="0"/>
    <x v="0"/>
    <s v="No"/>
    <s v="No"/>
    <s v="No"/>
    <s v="No"/>
  </r>
  <r>
    <n v="715"/>
    <x v="17"/>
    <n v="23"/>
    <n v="98"/>
    <s v="51-100"/>
    <n v="92068"/>
    <n v="3"/>
    <n v="2"/>
    <s v="Graduate"/>
    <n v="0"/>
    <x v="0"/>
    <s v="No"/>
    <s v="No"/>
    <s v="No"/>
    <s v="No"/>
  </r>
  <r>
    <n v="724"/>
    <x v="17"/>
    <n v="24"/>
    <n v="61"/>
    <s v="51-100"/>
    <n v="94301"/>
    <n v="4"/>
    <n v="2.6"/>
    <s v="Undergraduate"/>
    <n v="0"/>
    <x v="0"/>
    <s v="No"/>
    <s v="No"/>
    <s v="Yes"/>
    <s v="No"/>
  </r>
  <r>
    <n v="777"/>
    <x v="17"/>
    <n v="26"/>
    <n v="135"/>
    <s v="100+"/>
    <n v="92121"/>
    <n v="2"/>
    <n v="4.5999999999999996"/>
    <s v="Professional"/>
    <n v="91"/>
    <x v="1"/>
    <s v="No"/>
    <s v="No"/>
    <s v="Yes"/>
    <s v="No"/>
  </r>
  <r>
    <n v="814"/>
    <x v="17"/>
    <n v="25"/>
    <n v="130"/>
    <s v="100+"/>
    <n v="94720"/>
    <n v="1"/>
    <n v="1.1000000000000001"/>
    <s v="Graduate"/>
    <n v="0"/>
    <x v="1"/>
    <s v="No"/>
    <s v="No"/>
    <s v="Yes"/>
    <s v="No"/>
  </r>
  <r>
    <n v="863"/>
    <x v="17"/>
    <n v="23"/>
    <n v="15"/>
    <s v="0-50"/>
    <n v="94025"/>
    <n v="2"/>
    <n v="1"/>
    <s v="Graduate"/>
    <n v="101"/>
    <x v="0"/>
    <s v="No"/>
    <s v="No"/>
    <s v="No"/>
    <s v="No"/>
  </r>
  <r>
    <n v="897"/>
    <x v="17"/>
    <n v="24"/>
    <n v="161"/>
    <s v="100+"/>
    <n v="95133"/>
    <n v="3"/>
    <n v="3.4"/>
    <s v="Undergraduate"/>
    <n v="212"/>
    <x v="1"/>
    <s v="No"/>
    <s v="No"/>
    <s v="Yes"/>
    <s v="No"/>
  </r>
  <r>
    <n v="934"/>
    <x v="17"/>
    <n v="23"/>
    <n v="9"/>
    <s v="0-50"/>
    <n v="92064"/>
    <n v="2"/>
    <n v="1"/>
    <s v="Graduate"/>
    <n v="0"/>
    <x v="0"/>
    <s v="No"/>
    <s v="No"/>
    <s v="Yes"/>
    <s v="No"/>
  </r>
  <r>
    <n v="980"/>
    <x v="17"/>
    <n v="26"/>
    <n v="48"/>
    <s v="0-50"/>
    <n v="94720"/>
    <n v="4"/>
    <n v="0.1"/>
    <s v="Professional"/>
    <n v="0"/>
    <x v="0"/>
    <s v="No"/>
    <s v="No"/>
    <s v="No"/>
    <s v="Yes"/>
  </r>
  <r>
    <n v="985"/>
    <x v="17"/>
    <n v="25"/>
    <n v="15"/>
    <s v="0-50"/>
    <n v="92173"/>
    <n v="1"/>
    <n v="0.4"/>
    <s v="Professional"/>
    <n v="0"/>
    <x v="0"/>
    <s v="No"/>
    <s v="No"/>
    <s v="No"/>
    <s v="No"/>
  </r>
  <r>
    <n v="1009"/>
    <x v="17"/>
    <n v="24"/>
    <n v="152"/>
    <s v="100+"/>
    <n v="92220"/>
    <n v="1"/>
    <n v="7.3"/>
    <s v="Undergraduate"/>
    <n v="0"/>
    <x v="0"/>
    <s v="No"/>
    <s v="No"/>
    <s v="Yes"/>
    <s v="No"/>
  </r>
  <r>
    <n v="1013"/>
    <x v="17"/>
    <n v="25"/>
    <n v="40"/>
    <s v="0-50"/>
    <n v="95820"/>
    <n v="1"/>
    <n v="1.3"/>
    <s v="Graduate"/>
    <n v="0"/>
    <x v="0"/>
    <s v="No"/>
    <s v="No"/>
    <s v="Yes"/>
    <s v="Yes"/>
  </r>
  <r>
    <n v="1015"/>
    <x v="17"/>
    <n v="26"/>
    <n v="192"/>
    <s v="100+"/>
    <n v="90245"/>
    <n v="2"/>
    <n v="1.8"/>
    <s v="Professional"/>
    <n v="301"/>
    <x v="1"/>
    <s v="No"/>
    <s v="Yes"/>
    <s v="Yes"/>
    <s v="Yes"/>
  </r>
  <r>
    <n v="1068"/>
    <x v="17"/>
    <n v="24"/>
    <n v="195"/>
    <s v="100+"/>
    <n v="95035"/>
    <n v="1"/>
    <n v="1.7"/>
    <s v="Undergraduate"/>
    <n v="0"/>
    <x v="0"/>
    <s v="No"/>
    <s v="No"/>
    <s v="No"/>
    <s v="No"/>
  </r>
  <r>
    <n v="1095"/>
    <x v="17"/>
    <n v="24"/>
    <n v="44"/>
    <s v="0-50"/>
    <n v="94086"/>
    <n v="4"/>
    <n v="1.8"/>
    <s v="Undergraduate"/>
    <n v="0"/>
    <x v="0"/>
    <s v="No"/>
    <s v="No"/>
    <s v="Yes"/>
    <s v="Yes"/>
  </r>
  <r>
    <n v="1096"/>
    <x v="17"/>
    <n v="25"/>
    <n v="43"/>
    <s v="0-50"/>
    <n v="92129"/>
    <n v="1"/>
    <n v="1.4"/>
    <s v="Professional"/>
    <n v="137"/>
    <x v="0"/>
    <s v="No"/>
    <s v="No"/>
    <s v="Yes"/>
    <s v="No"/>
  </r>
  <r>
    <n v="1098"/>
    <x v="17"/>
    <n v="24"/>
    <n v="188"/>
    <s v="100+"/>
    <n v="92007"/>
    <n v="3"/>
    <n v="1.3"/>
    <s v="Undergraduate"/>
    <n v="184"/>
    <x v="1"/>
    <s v="No"/>
    <s v="No"/>
    <s v="No"/>
    <s v="Yes"/>
  </r>
  <r>
    <n v="1160"/>
    <x v="17"/>
    <n v="26"/>
    <n v="23"/>
    <s v="0-50"/>
    <n v="92028"/>
    <n v="4"/>
    <n v="0.2"/>
    <s v="Undergraduate"/>
    <n v="0"/>
    <x v="0"/>
    <s v="No"/>
    <s v="No"/>
    <s v="No"/>
    <s v="Yes"/>
  </r>
  <r>
    <n v="1184"/>
    <x v="17"/>
    <n v="25"/>
    <n v="35"/>
    <s v="0-50"/>
    <n v="94105"/>
    <n v="3"/>
    <n v="1.7"/>
    <s v="Graduate"/>
    <n v="0"/>
    <x v="0"/>
    <s v="No"/>
    <s v="No"/>
    <s v="Yes"/>
    <s v="Yes"/>
  </r>
  <r>
    <n v="1209"/>
    <x v="17"/>
    <n v="26"/>
    <n v="48"/>
    <s v="0-50"/>
    <n v="91711"/>
    <n v="1"/>
    <n v="1.6"/>
    <s v="Graduate"/>
    <n v="0"/>
    <x v="0"/>
    <s v="No"/>
    <s v="No"/>
    <s v="No"/>
    <s v="Yes"/>
  </r>
  <r>
    <n v="1211"/>
    <x v="17"/>
    <n v="24"/>
    <n v="84"/>
    <s v="51-100"/>
    <n v="93943"/>
    <n v="4"/>
    <n v="4.9000000000000004"/>
    <s v="Undergraduate"/>
    <n v="0"/>
    <x v="0"/>
    <s v="No"/>
    <s v="No"/>
    <s v="Yes"/>
    <s v="No"/>
  </r>
  <r>
    <n v="1217"/>
    <x v="17"/>
    <n v="25"/>
    <n v="84"/>
    <s v="51-100"/>
    <n v="91107"/>
    <n v="1"/>
    <n v="1.3"/>
    <s v="Professional"/>
    <n v="0"/>
    <x v="0"/>
    <s v="Yes"/>
    <s v="No"/>
    <s v="Yes"/>
    <s v="No"/>
  </r>
  <r>
    <n v="1268"/>
    <x v="17"/>
    <n v="23"/>
    <n v="23"/>
    <s v="0-50"/>
    <n v="94720"/>
    <n v="2"/>
    <n v="1"/>
    <s v="Graduate"/>
    <n v="0"/>
    <x v="0"/>
    <s v="Yes"/>
    <s v="No"/>
    <s v="No"/>
    <s v="No"/>
  </r>
  <r>
    <n v="1300"/>
    <x v="17"/>
    <n v="25"/>
    <n v="14"/>
    <s v="0-50"/>
    <n v="95762"/>
    <n v="2"/>
    <n v="0.7"/>
    <s v="Professional"/>
    <n v="0"/>
    <x v="0"/>
    <s v="Yes"/>
    <s v="No"/>
    <s v="Yes"/>
    <s v="No"/>
  </r>
  <r>
    <n v="1326"/>
    <x v="17"/>
    <n v="24"/>
    <n v="79"/>
    <s v="51-100"/>
    <n v="94304"/>
    <n v="1"/>
    <n v="0.3"/>
    <s v="Undergraduate"/>
    <n v="120"/>
    <x v="0"/>
    <s v="No"/>
    <s v="No"/>
    <s v="Yes"/>
    <s v="No"/>
  </r>
  <r>
    <n v="1336"/>
    <x v="17"/>
    <n v="24"/>
    <n v="180"/>
    <s v="100+"/>
    <n v="94539"/>
    <n v="1"/>
    <n v="1.7"/>
    <s v="Undergraduate"/>
    <n v="0"/>
    <x v="0"/>
    <s v="No"/>
    <s v="No"/>
    <s v="Yes"/>
    <s v="Yes"/>
  </r>
  <r>
    <n v="1354"/>
    <x v="17"/>
    <n v="25"/>
    <n v="14"/>
    <s v="0-50"/>
    <n v="94124"/>
    <n v="1"/>
    <n v="0.4"/>
    <s v="Professional"/>
    <n v="0"/>
    <x v="0"/>
    <s v="No"/>
    <s v="No"/>
    <s v="Yes"/>
    <s v="Yes"/>
  </r>
  <r>
    <n v="1359"/>
    <x v="17"/>
    <n v="25"/>
    <n v="83"/>
    <s v="51-100"/>
    <n v="92007"/>
    <n v="1"/>
    <n v="2.8"/>
    <s v="Graduate"/>
    <n v="0"/>
    <x v="0"/>
    <s v="No"/>
    <s v="No"/>
    <s v="Yes"/>
    <s v="Yes"/>
  </r>
  <r>
    <n v="1362"/>
    <x v="17"/>
    <n v="26"/>
    <n v="38"/>
    <s v="0-50"/>
    <n v="95039"/>
    <n v="4"/>
    <n v="0.9"/>
    <s v="Graduate"/>
    <n v="0"/>
    <x v="0"/>
    <s v="No"/>
    <s v="No"/>
    <s v="Yes"/>
    <s v="No"/>
  </r>
  <r>
    <n v="1376"/>
    <x v="17"/>
    <n v="26"/>
    <n v="179"/>
    <s v="100+"/>
    <n v="92612"/>
    <n v="1"/>
    <n v="2.9"/>
    <s v="Professional"/>
    <n v="0"/>
    <x v="1"/>
    <s v="No"/>
    <s v="No"/>
    <s v="No"/>
    <s v="Yes"/>
  </r>
  <r>
    <n v="1543"/>
    <x v="17"/>
    <n v="20"/>
    <n v="19"/>
    <s v="0-50"/>
    <n v="92612"/>
    <n v="4"/>
    <n v="0.4"/>
    <s v="Professional"/>
    <n v="0"/>
    <x v="0"/>
    <s v="No"/>
    <s v="No"/>
    <s v="No"/>
    <s v="No"/>
  </r>
  <r>
    <n v="1552"/>
    <x v="17"/>
    <n v="25"/>
    <n v="192"/>
    <s v="100+"/>
    <n v="94115"/>
    <n v="2"/>
    <n v="2.8"/>
    <s v="Undergraduate"/>
    <n v="238"/>
    <x v="0"/>
    <s v="No"/>
    <s v="No"/>
    <s v="No"/>
    <s v="Yes"/>
  </r>
  <r>
    <n v="1576"/>
    <x v="17"/>
    <n v="26"/>
    <n v="88"/>
    <s v="51-100"/>
    <n v="90037"/>
    <n v="1"/>
    <n v="2.7"/>
    <s v="Undergraduate"/>
    <n v="0"/>
    <x v="0"/>
    <s v="No"/>
    <s v="No"/>
    <s v="Yes"/>
    <s v="No"/>
  </r>
  <r>
    <n v="1600"/>
    <x v="17"/>
    <n v="24"/>
    <n v="124"/>
    <s v="100+"/>
    <n v="93305"/>
    <n v="1"/>
    <n v="4.9000000000000004"/>
    <s v="Undergraduate"/>
    <n v="266"/>
    <x v="0"/>
    <s v="No"/>
    <s v="No"/>
    <s v="Yes"/>
    <s v="No"/>
  </r>
  <r>
    <n v="1659"/>
    <x v="17"/>
    <n v="25"/>
    <n v="14"/>
    <s v="0-50"/>
    <n v="92037"/>
    <n v="4"/>
    <n v="0.8"/>
    <s v="Undergraduate"/>
    <n v="0"/>
    <x v="0"/>
    <s v="No"/>
    <s v="No"/>
    <s v="Yes"/>
    <s v="No"/>
  </r>
  <r>
    <n v="1730"/>
    <x v="17"/>
    <n v="20"/>
    <n v="25"/>
    <s v="0-50"/>
    <n v="91320"/>
    <n v="4"/>
    <n v="0.4"/>
    <s v="Professional"/>
    <n v="0"/>
    <x v="0"/>
    <s v="No"/>
    <s v="No"/>
    <s v="Yes"/>
    <s v="No"/>
  </r>
  <r>
    <n v="1744"/>
    <x v="17"/>
    <n v="24"/>
    <n v="32"/>
    <s v="0-50"/>
    <n v="94701"/>
    <n v="4"/>
    <n v="1.8"/>
    <s v="Undergraduate"/>
    <n v="109"/>
    <x v="0"/>
    <s v="No"/>
    <s v="No"/>
    <s v="Yes"/>
    <s v="No"/>
  </r>
  <r>
    <n v="1755"/>
    <x v="17"/>
    <n v="24"/>
    <n v="80"/>
    <s v="51-100"/>
    <n v="95616"/>
    <n v="4"/>
    <n v="4.9000000000000004"/>
    <s v="Undergraduate"/>
    <n v="0"/>
    <x v="0"/>
    <s v="No"/>
    <s v="No"/>
    <s v="Yes"/>
    <s v="No"/>
  </r>
  <r>
    <n v="1777"/>
    <x v="17"/>
    <n v="26"/>
    <n v="42"/>
    <s v="0-50"/>
    <n v="94080"/>
    <n v="4"/>
    <n v="1.1000000000000001"/>
    <s v="Graduate"/>
    <n v="151"/>
    <x v="0"/>
    <s v="No"/>
    <s v="No"/>
    <s v="Yes"/>
    <s v="No"/>
  </r>
  <r>
    <n v="1850"/>
    <x v="17"/>
    <n v="26"/>
    <n v="42"/>
    <s v="0-50"/>
    <n v="90630"/>
    <n v="1"/>
    <n v="1.6"/>
    <s v="Graduate"/>
    <n v="0"/>
    <x v="0"/>
    <s v="No"/>
    <s v="No"/>
    <s v="Yes"/>
    <s v="No"/>
  </r>
  <r>
    <n v="1899"/>
    <x v="17"/>
    <n v="24"/>
    <n v="43"/>
    <s v="0-50"/>
    <n v="95630"/>
    <n v="4"/>
    <n v="0.1"/>
    <s v="Undergraduate"/>
    <n v="0"/>
    <x v="0"/>
    <s v="No"/>
    <s v="No"/>
    <s v="Yes"/>
    <s v="No"/>
  </r>
  <r>
    <n v="1909"/>
    <x v="17"/>
    <n v="26"/>
    <n v="22"/>
    <s v="0-50"/>
    <n v="92037"/>
    <n v="4"/>
    <n v="0.5"/>
    <s v="Graduate"/>
    <n v="112"/>
    <x v="0"/>
    <s v="No"/>
    <s v="No"/>
    <s v="Yes"/>
    <s v="No"/>
  </r>
  <r>
    <n v="1937"/>
    <x v="17"/>
    <n v="24"/>
    <n v="82"/>
    <s v="51-100"/>
    <n v="90291"/>
    <n v="3"/>
    <n v="3"/>
    <s v="Graduate"/>
    <n v="0"/>
    <x v="0"/>
    <s v="No"/>
    <s v="No"/>
    <s v="Yes"/>
    <s v="No"/>
  </r>
  <r>
    <n v="1960"/>
    <x v="17"/>
    <n v="24"/>
    <n v="130"/>
    <s v="100+"/>
    <n v="95833"/>
    <n v="1"/>
    <n v="1"/>
    <s v="Undergraduate"/>
    <n v="0"/>
    <x v="0"/>
    <s v="No"/>
    <s v="No"/>
    <s v="No"/>
    <s v="No"/>
  </r>
  <r>
    <n v="2039"/>
    <x v="17"/>
    <n v="24"/>
    <n v="150"/>
    <s v="100+"/>
    <n v="94551"/>
    <n v="1"/>
    <n v="7.3"/>
    <s v="Undergraduate"/>
    <n v="0"/>
    <x v="0"/>
    <s v="No"/>
    <s v="No"/>
    <s v="Yes"/>
    <s v="Yes"/>
  </r>
  <r>
    <n v="2086"/>
    <x v="17"/>
    <n v="24"/>
    <n v="45"/>
    <s v="0-50"/>
    <n v="94105"/>
    <n v="3"/>
    <n v="0.6"/>
    <s v="Graduate"/>
    <n v="117"/>
    <x v="0"/>
    <s v="No"/>
    <s v="No"/>
    <s v="Yes"/>
    <s v="No"/>
  </r>
  <r>
    <n v="2091"/>
    <x v="17"/>
    <n v="25"/>
    <n v="79"/>
    <s v="51-100"/>
    <n v="95023"/>
    <n v="1"/>
    <n v="2.9"/>
    <s v="Undergraduate"/>
    <n v="307"/>
    <x v="0"/>
    <s v="No"/>
    <s v="No"/>
    <s v="No"/>
    <s v="Yes"/>
  </r>
  <r>
    <n v="2135"/>
    <x v="17"/>
    <n v="24"/>
    <n v="68"/>
    <s v="51-100"/>
    <n v="95821"/>
    <n v="1"/>
    <n v="1.5"/>
    <s v="Graduate"/>
    <n v="120"/>
    <x v="0"/>
    <s v="No"/>
    <s v="No"/>
    <s v="Yes"/>
    <s v="Yes"/>
  </r>
  <r>
    <n v="2137"/>
    <x v="17"/>
    <n v="26"/>
    <n v="115"/>
    <s v="100+"/>
    <n v="95008"/>
    <n v="1"/>
    <n v="1.2"/>
    <s v="Professional"/>
    <n v="0"/>
    <x v="1"/>
    <s v="No"/>
    <s v="No"/>
    <s v="No"/>
    <s v="Yes"/>
  </r>
  <r>
    <n v="2159"/>
    <x v="17"/>
    <n v="25"/>
    <n v="83"/>
    <s v="51-100"/>
    <n v="94720"/>
    <n v="4"/>
    <n v="3.1"/>
    <s v="Undergraduate"/>
    <n v="0"/>
    <x v="1"/>
    <s v="No"/>
    <s v="No"/>
    <s v="No"/>
    <s v="Yes"/>
  </r>
  <r>
    <n v="2201"/>
    <x v="17"/>
    <n v="25"/>
    <n v="29"/>
    <s v="0-50"/>
    <n v="90095"/>
    <n v="2"/>
    <n v="1.3"/>
    <s v="Undergraduate"/>
    <n v="0"/>
    <x v="0"/>
    <s v="No"/>
    <s v="No"/>
    <s v="No"/>
    <s v="No"/>
  </r>
  <r>
    <n v="2204"/>
    <x v="17"/>
    <n v="25"/>
    <n v="130"/>
    <s v="100+"/>
    <n v="91320"/>
    <n v="1"/>
    <n v="0.6"/>
    <s v="Undergraduate"/>
    <n v="311"/>
    <x v="0"/>
    <s v="No"/>
    <s v="No"/>
    <s v="No"/>
    <s v="No"/>
  </r>
  <r>
    <n v="2370"/>
    <x v="17"/>
    <n v="24"/>
    <n v="45"/>
    <s v="0-50"/>
    <n v="94005"/>
    <n v="4"/>
    <n v="0.1"/>
    <s v="Undergraduate"/>
    <n v="93"/>
    <x v="0"/>
    <s v="No"/>
    <s v="No"/>
    <s v="Yes"/>
    <s v="No"/>
  </r>
  <r>
    <n v="2424"/>
    <x v="17"/>
    <n v="25"/>
    <n v="82"/>
    <s v="51-100"/>
    <n v="91335"/>
    <n v="1"/>
    <n v="1.3"/>
    <s v="Professional"/>
    <n v="0"/>
    <x v="0"/>
    <s v="No"/>
    <s v="No"/>
    <s v="Yes"/>
    <s v="No"/>
  </r>
  <r>
    <n v="2536"/>
    <x v="17"/>
    <n v="25"/>
    <n v="21"/>
    <s v="0-50"/>
    <n v="90274"/>
    <n v="2"/>
    <n v="0.7"/>
    <s v="Professional"/>
    <n v="129"/>
    <x v="0"/>
    <s v="No"/>
    <s v="No"/>
    <s v="No"/>
    <s v="No"/>
  </r>
  <r>
    <n v="2547"/>
    <x v="17"/>
    <n v="25"/>
    <n v="9"/>
    <s v="0-50"/>
    <n v="91911"/>
    <n v="2"/>
    <n v="0"/>
    <s v="Undergraduate"/>
    <n v="0"/>
    <x v="0"/>
    <s v="Yes"/>
    <s v="No"/>
    <s v="No"/>
    <s v="No"/>
  </r>
  <r>
    <n v="2602"/>
    <x v="17"/>
    <n v="24"/>
    <n v="32"/>
    <s v="0-50"/>
    <n v="90277"/>
    <n v="1"/>
    <n v="1.4"/>
    <s v="Professional"/>
    <n v="167"/>
    <x v="0"/>
    <s v="No"/>
    <s v="No"/>
    <s v="No"/>
    <s v="No"/>
  </r>
  <r>
    <n v="2613"/>
    <x v="17"/>
    <n v="26"/>
    <n v="40"/>
    <s v="0-50"/>
    <n v="95138"/>
    <n v="4"/>
    <n v="1.1000000000000001"/>
    <s v="Graduate"/>
    <n v="131"/>
    <x v="0"/>
    <s v="No"/>
    <s v="No"/>
    <s v="No"/>
    <s v="No"/>
  </r>
  <r>
    <n v="2633"/>
    <x v="17"/>
    <n v="24"/>
    <n v="81"/>
    <s v="51-100"/>
    <n v="94720"/>
    <n v="1"/>
    <n v="4.9000000000000004"/>
    <s v="Undergraduate"/>
    <n v="248"/>
    <x v="0"/>
    <s v="No"/>
    <s v="No"/>
    <s v="Yes"/>
    <s v="No"/>
  </r>
  <r>
    <n v="2656"/>
    <x v="17"/>
    <n v="26"/>
    <n v="42"/>
    <s v="0-50"/>
    <n v="91784"/>
    <n v="2"/>
    <n v="1"/>
    <s v="Professional"/>
    <n v="78"/>
    <x v="0"/>
    <s v="Yes"/>
    <s v="No"/>
    <s v="Yes"/>
    <s v="No"/>
  </r>
  <r>
    <n v="2687"/>
    <x v="17"/>
    <n v="24"/>
    <n v="81"/>
    <s v="51-100"/>
    <n v="95053"/>
    <n v="2"/>
    <n v="0.4"/>
    <s v="Professional"/>
    <n v="0"/>
    <x v="0"/>
    <s v="No"/>
    <s v="No"/>
    <s v="No"/>
    <s v="No"/>
  </r>
  <r>
    <n v="2702"/>
    <x v="17"/>
    <n v="26"/>
    <n v="55"/>
    <s v="51-100"/>
    <n v="94305"/>
    <n v="1"/>
    <n v="1.6"/>
    <s v="Graduate"/>
    <n v="0"/>
    <x v="0"/>
    <s v="No"/>
    <s v="No"/>
    <s v="Yes"/>
    <s v="No"/>
  </r>
  <r>
    <n v="2746"/>
    <x v="17"/>
    <n v="25"/>
    <n v="38"/>
    <s v="0-50"/>
    <n v="95616"/>
    <n v="1"/>
    <n v="1.3"/>
    <s v="Graduate"/>
    <n v="120"/>
    <x v="0"/>
    <s v="No"/>
    <s v="No"/>
    <s v="No"/>
    <s v="Yes"/>
  </r>
  <r>
    <n v="2817"/>
    <x v="17"/>
    <n v="26"/>
    <n v="128"/>
    <s v="100+"/>
    <n v="92780"/>
    <n v="2"/>
    <n v="0.4"/>
    <s v="Undergraduate"/>
    <n v="0"/>
    <x v="0"/>
    <s v="No"/>
    <s v="No"/>
    <s v="Yes"/>
    <s v="No"/>
  </r>
  <r>
    <n v="2873"/>
    <x v="17"/>
    <n v="26"/>
    <n v="23"/>
    <s v="0-50"/>
    <n v="92630"/>
    <n v="1"/>
    <n v="0.3"/>
    <s v="Undergraduate"/>
    <n v="0"/>
    <x v="0"/>
    <s v="No"/>
    <s v="No"/>
    <s v="No"/>
    <s v="No"/>
  </r>
  <r>
    <n v="2887"/>
    <x v="17"/>
    <n v="25"/>
    <n v="58"/>
    <s v="51-100"/>
    <n v="93940"/>
    <n v="1"/>
    <n v="1.3"/>
    <s v="Graduate"/>
    <n v="0"/>
    <x v="0"/>
    <s v="No"/>
    <s v="No"/>
    <s v="Yes"/>
    <s v="No"/>
  </r>
  <r>
    <n v="2922"/>
    <x v="17"/>
    <n v="24"/>
    <n v="95"/>
    <s v="51-100"/>
    <n v="91401"/>
    <n v="1"/>
    <n v="0.3"/>
    <s v="Undergraduate"/>
    <n v="262"/>
    <x v="0"/>
    <s v="No"/>
    <s v="No"/>
    <s v="Yes"/>
    <s v="No"/>
  </r>
  <r>
    <n v="2995"/>
    <x v="17"/>
    <n v="24"/>
    <n v="179"/>
    <s v="100+"/>
    <n v="94025"/>
    <n v="1"/>
    <n v="1"/>
    <s v="Undergraduate"/>
    <n v="0"/>
    <x v="0"/>
    <s v="No"/>
    <s v="No"/>
    <s v="Yes"/>
    <s v="No"/>
  </r>
  <r>
    <n v="3031"/>
    <x v="17"/>
    <n v="26"/>
    <n v="110"/>
    <s v="100+"/>
    <n v="94509"/>
    <n v="3"/>
    <n v="1.8"/>
    <s v="Graduate"/>
    <n v="0"/>
    <x v="0"/>
    <s v="No"/>
    <s v="No"/>
    <s v="Yes"/>
    <s v="No"/>
  </r>
  <r>
    <n v="3036"/>
    <x v="17"/>
    <n v="24"/>
    <n v="31"/>
    <s v="0-50"/>
    <n v="95054"/>
    <n v="1"/>
    <n v="0.3"/>
    <s v="Professional"/>
    <n v="0"/>
    <x v="0"/>
    <s v="No"/>
    <s v="No"/>
    <s v="No"/>
    <s v="No"/>
  </r>
  <r>
    <n v="3051"/>
    <x v="17"/>
    <n v="25"/>
    <n v="58"/>
    <s v="51-100"/>
    <n v="92131"/>
    <n v="1"/>
    <n v="1.3"/>
    <s v="Graduate"/>
    <n v="0"/>
    <x v="0"/>
    <s v="No"/>
    <s v="No"/>
    <s v="Yes"/>
    <s v="No"/>
  </r>
  <r>
    <n v="3095"/>
    <x v="17"/>
    <n v="23"/>
    <n v="19"/>
    <s v="0-50"/>
    <n v="90272"/>
    <n v="1"/>
    <n v="0.5"/>
    <s v="Graduate"/>
    <n v="104"/>
    <x v="0"/>
    <s v="No"/>
    <s v="No"/>
    <s v="No"/>
    <s v="Yes"/>
  </r>
  <r>
    <n v="3144"/>
    <x v="17"/>
    <n v="24"/>
    <n v="38"/>
    <s v="0-50"/>
    <n v="91105"/>
    <n v="4"/>
    <n v="0.1"/>
    <s v="Undergraduate"/>
    <n v="0"/>
    <x v="0"/>
    <s v="No"/>
    <s v="No"/>
    <s v="Yes"/>
    <s v="No"/>
  </r>
  <r>
    <n v="3250"/>
    <x v="17"/>
    <n v="25"/>
    <n v="81"/>
    <s v="51-100"/>
    <n v="92806"/>
    <n v="1"/>
    <n v="1.2"/>
    <s v="Undergraduate"/>
    <n v="0"/>
    <x v="0"/>
    <s v="No"/>
    <s v="No"/>
    <s v="No"/>
    <s v="No"/>
  </r>
  <r>
    <n v="3271"/>
    <x v="17"/>
    <n v="23"/>
    <n v="179"/>
    <s v="100+"/>
    <n v="94609"/>
    <n v="4"/>
    <n v="3.6"/>
    <s v="Graduate"/>
    <n v="0"/>
    <x v="1"/>
    <s v="No"/>
    <s v="No"/>
    <s v="Yes"/>
    <s v="No"/>
  </r>
  <r>
    <n v="3290"/>
    <x v="17"/>
    <n v="25"/>
    <n v="44"/>
    <s v="0-50"/>
    <n v="94303"/>
    <n v="1"/>
    <n v="0.3"/>
    <s v="Undergraduate"/>
    <n v="187"/>
    <x v="0"/>
    <s v="No"/>
    <s v="No"/>
    <s v="Yes"/>
    <s v="Yes"/>
  </r>
  <r>
    <n v="3321"/>
    <x v="17"/>
    <n v="25"/>
    <n v="114"/>
    <s v="100+"/>
    <n v="92104"/>
    <n v="1"/>
    <n v="0.6"/>
    <s v="Undergraduate"/>
    <n v="0"/>
    <x v="0"/>
    <s v="No"/>
    <s v="No"/>
    <s v="No"/>
    <s v="Yes"/>
  </r>
  <r>
    <n v="3472"/>
    <x v="17"/>
    <n v="25"/>
    <n v="38"/>
    <s v="0-50"/>
    <n v="95503"/>
    <n v="1"/>
    <n v="1.4"/>
    <s v="Professional"/>
    <n v="0"/>
    <x v="0"/>
    <s v="No"/>
    <s v="No"/>
    <s v="Yes"/>
    <s v="No"/>
  </r>
  <r>
    <n v="3508"/>
    <x v="17"/>
    <n v="23"/>
    <n v="83"/>
    <s v="51-100"/>
    <n v="91791"/>
    <n v="1"/>
    <n v="2.67"/>
    <s v="Graduate"/>
    <n v="0"/>
    <x v="0"/>
    <s v="No"/>
    <s v="Yes"/>
    <s v="Yes"/>
    <s v="Yes"/>
  </r>
  <r>
    <n v="3516"/>
    <x v="17"/>
    <n v="26"/>
    <n v="148"/>
    <s v="100+"/>
    <n v="94143"/>
    <n v="2"/>
    <n v="0.4"/>
    <s v="Undergraduate"/>
    <n v="508"/>
    <x v="0"/>
    <s v="No"/>
    <s v="No"/>
    <s v="No"/>
    <s v="No"/>
  </r>
  <r>
    <n v="3537"/>
    <x v="17"/>
    <n v="24"/>
    <n v="112"/>
    <s v="100+"/>
    <n v="94005"/>
    <n v="1"/>
    <n v="0.3"/>
    <s v="Undergraduate"/>
    <n v="229"/>
    <x v="0"/>
    <s v="No"/>
    <s v="No"/>
    <s v="No"/>
    <s v="No"/>
  </r>
  <r>
    <n v="3613"/>
    <x v="17"/>
    <n v="25"/>
    <n v="99"/>
    <s v="51-100"/>
    <n v="90245"/>
    <n v="1"/>
    <n v="4.5999999999999996"/>
    <s v="Undergraduate"/>
    <n v="368"/>
    <x v="1"/>
    <s v="Yes"/>
    <s v="Yes"/>
    <s v="No"/>
    <s v="Yes"/>
  </r>
  <r>
    <n v="3630"/>
    <x v="17"/>
    <n v="26"/>
    <n v="82"/>
    <s v="51-100"/>
    <n v="95051"/>
    <n v="1"/>
    <n v="0"/>
    <s v="Undergraduate"/>
    <n v="0"/>
    <x v="0"/>
    <s v="No"/>
    <s v="No"/>
    <s v="Yes"/>
    <s v="Yes"/>
  </r>
  <r>
    <n v="3672"/>
    <x v="17"/>
    <n v="25"/>
    <n v="18"/>
    <s v="0-50"/>
    <n v="93106"/>
    <n v="1"/>
    <n v="0.4"/>
    <s v="Professional"/>
    <n v="0"/>
    <x v="0"/>
    <s v="No"/>
    <s v="No"/>
    <s v="Yes"/>
    <s v="No"/>
  </r>
  <r>
    <n v="3703"/>
    <x v="17"/>
    <n v="25"/>
    <n v="160"/>
    <s v="100+"/>
    <n v="93108"/>
    <n v="4"/>
    <n v="4.3"/>
    <s v="Professional"/>
    <n v="410"/>
    <x v="1"/>
    <s v="No"/>
    <s v="No"/>
    <s v="No"/>
    <s v="No"/>
  </r>
  <r>
    <n v="3713"/>
    <x v="17"/>
    <n v="25"/>
    <n v="112"/>
    <s v="100+"/>
    <n v="92154"/>
    <n v="1"/>
    <n v="0.6"/>
    <s v="Undergraduate"/>
    <n v="0"/>
    <x v="0"/>
    <s v="No"/>
    <s v="No"/>
    <s v="No"/>
    <s v="No"/>
  </r>
  <r>
    <n v="3860"/>
    <x v="17"/>
    <n v="24"/>
    <n v="62"/>
    <s v="51-100"/>
    <n v="90245"/>
    <n v="1"/>
    <n v="1.4"/>
    <s v="Professional"/>
    <n v="0"/>
    <x v="0"/>
    <s v="No"/>
    <s v="No"/>
    <s v="No"/>
    <s v="No"/>
  </r>
  <r>
    <n v="3917"/>
    <x v="17"/>
    <n v="26"/>
    <n v="12"/>
    <s v="0-50"/>
    <n v="92121"/>
    <n v="1"/>
    <n v="0.2"/>
    <s v="Undergraduate"/>
    <n v="96"/>
    <x v="0"/>
    <s v="No"/>
    <s v="No"/>
    <s v="No"/>
    <s v="No"/>
  </r>
  <r>
    <n v="3954"/>
    <x v="17"/>
    <n v="26"/>
    <n v="52"/>
    <s v="51-100"/>
    <n v="93555"/>
    <n v="4"/>
    <n v="0.1"/>
    <s v="Professional"/>
    <n v="0"/>
    <x v="0"/>
    <s v="No"/>
    <s v="No"/>
    <s v="No"/>
    <s v="No"/>
  </r>
  <r>
    <n v="3976"/>
    <x v="17"/>
    <n v="23"/>
    <n v="25"/>
    <s v="0-50"/>
    <n v="91330"/>
    <n v="1"/>
    <n v="0.5"/>
    <s v="Graduate"/>
    <n v="0"/>
    <x v="0"/>
    <s v="No"/>
    <s v="No"/>
    <s v="Yes"/>
    <s v="No"/>
  </r>
  <r>
    <n v="3997"/>
    <x v="17"/>
    <n v="24"/>
    <n v="11"/>
    <s v="0-50"/>
    <n v="94501"/>
    <n v="4"/>
    <n v="0.6"/>
    <s v="Professional"/>
    <n v="0"/>
    <x v="0"/>
    <s v="No"/>
    <s v="No"/>
    <s v="No"/>
    <s v="Yes"/>
  </r>
  <r>
    <n v="4087"/>
    <x v="17"/>
    <n v="26"/>
    <n v="11"/>
    <s v="0-50"/>
    <n v="93106"/>
    <n v="4"/>
    <n v="0.2"/>
    <s v="Undergraduate"/>
    <n v="0"/>
    <x v="0"/>
    <s v="Yes"/>
    <s v="No"/>
    <s v="No"/>
    <s v="No"/>
  </r>
  <r>
    <n v="4124"/>
    <x v="17"/>
    <n v="24"/>
    <n v="40"/>
    <s v="0-50"/>
    <n v="93460"/>
    <n v="4"/>
    <n v="2.6"/>
    <s v="Undergraduate"/>
    <n v="89"/>
    <x v="0"/>
    <s v="No"/>
    <s v="No"/>
    <s v="Yes"/>
    <s v="No"/>
  </r>
  <r>
    <n v="4154"/>
    <x v="17"/>
    <n v="26"/>
    <n v="148"/>
    <s v="100+"/>
    <n v="94608"/>
    <n v="2"/>
    <n v="6.8"/>
    <s v="Undergraduate"/>
    <n v="0"/>
    <x v="0"/>
    <s v="No"/>
    <s v="No"/>
    <s v="Yes"/>
    <s v="No"/>
  </r>
  <r>
    <n v="4193"/>
    <x v="17"/>
    <n v="26"/>
    <n v="21"/>
    <s v="0-50"/>
    <n v="91768"/>
    <n v="1"/>
    <n v="0.2"/>
    <s v="Undergraduate"/>
    <n v="89"/>
    <x v="0"/>
    <s v="No"/>
    <s v="No"/>
    <s v="Yes"/>
    <s v="No"/>
  </r>
  <r>
    <n v="4213"/>
    <x v="17"/>
    <n v="23"/>
    <n v="9"/>
    <s v="0-50"/>
    <n v="94109"/>
    <n v="1"/>
    <n v="0.5"/>
    <s v="Graduate"/>
    <n v="98"/>
    <x v="0"/>
    <s v="No"/>
    <s v="No"/>
    <s v="Yes"/>
    <s v="No"/>
  </r>
  <r>
    <n v="4235"/>
    <x v="17"/>
    <n v="24"/>
    <n v="91"/>
    <s v="51-100"/>
    <n v="93555"/>
    <n v="1"/>
    <n v="0.8"/>
    <s v="Professional"/>
    <n v="0"/>
    <x v="0"/>
    <s v="No"/>
    <s v="No"/>
    <s v="Yes"/>
    <s v="No"/>
  </r>
  <r>
    <n v="4277"/>
    <x v="17"/>
    <n v="24"/>
    <n v="155"/>
    <s v="100+"/>
    <n v="92717"/>
    <n v="1"/>
    <n v="7.3"/>
    <s v="Undergraduate"/>
    <n v="0"/>
    <x v="0"/>
    <s v="No"/>
    <s v="No"/>
    <s v="Yes"/>
    <s v="Yes"/>
  </r>
  <r>
    <n v="4370"/>
    <x v="17"/>
    <n v="25"/>
    <n v="19"/>
    <s v="0-50"/>
    <n v="94005"/>
    <n v="4"/>
    <n v="0.4"/>
    <s v="Graduate"/>
    <n v="103"/>
    <x v="0"/>
    <s v="No"/>
    <s v="No"/>
    <s v="Yes"/>
    <s v="Yes"/>
  </r>
  <r>
    <n v="4404"/>
    <x v="17"/>
    <n v="24"/>
    <n v="112"/>
    <s v="100+"/>
    <n v="92064"/>
    <m/>
    <n v="0"/>
    <s v="Undergraduate"/>
    <n v="0"/>
    <x v="0"/>
    <s v="No"/>
    <s v="No"/>
    <s v="No"/>
    <s v="No"/>
  </r>
  <r>
    <n v="4407"/>
    <x v="17"/>
    <n v="25"/>
    <n v="24"/>
    <s v="0-50"/>
    <n v="95133"/>
    <n v="4"/>
    <n v="0.4"/>
    <s v="Graduate"/>
    <n v="137"/>
    <x v="0"/>
    <s v="No"/>
    <s v="No"/>
    <s v="Yes"/>
    <s v="No"/>
  </r>
  <r>
    <n v="4455"/>
    <x v="17"/>
    <n v="24"/>
    <n v="38"/>
    <s v="0-50"/>
    <n v="94143"/>
    <n v="3"/>
    <n v="0.6"/>
    <s v="Graduate"/>
    <n v="0"/>
    <x v="0"/>
    <s v="No"/>
    <s v="No"/>
    <s v="Yes"/>
    <s v="No"/>
  </r>
  <r>
    <n v="4473"/>
    <x v="17"/>
    <n v="25"/>
    <n v="90"/>
    <s v="51-100"/>
    <n v="95616"/>
    <n v="1"/>
    <n v="2.8"/>
    <s v="Graduate"/>
    <n v="0"/>
    <x v="0"/>
    <s v="No"/>
    <s v="No"/>
    <s v="Yes"/>
    <s v="No"/>
  </r>
  <r>
    <n v="4501"/>
    <x v="17"/>
    <n v="26"/>
    <n v="24"/>
    <s v="0-50"/>
    <n v="94305"/>
    <n v="4"/>
    <n v="0.5"/>
    <s v="Graduate"/>
    <n v="0"/>
    <x v="0"/>
    <s v="No"/>
    <s v="No"/>
    <s v="No"/>
    <s v="Yes"/>
  </r>
  <r>
    <n v="4548"/>
    <x v="17"/>
    <n v="25"/>
    <n v="32"/>
    <s v="0-50"/>
    <n v="94304"/>
    <n v="2"/>
    <n v="0.7"/>
    <s v="Graduate"/>
    <n v="0"/>
    <x v="0"/>
    <s v="No"/>
    <s v="No"/>
    <s v="Yes"/>
    <s v="No"/>
  </r>
  <r>
    <n v="4553"/>
    <x v="17"/>
    <n v="23"/>
    <n v="64"/>
    <s v="51-100"/>
    <n v="92037"/>
    <n v="1"/>
    <n v="2.67"/>
    <s v="Graduate"/>
    <n v="0"/>
    <x v="0"/>
    <s v="No"/>
    <s v="No"/>
    <s v="No"/>
    <s v="No"/>
  </r>
  <r>
    <n v="4554"/>
    <x v="17"/>
    <n v="25"/>
    <n v="44"/>
    <s v="0-50"/>
    <n v="92093"/>
    <n v="2"/>
    <n v="0.7"/>
    <s v="Graduate"/>
    <n v="192"/>
    <x v="0"/>
    <s v="No"/>
    <s v="No"/>
    <s v="Yes"/>
    <s v="No"/>
  </r>
  <r>
    <n v="4581"/>
    <x v="17"/>
    <n v="24"/>
    <n v="102"/>
    <s v="100+"/>
    <n v="91103"/>
    <n v="2"/>
    <n v="6.3"/>
    <s v="Undergraduate"/>
    <n v="0"/>
    <x v="0"/>
    <s v="No"/>
    <s v="No"/>
    <s v="Yes"/>
    <s v="No"/>
  </r>
  <r>
    <n v="4608"/>
    <x v="17"/>
    <n v="23"/>
    <n v="18"/>
    <s v="0-50"/>
    <n v="93117"/>
    <n v="1"/>
    <n v="0.5"/>
    <s v="Graduate"/>
    <n v="0"/>
    <x v="0"/>
    <s v="No"/>
    <s v="No"/>
    <s v="Yes"/>
    <s v="Yes"/>
  </r>
  <r>
    <n v="4624"/>
    <x v="17"/>
    <n v="25"/>
    <n v="45"/>
    <s v="0-50"/>
    <n v="90813"/>
    <n v="2"/>
    <n v="0.6"/>
    <s v="Professional"/>
    <n v="0"/>
    <x v="0"/>
    <s v="No"/>
    <s v="No"/>
    <s v="No"/>
    <s v="No"/>
  </r>
  <r>
    <n v="4674"/>
    <x v="17"/>
    <n v="23"/>
    <n v="18"/>
    <s v="0-50"/>
    <n v="95503"/>
    <n v="2"/>
    <n v="1"/>
    <s v="Graduate"/>
    <n v="88"/>
    <x v="0"/>
    <s v="No"/>
    <s v="No"/>
    <s v="Yes"/>
    <s v="Yes"/>
  </r>
  <r>
    <n v="4744"/>
    <x v="17"/>
    <n v="26"/>
    <n v="21"/>
    <s v="0-50"/>
    <n v="94305"/>
    <n v="1"/>
    <n v="0.2"/>
    <s v="Undergraduate"/>
    <n v="0"/>
    <x v="0"/>
    <s v="No"/>
    <s v="No"/>
    <s v="Yes"/>
    <s v="No"/>
  </r>
  <r>
    <n v="4761"/>
    <x v="17"/>
    <n v="25"/>
    <n v="18"/>
    <s v="0-50"/>
    <n v="95819"/>
    <n v="2"/>
    <n v="0"/>
    <s v="Undergraduate"/>
    <n v="0"/>
    <x v="0"/>
    <s v="No"/>
    <s v="No"/>
    <s v="No"/>
    <s v="Yes"/>
  </r>
  <r>
    <n v="4817"/>
    <x v="17"/>
    <n v="24"/>
    <n v="83"/>
    <s v="51-100"/>
    <n v="92333"/>
    <n v="3"/>
    <n v="3"/>
    <s v="Graduate"/>
    <n v="0"/>
    <x v="0"/>
    <s v="No"/>
    <s v="No"/>
    <s v="No"/>
    <s v="Yes"/>
  </r>
  <r>
    <n v="4859"/>
    <x v="17"/>
    <n v="24"/>
    <n v="62"/>
    <s v="51-100"/>
    <n v="94550"/>
    <n v="2"/>
    <n v="0.8"/>
    <s v="Professional"/>
    <n v="0"/>
    <x v="0"/>
    <s v="No"/>
    <s v="No"/>
    <s v="Yes"/>
    <s v="No"/>
  </r>
  <r>
    <n v="4866"/>
    <x v="17"/>
    <n v="24"/>
    <n v="133"/>
    <s v="100+"/>
    <n v="90025"/>
    <n v="4"/>
    <n v="1.4"/>
    <s v="Graduate"/>
    <n v="342"/>
    <x v="1"/>
    <s v="No"/>
    <s v="No"/>
    <s v="No"/>
    <s v="Yes"/>
  </r>
  <r>
    <n v="4919"/>
    <x v="17"/>
    <n v="25"/>
    <n v="42"/>
    <s v="0-50"/>
    <n v="90232"/>
    <n v="2"/>
    <n v="0.7"/>
    <s v="Graduate"/>
    <n v="110"/>
    <x v="0"/>
    <s v="No"/>
    <s v="No"/>
    <s v="No"/>
    <s v="Yes"/>
  </r>
  <r>
    <n v="4959"/>
    <x v="17"/>
    <n v="26"/>
    <n v="19"/>
    <s v="0-50"/>
    <n v="90095"/>
    <n v="1"/>
    <n v="0.9"/>
    <s v="Professional"/>
    <n v="0"/>
    <x v="0"/>
    <s v="No"/>
    <s v="No"/>
    <s v="No"/>
    <s v="No"/>
  </r>
  <r>
    <n v="4980"/>
    <x v="17"/>
    <n v="26"/>
    <n v="92"/>
    <s v="51-100"/>
    <n v="90740"/>
    <n v="1"/>
    <n v="2.6"/>
    <s v="Graduate"/>
    <n v="213"/>
    <x v="0"/>
    <s v="No"/>
    <s v="No"/>
    <s v="No"/>
    <s v="Yes"/>
  </r>
  <r>
    <n v="61"/>
    <x v="18"/>
    <n v="24"/>
    <n v="39"/>
    <s v="0-50"/>
    <n v="90404"/>
    <n v="3"/>
    <n v="1.7"/>
    <s v="Graduate"/>
    <n v="0"/>
    <x v="0"/>
    <s v="Yes"/>
    <s v="No"/>
    <s v="Yes"/>
    <s v="No"/>
  </r>
  <r>
    <n v="99"/>
    <x v="18"/>
    <n v="23"/>
    <n v="94"/>
    <s v="51-100"/>
    <n v="92374"/>
    <m/>
    <n v="0.3"/>
    <s v="Undergraduate"/>
    <n v="0"/>
    <x v="0"/>
    <s v="No"/>
    <s v="No"/>
    <s v="Yes"/>
    <s v="No"/>
  </r>
  <r>
    <n v="138"/>
    <x v="18"/>
    <n v="25"/>
    <n v="128"/>
    <s v="100+"/>
    <n v="95054"/>
    <n v="2"/>
    <n v="0.4"/>
    <s v="Undergraduate"/>
    <n v="0"/>
    <x v="0"/>
    <s v="No"/>
    <s v="No"/>
    <s v="No"/>
    <s v="No"/>
  </r>
  <r>
    <n v="145"/>
    <x v="18"/>
    <n v="23"/>
    <n v="70"/>
    <s v="51-100"/>
    <n v="92093"/>
    <n v="2"/>
    <n v="1.5"/>
    <s v="Graduate"/>
    <n v="0"/>
    <x v="0"/>
    <s v="No"/>
    <s v="No"/>
    <s v="No"/>
    <s v="No"/>
  </r>
  <r>
    <n v="207"/>
    <x v="18"/>
    <n v="25"/>
    <n v="31"/>
    <s v="0-50"/>
    <n v="91355"/>
    <n v="1"/>
    <n v="1"/>
    <s v="Undergraduate"/>
    <n v="0"/>
    <x v="0"/>
    <s v="Yes"/>
    <s v="No"/>
    <s v="Yes"/>
    <s v="No"/>
  </r>
  <r>
    <n v="263"/>
    <x v="18"/>
    <n v="23"/>
    <n v="33"/>
    <s v="0-50"/>
    <n v="90245"/>
    <n v="1"/>
    <n v="0.3"/>
    <s v="Professional"/>
    <n v="0"/>
    <x v="0"/>
    <s v="No"/>
    <s v="Yes"/>
    <s v="Yes"/>
    <s v="Yes"/>
  </r>
  <r>
    <n v="266"/>
    <x v="18"/>
    <n v="23"/>
    <n v="23"/>
    <s v="0-50"/>
    <n v="94305"/>
    <n v="4"/>
    <n v="0.6"/>
    <s v="Professional"/>
    <n v="98"/>
    <x v="0"/>
    <s v="Yes"/>
    <s v="No"/>
    <s v="No"/>
    <s v="No"/>
  </r>
  <r>
    <n v="276"/>
    <x v="18"/>
    <n v="24"/>
    <n v="50"/>
    <s v="0-50"/>
    <n v="94706"/>
    <n v="4"/>
    <n v="1.8"/>
    <s v="Professional"/>
    <n v="0"/>
    <x v="0"/>
    <s v="Yes"/>
    <s v="No"/>
    <s v="No"/>
    <s v="No"/>
  </r>
  <r>
    <n v="304"/>
    <x v="18"/>
    <n v="25"/>
    <n v="195"/>
    <s v="100+"/>
    <n v="95605"/>
    <n v="4"/>
    <n v="3"/>
    <s v="Undergraduate"/>
    <n v="617"/>
    <x v="1"/>
    <s v="No"/>
    <s v="No"/>
    <s v="No"/>
    <s v="No"/>
  </r>
  <r>
    <n v="374"/>
    <x v="18"/>
    <n v="25"/>
    <n v="20"/>
    <s v="0-50"/>
    <n v="90291"/>
    <n v="4"/>
    <n v="1"/>
    <s v="Undergraduate"/>
    <n v="111"/>
    <x v="0"/>
    <s v="No"/>
    <s v="No"/>
    <s v="Yes"/>
    <s v="Yes"/>
  </r>
  <r>
    <n v="410"/>
    <x v="18"/>
    <n v="22"/>
    <n v="82"/>
    <s v="51-100"/>
    <n v="90019"/>
    <n v="1"/>
    <n v="2.67"/>
    <s v="Graduate"/>
    <n v="125"/>
    <x v="0"/>
    <s v="No"/>
    <s v="No"/>
    <s v="Yes"/>
    <s v="No"/>
  </r>
  <r>
    <n v="448"/>
    <x v="18"/>
    <n v="23"/>
    <n v="71"/>
    <s v="51-100"/>
    <n v="95134"/>
    <n v="1"/>
    <n v="1.4"/>
    <s v="Professional"/>
    <n v="0"/>
    <x v="0"/>
    <s v="No"/>
    <s v="No"/>
    <s v="No"/>
    <s v="No"/>
  </r>
  <r>
    <n v="549"/>
    <x v="18"/>
    <n v="23"/>
    <n v="61"/>
    <s v="51-100"/>
    <n v="94117"/>
    <n v="1"/>
    <n v="1.4"/>
    <s v="Professional"/>
    <n v="0"/>
    <x v="0"/>
    <s v="No"/>
    <s v="No"/>
    <s v="Yes"/>
    <s v="Yes"/>
  </r>
  <r>
    <n v="560"/>
    <x v="18"/>
    <n v="25"/>
    <n v="24"/>
    <s v="0-50"/>
    <n v="95818"/>
    <n v="4"/>
    <n v="0.2"/>
    <s v="Undergraduate"/>
    <n v="138"/>
    <x v="0"/>
    <s v="No"/>
    <s v="No"/>
    <s v="Yes"/>
    <s v="No"/>
  </r>
  <r>
    <n v="571"/>
    <x v="18"/>
    <n v="25"/>
    <n v="161"/>
    <s v="100+"/>
    <n v="94928"/>
    <n v="3"/>
    <n v="6.5"/>
    <s v="Graduate"/>
    <n v="485"/>
    <x v="1"/>
    <s v="Yes"/>
    <s v="Yes"/>
    <s v="No"/>
    <s v="No"/>
  </r>
  <r>
    <n v="612"/>
    <x v="18"/>
    <n v="23"/>
    <n v="32"/>
    <s v="0-50"/>
    <n v="94701"/>
    <n v="4"/>
    <n v="1.8"/>
    <s v="Undergraduate"/>
    <n v="83"/>
    <x v="0"/>
    <s v="No"/>
    <s v="No"/>
    <s v="No"/>
    <s v="No"/>
  </r>
  <r>
    <n v="629"/>
    <x v="18"/>
    <n v="24"/>
    <n v="51"/>
    <s v="51-100"/>
    <n v="90071"/>
    <n v="1"/>
    <n v="1.3"/>
    <s v="Graduate"/>
    <n v="0"/>
    <x v="0"/>
    <s v="No"/>
    <s v="No"/>
    <s v="No"/>
    <s v="No"/>
  </r>
  <r>
    <n v="654"/>
    <x v="18"/>
    <n v="23"/>
    <n v="78"/>
    <s v="51-100"/>
    <n v="92691"/>
    <n v="2"/>
    <n v="2.4"/>
    <s v="Graduate"/>
    <n v="205"/>
    <x v="0"/>
    <s v="No"/>
    <s v="No"/>
    <s v="No"/>
    <s v="Yes"/>
  </r>
  <r>
    <n v="675"/>
    <x v="18"/>
    <n v="23"/>
    <n v="59"/>
    <s v="51-100"/>
    <n v="95827"/>
    <n v="3"/>
    <n v="2.1"/>
    <s v="Undergraduate"/>
    <n v="0"/>
    <x v="0"/>
    <s v="No"/>
    <s v="No"/>
    <s v="No"/>
    <s v="No"/>
  </r>
  <r>
    <n v="722"/>
    <x v="18"/>
    <n v="24"/>
    <n v="39"/>
    <s v="0-50"/>
    <n v="92717"/>
    <m/>
    <n v="1.4"/>
    <s v="Professional"/>
    <n v="0"/>
    <x v="0"/>
    <s v="No"/>
    <s v="No"/>
    <s v="Yes"/>
    <s v="No"/>
  </r>
  <r>
    <n v="734"/>
    <x v="18"/>
    <n v="24"/>
    <n v="80"/>
    <s v="51-100"/>
    <n v="92009"/>
    <n v="1"/>
    <n v="1.2"/>
    <s v="Undergraduate"/>
    <n v="0"/>
    <x v="0"/>
    <s v="No"/>
    <s v="No"/>
    <s v="Yes"/>
    <s v="No"/>
  </r>
  <r>
    <n v="740"/>
    <x v="18"/>
    <n v="23"/>
    <n v="82"/>
    <s v="51-100"/>
    <n v="91902"/>
    <n v="2"/>
    <n v="2.4"/>
    <s v="Graduate"/>
    <n v="0"/>
    <x v="0"/>
    <s v="No"/>
    <s v="No"/>
    <s v="No"/>
    <s v="No"/>
  </r>
  <r>
    <n v="754"/>
    <x v="18"/>
    <n v="23"/>
    <n v="49"/>
    <s v="0-50"/>
    <n v="94720"/>
    <n v="1"/>
    <n v="1.2"/>
    <s v="Graduate"/>
    <n v="0"/>
    <x v="0"/>
    <s v="No"/>
    <s v="No"/>
    <s v="Yes"/>
    <s v="Yes"/>
  </r>
  <r>
    <n v="817"/>
    <x v="18"/>
    <n v="23"/>
    <n v="65"/>
    <s v="51-100"/>
    <n v="94035"/>
    <n v="3"/>
    <n v="0.7"/>
    <s v="Graduate"/>
    <n v="263"/>
    <x v="0"/>
    <s v="No"/>
    <s v="No"/>
    <s v="Yes"/>
    <s v="Yes"/>
  </r>
  <r>
    <n v="858"/>
    <x v="18"/>
    <n v="25"/>
    <n v="30"/>
    <s v="0-50"/>
    <n v="95616"/>
    <n v="4"/>
    <n v="0.2"/>
    <s v="Undergraduate"/>
    <n v="0"/>
    <x v="0"/>
    <s v="No"/>
    <s v="Yes"/>
    <s v="Yes"/>
    <s v="Yes"/>
  </r>
  <r>
    <n v="960"/>
    <x v="18"/>
    <n v="24"/>
    <n v="68"/>
    <s v="51-100"/>
    <n v="94143"/>
    <n v="1"/>
    <n v="0.2"/>
    <s v="Graduate"/>
    <n v="163"/>
    <x v="0"/>
    <s v="No"/>
    <s v="No"/>
    <s v="No"/>
    <s v="No"/>
  </r>
  <r>
    <n v="1035"/>
    <x v="18"/>
    <n v="23"/>
    <n v="84"/>
    <s v="51-100"/>
    <n v="90095"/>
    <n v="3"/>
    <n v="2.1"/>
    <s v="Undergraduate"/>
    <n v="134"/>
    <x v="0"/>
    <s v="Yes"/>
    <s v="No"/>
    <s v="Yes"/>
    <s v="No"/>
  </r>
  <r>
    <n v="1045"/>
    <x v="18"/>
    <n v="24"/>
    <n v="79"/>
    <s v="51-100"/>
    <n v="95827"/>
    <n v="1"/>
    <n v="0.2"/>
    <s v="Graduate"/>
    <n v="83"/>
    <x v="0"/>
    <s v="No"/>
    <s v="No"/>
    <s v="Yes"/>
    <s v="Yes"/>
  </r>
  <r>
    <n v="1145"/>
    <x v="18"/>
    <n v="24"/>
    <n v="91"/>
    <s v="51-100"/>
    <n v="95822"/>
    <n v="1"/>
    <n v="2.8"/>
    <s v="Graduate"/>
    <n v="0"/>
    <x v="0"/>
    <s v="No"/>
    <s v="No"/>
    <s v="No"/>
    <s v="No"/>
  </r>
  <r>
    <n v="1152"/>
    <x v="18"/>
    <n v="23"/>
    <n v="12"/>
    <s v="0-50"/>
    <n v="94720"/>
    <n v="2"/>
    <n v="0.1"/>
    <s v="Professional"/>
    <n v="0"/>
    <x v="0"/>
    <s v="Yes"/>
    <s v="Yes"/>
    <s v="Yes"/>
    <s v="No"/>
  </r>
  <r>
    <n v="1157"/>
    <x v="18"/>
    <n v="25"/>
    <n v="13"/>
    <s v="0-50"/>
    <n v="94305"/>
    <n v="4"/>
    <n v="0.2"/>
    <s v="Undergraduate"/>
    <n v="87"/>
    <x v="0"/>
    <s v="No"/>
    <s v="No"/>
    <s v="No"/>
    <s v="No"/>
  </r>
  <r>
    <n v="1173"/>
    <x v="18"/>
    <n v="24"/>
    <n v="45"/>
    <s v="0-50"/>
    <n v="92104"/>
    <n v="3"/>
    <n v="1.7"/>
    <s v="Graduate"/>
    <n v="0"/>
    <x v="0"/>
    <s v="Yes"/>
    <s v="No"/>
    <s v="Yes"/>
    <s v="No"/>
  </r>
  <r>
    <n v="1316"/>
    <x v="18"/>
    <n v="25"/>
    <n v="53"/>
    <s v="51-100"/>
    <n v="95134"/>
    <n v="2"/>
    <n v="1"/>
    <s v="Professional"/>
    <n v="181"/>
    <x v="0"/>
    <s v="No"/>
    <s v="No"/>
    <s v="No"/>
    <s v="No"/>
  </r>
  <r>
    <n v="1345"/>
    <x v="18"/>
    <n v="25"/>
    <n v="93"/>
    <s v="51-100"/>
    <n v="93117"/>
    <n v="1"/>
    <n v="2.7"/>
    <s v="Undergraduate"/>
    <n v="0"/>
    <x v="0"/>
    <s v="Yes"/>
    <s v="No"/>
    <s v="Yes"/>
    <s v="No"/>
  </r>
  <r>
    <n v="1499"/>
    <x v="18"/>
    <n v="23"/>
    <n v="125"/>
    <s v="100+"/>
    <n v="94022"/>
    <n v="1"/>
    <n v="7.3"/>
    <s v="Undergraduate"/>
    <n v="0"/>
    <x v="0"/>
    <s v="No"/>
    <s v="No"/>
    <s v="No"/>
    <s v="No"/>
  </r>
  <r>
    <n v="1591"/>
    <x v="18"/>
    <n v="23"/>
    <n v="58"/>
    <s v="51-100"/>
    <n v="95819"/>
    <n v="4"/>
    <n v="2.6"/>
    <s v="Undergraduate"/>
    <n v="188"/>
    <x v="0"/>
    <s v="No"/>
    <s v="No"/>
    <s v="No"/>
    <s v="No"/>
  </r>
  <r>
    <n v="1636"/>
    <x v="18"/>
    <n v="24"/>
    <n v="70"/>
    <s v="51-100"/>
    <n v="91330"/>
    <n v="1"/>
    <n v="2.9"/>
    <s v="Undergraduate"/>
    <n v="0"/>
    <x v="0"/>
    <s v="No"/>
    <s v="No"/>
    <s v="No"/>
    <s v="No"/>
  </r>
  <r>
    <n v="1749"/>
    <x v="18"/>
    <n v="23"/>
    <n v="79"/>
    <s v="51-100"/>
    <n v="95819"/>
    <n v="3"/>
    <n v="0.7"/>
    <s v="Graduate"/>
    <n v="151"/>
    <x v="0"/>
    <s v="No"/>
    <s v="No"/>
    <s v="Yes"/>
    <s v="No"/>
  </r>
  <r>
    <n v="1781"/>
    <x v="18"/>
    <n v="24"/>
    <n v="82"/>
    <s v="51-100"/>
    <n v="95051"/>
    <n v="1"/>
    <n v="2.9"/>
    <s v="Undergraduate"/>
    <n v="267"/>
    <x v="0"/>
    <s v="No"/>
    <s v="No"/>
    <s v="Yes"/>
    <s v="No"/>
  </r>
  <r>
    <n v="1796"/>
    <x v="18"/>
    <n v="24"/>
    <n v="70"/>
    <s v="51-100"/>
    <n v="90024"/>
    <n v="1"/>
    <n v="2.9"/>
    <s v="Undergraduate"/>
    <n v="0"/>
    <x v="0"/>
    <s v="No"/>
    <s v="No"/>
    <s v="No"/>
    <s v="Yes"/>
  </r>
  <r>
    <n v="1825"/>
    <x v="18"/>
    <n v="23"/>
    <n v="194"/>
    <s v="100+"/>
    <n v="94022"/>
    <n v="4"/>
    <n v="8.3000000000000007"/>
    <s v="Graduate"/>
    <n v="0"/>
    <x v="1"/>
    <s v="No"/>
    <s v="No"/>
    <s v="No"/>
    <s v="Yes"/>
  </r>
  <r>
    <n v="1894"/>
    <x v="18"/>
    <n v="24"/>
    <n v="13"/>
    <s v="0-50"/>
    <n v="94608"/>
    <n v="1"/>
    <n v="0.4"/>
    <s v="Professional"/>
    <n v="101"/>
    <x v="0"/>
    <s v="Yes"/>
    <s v="No"/>
    <s v="No"/>
    <s v="No"/>
  </r>
  <r>
    <n v="1944"/>
    <x v="18"/>
    <n v="23"/>
    <n v="39"/>
    <s v="0-50"/>
    <n v="95521"/>
    <n v="4"/>
    <n v="2.6"/>
    <s v="Undergraduate"/>
    <n v="0"/>
    <x v="0"/>
    <s v="No"/>
    <s v="No"/>
    <s v="No"/>
    <s v="No"/>
  </r>
  <r>
    <n v="1954"/>
    <x v="18"/>
    <n v="25"/>
    <n v="22"/>
    <s v="0-50"/>
    <n v="90058"/>
    <n v="4"/>
    <n v="0.2"/>
    <s v="Undergraduate"/>
    <n v="83"/>
    <x v="0"/>
    <s v="No"/>
    <s v="No"/>
    <s v="Yes"/>
    <s v="No"/>
  </r>
  <r>
    <n v="1997"/>
    <x v="18"/>
    <n v="24"/>
    <n v="38"/>
    <s v="0-50"/>
    <n v="94305"/>
    <n v="1"/>
    <n v="1.4"/>
    <s v="Professional"/>
    <n v="0"/>
    <x v="0"/>
    <s v="No"/>
    <s v="No"/>
    <s v="No"/>
    <s v="No"/>
  </r>
  <r>
    <n v="2015"/>
    <x v="18"/>
    <n v="19"/>
    <n v="169"/>
    <s v="100+"/>
    <n v="95054"/>
    <n v="3"/>
    <n v="5.67"/>
    <s v="Professional"/>
    <n v="167"/>
    <x v="1"/>
    <s v="No"/>
    <s v="Yes"/>
    <s v="No"/>
    <s v="Yes"/>
  </r>
  <r>
    <n v="2034"/>
    <x v="18"/>
    <n v="23"/>
    <n v="83"/>
    <s v="51-100"/>
    <n v="92126"/>
    <n v="1"/>
    <n v="0.3"/>
    <s v="Undergraduate"/>
    <n v="0"/>
    <x v="0"/>
    <s v="No"/>
    <s v="No"/>
    <s v="Yes"/>
    <s v="Yes"/>
  </r>
  <r>
    <n v="2056"/>
    <x v="18"/>
    <n v="23"/>
    <n v="25"/>
    <s v="0-50"/>
    <n v="90274"/>
    <n v="1"/>
    <n v="1.4"/>
    <s v="Professional"/>
    <n v="0"/>
    <x v="0"/>
    <s v="No"/>
    <s v="No"/>
    <s v="Yes"/>
    <s v="No"/>
  </r>
  <r>
    <n v="2077"/>
    <x v="18"/>
    <n v="23"/>
    <n v="119"/>
    <s v="100+"/>
    <n v="91030"/>
    <n v="1"/>
    <n v="7.3"/>
    <s v="Undergraduate"/>
    <n v="398"/>
    <x v="0"/>
    <s v="No"/>
    <s v="No"/>
    <s v="No"/>
    <s v="No"/>
  </r>
  <r>
    <n v="2180"/>
    <x v="18"/>
    <n v="23"/>
    <n v="68"/>
    <s v="51-100"/>
    <n v="90024"/>
    <n v="1"/>
    <n v="1.5"/>
    <s v="Graduate"/>
    <n v="0"/>
    <x v="0"/>
    <s v="No"/>
    <s v="No"/>
    <s v="No"/>
    <s v="No"/>
  </r>
  <r>
    <n v="2200"/>
    <x v="18"/>
    <n v="24"/>
    <n v="51"/>
    <s v="51-100"/>
    <n v="91016"/>
    <n v="1"/>
    <n v="1.3"/>
    <s v="Graduate"/>
    <n v="98"/>
    <x v="0"/>
    <s v="No"/>
    <s v="No"/>
    <s v="No"/>
    <s v="Yes"/>
  </r>
  <r>
    <n v="2203"/>
    <x v="18"/>
    <n v="24"/>
    <n v="43"/>
    <s v="0-50"/>
    <n v="94709"/>
    <n v="4"/>
    <n v="1.9"/>
    <s v="Professional"/>
    <n v="0"/>
    <x v="0"/>
    <s v="No"/>
    <s v="No"/>
    <s v="Yes"/>
    <s v="No"/>
  </r>
  <r>
    <n v="2469"/>
    <x v="18"/>
    <n v="23"/>
    <n v="133"/>
    <s v="100+"/>
    <n v="94304"/>
    <n v="1"/>
    <n v="7.3"/>
    <s v="Undergraduate"/>
    <n v="0"/>
    <x v="0"/>
    <s v="No"/>
    <s v="No"/>
    <s v="Yes"/>
    <s v="Yes"/>
  </r>
  <r>
    <n v="2522"/>
    <x v="18"/>
    <n v="23"/>
    <n v="29"/>
    <s v="0-50"/>
    <n v="94551"/>
    <n v="4"/>
    <n v="1.8"/>
    <s v="Undergraduate"/>
    <n v="0"/>
    <x v="0"/>
    <s v="No"/>
    <s v="No"/>
    <s v="Yes"/>
    <s v="Yes"/>
  </r>
  <r>
    <n v="2524"/>
    <x v="18"/>
    <n v="23"/>
    <n v="100"/>
    <s v="51-100"/>
    <n v="95403"/>
    <n v="2"/>
    <n v="6.3"/>
    <s v="Undergraduate"/>
    <n v="0"/>
    <x v="0"/>
    <s v="No"/>
    <s v="No"/>
    <s v="No"/>
    <s v="No"/>
  </r>
  <r>
    <n v="2525"/>
    <x v="18"/>
    <n v="25"/>
    <n v="24"/>
    <s v="0-50"/>
    <n v="95678"/>
    <n v="3"/>
    <n v="0.4"/>
    <s v="Undergraduate"/>
    <n v="0"/>
    <x v="0"/>
    <s v="No"/>
    <s v="No"/>
    <s v="Yes"/>
    <s v="No"/>
  </r>
  <r>
    <n v="2541"/>
    <x v="18"/>
    <n v="23"/>
    <n v="41"/>
    <s v="0-50"/>
    <n v="95521"/>
    <n v="4"/>
    <n v="0.1"/>
    <s v="Undergraduate"/>
    <n v="153"/>
    <x v="0"/>
    <s v="No"/>
    <s v="No"/>
    <s v="Yes"/>
    <s v="No"/>
  </r>
  <r>
    <n v="2634"/>
    <x v="18"/>
    <n v="25"/>
    <n v="13"/>
    <s v="0-50"/>
    <n v="95054"/>
    <n v="3"/>
    <n v="0.4"/>
    <s v="Undergraduate"/>
    <n v="106"/>
    <x v="0"/>
    <s v="No"/>
    <s v="No"/>
    <s v="Yes"/>
    <s v="No"/>
  </r>
  <r>
    <n v="2709"/>
    <x v="18"/>
    <n v="24"/>
    <n v="75"/>
    <s v="51-100"/>
    <n v="95670"/>
    <n v="1"/>
    <n v="2.8"/>
    <s v="Graduate"/>
    <n v="160"/>
    <x v="0"/>
    <s v="No"/>
    <s v="No"/>
    <s v="No"/>
    <s v="Yes"/>
  </r>
  <r>
    <n v="2725"/>
    <x v="18"/>
    <n v="24"/>
    <n v="30"/>
    <s v="0-50"/>
    <n v="90212"/>
    <n v="4"/>
    <n v="0.4"/>
    <s v="Graduate"/>
    <n v="157"/>
    <x v="0"/>
    <s v="No"/>
    <s v="Yes"/>
    <s v="Yes"/>
    <s v="Yes"/>
  </r>
  <r>
    <n v="2855"/>
    <x v="18"/>
    <n v="24"/>
    <n v="79"/>
    <s v="51-100"/>
    <n v="94025"/>
    <n v="4"/>
    <n v="3.6"/>
    <s v="Professional"/>
    <n v="212"/>
    <x v="0"/>
    <s v="No"/>
    <s v="No"/>
    <s v="Yes"/>
    <s v="No"/>
  </r>
  <r>
    <n v="2875"/>
    <x v="18"/>
    <n v="25"/>
    <n v="114"/>
    <s v="100+"/>
    <n v="91380"/>
    <n v="1"/>
    <n v="2.5"/>
    <s v="Professional"/>
    <n v="0"/>
    <x v="1"/>
    <s v="No"/>
    <s v="No"/>
    <s v="Yes"/>
    <s v="No"/>
  </r>
  <r>
    <n v="2882"/>
    <x v="18"/>
    <n v="25"/>
    <n v="55"/>
    <s v="51-100"/>
    <n v="92103"/>
    <n v="4"/>
    <n v="0.1"/>
    <s v="Professional"/>
    <n v="0"/>
    <x v="0"/>
    <s v="No"/>
    <s v="No"/>
    <s v="Yes"/>
    <s v="No"/>
  </r>
  <r>
    <n v="2895"/>
    <x v="18"/>
    <n v="25"/>
    <n v="19"/>
    <s v="0-50"/>
    <n v="94545"/>
    <n v="1"/>
    <n v="0.9"/>
    <s v="Professional"/>
    <n v="0"/>
    <x v="0"/>
    <s v="No"/>
    <s v="No"/>
    <s v="No"/>
    <s v="No"/>
  </r>
  <r>
    <n v="2937"/>
    <x v="18"/>
    <n v="22"/>
    <n v="81"/>
    <s v="51-100"/>
    <n v="94301"/>
    <n v="3"/>
    <n v="2"/>
    <s v="Graduate"/>
    <n v="0"/>
    <x v="0"/>
    <s v="No"/>
    <s v="No"/>
    <s v="Yes"/>
    <s v="No"/>
  </r>
  <r>
    <n v="2991"/>
    <x v="18"/>
    <n v="25"/>
    <n v="163"/>
    <s v="100+"/>
    <n v="94608"/>
    <n v="2"/>
    <n v="0.4"/>
    <s v="Undergraduate"/>
    <n v="0"/>
    <x v="0"/>
    <s v="Yes"/>
    <s v="No"/>
    <s v="No"/>
    <s v="No"/>
  </r>
  <r>
    <n v="3096"/>
    <x v="18"/>
    <n v="25"/>
    <n v="43"/>
    <s v="0-50"/>
    <n v="94109"/>
    <n v="1"/>
    <n v="1.6"/>
    <s v="Graduate"/>
    <n v="0"/>
    <x v="0"/>
    <s v="No"/>
    <s v="No"/>
    <s v="Yes"/>
    <s v="Yes"/>
  </r>
  <r>
    <n v="3103"/>
    <x v="18"/>
    <n v="25"/>
    <n v="30"/>
    <s v="0-50"/>
    <n v="90095"/>
    <n v="4"/>
    <n v="0.9"/>
    <s v="Graduate"/>
    <n v="0"/>
    <x v="0"/>
    <s v="No"/>
    <s v="No"/>
    <s v="No"/>
    <s v="Yes"/>
  </r>
  <r>
    <n v="3150"/>
    <x v="18"/>
    <n v="25"/>
    <n v="25"/>
    <s v="0-50"/>
    <n v="95192"/>
    <n v="4"/>
    <n v="1"/>
    <s v="Undergraduate"/>
    <n v="0"/>
    <x v="0"/>
    <s v="No"/>
    <s v="No"/>
    <s v="Yes"/>
    <s v="Yes"/>
  </r>
  <r>
    <n v="3175"/>
    <x v="18"/>
    <n v="24"/>
    <n v="35"/>
    <s v="0-50"/>
    <n v="94701"/>
    <n v="4"/>
    <n v="0.2"/>
    <s v="Graduate"/>
    <n v="0"/>
    <x v="0"/>
    <s v="No"/>
    <s v="No"/>
    <s v="No"/>
    <s v="Yes"/>
  </r>
  <r>
    <n v="3223"/>
    <x v="18"/>
    <n v="23"/>
    <n v="81"/>
    <s v="51-100"/>
    <n v="93107"/>
    <n v="2"/>
    <n v="0.8"/>
    <s v="Professional"/>
    <n v="0"/>
    <x v="0"/>
    <s v="No"/>
    <s v="No"/>
    <s v="No"/>
    <s v="No"/>
  </r>
  <r>
    <n v="3312"/>
    <x v="18"/>
    <n v="25"/>
    <n v="24"/>
    <s v="0-50"/>
    <n v="95819"/>
    <n v="1"/>
    <n v="0.3"/>
    <s v="Undergraduate"/>
    <n v="0"/>
    <x v="0"/>
    <s v="No"/>
    <s v="No"/>
    <s v="No"/>
    <s v="No"/>
  </r>
  <r>
    <n v="3354"/>
    <x v="18"/>
    <n v="23"/>
    <n v="19"/>
    <s v="0-50"/>
    <n v="94521"/>
    <n v="4"/>
    <n v="0.6"/>
    <s v="Professional"/>
    <n v="0"/>
    <x v="0"/>
    <s v="No"/>
    <s v="No"/>
    <s v="Yes"/>
    <s v="Yes"/>
  </r>
  <r>
    <n v="3356"/>
    <x v="18"/>
    <n v="23"/>
    <n v="93"/>
    <s v="51-100"/>
    <n v="90036"/>
    <n v="1"/>
    <n v="2.4"/>
    <s v="Undergraduate"/>
    <n v="0"/>
    <x v="0"/>
    <s v="No"/>
    <s v="No"/>
    <s v="Yes"/>
    <s v="Yes"/>
  </r>
  <r>
    <n v="3357"/>
    <x v="18"/>
    <n v="23"/>
    <n v="115"/>
    <s v="100+"/>
    <n v="95051"/>
    <n v="3"/>
    <n v="4.5999999999999996"/>
    <s v="Professional"/>
    <n v="0"/>
    <x v="1"/>
    <s v="No"/>
    <s v="No"/>
    <s v="No"/>
    <s v="No"/>
  </r>
  <r>
    <n v="3422"/>
    <x v="18"/>
    <n v="23"/>
    <n v="125"/>
    <s v="100+"/>
    <n v="90245"/>
    <n v="1"/>
    <n v="2.4"/>
    <s v="Undergraduate"/>
    <n v="0"/>
    <x v="0"/>
    <s v="No"/>
    <s v="No"/>
    <s v="No"/>
    <s v="Yes"/>
  </r>
  <r>
    <n v="3475"/>
    <x v="18"/>
    <n v="24"/>
    <n v="42"/>
    <s v="0-50"/>
    <n v="92121"/>
    <n v="2"/>
    <n v="0.7"/>
    <s v="Graduate"/>
    <n v="0"/>
    <x v="0"/>
    <s v="No"/>
    <s v="No"/>
    <s v="Yes"/>
    <s v="No"/>
  </r>
  <r>
    <n v="3500"/>
    <x v="18"/>
    <n v="23"/>
    <n v="114"/>
    <s v="100+"/>
    <n v="94550"/>
    <n v="1"/>
    <n v="0.3"/>
    <s v="Undergraduate"/>
    <n v="286"/>
    <x v="0"/>
    <s v="No"/>
    <s v="No"/>
    <s v="Yes"/>
    <s v="No"/>
  </r>
  <r>
    <n v="3583"/>
    <x v="18"/>
    <n v="25"/>
    <n v="65"/>
    <s v="51-100"/>
    <n v="92354"/>
    <n v="1"/>
    <n v="0"/>
    <s v="Undergraduate"/>
    <n v="0"/>
    <x v="0"/>
    <s v="No"/>
    <s v="No"/>
    <s v="Yes"/>
    <s v="No"/>
  </r>
  <r>
    <n v="3652"/>
    <x v="18"/>
    <n v="23"/>
    <n v="140"/>
    <s v="100+"/>
    <n v="90504"/>
    <n v="1"/>
    <n v="1.9"/>
    <s v="Professional"/>
    <n v="0"/>
    <x v="1"/>
    <s v="No"/>
    <s v="No"/>
    <s v="No"/>
    <s v="Yes"/>
  </r>
  <r>
    <n v="3679"/>
    <x v="18"/>
    <n v="25"/>
    <n v="30"/>
    <s v="0-50"/>
    <n v="92093"/>
    <n v="4"/>
    <n v="0.6"/>
    <s v="Undergraduate"/>
    <n v="0"/>
    <x v="0"/>
    <s v="No"/>
    <s v="No"/>
    <s v="No"/>
    <s v="No"/>
  </r>
  <r>
    <n v="3680"/>
    <x v="18"/>
    <n v="23"/>
    <n v="134"/>
    <s v="100+"/>
    <n v="90095"/>
    <n v="2"/>
    <n v="6.3"/>
    <s v="Undergraduate"/>
    <n v="0"/>
    <x v="0"/>
    <s v="No"/>
    <s v="No"/>
    <s v="Yes"/>
    <s v="No"/>
  </r>
  <r>
    <n v="3711"/>
    <x v="18"/>
    <n v="22"/>
    <n v="23"/>
    <s v="0-50"/>
    <n v="90032"/>
    <n v="2"/>
    <n v="1"/>
    <s v="Graduate"/>
    <n v="0"/>
    <x v="0"/>
    <s v="No"/>
    <s v="No"/>
    <s v="Yes"/>
    <s v="Yes"/>
  </r>
  <r>
    <n v="3715"/>
    <x v="18"/>
    <n v="23"/>
    <n v="65"/>
    <s v="51-100"/>
    <n v="94720"/>
    <n v="2"/>
    <n v="0.4"/>
    <s v="Professional"/>
    <n v="232"/>
    <x v="0"/>
    <s v="No"/>
    <s v="No"/>
    <s v="No"/>
    <s v="Yes"/>
  </r>
  <r>
    <n v="3762"/>
    <x v="18"/>
    <n v="24"/>
    <n v="25"/>
    <s v="0-50"/>
    <n v="95831"/>
    <n v="2"/>
    <n v="0.7"/>
    <s v="Professional"/>
    <n v="0"/>
    <x v="0"/>
    <s v="No"/>
    <s v="No"/>
    <s v="Yes"/>
    <s v="No"/>
  </r>
  <r>
    <n v="3781"/>
    <x v="18"/>
    <n v="25"/>
    <n v="109"/>
    <s v="100+"/>
    <n v="92780"/>
    <n v="2"/>
    <n v="6.8"/>
    <s v="Undergraduate"/>
    <n v="0"/>
    <x v="0"/>
    <s v="No"/>
    <s v="No"/>
    <s v="No"/>
    <s v="No"/>
  </r>
  <r>
    <n v="3824"/>
    <x v="18"/>
    <n v="25"/>
    <n v="44"/>
    <s v="0-50"/>
    <n v="94708"/>
    <n v="4"/>
    <n v="0.9"/>
    <s v="Graduate"/>
    <n v="194"/>
    <x v="0"/>
    <s v="No"/>
    <s v="No"/>
    <s v="Yes"/>
    <s v="No"/>
  </r>
  <r>
    <n v="3939"/>
    <x v="18"/>
    <n v="24"/>
    <n v="13"/>
    <s v="0-50"/>
    <n v="95929"/>
    <n v="2"/>
    <n v="0"/>
    <s v="Undergraduate"/>
    <n v="0"/>
    <x v="0"/>
    <s v="No"/>
    <s v="No"/>
    <s v="Yes"/>
    <s v="No"/>
  </r>
  <r>
    <n v="3990"/>
    <x v="18"/>
    <n v="25"/>
    <n v="90"/>
    <s v="51-100"/>
    <n v="92709"/>
    <n v="4"/>
    <n v="1.4"/>
    <s v="Graduate"/>
    <n v="0"/>
    <x v="0"/>
    <s v="Yes"/>
    <s v="No"/>
    <s v="Yes"/>
    <s v="No"/>
  </r>
  <r>
    <n v="4044"/>
    <x v="18"/>
    <n v="23"/>
    <n v="64"/>
    <s v="51-100"/>
    <n v="94588"/>
    <n v="4"/>
    <n v="2.6"/>
    <s v="Undergraduate"/>
    <n v="0"/>
    <x v="0"/>
    <s v="No"/>
    <s v="No"/>
    <s v="Yes"/>
    <s v="Yes"/>
  </r>
  <r>
    <n v="4077"/>
    <x v="18"/>
    <n v="23"/>
    <n v="22"/>
    <s v="0-50"/>
    <n v="92220"/>
    <n v="1"/>
    <n v="0.3"/>
    <s v="Professional"/>
    <n v="0"/>
    <x v="0"/>
    <s v="No"/>
    <s v="No"/>
    <s v="No"/>
    <s v="No"/>
  </r>
  <r>
    <n v="4094"/>
    <x v="18"/>
    <n v="24"/>
    <n v="138"/>
    <s v="100+"/>
    <n v="93111"/>
    <n v="2"/>
    <n v="2.2000000000000002"/>
    <s v="Graduate"/>
    <n v="0"/>
    <x v="1"/>
    <s v="No"/>
    <s v="No"/>
    <s v="Yes"/>
    <s v="No"/>
  </r>
  <r>
    <n v="4121"/>
    <x v="18"/>
    <n v="23"/>
    <n v="23"/>
    <s v="0-50"/>
    <n v="94080"/>
    <n v="1"/>
    <n v="1.4"/>
    <s v="Professional"/>
    <n v="0"/>
    <x v="0"/>
    <s v="No"/>
    <s v="No"/>
    <s v="No"/>
    <s v="No"/>
  </r>
  <r>
    <n v="4197"/>
    <x v="18"/>
    <n v="25"/>
    <n v="13"/>
    <s v="0-50"/>
    <n v="95814"/>
    <n v="1"/>
    <n v="0.9"/>
    <s v="Professional"/>
    <n v="0"/>
    <x v="0"/>
    <s v="No"/>
    <s v="No"/>
    <s v="Yes"/>
    <s v="No"/>
  </r>
  <r>
    <n v="4214"/>
    <x v="18"/>
    <n v="25"/>
    <n v="39"/>
    <s v="0-50"/>
    <n v="91125"/>
    <n v="3"/>
    <n v="1.9"/>
    <s v="Graduate"/>
    <n v="0"/>
    <x v="0"/>
    <s v="No"/>
    <s v="No"/>
    <s v="No"/>
    <s v="No"/>
  </r>
  <r>
    <n v="4269"/>
    <x v="18"/>
    <n v="23"/>
    <n v="108"/>
    <s v="100+"/>
    <n v="95616"/>
    <n v="2"/>
    <n v="2.4"/>
    <s v="Graduate"/>
    <n v="0"/>
    <x v="0"/>
    <s v="No"/>
    <s v="No"/>
    <s v="Yes"/>
    <s v="No"/>
  </r>
  <r>
    <n v="4302"/>
    <x v="18"/>
    <n v="24"/>
    <n v="130"/>
    <s v="100+"/>
    <n v="92677"/>
    <n v="4"/>
    <n v="1.1000000000000001"/>
    <s v="Undergraduate"/>
    <n v="281"/>
    <x v="1"/>
    <s v="No"/>
    <s v="Yes"/>
    <s v="Yes"/>
    <s v="No"/>
  </r>
  <r>
    <n v="4319"/>
    <x v="18"/>
    <n v="23"/>
    <n v="75"/>
    <s v="51-100"/>
    <n v="92374"/>
    <n v="1"/>
    <n v="1.5"/>
    <s v="Graduate"/>
    <n v="0"/>
    <x v="0"/>
    <s v="No"/>
    <s v="No"/>
    <s v="No"/>
    <s v="Yes"/>
  </r>
  <r>
    <n v="4325"/>
    <x v="18"/>
    <n v="24"/>
    <n v="13"/>
    <s v="0-50"/>
    <n v="94538"/>
    <n v="4"/>
    <n v="0.8"/>
    <s v="Undergraduate"/>
    <n v="111"/>
    <x v="0"/>
    <s v="No"/>
    <s v="No"/>
    <s v="Yes"/>
    <s v="No"/>
  </r>
  <r>
    <n v="4417"/>
    <x v="18"/>
    <n v="25"/>
    <n v="8"/>
    <s v="0-50"/>
    <n v="94720"/>
    <n v="1"/>
    <n v="0.3"/>
    <s v="Undergraduate"/>
    <n v="97"/>
    <x v="0"/>
    <s v="No"/>
    <s v="No"/>
    <s v="No"/>
    <s v="No"/>
  </r>
  <r>
    <n v="4446"/>
    <x v="18"/>
    <n v="25"/>
    <n v="135"/>
    <s v="100+"/>
    <n v="90064"/>
    <n v="2"/>
    <n v="1.4"/>
    <s v="Undergraduate"/>
    <n v="82"/>
    <x v="0"/>
    <s v="No"/>
    <s v="No"/>
    <s v="Yes"/>
    <s v="Yes"/>
  </r>
  <r>
    <n v="4448"/>
    <x v="18"/>
    <n v="22"/>
    <n v="78"/>
    <s v="51-100"/>
    <n v="95616"/>
    <n v="3"/>
    <n v="2"/>
    <s v="Graduate"/>
    <n v="0"/>
    <x v="0"/>
    <s v="No"/>
    <s v="No"/>
    <s v="Yes"/>
    <s v="No"/>
  </r>
  <r>
    <n v="4600"/>
    <x v="18"/>
    <n v="25"/>
    <n v="149"/>
    <s v="100+"/>
    <n v="90024"/>
    <n v="2"/>
    <n v="0.4"/>
    <s v="Undergraduate"/>
    <n v="0"/>
    <x v="0"/>
    <s v="No"/>
    <s v="No"/>
    <s v="Yes"/>
    <s v="No"/>
  </r>
  <r>
    <n v="4698"/>
    <x v="18"/>
    <n v="22"/>
    <n v="103"/>
    <s v="100+"/>
    <n v="91330"/>
    <n v="3"/>
    <n v="2"/>
    <s v="Graduate"/>
    <n v="167"/>
    <x v="0"/>
    <s v="No"/>
    <s v="No"/>
    <s v="No"/>
    <s v="No"/>
  </r>
  <r>
    <n v="4734"/>
    <x v="18"/>
    <n v="23"/>
    <n v="121"/>
    <s v="100+"/>
    <n v="90032"/>
    <n v="1"/>
    <n v="4.9000000000000004"/>
    <s v="Undergraduate"/>
    <n v="0"/>
    <x v="0"/>
    <s v="No"/>
    <s v="No"/>
    <s v="Yes"/>
    <s v="No"/>
  </r>
  <r>
    <n v="4746"/>
    <x v="18"/>
    <n v="23"/>
    <n v="129"/>
    <s v="100+"/>
    <n v="94085"/>
    <n v="1"/>
    <n v="0.3"/>
    <s v="Undergraduate"/>
    <n v="0"/>
    <x v="0"/>
    <s v="No"/>
    <s v="No"/>
    <s v="Yes"/>
    <s v="Yes"/>
  </r>
  <r>
    <n v="4748"/>
    <x v="18"/>
    <n v="25"/>
    <n v="91"/>
    <s v="51-100"/>
    <n v="94704"/>
    <n v="4"/>
    <n v="1.4"/>
    <s v="Graduate"/>
    <n v="0"/>
    <x v="0"/>
    <s v="No"/>
    <s v="No"/>
    <s v="Yes"/>
    <s v="No"/>
  </r>
  <r>
    <n v="4814"/>
    <x v="18"/>
    <n v="23"/>
    <n v="60"/>
    <s v="51-100"/>
    <n v="95023"/>
    <n v="3"/>
    <n v="0.7"/>
    <s v="Graduate"/>
    <n v="142"/>
    <x v="0"/>
    <s v="No"/>
    <s v="No"/>
    <s v="Yes"/>
    <s v="Yes"/>
  </r>
  <r>
    <n v="4834"/>
    <x v="18"/>
    <n v="24"/>
    <n v="109"/>
    <s v="100+"/>
    <n v="92647"/>
    <n v="1"/>
    <n v="0.6"/>
    <s v="Undergraduate"/>
    <n v="0"/>
    <x v="0"/>
    <s v="No"/>
    <s v="No"/>
    <s v="No"/>
    <s v="No"/>
  </r>
  <r>
    <n v="4835"/>
    <x v="18"/>
    <n v="23"/>
    <n v="70"/>
    <s v="51-100"/>
    <n v="94305"/>
    <n v="1"/>
    <n v="0.3"/>
    <s v="Undergraduate"/>
    <n v="217"/>
    <x v="0"/>
    <s v="No"/>
    <s v="No"/>
    <s v="No"/>
    <s v="No"/>
  </r>
  <r>
    <n v="4843"/>
    <x v="18"/>
    <n v="23"/>
    <n v="174"/>
    <s v="100+"/>
    <n v="95449"/>
    <n v="3"/>
    <n v="4.5999999999999996"/>
    <s v="Graduate"/>
    <n v="590"/>
    <x v="1"/>
    <s v="No"/>
    <s v="No"/>
    <s v="No"/>
    <s v="No"/>
  </r>
  <r>
    <n v="4850"/>
    <x v="18"/>
    <n v="25"/>
    <n v="65"/>
    <s v="51-100"/>
    <n v="90007"/>
    <n v="2"/>
    <n v="1"/>
    <s v="Professional"/>
    <n v="0"/>
    <x v="0"/>
    <s v="No"/>
    <s v="No"/>
    <s v="Yes"/>
    <s v="Yes"/>
  </r>
  <r>
    <n v="4862"/>
    <x v="18"/>
    <n v="24"/>
    <n v="18"/>
    <s v="0-50"/>
    <n v="95616"/>
    <n v="1"/>
    <n v="0.4"/>
    <s v="Professional"/>
    <n v="121"/>
    <x v="0"/>
    <s v="No"/>
    <s v="No"/>
    <s v="Yes"/>
    <s v="No"/>
  </r>
  <r>
    <n v="4916"/>
    <x v="18"/>
    <n v="24"/>
    <n v="48"/>
    <s v="0-50"/>
    <n v="93117"/>
    <n v="1"/>
    <n v="1.3"/>
    <s v="Graduate"/>
    <n v="0"/>
    <x v="0"/>
    <s v="No"/>
    <s v="No"/>
    <s v="No"/>
    <s v="Yes"/>
  </r>
  <r>
    <n v="4945"/>
    <x v="18"/>
    <n v="24"/>
    <n v="33"/>
    <s v="0-50"/>
    <n v="92093"/>
    <n v="3"/>
    <n v="1.7"/>
    <s v="Graduate"/>
    <n v="0"/>
    <x v="0"/>
    <s v="No"/>
    <s v="No"/>
    <s v="Yes"/>
    <s v="No"/>
  </r>
  <r>
    <n v="13"/>
    <x v="19"/>
    <n v="23"/>
    <n v="114"/>
    <s v="100+"/>
    <n v="93106"/>
    <n v="2"/>
    <n v="3.8"/>
    <s v="Professional"/>
    <n v="0"/>
    <x v="0"/>
    <s v="Yes"/>
    <s v="No"/>
    <s v="No"/>
    <s v="No"/>
  </r>
  <r>
    <n v="36"/>
    <x v="19"/>
    <n v="24"/>
    <n v="81"/>
    <s v="51-100"/>
    <n v="92647"/>
    <n v="3"/>
    <n v="0.7"/>
    <s v="Undergraduate"/>
    <n v="0"/>
    <x v="0"/>
    <s v="No"/>
    <s v="No"/>
    <s v="No"/>
    <s v="No"/>
  </r>
  <r>
    <n v="88"/>
    <x v="19"/>
    <n v="22"/>
    <n v="78"/>
    <s v="51-100"/>
    <n v="94305"/>
    <n v="3"/>
    <n v="1.1000000000000001"/>
    <s v="Undergraduate"/>
    <n v="0"/>
    <x v="0"/>
    <s v="No"/>
    <s v="No"/>
    <s v="Yes"/>
    <s v="No"/>
  </r>
  <r>
    <n v="101"/>
    <x v="19"/>
    <n v="23"/>
    <n v="74"/>
    <s v="51-100"/>
    <n v="94080"/>
    <n v="1"/>
    <n v="1.2"/>
    <s v="Undergraduate"/>
    <n v="0"/>
    <x v="0"/>
    <s v="No"/>
    <s v="No"/>
    <s v="Yes"/>
    <s v="No"/>
  </r>
  <r>
    <n v="150"/>
    <x v="19"/>
    <n v="22"/>
    <n v="42"/>
    <s v="0-50"/>
    <n v="93955"/>
    <n v="3"/>
    <n v="2.2000000000000002"/>
    <s v="Graduate"/>
    <n v="0"/>
    <x v="0"/>
    <s v="No"/>
    <s v="No"/>
    <s v="No"/>
    <s v="No"/>
  </r>
  <r>
    <n v="187"/>
    <x v="19"/>
    <n v="23"/>
    <n v="45"/>
    <s v="0-50"/>
    <n v="95616"/>
    <n v="1"/>
    <n v="0.3"/>
    <s v="Undergraduate"/>
    <n v="0"/>
    <x v="0"/>
    <s v="No"/>
    <s v="No"/>
    <s v="Yes"/>
    <s v="Yes"/>
  </r>
  <r>
    <n v="194"/>
    <x v="19"/>
    <n v="24"/>
    <n v="21"/>
    <s v="0-50"/>
    <n v="93118"/>
    <n v="4"/>
    <n v="0.6"/>
    <s v="Undergraduate"/>
    <n v="0"/>
    <x v="0"/>
    <s v="No"/>
    <s v="No"/>
    <s v="Yes"/>
    <s v="Yes"/>
  </r>
  <r>
    <n v="197"/>
    <x v="19"/>
    <n v="24"/>
    <n v="165"/>
    <s v="100+"/>
    <n v="93407"/>
    <n v="1"/>
    <n v="5"/>
    <s v="Undergraduate"/>
    <n v="0"/>
    <x v="0"/>
    <s v="No"/>
    <s v="No"/>
    <s v="No"/>
    <s v="Yes"/>
  </r>
  <r>
    <n v="230"/>
    <x v="19"/>
    <n v="24"/>
    <n v="71"/>
    <s v="51-100"/>
    <n v="93117"/>
    <n v="2"/>
    <n v="1.7"/>
    <s v="Undergraduate"/>
    <n v="145"/>
    <x v="0"/>
    <s v="No"/>
    <s v="No"/>
    <s v="No"/>
    <s v="Yes"/>
  </r>
  <r>
    <n v="242"/>
    <x v="19"/>
    <n v="22"/>
    <n v="71"/>
    <s v="51-100"/>
    <n v="91711"/>
    <n v="1"/>
    <n v="1.4"/>
    <s v="Professional"/>
    <n v="0"/>
    <x v="0"/>
    <s v="No"/>
    <s v="No"/>
    <s v="No"/>
    <s v="Yes"/>
  </r>
  <r>
    <n v="305"/>
    <x v="19"/>
    <n v="23"/>
    <n v="22"/>
    <s v="0-50"/>
    <n v="90740"/>
    <n v="1"/>
    <n v="0.1"/>
    <s v="Undergraduate"/>
    <n v="0"/>
    <x v="0"/>
    <s v="No"/>
    <s v="No"/>
    <s v="No"/>
    <s v="No"/>
  </r>
  <r>
    <n v="335"/>
    <x v="19"/>
    <n v="23"/>
    <n v="45"/>
    <s v="0-50"/>
    <n v="95053"/>
    <n v="1"/>
    <n v="1.3"/>
    <s v="Graduate"/>
    <n v="0"/>
    <x v="0"/>
    <s v="No"/>
    <s v="No"/>
    <s v="Yes"/>
    <s v="No"/>
  </r>
  <r>
    <n v="444"/>
    <x v="19"/>
    <n v="24"/>
    <n v="29"/>
    <s v="0-50"/>
    <n v="90509"/>
    <n v="1"/>
    <n v="1"/>
    <s v="Undergraduate"/>
    <n v="0"/>
    <x v="0"/>
    <s v="No"/>
    <s v="No"/>
    <s v="No"/>
    <s v="No"/>
  </r>
  <r>
    <n v="459"/>
    <x v="19"/>
    <n v="24"/>
    <n v="20"/>
    <s v="0-50"/>
    <n v="95841"/>
    <n v="1"/>
    <n v="1"/>
    <s v="Undergraduate"/>
    <n v="0"/>
    <x v="0"/>
    <s v="No"/>
    <s v="No"/>
    <s v="Yes"/>
    <s v="Yes"/>
  </r>
  <r>
    <n v="464"/>
    <x v="19"/>
    <n v="22"/>
    <n v="149"/>
    <s v="100+"/>
    <n v="94928"/>
    <n v="2"/>
    <n v="5.5"/>
    <s v="Graduate"/>
    <n v="0"/>
    <x v="1"/>
    <s v="Yes"/>
    <s v="Yes"/>
    <s v="Yes"/>
    <s v="No"/>
  </r>
  <r>
    <n v="470"/>
    <x v="19"/>
    <n v="23"/>
    <n v="10"/>
    <s v="0-50"/>
    <n v="94609"/>
    <n v="2"/>
    <n v="0.7"/>
    <s v="Professional"/>
    <n v="0"/>
    <x v="0"/>
    <s v="No"/>
    <s v="No"/>
    <s v="Yes"/>
    <s v="Yes"/>
  </r>
  <r>
    <n v="498"/>
    <x v="19"/>
    <n v="22"/>
    <n v="94"/>
    <s v="51-100"/>
    <n v="90623"/>
    <n v="4"/>
    <n v="2.6"/>
    <s v="Professional"/>
    <n v="0"/>
    <x v="0"/>
    <s v="No"/>
    <s v="No"/>
    <s v="Yes"/>
    <s v="No"/>
  </r>
  <r>
    <n v="522"/>
    <x v="19"/>
    <n v="24"/>
    <n v="75"/>
    <s v="51-100"/>
    <n v="92518"/>
    <n v="4"/>
    <n v="1.4"/>
    <s v="Graduate"/>
    <n v="0"/>
    <x v="0"/>
    <s v="No"/>
    <s v="No"/>
    <s v="Yes"/>
    <s v="No"/>
  </r>
  <r>
    <n v="597"/>
    <x v="19"/>
    <n v="22"/>
    <n v="152"/>
    <s v="100+"/>
    <n v="94022"/>
    <n v="1"/>
    <n v="3.5"/>
    <s v="Professional"/>
    <n v="0"/>
    <x v="1"/>
    <s v="No"/>
    <s v="No"/>
    <s v="Yes"/>
    <s v="No"/>
  </r>
  <r>
    <n v="688"/>
    <x v="19"/>
    <n v="22"/>
    <n v="65"/>
    <s v="51-100"/>
    <n v="92120"/>
    <n v="2"/>
    <n v="1.5"/>
    <s v="Graduate"/>
    <n v="0"/>
    <x v="0"/>
    <s v="No"/>
    <s v="No"/>
    <s v="Yes"/>
    <s v="No"/>
  </r>
  <r>
    <n v="762"/>
    <x v="19"/>
    <n v="24"/>
    <n v="84"/>
    <s v="51-100"/>
    <n v="92152"/>
    <n v="3"/>
    <n v="0.7"/>
    <s v="Undergraduate"/>
    <n v="166"/>
    <x v="0"/>
    <s v="No"/>
    <s v="No"/>
    <s v="Yes"/>
    <s v="No"/>
  </r>
  <r>
    <n v="785"/>
    <x v="19"/>
    <n v="22"/>
    <n v="98"/>
    <s v="51-100"/>
    <n v="94115"/>
    <n v="2"/>
    <n v="6.3"/>
    <s v="Undergraduate"/>
    <n v="0"/>
    <x v="0"/>
    <s v="No"/>
    <s v="No"/>
    <s v="No"/>
    <s v="No"/>
  </r>
  <r>
    <n v="827"/>
    <x v="19"/>
    <n v="21"/>
    <n v="23"/>
    <s v="0-50"/>
    <n v="93555"/>
    <n v="3"/>
    <n v="0.67"/>
    <s v="Graduate"/>
    <n v="0"/>
    <x v="0"/>
    <s v="No"/>
    <s v="No"/>
    <s v="Yes"/>
    <s v="No"/>
  </r>
  <r>
    <n v="1158"/>
    <x v="19"/>
    <n v="23"/>
    <n v="132"/>
    <s v="100+"/>
    <n v="94998"/>
    <n v="1"/>
    <n v="0.6"/>
    <s v="Undergraduate"/>
    <n v="157"/>
    <x v="0"/>
    <s v="No"/>
    <s v="No"/>
    <s v="No"/>
    <s v="No"/>
  </r>
  <r>
    <n v="1198"/>
    <x v="19"/>
    <n v="23"/>
    <n v="8"/>
    <s v="0-50"/>
    <n v="92866"/>
    <n v="1"/>
    <n v="0.4"/>
    <s v="Professional"/>
    <n v="0"/>
    <x v="0"/>
    <s v="No"/>
    <s v="No"/>
    <s v="No"/>
    <s v="Yes"/>
  </r>
  <r>
    <n v="1247"/>
    <x v="19"/>
    <n v="22"/>
    <n v="59"/>
    <s v="51-100"/>
    <n v="91775"/>
    <n v="1"/>
    <n v="1.4"/>
    <s v="Professional"/>
    <n v="241"/>
    <x v="0"/>
    <s v="No"/>
    <s v="No"/>
    <s v="Yes"/>
    <s v="No"/>
  </r>
  <r>
    <n v="1280"/>
    <x v="19"/>
    <n v="22"/>
    <n v="84"/>
    <s v="51-100"/>
    <n v="90024"/>
    <n v="2"/>
    <n v="0.4"/>
    <s v="Professional"/>
    <n v="145"/>
    <x v="0"/>
    <s v="No"/>
    <s v="No"/>
    <s v="No"/>
    <s v="No"/>
  </r>
  <r>
    <n v="1414"/>
    <x v="19"/>
    <n v="24"/>
    <n v="12"/>
    <s v="0-50"/>
    <n v="90058"/>
    <n v="3"/>
    <n v="0.4"/>
    <s v="Undergraduate"/>
    <n v="0"/>
    <x v="0"/>
    <s v="No"/>
    <s v="No"/>
    <s v="No"/>
    <s v="No"/>
  </r>
  <r>
    <n v="1475"/>
    <x v="19"/>
    <n v="23"/>
    <n v="79"/>
    <s v="51-100"/>
    <n v="92124"/>
    <n v="2"/>
    <n v="3.8"/>
    <s v="Professional"/>
    <n v="0"/>
    <x v="0"/>
    <s v="No"/>
    <s v="No"/>
    <s v="Yes"/>
    <s v="No"/>
  </r>
  <r>
    <n v="1617"/>
    <x v="19"/>
    <n v="23"/>
    <n v="84"/>
    <s v="51-100"/>
    <n v="94402"/>
    <n v="4"/>
    <n v="3.1"/>
    <s v="Graduate"/>
    <n v="0"/>
    <x v="1"/>
    <s v="Yes"/>
    <s v="Yes"/>
    <s v="Yes"/>
    <s v="No"/>
  </r>
  <r>
    <n v="1653"/>
    <x v="19"/>
    <n v="18"/>
    <n v="182"/>
    <s v="100+"/>
    <n v="92626"/>
    <n v="4"/>
    <n v="6"/>
    <s v="Professional"/>
    <n v="0"/>
    <x v="1"/>
    <s v="No"/>
    <s v="No"/>
    <s v="Yes"/>
    <s v="No"/>
  </r>
  <r>
    <n v="1673"/>
    <x v="19"/>
    <n v="23"/>
    <n v="173"/>
    <s v="100+"/>
    <n v="94546"/>
    <n v="3"/>
    <n v="0.2"/>
    <s v="Undergraduate"/>
    <n v="0"/>
    <x v="1"/>
    <s v="No"/>
    <s v="Yes"/>
    <s v="Yes"/>
    <s v="Yes"/>
  </r>
  <r>
    <n v="1695"/>
    <x v="19"/>
    <n v="23"/>
    <n v="35"/>
    <s v="0-50"/>
    <n v="94025"/>
    <n v="4"/>
    <n v="0.4"/>
    <s v="Graduate"/>
    <n v="118"/>
    <x v="0"/>
    <s v="No"/>
    <s v="No"/>
    <s v="No"/>
    <s v="No"/>
  </r>
  <r>
    <n v="1706"/>
    <x v="19"/>
    <n v="24"/>
    <n v="79"/>
    <s v="51-100"/>
    <n v="90245"/>
    <n v="4"/>
    <n v="1.4"/>
    <s v="Graduate"/>
    <n v="0"/>
    <x v="0"/>
    <s v="Yes"/>
    <s v="No"/>
    <s v="No"/>
    <s v="Yes"/>
  </r>
  <r>
    <n v="1764"/>
    <x v="19"/>
    <n v="24"/>
    <n v="134"/>
    <s v="100+"/>
    <n v="94105"/>
    <n v="1"/>
    <n v="5"/>
    <s v="Undergraduate"/>
    <n v="0"/>
    <x v="0"/>
    <s v="No"/>
    <s v="No"/>
    <s v="No"/>
    <s v="Yes"/>
  </r>
  <r>
    <n v="1792"/>
    <x v="19"/>
    <n v="22"/>
    <n v="139"/>
    <s v="100+"/>
    <n v="94309"/>
    <n v="1"/>
    <n v="0"/>
    <s v="Undergraduate"/>
    <n v="0"/>
    <x v="0"/>
    <s v="No"/>
    <s v="Yes"/>
    <s v="Yes"/>
    <s v="Yes"/>
  </r>
  <r>
    <n v="1815"/>
    <x v="19"/>
    <n v="22"/>
    <n v="79"/>
    <s v="51-100"/>
    <n v="95747"/>
    <n v="3"/>
    <n v="0.7"/>
    <s v="Graduate"/>
    <n v="0"/>
    <x v="0"/>
    <s v="No"/>
    <s v="No"/>
    <s v="Yes"/>
    <s v="No"/>
  </r>
  <r>
    <n v="1823"/>
    <x v="19"/>
    <n v="23"/>
    <n v="112"/>
    <s v="100+"/>
    <n v="93014"/>
    <n v="1"/>
    <n v="5.0999999999999996"/>
    <s v="Graduate"/>
    <n v="86"/>
    <x v="1"/>
    <s v="Yes"/>
    <s v="Yes"/>
    <s v="Yes"/>
    <s v="No"/>
  </r>
  <r>
    <n v="1864"/>
    <x v="19"/>
    <n v="22"/>
    <n v="43"/>
    <s v="0-50"/>
    <n v="94588"/>
    <n v="1"/>
    <n v="1.2"/>
    <s v="Graduate"/>
    <n v="112"/>
    <x v="0"/>
    <s v="No"/>
    <s v="No"/>
    <s v="Yes"/>
    <s v="No"/>
  </r>
  <r>
    <n v="1867"/>
    <x v="19"/>
    <n v="24"/>
    <n v="90"/>
    <s v="51-100"/>
    <n v="94523"/>
    <n v="1"/>
    <n v="2.6"/>
    <s v="Graduate"/>
    <n v="334"/>
    <x v="0"/>
    <s v="No"/>
    <s v="No"/>
    <s v="Yes"/>
    <s v="No"/>
  </r>
  <r>
    <n v="1915"/>
    <x v="19"/>
    <n v="24"/>
    <n v="54"/>
    <s v="51-100"/>
    <n v="95616"/>
    <n v="1"/>
    <n v="1.6"/>
    <s v="Graduate"/>
    <n v="186"/>
    <x v="0"/>
    <s v="No"/>
    <s v="No"/>
    <s v="Yes"/>
    <s v="No"/>
  </r>
  <r>
    <n v="2000"/>
    <x v="19"/>
    <n v="22"/>
    <n v="80"/>
    <s v="51-100"/>
    <n v="93940"/>
    <n v="2"/>
    <n v="2.4"/>
    <s v="Graduate"/>
    <n v="0"/>
    <x v="0"/>
    <s v="No"/>
    <s v="No"/>
    <s v="Yes"/>
    <s v="No"/>
  </r>
  <r>
    <n v="2008"/>
    <x v="19"/>
    <n v="21"/>
    <n v="78"/>
    <s v="51-100"/>
    <n v="94010"/>
    <n v="3"/>
    <n v="2"/>
    <s v="Graduate"/>
    <n v="0"/>
    <x v="0"/>
    <s v="No"/>
    <s v="No"/>
    <s v="Yes"/>
    <s v="Yes"/>
  </r>
  <r>
    <n v="2094"/>
    <x v="19"/>
    <n v="23"/>
    <n v="75"/>
    <s v="51-100"/>
    <n v="94111"/>
    <n v="4"/>
    <n v="3.6"/>
    <s v="Professional"/>
    <n v="0"/>
    <x v="0"/>
    <s v="No"/>
    <s v="No"/>
    <s v="Yes"/>
    <s v="Yes"/>
  </r>
  <r>
    <n v="2150"/>
    <x v="19"/>
    <n v="22"/>
    <n v="150"/>
    <s v="100+"/>
    <n v="95039"/>
    <n v="1"/>
    <n v="7.3"/>
    <s v="Undergraduate"/>
    <n v="193"/>
    <x v="0"/>
    <s v="No"/>
    <s v="No"/>
    <s v="No"/>
    <s v="No"/>
  </r>
  <r>
    <n v="2190"/>
    <x v="19"/>
    <n v="23"/>
    <n v="128"/>
    <s v="100+"/>
    <n v="94309"/>
    <n v="1"/>
    <n v="0.6"/>
    <s v="Undergraduate"/>
    <n v="0"/>
    <x v="0"/>
    <s v="No"/>
    <s v="No"/>
    <s v="Yes"/>
    <s v="Yes"/>
  </r>
  <r>
    <n v="2218"/>
    <x v="19"/>
    <n v="24"/>
    <n v="162"/>
    <s v="100+"/>
    <n v="91355"/>
    <n v="4"/>
    <n v="3.3"/>
    <s v="Graduate"/>
    <n v="446"/>
    <x v="1"/>
    <s v="No"/>
    <s v="Yes"/>
    <s v="Yes"/>
    <s v="No"/>
  </r>
  <r>
    <n v="2229"/>
    <x v="19"/>
    <n v="23"/>
    <n v="43"/>
    <s v="0-50"/>
    <n v="90254"/>
    <n v="4"/>
    <n v="1.9"/>
    <s v="Professional"/>
    <n v="0"/>
    <x v="0"/>
    <s v="No"/>
    <s v="No"/>
    <s v="Yes"/>
    <s v="No"/>
  </r>
  <r>
    <n v="2239"/>
    <x v="19"/>
    <n v="22"/>
    <n v="35"/>
    <s v="0-50"/>
    <n v="92709"/>
    <n v="1"/>
    <n v="1.4"/>
    <s v="Professional"/>
    <n v="0"/>
    <x v="0"/>
    <s v="No"/>
    <s v="No"/>
    <s v="Yes"/>
    <s v="No"/>
  </r>
  <r>
    <n v="2286"/>
    <x v="19"/>
    <n v="22"/>
    <n v="114"/>
    <s v="100+"/>
    <n v="92007"/>
    <n v="1"/>
    <n v="2.4"/>
    <s v="Professional"/>
    <n v="0"/>
    <x v="1"/>
    <s v="No"/>
    <s v="No"/>
    <s v="Yes"/>
    <s v="No"/>
  </r>
  <r>
    <n v="2299"/>
    <x v="19"/>
    <n v="24"/>
    <n v="9"/>
    <s v="0-50"/>
    <n v="92630"/>
    <n v="4"/>
    <n v="0.5"/>
    <s v="Graduate"/>
    <n v="0"/>
    <x v="0"/>
    <s v="No"/>
    <s v="No"/>
    <s v="No"/>
    <s v="Yes"/>
  </r>
  <r>
    <n v="2313"/>
    <x v="19"/>
    <n v="22"/>
    <n v="83"/>
    <s v="51-100"/>
    <n v="91345"/>
    <n v="2"/>
    <n v="2.4"/>
    <s v="Graduate"/>
    <n v="0"/>
    <x v="0"/>
    <s v="No"/>
    <s v="No"/>
    <s v="Yes"/>
    <s v="No"/>
  </r>
  <r>
    <n v="2369"/>
    <x v="19"/>
    <n v="22"/>
    <n v="78"/>
    <s v="51-100"/>
    <n v="94588"/>
    <n v="3"/>
    <n v="2.1"/>
    <s v="Undergraduate"/>
    <n v="0"/>
    <x v="0"/>
    <s v="No"/>
    <s v="No"/>
    <s v="Yes"/>
    <s v="Yes"/>
  </r>
  <r>
    <n v="2403"/>
    <x v="19"/>
    <n v="21"/>
    <n v="23"/>
    <s v="0-50"/>
    <n v="94720"/>
    <n v="3"/>
    <n v="0.67"/>
    <s v="Graduate"/>
    <n v="95"/>
    <x v="0"/>
    <s v="No"/>
    <s v="No"/>
    <s v="No"/>
    <s v="No"/>
  </r>
  <r>
    <n v="2409"/>
    <x v="19"/>
    <n v="22"/>
    <n v="85"/>
    <s v="51-100"/>
    <n v="94105"/>
    <n v="3"/>
    <n v="1.1000000000000001"/>
    <s v="Undergraduate"/>
    <n v="203"/>
    <x v="0"/>
    <s v="No"/>
    <s v="No"/>
    <s v="Yes"/>
    <s v="No"/>
  </r>
  <r>
    <n v="2505"/>
    <x v="19"/>
    <n v="24"/>
    <n v="61"/>
    <s v="51-100"/>
    <n v="91380"/>
    <n v="2"/>
    <n v="1.7"/>
    <s v="Undergraduate"/>
    <n v="229"/>
    <x v="0"/>
    <s v="No"/>
    <s v="No"/>
    <s v="No"/>
    <s v="Yes"/>
  </r>
  <r>
    <n v="2549"/>
    <x v="19"/>
    <n v="24"/>
    <n v="80"/>
    <s v="51-100"/>
    <n v="91343"/>
    <n v="1"/>
    <n v="2.7"/>
    <s v="Undergraduate"/>
    <n v="0"/>
    <x v="0"/>
    <s v="No"/>
    <s v="No"/>
    <s v="Yes"/>
    <s v="No"/>
  </r>
  <r>
    <n v="2594"/>
    <x v="19"/>
    <n v="23"/>
    <n v="161"/>
    <s v="100+"/>
    <n v="96003"/>
    <n v="4"/>
    <n v="7.9"/>
    <s v="Professional"/>
    <n v="310"/>
    <x v="1"/>
    <s v="No"/>
    <s v="No"/>
    <s v="No"/>
    <s v="No"/>
  </r>
  <r>
    <n v="2595"/>
    <x v="19"/>
    <n v="23"/>
    <n v="79"/>
    <s v="51-100"/>
    <n v="94024"/>
    <n v="1"/>
    <n v="0.2"/>
    <s v="Graduate"/>
    <n v="0"/>
    <x v="0"/>
    <s v="No"/>
    <s v="No"/>
    <s v="No"/>
    <s v="No"/>
  </r>
  <r>
    <n v="2621"/>
    <x v="19"/>
    <n v="22"/>
    <n v="152"/>
    <s v="100+"/>
    <n v="95616"/>
    <n v="1"/>
    <n v="0"/>
    <s v="Undergraduate"/>
    <n v="0"/>
    <x v="0"/>
    <s v="No"/>
    <s v="No"/>
    <s v="No"/>
    <s v="No"/>
  </r>
  <r>
    <n v="2721"/>
    <x v="19"/>
    <n v="23"/>
    <n v="32"/>
    <s v="0-50"/>
    <n v="93302"/>
    <n v="1"/>
    <n v="0.1"/>
    <s v="Undergraduate"/>
    <n v="0"/>
    <x v="0"/>
    <s v="No"/>
    <s v="No"/>
    <s v="No"/>
    <s v="Yes"/>
  </r>
  <r>
    <n v="2768"/>
    <x v="19"/>
    <n v="24"/>
    <n v="59"/>
    <s v="51-100"/>
    <n v="90401"/>
    <n v="1"/>
    <n v="0"/>
    <s v="Undergraduate"/>
    <n v="144"/>
    <x v="0"/>
    <s v="No"/>
    <s v="No"/>
    <s v="Yes"/>
    <s v="No"/>
  </r>
  <r>
    <n v="2769"/>
    <x v="19"/>
    <n v="22"/>
    <n v="163"/>
    <s v="100+"/>
    <n v="95819"/>
    <n v="1"/>
    <n v="2.4"/>
    <s v="Undergraduate"/>
    <n v="396"/>
    <x v="0"/>
    <s v="No"/>
    <s v="No"/>
    <s v="Yes"/>
    <s v="No"/>
  </r>
  <r>
    <n v="2814"/>
    <x v="19"/>
    <n v="22"/>
    <n v="14"/>
    <s v="0-50"/>
    <n v="94303"/>
    <n v="2"/>
    <n v="0.1"/>
    <s v="Professional"/>
    <n v="0"/>
    <x v="0"/>
    <s v="No"/>
    <s v="No"/>
    <s v="Yes"/>
    <s v="No"/>
  </r>
  <r>
    <n v="2874"/>
    <x v="19"/>
    <n v="23"/>
    <n v="35"/>
    <s v="0-50"/>
    <n v="93943"/>
    <n v="1"/>
    <n v="0.1"/>
    <s v="Undergraduate"/>
    <n v="0"/>
    <x v="0"/>
    <s v="Yes"/>
    <s v="No"/>
    <s v="Yes"/>
    <s v="No"/>
  </r>
  <r>
    <n v="2891"/>
    <x v="19"/>
    <n v="24"/>
    <n v="18"/>
    <s v="0-50"/>
    <n v="94304"/>
    <n v="4"/>
    <n v="0.2"/>
    <s v="Undergraduate"/>
    <n v="0"/>
    <x v="0"/>
    <s v="No"/>
    <s v="No"/>
    <s v="Yes"/>
    <s v="Yes"/>
  </r>
  <r>
    <n v="2986"/>
    <x v="19"/>
    <n v="23"/>
    <n v="63"/>
    <s v="51-100"/>
    <n v="94606"/>
    <n v="4"/>
    <n v="3.6"/>
    <s v="Professional"/>
    <n v="0"/>
    <x v="0"/>
    <s v="No"/>
    <s v="No"/>
    <s v="No"/>
    <s v="No"/>
  </r>
  <r>
    <n v="3017"/>
    <x v="19"/>
    <n v="23"/>
    <n v="78"/>
    <s v="51-100"/>
    <n v="91423"/>
    <n v="4"/>
    <n v="3.6"/>
    <s v="Professional"/>
    <n v="0"/>
    <x v="0"/>
    <s v="No"/>
    <s v="No"/>
    <s v="Yes"/>
    <s v="No"/>
  </r>
  <r>
    <n v="3081"/>
    <x v="19"/>
    <n v="22"/>
    <n v="40"/>
    <s v="0-50"/>
    <n v="94063"/>
    <n v="3"/>
    <n v="2.2000000000000002"/>
    <s v="Graduate"/>
    <n v="87"/>
    <x v="0"/>
    <s v="No"/>
    <s v="No"/>
    <s v="Yes"/>
    <s v="No"/>
  </r>
  <r>
    <n v="3149"/>
    <x v="19"/>
    <n v="22"/>
    <n v="19"/>
    <s v="0-50"/>
    <n v="95616"/>
    <n v="2"/>
    <n v="0.1"/>
    <s v="Professional"/>
    <n v="106"/>
    <x v="0"/>
    <s v="No"/>
    <s v="No"/>
    <s v="No"/>
    <s v="No"/>
  </r>
  <r>
    <n v="3177"/>
    <x v="19"/>
    <n v="24"/>
    <n v="14"/>
    <s v="0-50"/>
    <n v="91330"/>
    <n v="3"/>
    <n v="0.4"/>
    <s v="Undergraduate"/>
    <n v="0"/>
    <x v="0"/>
    <s v="No"/>
    <s v="No"/>
    <s v="Yes"/>
    <s v="No"/>
  </r>
  <r>
    <n v="3201"/>
    <x v="19"/>
    <n v="23"/>
    <n v="70"/>
    <s v="51-100"/>
    <n v="92122"/>
    <n v="1"/>
    <n v="2.8"/>
    <s v="Graduate"/>
    <n v="0"/>
    <x v="0"/>
    <s v="No"/>
    <s v="No"/>
    <s v="No"/>
    <s v="No"/>
  </r>
  <r>
    <n v="3245"/>
    <x v="19"/>
    <n v="24"/>
    <n v="24"/>
    <s v="0-50"/>
    <n v="92624"/>
    <n v="4"/>
    <n v="0.2"/>
    <s v="Undergraduate"/>
    <n v="0"/>
    <x v="0"/>
    <s v="No"/>
    <s v="No"/>
    <s v="Yes"/>
    <s v="No"/>
  </r>
  <r>
    <n v="3302"/>
    <x v="19"/>
    <n v="22"/>
    <n v="59"/>
    <s v="51-100"/>
    <n v="90086"/>
    <n v="4"/>
    <n v="2.6"/>
    <s v="Undergraduate"/>
    <n v="0"/>
    <x v="0"/>
    <s v="No"/>
    <s v="No"/>
    <s v="Yes"/>
    <s v="Yes"/>
  </r>
  <r>
    <n v="3309"/>
    <x v="19"/>
    <n v="23"/>
    <n v="108"/>
    <s v="100+"/>
    <n v="92120"/>
    <n v="2"/>
    <n v="3.8"/>
    <s v="Professional"/>
    <n v="0"/>
    <x v="0"/>
    <s v="No"/>
    <s v="No"/>
    <s v="No"/>
    <s v="Yes"/>
  </r>
  <r>
    <n v="3314"/>
    <x v="19"/>
    <n v="24"/>
    <n v="24"/>
    <s v="0-50"/>
    <n v="91950"/>
    <n v="1"/>
    <n v="0.9"/>
    <s v="Professional"/>
    <n v="0"/>
    <x v="0"/>
    <s v="No"/>
    <s v="No"/>
    <s v="No"/>
    <s v="No"/>
  </r>
  <r>
    <n v="3316"/>
    <x v="19"/>
    <n v="22"/>
    <n v="80"/>
    <s v="51-100"/>
    <n v="94720"/>
    <n v="3"/>
    <n v="1.1000000000000001"/>
    <s v="Undergraduate"/>
    <n v="0"/>
    <x v="0"/>
    <s v="No"/>
    <s v="No"/>
    <s v="No"/>
    <s v="No"/>
  </r>
  <r>
    <n v="3326"/>
    <x v="19"/>
    <n v="23"/>
    <n v="35"/>
    <s v="0-50"/>
    <n v="93302"/>
    <n v="2"/>
    <n v="1.3"/>
    <s v="Undergraduate"/>
    <n v="0"/>
    <x v="0"/>
    <s v="No"/>
    <s v="No"/>
    <s v="No"/>
    <s v="No"/>
  </r>
  <r>
    <n v="3361"/>
    <x v="19"/>
    <n v="24"/>
    <n v="133"/>
    <s v="100+"/>
    <n v="90740"/>
    <n v="1"/>
    <n v="5"/>
    <s v="Undergraduate"/>
    <n v="0"/>
    <x v="0"/>
    <s v="No"/>
    <s v="No"/>
    <s v="No"/>
    <s v="No"/>
  </r>
  <r>
    <n v="3401"/>
    <x v="19"/>
    <n v="22"/>
    <n v="39"/>
    <s v="0-50"/>
    <n v="94065"/>
    <n v="1"/>
    <n v="1.2"/>
    <s v="Graduate"/>
    <n v="0"/>
    <x v="0"/>
    <s v="No"/>
    <s v="No"/>
    <s v="No"/>
    <s v="No"/>
  </r>
  <r>
    <n v="3423"/>
    <x v="19"/>
    <n v="23"/>
    <n v="41"/>
    <s v="0-50"/>
    <n v="92677"/>
    <n v="1"/>
    <n v="1.4"/>
    <s v="Professional"/>
    <n v="0"/>
    <x v="0"/>
    <s v="No"/>
    <s v="No"/>
    <s v="No"/>
    <s v="Yes"/>
  </r>
  <r>
    <n v="3459"/>
    <x v="19"/>
    <n v="23"/>
    <n v="191"/>
    <s v="100+"/>
    <n v="95053"/>
    <n v="2"/>
    <n v="2.8"/>
    <s v="Undergraduate"/>
    <n v="231"/>
    <x v="0"/>
    <s v="No"/>
    <s v="No"/>
    <s v="No"/>
    <s v="Yes"/>
  </r>
  <r>
    <n v="3546"/>
    <x v="19"/>
    <n v="22"/>
    <n v="174"/>
    <s v="100+"/>
    <n v="95827"/>
    <n v="1"/>
    <n v="2.4"/>
    <s v="Undergraduate"/>
    <n v="0"/>
    <x v="0"/>
    <s v="No"/>
    <s v="No"/>
    <s v="Yes"/>
    <s v="No"/>
  </r>
  <r>
    <n v="3656"/>
    <x v="19"/>
    <n v="22"/>
    <n v="125"/>
    <s v="100+"/>
    <n v="90086"/>
    <n v="1"/>
    <n v="2.4"/>
    <s v="Undergraduate"/>
    <n v="0"/>
    <x v="0"/>
    <s v="No"/>
    <s v="No"/>
    <s v="Yes"/>
    <s v="No"/>
  </r>
  <r>
    <n v="3665"/>
    <x v="19"/>
    <n v="24"/>
    <n v="43"/>
    <s v="0-50"/>
    <n v="91791"/>
    <n v="3"/>
    <n v="1.9"/>
    <s v="Graduate"/>
    <n v="0"/>
    <x v="0"/>
    <s v="No"/>
    <s v="No"/>
    <s v="Yes"/>
    <s v="No"/>
  </r>
  <r>
    <n v="3701"/>
    <x v="19"/>
    <n v="22"/>
    <n v="128"/>
    <s v="100+"/>
    <n v="94608"/>
    <n v="1"/>
    <n v="5.7"/>
    <s v="Undergraduate"/>
    <n v="0"/>
    <x v="0"/>
    <s v="Yes"/>
    <s v="No"/>
    <s v="No"/>
    <s v="No"/>
  </r>
  <r>
    <n v="3811"/>
    <x v="19"/>
    <n v="24"/>
    <n v="12"/>
    <s v="0-50"/>
    <n v="94707"/>
    <n v="4"/>
    <n v="1"/>
    <s v="Undergraduate"/>
    <n v="89"/>
    <x v="0"/>
    <s v="No"/>
    <s v="No"/>
    <s v="No"/>
    <s v="No"/>
  </r>
  <r>
    <n v="3835"/>
    <x v="19"/>
    <n v="22"/>
    <n v="28"/>
    <s v="0-50"/>
    <n v="94720"/>
    <n v="1"/>
    <n v="1.4"/>
    <s v="Professional"/>
    <n v="75"/>
    <x v="0"/>
    <s v="No"/>
    <s v="No"/>
    <s v="Yes"/>
    <s v="No"/>
  </r>
  <r>
    <n v="3851"/>
    <x v="19"/>
    <n v="23"/>
    <n v="15"/>
    <s v="0-50"/>
    <n v="94061"/>
    <n v="4"/>
    <n v="0.8"/>
    <s v="Undergraduate"/>
    <n v="0"/>
    <x v="0"/>
    <s v="No"/>
    <s v="No"/>
    <s v="Yes"/>
    <s v="No"/>
  </r>
  <r>
    <n v="3881"/>
    <x v="19"/>
    <n v="24"/>
    <n v="25"/>
    <s v="0-50"/>
    <n v="90024"/>
    <n v="4"/>
    <n v="0.5"/>
    <s v="Graduate"/>
    <n v="0"/>
    <x v="0"/>
    <s v="No"/>
    <s v="No"/>
    <s v="No"/>
    <s v="No"/>
  </r>
  <r>
    <n v="3897"/>
    <x v="19"/>
    <n v="24"/>
    <n v="224"/>
    <s v="100+"/>
    <n v="93940"/>
    <n v="2"/>
    <n v="6.67"/>
    <s v="Undergraduate"/>
    <n v="0"/>
    <x v="0"/>
    <s v="No"/>
    <s v="Yes"/>
    <s v="Yes"/>
    <s v="Yes"/>
  </r>
  <r>
    <n v="3927"/>
    <x v="19"/>
    <n v="23"/>
    <n v="43"/>
    <s v="0-50"/>
    <n v="94301"/>
    <n v="2"/>
    <n v="1.3"/>
    <s v="Undergraduate"/>
    <n v="0"/>
    <x v="0"/>
    <s v="No"/>
    <s v="No"/>
    <s v="Yes"/>
    <s v="No"/>
  </r>
  <r>
    <n v="3962"/>
    <x v="19"/>
    <n v="22"/>
    <n v="145"/>
    <s v="100+"/>
    <n v="95482"/>
    <n v="1"/>
    <n v="0.3"/>
    <s v="Undergraduate"/>
    <n v="140"/>
    <x v="0"/>
    <s v="No"/>
    <s v="No"/>
    <s v="Yes"/>
    <s v="No"/>
  </r>
  <r>
    <n v="4107"/>
    <x v="19"/>
    <n v="22"/>
    <n v="54"/>
    <s v="51-100"/>
    <n v="93106"/>
    <n v="1"/>
    <n v="1.2"/>
    <s v="Graduate"/>
    <n v="0"/>
    <x v="0"/>
    <s v="No"/>
    <s v="No"/>
    <s v="No"/>
    <s v="No"/>
  </r>
  <r>
    <n v="4132"/>
    <x v="19"/>
    <n v="23"/>
    <n v="23"/>
    <s v="0-50"/>
    <n v="94534"/>
    <n v="4"/>
    <n v="0.4"/>
    <s v="Graduate"/>
    <n v="122"/>
    <x v="0"/>
    <s v="No"/>
    <s v="No"/>
    <s v="No"/>
    <s v="No"/>
  </r>
  <r>
    <n v="4136"/>
    <x v="19"/>
    <n v="23"/>
    <n v="168"/>
    <s v="100+"/>
    <n v="95929"/>
    <m/>
    <n v="2.8"/>
    <s v="Undergraduate"/>
    <n v="308"/>
    <x v="0"/>
    <s v="No"/>
    <s v="No"/>
    <s v="Yes"/>
    <s v="No"/>
  </r>
  <r>
    <n v="4168"/>
    <x v="19"/>
    <n v="24"/>
    <n v="144"/>
    <s v="100+"/>
    <n v="94025"/>
    <n v="4"/>
    <n v="3.5"/>
    <s v="Graduate"/>
    <n v="0"/>
    <x v="1"/>
    <s v="No"/>
    <s v="No"/>
    <s v="No"/>
    <s v="No"/>
  </r>
  <r>
    <n v="4207"/>
    <x v="19"/>
    <n v="23"/>
    <n v="29"/>
    <s v="0-50"/>
    <n v="93711"/>
    <n v="1"/>
    <n v="1.3"/>
    <s v="Graduate"/>
    <n v="0"/>
    <x v="0"/>
    <s v="No"/>
    <s v="No"/>
    <s v="No"/>
    <s v="No"/>
  </r>
  <r>
    <n v="4222"/>
    <x v="19"/>
    <n v="22"/>
    <n v="83"/>
    <s v="51-100"/>
    <n v="90028"/>
    <n v="2"/>
    <n v="0.4"/>
    <s v="Professional"/>
    <n v="248"/>
    <x v="0"/>
    <s v="No"/>
    <s v="No"/>
    <s v="Yes"/>
    <s v="No"/>
  </r>
  <r>
    <n v="4398"/>
    <x v="19"/>
    <n v="23"/>
    <n v="19"/>
    <s v="0-50"/>
    <n v="90058"/>
    <n v="1"/>
    <n v="0.1"/>
    <s v="Undergraduate"/>
    <n v="0"/>
    <x v="0"/>
    <s v="No"/>
    <s v="No"/>
    <s v="Yes"/>
    <s v="No"/>
  </r>
  <r>
    <n v="4400"/>
    <x v="19"/>
    <n v="23"/>
    <n v="21"/>
    <s v="0-50"/>
    <n v="94904"/>
    <n v="1"/>
    <n v="0.1"/>
    <s v="Undergraduate"/>
    <n v="0"/>
    <x v="0"/>
    <s v="No"/>
    <s v="No"/>
    <s v="No"/>
    <s v="No"/>
  </r>
  <r>
    <n v="4443"/>
    <x v="19"/>
    <n v="23"/>
    <n v="62"/>
    <s v="51-100"/>
    <n v="91367"/>
    <n v="4"/>
    <n v="3.6"/>
    <s v="Professional"/>
    <n v="83"/>
    <x v="0"/>
    <s v="No"/>
    <s v="No"/>
    <s v="No"/>
    <s v="Yes"/>
  </r>
  <r>
    <n v="4459"/>
    <x v="19"/>
    <n v="22"/>
    <n v="90"/>
    <s v="51-100"/>
    <n v="94590"/>
    <n v="2"/>
    <n v="0.8"/>
    <s v="Professional"/>
    <n v="205"/>
    <x v="0"/>
    <s v="No"/>
    <s v="No"/>
    <s v="No"/>
    <s v="No"/>
  </r>
  <r>
    <n v="4525"/>
    <x v="19"/>
    <n v="24"/>
    <n v="79"/>
    <s v="51-100"/>
    <n v="94542"/>
    <n v="3"/>
    <n v="0.7"/>
    <s v="Undergraduate"/>
    <n v="0"/>
    <x v="0"/>
    <s v="No"/>
    <s v="No"/>
    <s v="Yes"/>
    <s v="Yes"/>
  </r>
  <r>
    <n v="4529"/>
    <x v="19"/>
    <n v="23"/>
    <n v="48"/>
    <s v="0-50"/>
    <n v="94086"/>
    <n v="1"/>
    <n v="0.3"/>
    <s v="Undergraduate"/>
    <n v="0"/>
    <x v="0"/>
    <s v="No"/>
    <s v="No"/>
    <s v="No"/>
    <s v="No"/>
  </r>
  <r>
    <n v="4533"/>
    <x v="19"/>
    <n v="22"/>
    <n v="133"/>
    <s v="100+"/>
    <n v="90073"/>
    <n v="2"/>
    <n v="3.1"/>
    <s v="Graduate"/>
    <n v="0"/>
    <x v="1"/>
    <s v="No"/>
    <s v="No"/>
    <s v="Yes"/>
    <s v="No"/>
  </r>
  <r>
    <n v="4540"/>
    <x v="19"/>
    <n v="24"/>
    <n v="14"/>
    <s v="0-50"/>
    <n v="94305"/>
    <n v="4"/>
    <n v="1"/>
    <s v="Undergraduate"/>
    <n v="0"/>
    <x v="0"/>
    <s v="No"/>
    <s v="No"/>
    <s v="Yes"/>
    <s v="No"/>
  </r>
  <r>
    <n v="4547"/>
    <x v="19"/>
    <n v="24"/>
    <n v="74"/>
    <s v="51-100"/>
    <n v="91109"/>
    <n v="3"/>
    <n v="0.7"/>
    <s v="Undergraduate"/>
    <n v="0"/>
    <x v="0"/>
    <s v="Yes"/>
    <s v="No"/>
    <s v="Yes"/>
    <s v="No"/>
  </r>
  <r>
    <n v="4606"/>
    <x v="19"/>
    <n v="22"/>
    <n v="42"/>
    <s v="0-50"/>
    <n v="94611"/>
    <n v="1"/>
    <n v="1.2"/>
    <s v="Graduate"/>
    <n v="0"/>
    <x v="0"/>
    <s v="No"/>
    <s v="No"/>
    <s v="No"/>
    <s v="No"/>
  </r>
  <r>
    <n v="4630"/>
    <x v="19"/>
    <n v="24"/>
    <n v="148"/>
    <s v="100+"/>
    <n v="91311"/>
    <n v="2"/>
    <n v="3.3"/>
    <s v="Undergraduate"/>
    <n v="0"/>
    <x v="0"/>
    <s v="No"/>
    <s v="Yes"/>
    <s v="Yes"/>
    <s v="Yes"/>
  </r>
  <r>
    <n v="4652"/>
    <x v="19"/>
    <n v="24"/>
    <n v="58"/>
    <s v="51-100"/>
    <n v="94005"/>
    <n v="2"/>
    <n v="1.7"/>
    <s v="Undergraduate"/>
    <n v="0"/>
    <x v="0"/>
    <s v="No"/>
    <s v="No"/>
    <s v="No"/>
    <s v="No"/>
  </r>
  <r>
    <n v="4699"/>
    <x v="19"/>
    <n v="22"/>
    <n v="162"/>
    <s v="100+"/>
    <n v="94143"/>
    <n v="3"/>
    <n v="1.4"/>
    <s v="Undergraduate"/>
    <n v="400"/>
    <x v="1"/>
    <s v="No"/>
    <s v="No"/>
    <s v="No"/>
    <s v="No"/>
  </r>
  <r>
    <n v="4788"/>
    <x v="19"/>
    <n v="22"/>
    <n v="42"/>
    <s v="0-50"/>
    <n v="95054"/>
    <n v="3"/>
    <n v="0.6"/>
    <s v="Graduate"/>
    <n v="121"/>
    <x v="0"/>
    <s v="No"/>
    <s v="No"/>
    <s v="Yes"/>
    <s v="No"/>
  </r>
  <r>
    <n v="4804"/>
    <x v="19"/>
    <n v="24"/>
    <n v="48"/>
    <s v="0-50"/>
    <n v="92064"/>
    <n v="2"/>
    <n v="2.1"/>
    <s v="Professional"/>
    <n v="0"/>
    <x v="0"/>
    <s v="No"/>
    <s v="No"/>
    <s v="Yes"/>
    <s v="No"/>
  </r>
  <r>
    <n v="4895"/>
    <x v="19"/>
    <n v="22"/>
    <n v="74"/>
    <s v="51-100"/>
    <n v="93950"/>
    <n v="1"/>
    <n v="1.4"/>
    <s v="Professional"/>
    <n v="0"/>
    <x v="0"/>
    <s v="Yes"/>
    <s v="No"/>
    <s v="No"/>
    <s v="No"/>
  </r>
  <r>
    <n v="4911"/>
    <x v="19"/>
    <n v="22"/>
    <n v="120"/>
    <s v="100+"/>
    <n v="90291"/>
    <n v="1"/>
    <n v="0"/>
    <s v="Undergraduate"/>
    <n v="0"/>
    <x v="0"/>
    <s v="No"/>
    <s v="No"/>
    <s v="Yes"/>
    <s v="No"/>
  </r>
  <r>
    <n v="4986"/>
    <x v="19"/>
    <n v="23"/>
    <n v="30"/>
    <s v="0-50"/>
    <n v="94720"/>
    <n v="3"/>
    <n v="1.7"/>
    <s v="Graduate"/>
    <n v="162"/>
    <x v="0"/>
    <s v="No"/>
    <s v="No"/>
    <s v="Yes"/>
    <s v="No"/>
  </r>
  <r>
    <n v="4988"/>
    <x v="19"/>
    <n v="23"/>
    <n v="43"/>
    <s v="0-50"/>
    <n v="93943"/>
    <n v="3"/>
    <n v="1.7"/>
    <s v="Graduate"/>
    <n v="159"/>
    <x v="0"/>
    <s v="No"/>
    <s v="No"/>
    <s v="Yes"/>
    <s v="No"/>
  </r>
  <r>
    <n v="62"/>
    <x v="20"/>
    <n v="21"/>
    <n v="125"/>
    <s v="100+"/>
    <n v="93407"/>
    <n v="1"/>
    <n v="5.7"/>
    <s v="Undergraduate"/>
    <n v="112"/>
    <x v="0"/>
    <s v="Yes"/>
    <s v="No"/>
    <s v="No"/>
    <s v="No"/>
  </r>
  <r>
    <n v="65"/>
    <x v="20"/>
    <n v="23"/>
    <n v="105"/>
    <s v="100+"/>
    <n v="90024"/>
    <n v="2"/>
    <n v="3.3"/>
    <s v="Undergraduate"/>
    <n v="0"/>
    <x v="0"/>
    <s v="No"/>
    <s v="No"/>
    <s v="No"/>
    <s v="No"/>
  </r>
  <r>
    <n v="69"/>
    <x v="20"/>
    <n v="21"/>
    <n v="60"/>
    <s v="51-100"/>
    <n v="93407"/>
    <n v="3"/>
    <n v="2.1"/>
    <s v="Undergraduate"/>
    <n v="0"/>
    <x v="0"/>
    <s v="No"/>
    <s v="No"/>
    <s v="Yes"/>
    <s v="Yes"/>
  </r>
  <r>
    <n v="82"/>
    <x v="20"/>
    <n v="22"/>
    <n v="40"/>
    <s v="0-50"/>
    <n v="94612"/>
    <n v="3"/>
    <n v="2.7"/>
    <s v="Graduate"/>
    <n v="0"/>
    <x v="0"/>
    <s v="No"/>
    <s v="No"/>
    <s v="Yes"/>
    <s v="No"/>
  </r>
  <r>
    <n v="228"/>
    <x v="20"/>
    <n v="23"/>
    <n v="148"/>
    <s v="100+"/>
    <n v="94551"/>
    <n v="2"/>
    <n v="7.5"/>
    <s v="Undergraduate"/>
    <n v="0"/>
    <x v="0"/>
    <s v="No"/>
    <s v="Yes"/>
    <s v="Yes"/>
    <s v="Yes"/>
  </r>
  <r>
    <n v="229"/>
    <x v="20"/>
    <n v="22"/>
    <n v="53"/>
    <s v="51-100"/>
    <n v="92677"/>
    <n v="4"/>
    <n v="1.9"/>
    <s v="Professional"/>
    <n v="98"/>
    <x v="0"/>
    <s v="Yes"/>
    <s v="Yes"/>
    <s v="No"/>
    <s v="Yes"/>
  </r>
  <r>
    <n v="231"/>
    <x v="20"/>
    <n v="22"/>
    <n v="92"/>
    <s v="51-100"/>
    <n v="94720"/>
    <n v="1"/>
    <n v="2.8"/>
    <s v="Graduate"/>
    <n v="0"/>
    <x v="0"/>
    <s v="No"/>
    <s v="No"/>
    <s v="Yes"/>
    <s v="No"/>
  </r>
  <r>
    <n v="254"/>
    <x v="20"/>
    <n v="21"/>
    <n v="138"/>
    <s v="100+"/>
    <n v="94583"/>
    <n v="1"/>
    <n v="0"/>
    <s v="Undergraduate"/>
    <n v="0"/>
    <x v="0"/>
    <s v="No"/>
    <s v="No"/>
    <s v="No"/>
    <s v="No"/>
  </r>
  <r>
    <n v="268"/>
    <x v="20"/>
    <n v="22"/>
    <n v="81"/>
    <s v="51-100"/>
    <n v="90504"/>
    <n v="1"/>
    <n v="2.9"/>
    <s v="Undergraduate"/>
    <n v="138"/>
    <x v="0"/>
    <s v="No"/>
    <s v="No"/>
    <s v="No"/>
    <s v="No"/>
  </r>
  <r>
    <n v="379"/>
    <x v="20"/>
    <n v="23"/>
    <n v="38"/>
    <s v="0-50"/>
    <n v="94618"/>
    <n v="2"/>
    <n v="2.1"/>
    <s v="Professional"/>
    <n v="0"/>
    <x v="0"/>
    <s v="No"/>
    <s v="No"/>
    <s v="No"/>
    <s v="No"/>
  </r>
  <r>
    <n v="411"/>
    <x v="20"/>
    <n v="23"/>
    <n v="110"/>
    <s v="100+"/>
    <n v="94111"/>
    <n v="2"/>
    <n v="3.3"/>
    <s v="Undergraduate"/>
    <n v="0"/>
    <x v="0"/>
    <s v="No"/>
    <s v="No"/>
    <s v="Yes"/>
    <s v="Yes"/>
  </r>
  <r>
    <n v="421"/>
    <x v="20"/>
    <n v="22"/>
    <n v="58"/>
    <s v="51-100"/>
    <n v="93105"/>
    <n v="4"/>
    <n v="3.6"/>
    <s v="Professional"/>
    <n v="0"/>
    <x v="0"/>
    <s v="No"/>
    <s v="No"/>
    <s v="Yes"/>
    <s v="Yes"/>
  </r>
  <r>
    <n v="440"/>
    <x v="20"/>
    <n v="23"/>
    <n v="29"/>
    <s v="0-50"/>
    <n v="94304"/>
    <n v="4"/>
    <n v="0.6"/>
    <s v="Undergraduate"/>
    <n v="0"/>
    <x v="0"/>
    <s v="No"/>
    <s v="No"/>
    <s v="Yes"/>
    <s v="No"/>
  </r>
  <r>
    <n v="447"/>
    <x v="20"/>
    <n v="23"/>
    <n v="22"/>
    <s v="0-50"/>
    <n v="93108"/>
    <n v="1"/>
    <n v="1"/>
    <s v="Undergraduate"/>
    <n v="0"/>
    <x v="0"/>
    <s v="No"/>
    <s v="No"/>
    <s v="No"/>
    <s v="Yes"/>
  </r>
  <r>
    <n v="509"/>
    <x v="20"/>
    <n v="22"/>
    <n v="15"/>
    <s v="0-50"/>
    <n v="95521"/>
    <n v="2"/>
    <n v="0.7"/>
    <s v="Professional"/>
    <n v="0"/>
    <x v="0"/>
    <s v="No"/>
    <s v="No"/>
    <s v="No"/>
    <s v="No"/>
  </r>
  <r>
    <n v="651"/>
    <x v="20"/>
    <n v="22"/>
    <n v="122"/>
    <s v="100+"/>
    <n v="90037"/>
    <n v="1"/>
    <n v="5.0999999999999996"/>
    <s v="Professional"/>
    <n v="163"/>
    <x v="1"/>
    <s v="Yes"/>
    <s v="No"/>
    <s v="No"/>
    <s v="No"/>
  </r>
  <r>
    <n v="677"/>
    <x v="20"/>
    <n v="23"/>
    <n v="11"/>
    <s v="0-50"/>
    <n v="94063"/>
    <n v="1"/>
    <n v="0.9"/>
    <s v="Professional"/>
    <n v="103"/>
    <x v="0"/>
    <s v="No"/>
    <s v="No"/>
    <s v="No"/>
    <s v="Yes"/>
  </r>
  <r>
    <n v="708"/>
    <x v="20"/>
    <n v="20"/>
    <n v="25"/>
    <s v="0-50"/>
    <n v="95064"/>
    <n v="3"/>
    <n v="0.67"/>
    <s v="Graduate"/>
    <n v="0"/>
    <x v="0"/>
    <s v="No"/>
    <s v="No"/>
    <s v="Yes"/>
    <s v="Yes"/>
  </r>
  <r>
    <n v="716"/>
    <x v="20"/>
    <n v="23"/>
    <n v="32"/>
    <s v="0-50"/>
    <n v="92130"/>
    <n v="1"/>
    <n v="1"/>
    <s v="Undergraduate"/>
    <n v="0"/>
    <x v="0"/>
    <s v="Yes"/>
    <s v="Yes"/>
    <s v="Yes"/>
    <s v="Yes"/>
  </r>
  <r>
    <n v="766"/>
    <x v="20"/>
    <n v="21"/>
    <n v="109"/>
    <s v="100+"/>
    <n v="95822"/>
    <n v="4"/>
    <n v="1.8"/>
    <s v="Undergraduate"/>
    <n v="0"/>
    <x v="1"/>
    <s v="No"/>
    <s v="No"/>
    <s v="No"/>
    <s v="No"/>
  </r>
  <r>
    <n v="802"/>
    <x v="20"/>
    <n v="23"/>
    <n v="8"/>
    <s v="0-50"/>
    <n v="92612"/>
    <n v="4"/>
    <n v="0.2"/>
    <s v="Undergraduate"/>
    <n v="0"/>
    <x v="0"/>
    <s v="No"/>
    <s v="No"/>
    <s v="Yes"/>
    <s v="No"/>
  </r>
  <r>
    <n v="845"/>
    <x v="20"/>
    <n v="23"/>
    <n v="71"/>
    <s v="51-100"/>
    <n v="95762"/>
    <n v="1"/>
    <n v="0.8"/>
    <s v="Professional"/>
    <n v="127"/>
    <x v="0"/>
    <s v="No"/>
    <s v="No"/>
    <s v="Yes"/>
    <s v="No"/>
  </r>
  <r>
    <n v="912"/>
    <x v="20"/>
    <n v="21"/>
    <n v="68"/>
    <s v="51-100"/>
    <n v="94538"/>
    <n v="4"/>
    <n v="2.6"/>
    <s v="Professional"/>
    <n v="0"/>
    <x v="0"/>
    <s v="No"/>
    <s v="No"/>
    <s v="No"/>
    <s v="No"/>
  </r>
  <r>
    <n v="963"/>
    <x v="20"/>
    <n v="21"/>
    <n v="120"/>
    <s v="100+"/>
    <n v="95833"/>
    <n v="1"/>
    <n v="0"/>
    <s v="Undergraduate"/>
    <n v="135"/>
    <x v="0"/>
    <s v="No"/>
    <s v="No"/>
    <s v="No"/>
    <s v="No"/>
  </r>
  <r>
    <n v="1062"/>
    <x v="20"/>
    <n v="22"/>
    <n v="33"/>
    <s v="0-50"/>
    <n v="91105"/>
    <n v="1"/>
    <n v="1.4"/>
    <s v="Professional"/>
    <n v="0"/>
    <x v="0"/>
    <s v="No"/>
    <s v="No"/>
    <s v="Yes"/>
    <s v="No"/>
  </r>
  <r>
    <n v="1063"/>
    <x v="20"/>
    <n v="21"/>
    <n v="83"/>
    <s v="51-100"/>
    <n v="92220"/>
    <n v="1"/>
    <n v="3.8"/>
    <s v="Undergraduate"/>
    <n v="97"/>
    <x v="1"/>
    <s v="No"/>
    <s v="No"/>
    <s v="No"/>
    <s v="No"/>
  </r>
  <r>
    <n v="1081"/>
    <x v="20"/>
    <n v="22"/>
    <n v="24"/>
    <s v="0-50"/>
    <n v="90717"/>
    <n v="4"/>
    <n v="0.4"/>
    <s v="Graduate"/>
    <n v="142"/>
    <x v="0"/>
    <s v="No"/>
    <s v="No"/>
    <s v="Yes"/>
    <s v="No"/>
  </r>
  <r>
    <n v="1108"/>
    <x v="20"/>
    <n v="21"/>
    <n v="79"/>
    <s v="51-100"/>
    <n v="94110"/>
    <n v="3"/>
    <n v="1.1000000000000001"/>
    <s v="Undergraduate"/>
    <n v="185"/>
    <x v="0"/>
    <s v="No"/>
    <s v="No"/>
    <s v="Yes"/>
    <s v="Yes"/>
  </r>
  <r>
    <n v="1137"/>
    <x v="20"/>
    <n v="21"/>
    <n v="65"/>
    <s v="51-100"/>
    <n v="94086"/>
    <n v="1"/>
    <n v="1.5"/>
    <s v="Graduate"/>
    <n v="0"/>
    <x v="0"/>
    <s v="Yes"/>
    <s v="No"/>
    <s v="Yes"/>
    <s v="No"/>
  </r>
  <r>
    <n v="1251"/>
    <x v="20"/>
    <n v="20"/>
    <n v="81"/>
    <s v="51-100"/>
    <n v="94301"/>
    <n v="1"/>
    <n v="2.67"/>
    <s v="Graduate"/>
    <n v="0"/>
    <x v="0"/>
    <s v="No"/>
    <s v="No"/>
    <s v="Yes"/>
    <s v="No"/>
  </r>
  <r>
    <n v="1335"/>
    <x v="20"/>
    <n v="22"/>
    <n v="35"/>
    <s v="0-50"/>
    <n v="94304"/>
    <n v="2"/>
    <n v="1.3"/>
    <s v="Undergraduate"/>
    <n v="0"/>
    <x v="0"/>
    <s v="No"/>
    <s v="No"/>
    <s v="Yes"/>
    <s v="No"/>
  </r>
  <r>
    <n v="1393"/>
    <x v="20"/>
    <n v="23"/>
    <n v="33"/>
    <s v="0-50"/>
    <n v="90095"/>
    <n v="1"/>
    <n v="1"/>
    <s v="Undergraduate"/>
    <n v="0"/>
    <x v="0"/>
    <s v="No"/>
    <s v="No"/>
    <s v="Yes"/>
    <s v="Yes"/>
  </r>
  <r>
    <n v="1396"/>
    <x v="20"/>
    <n v="23"/>
    <n v="190"/>
    <s v="100+"/>
    <n v="92831"/>
    <n v="4"/>
    <n v="0.3"/>
    <s v="Professional"/>
    <n v="305"/>
    <x v="1"/>
    <s v="No"/>
    <s v="No"/>
    <s v="No"/>
    <s v="No"/>
  </r>
  <r>
    <n v="1446"/>
    <x v="20"/>
    <n v="21"/>
    <n v="141"/>
    <s v="100+"/>
    <n v="90095"/>
    <n v="1"/>
    <n v="2.4"/>
    <s v="Undergraduate"/>
    <n v="0"/>
    <x v="0"/>
    <s v="No"/>
    <s v="No"/>
    <s v="No"/>
    <s v="No"/>
  </r>
  <r>
    <n v="1460"/>
    <x v="20"/>
    <n v="20"/>
    <n v="38"/>
    <s v="0-50"/>
    <n v="92115"/>
    <n v="3"/>
    <n v="2.5"/>
    <s v="Graduate"/>
    <n v="0"/>
    <x v="0"/>
    <s v="No"/>
    <s v="No"/>
    <s v="No"/>
    <s v="No"/>
  </r>
  <r>
    <n v="1463"/>
    <x v="20"/>
    <n v="21"/>
    <n v="15"/>
    <s v="0-50"/>
    <n v="95207"/>
    <n v="4"/>
    <n v="0.6"/>
    <s v="Professional"/>
    <n v="77"/>
    <x v="0"/>
    <s v="No"/>
    <s v="No"/>
    <s v="Yes"/>
    <s v="No"/>
  </r>
  <r>
    <n v="1531"/>
    <x v="20"/>
    <n v="21"/>
    <n v="20"/>
    <s v="0-50"/>
    <n v="94066"/>
    <n v="1"/>
    <n v="0.2"/>
    <s v="Undergraduate"/>
    <n v="0"/>
    <x v="0"/>
    <s v="No"/>
    <s v="No"/>
    <s v="Yes"/>
    <s v="Yes"/>
  </r>
  <r>
    <n v="1548"/>
    <x v="20"/>
    <n v="21"/>
    <n v="52"/>
    <s v="51-100"/>
    <n v="94720"/>
    <n v="1"/>
    <n v="1.2"/>
    <s v="Graduate"/>
    <n v="194"/>
    <x v="0"/>
    <s v="No"/>
    <s v="No"/>
    <s v="No"/>
    <s v="No"/>
  </r>
  <r>
    <n v="1615"/>
    <x v="20"/>
    <n v="23"/>
    <n v="89"/>
    <s v="51-100"/>
    <n v="94920"/>
    <n v="1"/>
    <n v="2.6"/>
    <s v="Graduate"/>
    <n v="0"/>
    <x v="0"/>
    <s v="Yes"/>
    <s v="Yes"/>
    <s v="Yes"/>
    <s v="Yes"/>
  </r>
  <r>
    <n v="1649"/>
    <x v="20"/>
    <n v="21"/>
    <n v="85"/>
    <s v="51-100"/>
    <n v="93106"/>
    <n v="2"/>
    <n v="1.7"/>
    <s v="Graduate"/>
    <n v="0"/>
    <x v="0"/>
    <s v="No"/>
    <s v="No"/>
    <s v="No"/>
    <s v="Yes"/>
  </r>
  <r>
    <n v="1821"/>
    <x v="20"/>
    <n v="22"/>
    <n v="25"/>
    <s v="0-50"/>
    <n v="90404"/>
    <n v="1"/>
    <n v="0.1"/>
    <s v="Undergraduate"/>
    <n v="148"/>
    <x v="0"/>
    <s v="No"/>
    <s v="No"/>
    <s v="Yes"/>
    <s v="No"/>
  </r>
  <r>
    <n v="1832"/>
    <x v="20"/>
    <n v="22"/>
    <n v="30"/>
    <s v="0-50"/>
    <n v="94118"/>
    <n v="4"/>
    <n v="0.4"/>
    <s v="Graduate"/>
    <n v="115"/>
    <x v="0"/>
    <s v="No"/>
    <s v="No"/>
    <s v="Yes"/>
    <s v="Yes"/>
  </r>
  <r>
    <n v="1836"/>
    <x v="20"/>
    <n v="23"/>
    <n v="171"/>
    <s v="100+"/>
    <n v="94546"/>
    <n v="2"/>
    <n v="1.4"/>
    <s v="Undergraduate"/>
    <n v="284"/>
    <x v="0"/>
    <s v="No"/>
    <s v="No"/>
    <s v="Yes"/>
    <s v="Yes"/>
  </r>
  <r>
    <n v="1974"/>
    <x v="20"/>
    <n v="22"/>
    <n v="11"/>
    <s v="0-50"/>
    <n v="92192"/>
    <n v="2"/>
    <n v="0"/>
    <s v="Undergraduate"/>
    <n v="78"/>
    <x v="0"/>
    <s v="No"/>
    <s v="No"/>
    <s v="No"/>
    <s v="No"/>
  </r>
  <r>
    <n v="2006"/>
    <x v="20"/>
    <n v="23"/>
    <n v="170"/>
    <s v="100+"/>
    <n v="90254"/>
    <n v="2"/>
    <n v="6.5"/>
    <s v="Graduate"/>
    <n v="0"/>
    <x v="1"/>
    <s v="No"/>
    <s v="Yes"/>
    <s v="Yes"/>
    <s v="Yes"/>
  </r>
  <r>
    <n v="2026"/>
    <x v="20"/>
    <n v="20"/>
    <n v="79"/>
    <s v="51-100"/>
    <n v="94720"/>
    <n v="3"/>
    <n v="2"/>
    <s v="Graduate"/>
    <n v="185"/>
    <x v="0"/>
    <s v="Yes"/>
    <s v="No"/>
    <s v="No"/>
    <s v="No"/>
  </r>
  <r>
    <n v="2096"/>
    <x v="20"/>
    <n v="21"/>
    <n v="174"/>
    <s v="100+"/>
    <n v="94025"/>
    <n v="4"/>
    <n v="3.2"/>
    <s v="Professional"/>
    <n v="0"/>
    <x v="1"/>
    <s v="No"/>
    <s v="No"/>
    <s v="No"/>
    <s v="No"/>
  </r>
  <r>
    <n v="2110"/>
    <x v="20"/>
    <n v="23"/>
    <n v="178"/>
    <s v="100+"/>
    <n v="93014"/>
    <n v="1"/>
    <n v="6.5"/>
    <s v="Professional"/>
    <n v="0"/>
    <x v="1"/>
    <s v="No"/>
    <s v="No"/>
    <s v="No"/>
    <s v="No"/>
  </r>
  <r>
    <n v="2258"/>
    <x v="20"/>
    <n v="23"/>
    <n v="130"/>
    <s v="100+"/>
    <n v="91763"/>
    <n v="2"/>
    <n v="1.4"/>
    <s v="Undergraduate"/>
    <n v="0"/>
    <x v="0"/>
    <s v="No"/>
    <s v="No"/>
    <s v="No"/>
    <s v="No"/>
  </r>
  <r>
    <n v="2264"/>
    <x v="20"/>
    <n v="21"/>
    <n v="28"/>
    <s v="0-50"/>
    <n v="92868"/>
    <n v="3"/>
    <n v="1.5"/>
    <s v="Undergraduate"/>
    <n v="0"/>
    <x v="0"/>
    <s v="No"/>
    <s v="No"/>
    <s v="Yes"/>
    <s v="No"/>
  </r>
  <r>
    <n v="2266"/>
    <x v="20"/>
    <n v="23"/>
    <n v="88"/>
    <s v="51-100"/>
    <n v="94305"/>
    <n v="4"/>
    <n v="1.4"/>
    <s v="Graduate"/>
    <n v="0"/>
    <x v="0"/>
    <s v="No"/>
    <s v="No"/>
    <s v="No"/>
    <s v="No"/>
  </r>
  <r>
    <n v="2280"/>
    <x v="20"/>
    <n v="23"/>
    <n v="34"/>
    <s v="0-50"/>
    <n v="91711"/>
    <n v="4"/>
    <n v="0.6"/>
    <s v="Undergraduate"/>
    <n v="0"/>
    <x v="0"/>
    <s v="No"/>
    <s v="Yes"/>
    <s v="Yes"/>
    <s v="Yes"/>
  </r>
  <r>
    <n v="2285"/>
    <x v="20"/>
    <n v="23"/>
    <n v="22"/>
    <s v="0-50"/>
    <n v="94901"/>
    <n v="4"/>
    <n v="0.6"/>
    <s v="Undergraduate"/>
    <n v="0"/>
    <x v="0"/>
    <s v="No"/>
    <s v="No"/>
    <s v="Yes"/>
    <s v="Yes"/>
  </r>
  <r>
    <n v="2292"/>
    <x v="20"/>
    <n v="23"/>
    <n v="90"/>
    <s v="51-100"/>
    <n v="95449"/>
    <n v="1"/>
    <n v="2.7"/>
    <s v="Undergraduate"/>
    <n v="323"/>
    <x v="0"/>
    <s v="No"/>
    <s v="No"/>
    <s v="No"/>
    <s v="No"/>
  </r>
  <r>
    <n v="2304"/>
    <x v="20"/>
    <n v="21"/>
    <n v="89"/>
    <s v="51-100"/>
    <n v="94720"/>
    <n v="2"/>
    <n v="0.8"/>
    <s v="Professional"/>
    <n v="0"/>
    <x v="0"/>
    <s v="No"/>
    <s v="No"/>
    <s v="Yes"/>
    <s v="Yes"/>
  </r>
  <r>
    <n v="2378"/>
    <x v="20"/>
    <n v="23"/>
    <n v="160"/>
    <s v="100+"/>
    <n v="92037"/>
    <n v="2"/>
    <n v="6.67"/>
    <s v="Undergraduate"/>
    <n v="0"/>
    <x v="0"/>
    <s v="No"/>
    <s v="No"/>
    <s v="No"/>
    <s v="No"/>
  </r>
  <r>
    <n v="2398"/>
    <x v="20"/>
    <n v="22"/>
    <n v="93"/>
    <s v="51-100"/>
    <n v="90266"/>
    <n v="1"/>
    <n v="0.2"/>
    <s v="Graduate"/>
    <n v="309"/>
    <x v="0"/>
    <s v="No"/>
    <s v="No"/>
    <s v="Yes"/>
    <s v="No"/>
  </r>
  <r>
    <n v="2412"/>
    <x v="20"/>
    <n v="22"/>
    <n v="65"/>
    <s v="51-100"/>
    <n v="91330"/>
    <n v="3"/>
    <n v="2.7"/>
    <s v="Graduate"/>
    <n v="0"/>
    <x v="0"/>
    <s v="No"/>
    <s v="No"/>
    <s v="Yes"/>
    <s v="No"/>
  </r>
  <r>
    <n v="2446"/>
    <x v="20"/>
    <n v="23"/>
    <n v="25"/>
    <s v="0-50"/>
    <n v="93106"/>
    <n v="1"/>
    <n v="0.9"/>
    <s v="Professional"/>
    <n v="0"/>
    <x v="0"/>
    <s v="No"/>
    <s v="No"/>
    <s v="Yes"/>
    <s v="No"/>
  </r>
  <r>
    <n v="2587"/>
    <x v="20"/>
    <n v="23"/>
    <n v="149"/>
    <s v="100+"/>
    <n v="92675"/>
    <n v="4"/>
    <n v="6.1"/>
    <s v="Undergraduate"/>
    <n v="0"/>
    <x v="1"/>
    <s v="No"/>
    <s v="No"/>
    <s v="No"/>
    <s v="Yes"/>
  </r>
  <r>
    <n v="2598"/>
    <x v="20"/>
    <n v="23"/>
    <n v="163"/>
    <s v="100+"/>
    <n v="92653"/>
    <n v="1"/>
    <n v="5"/>
    <s v="Undergraduate"/>
    <n v="0"/>
    <x v="0"/>
    <s v="No"/>
    <s v="No"/>
    <s v="No"/>
    <s v="No"/>
  </r>
  <r>
    <n v="2625"/>
    <x v="20"/>
    <n v="21"/>
    <n v="82"/>
    <s v="51-100"/>
    <n v="94109"/>
    <n v="3"/>
    <n v="2.1"/>
    <s v="Undergraduate"/>
    <n v="0"/>
    <x v="0"/>
    <s v="No"/>
    <s v="No"/>
    <s v="No"/>
    <s v="No"/>
  </r>
  <r>
    <n v="2632"/>
    <x v="20"/>
    <n v="20"/>
    <n v="62"/>
    <s v="51-100"/>
    <n v="92521"/>
    <n v="1"/>
    <n v="2.67"/>
    <s v="Graduate"/>
    <n v="0"/>
    <x v="0"/>
    <s v="No"/>
    <s v="No"/>
    <s v="Yes"/>
    <s v="No"/>
  </r>
  <r>
    <n v="2720"/>
    <x v="20"/>
    <n v="21"/>
    <n v="53"/>
    <s v="51-100"/>
    <n v="95929"/>
    <n v="1"/>
    <n v="1.5"/>
    <s v="Graduate"/>
    <n v="0"/>
    <x v="0"/>
    <s v="No"/>
    <s v="No"/>
    <s v="Yes"/>
    <s v="No"/>
  </r>
  <r>
    <n v="2752"/>
    <x v="20"/>
    <n v="23"/>
    <n v="32"/>
    <s v="0-50"/>
    <n v="92251"/>
    <n v="4"/>
    <n v="0.6"/>
    <s v="Undergraduate"/>
    <n v="156"/>
    <x v="0"/>
    <s v="No"/>
    <s v="No"/>
    <s v="Yes"/>
    <s v="Yes"/>
  </r>
  <r>
    <n v="2782"/>
    <x v="20"/>
    <n v="21"/>
    <n v="22"/>
    <s v="0-50"/>
    <n v="92037"/>
    <n v="1"/>
    <n v="0.2"/>
    <s v="Undergraduate"/>
    <n v="104"/>
    <x v="0"/>
    <s v="No"/>
    <s v="No"/>
    <s v="No"/>
    <s v="No"/>
  </r>
  <r>
    <n v="2783"/>
    <x v="20"/>
    <n v="22"/>
    <n v="53"/>
    <s v="51-100"/>
    <n v="92691"/>
    <n v="1"/>
    <n v="0.3"/>
    <s v="Undergraduate"/>
    <n v="213"/>
    <x v="0"/>
    <s v="No"/>
    <s v="No"/>
    <s v="No"/>
    <s v="No"/>
  </r>
  <r>
    <n v="2791"/>
    <x v="20"/>
    <n v="22"/>
    <n v="44"/>
    <s v="0-50"/>
    <n v="95821"/>
    <n v="1"/>
    <n v="1.4"/>
    <s v="Professional"/>
    <n v="0"/>
    <x v="0"/>
    <s v="No"/>
    <s v="No"/>
    <s v="Yes"/>
    <s v="Yes"/>
  </r>
  <r>
    <n v="2934"/>
    <x v="20"/>
    <n v="22"/>
    <n v="42"/>
    <s v="0-50"/>
    <n v="95820"/>
    <n v="3"/>
    <n v="2.7"/>
    <s v="Graduate"/>
    <n v="0"/>
    <x v="0"/>
    <s v="No"/>
    <s v="No"/>
    <s v="Yes"/>
    <s v="No"/>
  </r>
  <r>
    <n v="2974"/>
    <x v="20"/>
    <n v="22"/>
    <n v="82"/>
    <s v="51-100"/>
    <n v="92084"/>
    <n v="1"/>
    <n v="2.9"/>
    <s v="Undergraduate"/>
    <n v="276"/>
    <x v="0"/>
    <s v="No"/>
    <s v="No"/>
    <s v="Yes"/>
    <s v="No"/>
  </r>
  <r>
    <n v="3033"/>
    <x v="20"/>
    <n v="22"/>
    <n v="19"/>
    <s v="0-50"/>
    <n v="94590"/>
    <n v="1"/>
    <n v="0.4"/>
    <s v="Professional"/>
    <n v="0"/>
    <x v="0"/>
    <s v="No"/>
    <s v="No"/>
    <s v="Yes"/>
    <s v="No"/>
  </r>
  <r>
    <n v="3044"/>
    <x v="20"/>
    <n v="22"/>
    <n v="42"/>
    <s v="0-50"/>
    <n v="91754"/>
    <n v="3"/>
    <n v="2.7"/>
    <s v="Graduate"/>
    <n v="0"/>
    <x v="0"/>
    <s v="No"/>
    <s v="No"/>
    <s v="Yes"/>
    <s v="Yes"/>
  </r>
  <r>
    <n v="3070"/>
    <x v="20"/>
    <n v="20"/>
    <n v="68"/>
    <s v="51-100"/>
    <n v="91320"/>
    <n v="1"/>
    <n v="2.67"/>
    <s v="Graduate"/>
    <n v="0"/>
    <x v="0"/>
    <s v="No"/>
    <s v="No"/>
    <s v="Yes"/>
    <s v="Yes"/>
  </r>
  <r>
    <n v="3132"/>
    <x v="20"/>
    <n v="22"/>
    <n v="61"/>
    <s v="51-100"/>
    <n v="94025"/>
    <n v="3"/>
    <n v="2.7"/>
    <s v="Graduate"/>
    <n v="168"/>
    <x v="0"/>
    <s v="No"/>
    <s v="No"/>
    <s v="Yes"/>
    <s v="Yes"/>
  </r>
  <r>
    <n v="3151"/>
    <x v="20"/>
    <n v="22"/>
    <n v="124"/>
    <s v="100+"/>
    <n v="90027"/>
    <n v="4"/>
    <n v="5"/>
    <s v="Professional"/>
    <n v="0"/>
    <x v="1"/>
    <s v="No"/>
    <s v="No"/>
    <s v="No"/>
    <s v="No"/>
  </r>
  <r>
    <n v="3246"/>
    <x v="20"/>
    <n v="22"/>
    <n v="81"/>
    <s v="51-100"/>
    <n v="90009"/>
    <n v="4"/>
    <n v="3.6"/>
    <s v="Professional"/>
    <n v="0"/>
    <x v="0"/>
    <s v="No"/>
    <s v="No"/>
    <s v="Yes"/>
    <s v="Yes"/>
  </r>
  <r>
    <n v="3307"/>
    <x v="20"/>
    <n v="22"/>
    <n v="65"/>
    <s v="51-100"/>
    <n v="90840"/>
    <n v="1"/>
    <n v="2.4"/>
    <s v="Undergraduate"/>
    <n v="0"/>
    <x v="0"/>
    <s v="No"/>
    <s v="No"/>
    <s v="Yes"/>
    <s v="No"/>
  </r>
  <r>
    <n v="3313"/>
    <x v="20"/>
    <n v="22"/>
    <n v="190"/>
    <s v="100+"/>
    <n v="94550"/>
    <n v="2"/>
    <n v="8.8000000000000007"/>
    <s v="Undergraduate"/>
    <n v="0"/>
    <x v="0"/>
    <s v="No"/>
    <s v="No"/>
    <s v="No"/>
    <s v="No"/>
  </r>
  <r>
    <n v="3433"/>
    <x v="20"/>
    <n v="23"/>
    <n v="32"/>
    <s v="0-50"/>
    <n v="95370"/>
    <n v="1"/>
    <n v="1"/>
    <s v="Undergraduate"/>
    <n v="0"/>
    <x v="0"/>
    <s v="No"/>
    <s v="No"/>
    <s v="No"/>
    <s v="Yes"/>
  </r>
  <r>
    <n v="3455"/>
    <x v="20"/>
    <n v="21"/>
    <n v="132"/>
    <s v="100+"/>
    <n v="92120"/>
    <n v="1"/>
    <n v="0.3"/>
    <s v="Undergraduate"/>
    <n v="0"/>
    <x v="0"/>
    <s v="No"/>
    <s v="No"/>
    <s v="Yes"/>
    <s v="No"/>
  </r>
  <r>
    <n v="3603"/>
    <x v="20"/>
    <n v="21"/>
    <n v="42"/>
    <s v="0-50"/>
    <n v="95841"/>
    <n v="4"/>
    <n v="0.1"/>
    <s v="Undergraduate"/>
    <n v="0"/>
    <x v="0"/>
    <s v="No"/>
    <s v="No"/>
    <s v="Yes"/>
    <s v="Yes"/>
  </r>
  <r>
    <n v="3626"/>
    <x v="20"/>
    <n v="21"/>
    <n v="71"/>
    <s v="51-100"/>
    <n v="92037"/>
    <n v="4"/>
    <n v="2.9"/>
    <s v="Undergraduate"/>
    <n v="0"/>
    <x v="0"/>
    <s v="No"/>
    <s v="No"/>
    <s v="Yes"/>
    <s v="No"/>
  </r>
  <r>
    <n v="3639"/>
    <x v="20"/>
    <n v="22"/>
    <n v="38"/>
    <s v="0-50"/>
    <n v="92866"/>
    <n v="4"/>
    <n v="1.9"/>
    <s v="Professional"/>
    <n v="0"/>
    <x v="0"/>
    <s v="No"/>
    <s v="No"/>
    <s v="Yes"/>
    <s v="No"/>
  </r>
  <r>
    <n v="3651"/>
    <x v="20"/>
    <n v="21"/>
    <n v="93"/>
    <s v="51-100"/>
    <n v="91604"/>
    <n v="2"/>
    <n v="0.8"/>
    <s v="Professional"/>
    <n v="107"/>
    <x v="0"/>
    <s v="No"/>
    <s v="No"/>
    <s v="No"/>
    <s v="No"/>
  </r>
  <r>
    <n v="3759"/>
    <x v="20"/>
    <n v="23"/>
    <n v="199"/>
    <s v="100+"/>
    <n v="94720"/>
    <n v="2"/>
    <n v="6.67"/>
    <s v="Undergraduate"/>
    <n v="0"/>
    <x v="0"/>
    <s v="No"/>
    <s v="No"/>
    <s v="Yes"/>
    <s v="No"/>
  </r>
  <r>
    <n v="3805"/>
    <x v="20"/>
    <n v="22"/>
    <n v="203"/>
    <s v="100+"/>
    <n v="95842"/>
    <n v="2"/>
    <n v="8.8000000000000007"/>
    <s v="Undergraduate"/>
    <n v="0"/>
    <x v="0"/>
    <s v="No"/>
    <s v="No"/>
    <s v="Yes"/>
    <s v="No"/>
  </r>
  <r>
    <n v="3812"/>
    <x v="20"/>
    <n v="23"/>
    <n v="28"/>
    <s v="0-50"/>
    <n v="94061"/>
    <n v="4"/>
    <n v="0.6"/>
    <s v="Undergraduate"/>
    <n v="0"/>
    <x v="0"/>
    <s v="No"/>
    <s v="No"/>
    <s v="Yes"/>
    <s v="No"/>
  </r>
  <r>
    <n v="3904"/>
    <x v="20"/>
    <n v="23"/>
    <n v="65"/>
    <s v="51-100"/>
    <n v="93943"/>
    <n v="1"/>
    <n v="0"/>
    <s v="Undergraduate"/>
    <n v="0"/>
    <x v="0"/>
    <s v="No"/>
    <s v="No"/>
    <s v="No"/>
    <s v="No"/>
  </r>
  <r>
    <n v="3940"/>
    <x v="20"/>
    <n v="23"/>
    <n v="12"/>
    <s v="0-50"/>
    <n v="92110"/>
    <n v="4"/>
    <n v="0.2"/>
    <s v="Undergraduate"/>
    <n v="102"/>
    <x v="0"/>
    <s v="No"/>
    <s v="No"/>
    <s v="No"/>
    <s v="Yes"/>
  </r>
  <r>
    <n v="3993"/>
    <x v="20"/>
    <n v="22"/>
    <n v="95"/>
    <s v="51-100"/>
    <n v="93311"/>
    <n v="2"/>
    <n v="3.9"/>
    <s v="Graduate"/>
    <n v="0"/>
    <x v="1"/>
    <s v="No"/>
    <s v="No"/>
    <s v="No"/>
    <s v="No"/>
  </r>
  <r>
    <n v="4000"/>
    <x v="20"/>
    <n v="21"/>
    <n v="90"/>
    <s v="51-100"/>
    <n v="90245"/>
    <n v="2"/>
    <n v="0.8"/>
    <s v="Professional"/>
    <n v="0"/>
    <x v="0"/>
    <s v="No"/>
    <s v="No"/>
    <s v="No"/>
    <s v="No"/>
  </r>
  <r>
    <n v="4004"/>
    <x v="20"/>
    <n v="21"/>
    <n v="39"/>
    <s v="0-50"/>
    <n v="92612"/>
    <n v="3"/>
    <n v="0.6"/>
    <s v="Graduate"/>
    <n v="0"/>
    <x v="0"/>
    <s v="No"/>
    <s v="No"/>
    <s v="Yes"/>
    <s v="Yes"/>
  </r>
  <r>
    <n v="4012"/>
    <x v="20"/>
    <n v="21"/>
    <n v="88"/>
    <s v="51-100"/>
    <n v="94304"/>
    <n v="2"/>
    <n v="1.7"/>
    <s v="Graduate"/>
    <n v="0"/>
    <x v="0"/>
    <s v="No"/>
    <s v="No"/>
    <s v="Yes"/>
    <s v="No"/>
  </r>
  <r>
    <n v="4064"/>
    <x v="20"/>
    <n v="21"/>
    <n v="24"/>
    <s v="0-50"/>
    <n v="94108"/>
    <n v="2"/>
    <n v="0.1"/>
    <s v="Professional"/>
    <n v="0"/>
    <x v="0"/>
    <s v="No"/>
    <s v="No"/>
    <s v="No"/>
    <s v="Yes"/>
  </r>
  <r>
    <n v="4108"/>
    <x v="20"/>
    <n v="22"/>
    <n v="81"/>
    <s v="51-100"/>
    <n v="94123"/>
    <n v="1"/>
    <n v="2.9"/>
    <s v="Undergraduate"/>
    <n v="0"/>
    <x v="0"/>
    <s v="No"/>
    <s v="No"/>
    <s v="No"/>
    <s v="Yes"/>
  </r>
  <r>
    <n v="4139"/>
    <x v="20"/>
    <n v="22"/>
    <n v="114"/>
    <s v="100+"/>
    <n v="95819"/>
    <m/>
    <n v="0.6"/>
    <s v="Undergraduate"/>
    <n v="0"/>
    <x v="0"/>
    <s v="Yes"/>
    <s v="Yes"/>
    <s v="Yes"/>
    <s v="Yes"/>
  </r>
  <r>
    <n v="4145"/>
    <x v="20"/>
    <n v="23"/>
    <n v="138"/>
    <s v="100+"/>
    <n v="91367"/>
    <n v="2"/>
    <n v="3.3"/>
    <s v="Undergraduate"/>
    <n v="0"/>
    <x v="0"/>
    <s v="No"/>
    <s v="No"/>
    <s v="Yes"/>
    <s v="Yes"/>
  </r>
  <r>
    <n v="4178"/>
    <x v="20"/>
    <n v="23"/>
    <n v="75"/>
    <s v="51-100"/>
    <n v="93106"/>
    <n v="1"/>
    <n v="2.6"/>
    <s v="Graduate"/>
    <n v="0"/>
    <x v="0"/>
    <s v="No"/>
    <s v="No"/>
    <s v="No"/>
    <s v="Yes"/>
  </r>
  <r>
    <n v="4182"/>
    <x v="20"/>
    <n v="22"/>
    <n v="22"/>
    <s v="0-50"/>
    <n v="90024"/>
    <n v="1"/>
    <n v="0.4"/>
    <s v="Professional"/>
    <n v="0"/>
    <x v="0"/>
    <s v="No"/>
    <s v="No"/>
    <s v="Yes"/>
    <s v="No"/>
  </r>
  <r>
    <n v="4270"/>
    <x v="20"/>
    <n v="23"/>
    <n v="12"/>
    <s v="0-50"/>
    <n v="92518"/>
    <n v="4"/>
    <n v="0.5"/>
    <s v="Graduate"/>
    <n v="0"/>
    <x v="0"/>
    <s v="No"/>
    <s v="No"/>
    <s v="No"/>
    <s v="No"/>
  </r>
  <r>
    <n v="4273"/>
    <x v="20"/>
    <n v="22"/>
    <n v="89"/>
    <s v="51-100"/>
    <n v="92647"/>
    <n v="4"/>
    <n v="1.9"/>
    <s v="Professional"/>
    <n v="0"/>
    <x v="0"/>
    <s v="No"/>
    <s v="No"/>
    <s v="Yes"/>
    <s v="No"/>
  </r>
  <r>
    <n v="4389"/>
    <x v="20"/>
    <n v="21"/>
    <n v="123"/>
    <s v="100+"/>
    <n v="90840"/>
    <n v="1"/>
    <n v="7.3"/>
    <s v="Undergraduate"/>
    <n v="0"/>
    <x v="0"/>
    <s v="No"/>
    <s v="No"/>
    <s v="No"/>
    <s v="No"/>
  </r>
  <r>
    <n v="4461"/>
    <x v="20"/>
    <n v="22"/>
    <n v="78"/>
    <s v="51-100"/>
    <n v="92093"/>
    <n v="1"/>
    <n v="0.2"/>
    <s v="Graduate"/>
    <n v="0"/>
    <x v="0"/>
    <s v="No"/>
    <s v="No"/>
    <s v="Yes"/>
    <s v="No"/>
  </r>
  <r>
    <n v="4560"/>
    <x v="20"/>
    <n v="20"/>
    <n v="101"/>
    <s v="100+"/>
    <n v="91950"/>
    <n v="3"/>
    <n v="2"/>
    <s v="Graduate"/>
    <n v="270"/>
    <x v="0"/>
    <s v="No"/>
    <s v="No"/>
    <s v="Yes"/>
    <s v="No"/>
  </r>
  <r>
    <n v="4570"/>
    <x v="20"/>
    <n v="21"/>
    <n v="49"/>
    <s v="0-50"/>
    <n v="92152"/>
    <n v="3"/>
    <n v="2.2000000000000002"/>
    <s v="Graduate"/>
    <n v="0"/>
    <x v="0"/>
    <s v="Yes"/>
    <s v="No"/>
    <s v="No"/>
    <s v="No"/>
  </r>
  <r>
    <n v="4623"/>
    <x v="20"/>
    <n v="20"/>
    <n v="13"/>
    <s v="0-50"/>
    <n v="94545"/>
    <n v="3"/>
    <n v="0.67"/>
    <s v="Graduate"/>
    <n v="0"/>
    <x v="0"/>
    <s v="No"/>
    <s v="No"/>
    <s v="Yes"/>
    <s v="No"/>
  </r>
  <r>
    <n v="4651"/>
    <x v="20"/>
    <n v="23"/>
    <n v="63"/>
    <s v="51-100"/>
    <n v="95521"/>
    <n v="1"/>
    <n v="0.8"/>
    <s v="Professional"/>
    <n v="0"/>
    <x v="0"/>
    <s v="No"/>
    <s v="No"/>
    <s v="Yes"/>
    <s v="No"/>
  </r>
  <r>
    <n v="4657"/>
    <x v="20"/>
    <n v="21"/>
    <n v="38"/>
    <s v="0-50"/>
    <n v="91101"/>
    <n v="3"/>
    <n v="0.6"/>
    <s v="Graduate"/>
    <n v="0"/>
    <x v="0"/>
    <s v="Yes"/>
    <s v="No"/>
    <s v="No"/>
    <s v="No"/>
  </r>
  <r>
    <n v="4777"/>
    <x v="20"/>
    <n v="23"/>
    <n v="40"/>
    <s v="0-50"/>
    <n v="95123"/>
    <n v="2"/>
    <n v="2.1"/>
    <s v="Professional"/>
    <n v="156"/>
    <x v="0"/>
    <s v="No"/>
    <s v="No"/>
    <s v="Yes"/>
    <s v="No"/>
  </r>
  <r>
    <n v="4781"/>
    <x v="20"/>
    <n v="20"/>
    <n v="49"/>
    <s v="0-50"/>
    <n v="92104"/>
    <n v="3"/>
    <n v="2.5"/>
    <s v="Graduate"/>
    <n v="0"/>
    <x v="0"/>
    <s v="No"/>
    <s v="No"/>
    <s v="Yes"/>
    <s v="No"/>
  </r>
  <r>
    <n v="4934"/>
    <x v="20"/>
    <n v="23"/>
    <n v="94"/>
    <s v="51-100"/>
    <n v="92029"/>
    <n v="1"/>
    <n v="4.7"/>
    <s v="Undergraduate"/>
    <n v="0"/>
    <x v="0"/>
    <s v="No"/>
    <s v="No"/>
    <s v="Yes"/>
    <s v="Yes"/>
  </r>
  <r>
    <n v="4951"/>
    <x v="20"/>
    <n v="23"/>
    <n v="19"/>
    <s v="0-50"/>
    <n v="90089"/>
    <n v="1"/>
    <n v="1"/>
    <s v="Undergraduate"/>
    <n v="0"/>
    <x v="0"/>
    <s v="No"/>
    <s v="No"/>
    <s v="No"/>
    <s v="Yes"/>
  </r>
  <r>
    <n v="4954"/>
    <x v="20"/>
    <n v="21"/>
    <n v="32"/>
    <s v="0-50"/>
    <n v="95051"/>
    <n v="3"/>
    <n v="1.5"/>
    <s v="Undergraduate"/>
    <n v="75"/>
    <x v="0"/>
    <s v="No"/>
    <s v="No"/>
    <s v="Yes"/>
    <s v="No"/>
  </r>
  <r>
    <n v="19"/>
    <x v="21"/>
    <n v="21"/>
    <n v="193"/>
    <s v="100+"/>
    <n v="91604"/>
    <n v="2"/>
    <n v="8.1"/>
    <s v="Professional"/>
    <n v="0"/>
    <x v="1"/>
    <s v="No"/>
    <s v="No"/>
    <s v="No"/>
    <s v="No"/>
  </r>
  <r>
    <n v="28"/>
    <x v="21"/>
    <n v="20"/>
    <n v="158"/>
    <s v="100+"/>
    <n v="90064"/>
    <n v="1"/>
    <n v="2.4"/>
    <s v="Undergraduate"/>
    <n v="0"/>
    <x v="0"/>
    <s v="No"/>
    <s v="No"/>
    <s v="Yes"/>
    <s v="Yes"/>
  </r>
  <r>
    <n v="45"/>
    <x v="21"/>
    <n v="20"/>
    <n v="104"/>
    <s v="100+"/>
    <n v="94065"/>
    <n v="1"/>
    <n v="5.7"/>
    <s v="Undergraduate"/>
    <n v="0"/>
    <x v="0"/>
    <s v="No"/>
    <s v="No"/>
    <s v="Yes"/>
    <s v="Yes"/>
  </r>
  <r>
    <n v="78"/>
    <x v="21"/>
    <n v="20"/>
    <n v="29"/>
    <s v="0-50"/>
    <n v="92220"/>
    <n v="3"/>
    <n v="0.5"/>
    <s v="Graduate"/>
    <n v="0"/>
    <x v="0"/>
    <s v="No"/>
    <s v="No"/>
    <s v="No"/>
    <s v="No"/>
  </r>
  <r>
    <n v="85"/>
    <x v="21"/>
    <n v="22"/>
    <n v="18"/>
    <s v="0-50"/>
    <n v="91730"/>
    <n v="1"/>
    <n v="0.9"/>
    <s v="Professional"/>
    <n v="0"/>
    <x v="0"/>
    <s v="No"/>
    <s v="No"/>
    <s v="Yes"/>
    <s v="No"/>
  </r>
  <r>
    <n v="147"/>
    <x v="21"/>
    <n v="19"/>
    <n v="84"/>
    <s v="51-100"/>
    <n v="94102"/>
    <n v="1"/>
    <n v="2.67"/>
    <s v="Graduate"/>
    <n v="0"/>
    <x v="0"/>
    <s v="No"/>
    <s v="No"/>
    <s v="Yes"/>
    <s v="Yes"/>
  </r>
  <r>
    <n v="151"/>
    <x v="21"/>
    <n v="22"/>
    <n v="118"/>
    <s v="100+"/>
    <n v="94107"/>
    <n v="2"/>
    <n v="7.5"/>
    <s v="Undergraduate"/>
    <n v="0"/>
    <x v="0"/>
    <s v="No"/>
    <s v="Yes"/>
    <s v="Yes"/>
    <s v="Yes"/>
  </r>
  <r>
    <n v="188"/>
    <x v="21"/>
    <n v="21"/>
    <n v="159"/>
    <s v="100+"/>
    <n v="94305"/>
    <n v="3"/>
    <n v="1.9"/>
    <s v="Professional"/>
    <n v="315"/>
    <x v="1"/>
    <s v="No"/>
    <s v="No"/>
    <s v="Yes"/>
    <s v="No"/>
  </r>
  <r>
    <n v="213"/>
    <x v="21"/>
    <n v="22"/>
    <n v="69"/>
    <s v="51-100"/>
    <n v="91604"/>
    <n v="2"/>
    <n v="1.7"/>
    <s v="Undergraduate"/>
    <n v="209"/>
    <x v="0"/>
    <s v="No"/>
    <s v="No"/>
    <s v="No"/>
    <s v="No"/>
  </r>
  <r>
    <n v="233"/>
    <x v="21"/>
    <n v="19"/>
    <n v="38"/>
    <s v="0-50"/>
    <n v="94122"/>
    <n v="3"/>
    <n v="2.5"/>
    <s v="Graduate"/>
    <n v="135"/>
    <x v="0"/>
    <s v="No"/>
    <s v="No"/>
    <s v="No"/>
    <s v="No"/>
  </r>
  <r>
    <n v="423"/>
    <x v="21"/>
    <n v="20"/>
    <n v="145"/>
    <s v="100+"/>
    <n v="91380"/>
    <n v="2"/>
    <n v="6.3"/>
    <s v="Undergraduate"/>
    <n v="0"/>
    <x v="0"/>
    <s v="Yes"/>
    <s v="Yes"/>
    <s v="Yes"/>
    <s v="No"/>
  </r>
  <r>
    <n v="579"/>
    <x v="21"/>
    <n v="19"/>
    <n v="49"/>
    <s v="0-50"/>
    <n v="92124"/>
    <n v="3"/>
    <n v="2.5"/>
    <s v="Graduate"/>
    <n v="0"/>
    <x v="0"/>
    <s v="No"/>
    <s v="No"/>
    <s v="Yes"/>
    <s v="Yes"/>
  </r>
  <r>
    <n v="618"/>
    <x v="21"/>
    <n v="20"/>
    <n v="74"/>
    <s v="51-100"/>
    <n v="94024"/>
    <n v="4"/>
    <n v="2.6"/>
    <s v="Professional"/>
    <n v="0"/>
    <x v="0"/>
    <s v="No"/>
    <s v="No"/>
    <s v="Yes"/>
    <s v="No"/>
  </r>
  <r>
    <n v="664"/>
    <x v="21"/>
    <n v="20"/>
    <n v="49"/>
    <s v="0-50"/>
    <n v="90503"/>
    <n v="3"/>
    <n v="2.2000000000000002"/>
    <s v="Graduate"/>
    <n v="0"/>
    <x v="0"/>
    <s v="No"/>
    <s v="No"/>
    <s v="No"/>
    <s v="No"/>
  </r>
  <r>
    <n v="678"/>
    <x v="21"/>
    <n v="21"/>
    <n v="204"/>
    <s v="100+"/>
    <n v="92780"/>
    <n v="2"/>
    <n v="2.8"/>
    <s v="Undergraduate"/>
    <n v="0"/>
    <x v="0"/>
    <s v="No"/>
    <s v="No"/>
    <s v="Yes"/>
    <s v="No"/>
  </r>
  <r>
    <n v="786"/>
    <x v="21"/>
    <n v="22"/>
    <n v="164"/>
    <s v="100+"/>
    <n v="94122"/>
    <n v="2"/>
    <n v="7.6"/>
    <s v="Undergraduate"/>
    <n v="0"/>
    <x v="0"/>
    <s v="No"/>
    <s v="Yes"/>
    <s v="Yes"/>
    <s v="Yes"/>
  </r>
  <r>
    <n v="851"/>
    <x v="21"/>
    <n v="20"/>
    <n v="39"/>
    <s v="0-50"/>
    <n v="95054"/>
    <n v="1"/>
    <n v="0.2"/>
    <s v="Undergraduate"/>
    <n v="0"/>
    <x v="0"/>
    <s v="No"/>
    <s v="No"/>
    <s v="No"/>
    <s v="No"/>
  </r>
  <r>
    <n v="906"/>
    <x v="21"/>
    <n v="22"/>
    <n v="28"/>
    <s v="0-50"/>
    <n v="94720"/>
    <n v="1"/>
    <n v="1"/>
    <s v="Undergraduate"/>
    <n v="84"/>
    <x v="0"/>
    <s v="No"/>
    <s v="No"/>
    <s v="Yes"/>
    <s v="Yes"/>
  </r>
  <r>
    <n v="936"/>
    <x v="21"/>
    <n v="20"/>
    <n v="131"/>
    <s v="100+"/>
    <n v="95929"/>
    <n v="1"/>
    <n v="5.7"/>
    <s v="Undergraduate"/>
    <n v="256"/>
    <x v="0"/>
    <s v="No"/>
    <s v="No"/>
    <s v="No"/>
    <s v="Yes"/>
  </r>
  <r>
    <n v="961"/>
    <x v="21"/>
    <n v="22"/>
    <n v="144"/>
    <s v="100+"/>
    <n v="93611"/>
    <n v="2"/>
    <n v="3.3"/>
    <s v="Undergraduate"/>
    <n v="0"/>
    <x v="0"/>
    <s v="No"/>
    <s v="No"/>
    <s v="Yes"/>
    <s v="Yes"/>
  </r>
  <r>
    <n v="984"/>
    <x v="21"/>
    <n v="22"/>
    <n v="142"/>
    <s v="100+"/>
    <n v="92220"/>
    <n v="2"/>
    <n v="3.3"/>
    <s v="Undergraduate"/>
    <n v="0"/>
    <x v="0"/>
    <s v="No"/>
    <s v="No"/>
    <s v="No"/>
    <s v="No"/>
  </r>
  <r>
    <n v="986"/>
    <x v="21"/>
    <n v="22"/>
    <n v="118"/>
    <s v="100+"/>
    <n v="92120"/>
    <n v="1"/>
    <n v="4.7"/>
    <s v="Undergraduate"/>
    <n v="159"/>
    <x v="0"/>
    <s v="No"/>
    <s v="No"/>
    <s v="No"/>
    <s v="Yes"/>
  </r>
  <r>
    <n v="998"/>
    <x v="21"/>
    <n v="20"/>
    <n v="69"/>
    <s v="51-100"/>
    <n v="92780"/>
    <n v="3"/>
    <n v="2.1"/>
    <s v="Undergraduate"/>
    <n v="0"/>
    <x v="0"/>
    <s v="No"/>
    <s v="No"/>
    <s v="No"/>
    <s v="No"/>
  </r>
  <r>
    <n v="1003"/>
    <x v="21"/>
    <n v="20"/>
    <n v="85"/>
    <s v="51-100"/>
    <n v="95617"/>
    <n v="2"/>
    <n v="0.4"/>
    <s v="Professional"/>
    <n v="0"/>
    <x v="0"/>
    <s v="No"/>
    <s v="No"/>
    <s v="No"/>
    <s v="No"/>
  </r>
  <r>
    <n v="1099"/>
    <x v="21"/>
    <n v="20"/>
    <n v="114"/>
    <s v="100+"/>
    <n v="90720"/>
    <n v="1"/>
    <n v="0"/>
    <s v="Undergraduate"/>
    <n v="0"/>
    <x v="0"/>
    <s v="No"/>
    <s v="No"/>
    <s v="Yes"/>
    <s v="Yes"/>
  </r>
  <r>
    <n v="1124"/>
    <x v="21"/>
    <n v="20"/>
    <n v="91"/>
    <s v="51-100"/>
    <n v="92521"/>
    <n v="4"/>
    <n v="2.6"/>
    <s v="Professional"/>
    <n v="0"/>
    <x v="0"/>
    <s v="No"/>
    <s v="No"/>
    <s v="No"/>
    <s v="No"/>
  </r>
  <r>
    <n v="1210"/>
    <x v="21"/>
    <n v="21"/>
    <n v="52"/>
    <s v="51-100"/>
    <n v="91304"/>
    <n v="3"/>
    <n v="2.7"/>
    <s v="Graduate"/>
    <n v="228"/>
    <x v="0"/>
    <s v="No"/>
    <s v="No"/>
    <s v="No"/>
    <s v="Yes"/>
  </r>
  <r>
    <n v="1246"/>
    <x v="21"/>
    <n v="21"/>
    <n v="41"/>
    <s v="0-50"/>
    <n v="94025"/>
    <n v="1"/>
    <n v="1.4"/>
    <s v="Professional"/>
    <n v="128"/>
    <x v="0"/>
    <s v="No"/>
    <s v="No"/>
    <s v="Yes"/>
    <s v="No"/>
  </r>
  <r>
    <n v="1290"/>
    <x v="21"/>
    <n v="21"/>
    <n v="82"/>
    <s v="51-100"/>
    <n v="94523"/>
    <n v="4"/>
    <n v="0.4"/>
    <s v="Undergraduate"/>
    <n v="0"/>
    <x v="0"/>
    <s v="No"/>
    <s v="No"/>
    <s v="No"/>
    <s v="No"/>
  </r>
  <r>
    <n v="1313"/>
    <x v="21"/>
    <n v="21"/>
    <n v="42"/>
    <s v="0-50"/>
    <n v="92691"/>
    <n v="1"/>
    <n v="2.4"/>
    <s v="Undergraduate"/>
    <n v="0"/>
    <x v="0"/>
    <s v="No"/>
    <s v="No"/>
    <s v="Yes"/>
    <s v="Yes"/>
  </r>
  <r>
    <n v="1369"/>
    <x v="21"/>
    <n v="21"/>
    <n v="40"/>
    <s v="0-50"/>
    <n v="94025"/>
    <n v="4"/>
    <n v="1.9"/>
    <s v="Professional"/>
    <n v="122"/>
    <x v="0"/>
    <s v="No"/>
    <s v="No"/>
    <s v="Yes"/>
    <s v="No"/>
  </r>
  <r>
    <n v="1406"/>
    <x v="21"/>
    <n v="22"/>
    <n v="183"/>
    <s v="100+"/>
    <n v="91605"/>
    <n v="1"/>
    <n v="3.1"/>
    <s v="Graduate"/>
    <n v="0"/>
    <x v="1"/>
    <s v="No"/>
    <s v="Yes"/>
    <s v="Yes"/>
    <s v="Yes"/>
  </r>
  <r>
    <n v="1437"/>
    <x v="21"/>
    <n v="21"/>
    <n v="80"/>
    <s v="51-100"/>
    <n v="95054"/>
    <n v="4"/>
    <n v="0.4"/>
    <s v="Undergraduate"/>
    <n v="0"/>
    <x v="0"/>
    <s v="No"/>
    <s v="No"/>
    <s v="Yes"/>
    <s v="Yes"/>
  </r>
  <r>
    <n v="1554"/>
    <x v="21"/>
    <n v="22"/>
    <n v="83"/>
    <s v="51-100"/>
    <n v="95616"/>
    <n v="3"/>
    <n v="0.7"/>
    <s v="Undergraduate"/>
    <n v="0"/>
    <x v="0"/>
    <s v="No"/>
    <s v="No"/>
    <s v="No"/>
    <s v="No"/>
  </r>
  <r>
    <n v="1562"/>
    <x v="21"/>
    <n v="20"/>
    <n v="73"/>
    <s v="51-100"/>
    <n v="93106"/>
    <n v="1"/>
    <n v="1.5"/>
    <s v="Graduate"/>
    <n v="128"/>
    <x v="0"/>
    <s v="No"/>
    <s v="No"/>
    <s v="Yes"/>
    <s v="No"/>
  </r>
  <r>
    <n v="1585"/>
    <x v="21"/>
    <n v="20"/>
    <n v="25"/>
    <s v="0-50"/>
    <n v="93401"/>
    <n v="4"/>
    <n v="0.6"/>
    <s v="Professional"/>
    <n v="125"/>
    <x v="0"/>
    <s v="No"/>
    <s v="No"/>
    <s v="No"/>
    <s v="No"/>
  </r>
  <r>
    <n v="1628"/>
    <x v="21"/>
    <n v="20"/>
    <n v="82"/>
    <s v="51-100"/>
    <n v="91016"/>
    <n v="3"/>
    <n v="0.7"/>
    <s v="Graduate"/>
    <n v="0"/>
    <x v="0"/>
    <s v="No"/>
    <s v="No"/>
    <s v="Yes"/>
    <s v="Yes"/>
  </r>
  <r>
    <n v="1677"/>
    <x v="21"/>
    <n v="20"/>
    <n v="74"/>
    <s v="51-100"/>
    <n v="92821"/>
    <n v="4"/>
    <n v="2.6"/>
    <s v="Professional"/>
    <n v="104"/>
    <x v="0"/>
    <s v="No"/>
    <s v="No"/>
    <s v="Yes"/>
    <s v="No"/>
  </r>
  <r>
    <n v="1705"/>
    <x v="21"/>
    <n v="22"/>
    <n v="198"/>
    <s v="100+"/>
    <n v="95521"/>
    <n v="2"/>
    <n v="6.67"/>
    <s v="Undergraduate"/>
    <n v="0"/>
    <x v="0"/>
    <s v="No"/>
    <s v="No"/>
    <s v="No"/>
    <s v="Yes"/>
  </r>
  <r>
    <n v="1709"/>
    <x v="21"/>
    <n v="20"/>
    <n v="12"/>
    <s v="0-50"/>
    <n v="90250"/>
    <n v="4"/>
    <n v="0.6"/>
    <s v="Professional"/>
    <n v="0"/>
    <x v="0"/>
    <s v="No"/>
    <s v="No"/>
    <s v="No"/>
    <s v="Yes"/>
  </r>
  <r>
    <n v="1725"/>
    <x v="21"/>
    <n v="19"/>
    <n v="24"/>
    <s v="0-50"/>
    <n v="90025"/>
    <n v="3"/>
    <n v="0.67"/>
    <s v="Graduate"/>
    <n v="0"/>
    <x v="0"/>
    <s v="No"/>
    <s v="No"/>
    <s v="Yes"/>
    <s v="No"/>
  </r>
  <r>
    <n v="1750"/>
    <x v="21"/>
    <n v="22"/>
    <n v="52"/>
    <s v="51-100"/>
    <n v="95814"/>
    <n v="2"/>
    <n v="2.1"/>
    <s v="Professional"/>
    <n v="221"/>
    <x v="0"/>
    <s v="No"/>
    <s v="No"/>
    <s v="No"/>
    <s v="No"/>
  </r>
  <r>
    <n v="1772"/>
    <x v="21"/>
    <n v="21"/>
    <n v="9"/>
    <s v="0-50"/>
    <n v="95023"/>
    <n v="2"/>
    <n v="0.7"/>
    <s v="Professional"/>
    <n v="0"/>
    <x v="0"/>
    <s v="No"/>
    <s v="No"/>
    <s v="Yes"/>
    <s v="No"/>
  </r>
  <r>
    <n v="1776"/>
    <x v="21"/>
    <n v="22"/>
    <n v="73"/>
    <s v="51-100"/>
    <n v="91360"/>
    <n v="1"/>
    <n v="0.8"/>
    <s v="Professional"/>
    <n v="117"/>
    <x v="0"/>
    <s v="No"/>
    <s v="No"/>
    <s v="No"/>
    <s v="No"/>
  </r>
  <r>
    <n v="1793"/>
    <x v="21"/>
    <n v="20"/>
    <n v="118"/>
    <s v="100+"/>
    <n v="93009"/>
    <n v="1"/>
    <n v="5.7"/>
    <s v="Undergraduate"/>
    <n v="0"/>
    <x v="0"/>
    <s v="No"/>
    <s v="Yes"/>
    <s v="Yes"/>
    <s v="Yes"/>
  </r>
  <r>
    <n v="1808"/>
    <x v="21"/>
    <n v="20"/>
    <n v="61"/>
    <s v="51-100"/>
    <n v="90036"/>
    <n v="2"/>
    <n v="0.4"/>
    <s v="Professional"/>
    <n v="0"/>
    <x v="0"/>
    <s v="No"/>
    <s v="No"/>
    <s v="No"/>
    <s v="No"/>
  </r>
  <r>
    <n v="1882"/>
    <x v="21"/>
    <n v="19"/>
    <n v="82"/>
    <s v="51-100"/>
    <n v="91365"/>
    <n v="3"/>
    <n v="2.67"/>
    <s v="Graduate"/>
    <n v="0"/>
    <x v="0"/>
    <s v="No"/>
    <s v="No"/>
    <s v="No"/>
    <s v="No"/>
  </r>
  <r>
    <n v="1992"/>
    <x v="21"/>
    <n v="22"/>
    <n v="30"/>
    <s v="0-50"/>
    <n v="90747"/>
    <n v="3"/>
    <n v="0.5"/>
    <s v="Undergraduate"/>
    <n v="0"/>
    <x v="0"/>
    <s v="No"/>
    <s v="No"/>
    <s v="No"/>
    <s v="No"/>
  </r>
  <r>
    <n v="2012"/>
    <x v="21"/>
    <n v="21"/>
    <n v="39"/>
    <s v="0-50"/>
    <n v="92507"/>
    <n v="4"/>
    <n v="0"/>
    <s v="Graduate"/>
    <n v="0"/>
    <x v="0"/>
    <s v="No"/>
    <s v="No"/>
    <s v="Yes"/>
    <s v="No"/>
  </r>
  <r>
    <n v="2022"/>
    <x v="21"/>
    <n v="20"/>
    <n v="103"/>
    <s v="100+"/>
    <n v="91380"/>
    <n v="4"/>
    <n v="4.8"/>
    <s v="Professional"/>
    <n v="0"/>
    <x v="1"/>
    <s v="No"/>
    <s v="No"/>
    <s v="Yes"/>
    <s v="No"/>
  </r>
  <r>
    <n v="2037"/>
    <x v="21"/>
    <n v="19"/>
    <n v="19"/>
    <s v="0-50"/>
    <n v="94305"/>
    <n v="3"/>
    <n v="0.67"/>
    <s v="Graduate"/>
    <n v="0"/>
    <x v="0"/>
    <s v="No"/>
    <s v="No"/>
    <s v="Yes"/>
    <s v="No"/>
  </r>
  <r>
    <n v="2074"/>
    <x v="21"/>
    <n v="20"/>
    <n v="54"/>
    <s v="51-100"/>
    <n v="91107"/>
    <n v="1"/>
    <n v="0.7"/>
    <s v="Professional"/>
    <n v="154"/>
    <x v="0"/>
    <s v="No"/>
    <s v="No"/>
    <s v="Yes"/>
    <s v="Yes"/>
  </r>
  <r>
    <n v="2213"/>
    <x v="21"/>
    <n v="22"/>
    <n v="83"/>
    <s v="51-100"/>
    <n v="95060"/>
    <n v="1"/>
    <n v="2.7"/>
    <s v="Undergraduate"/>
    <n v="0"/>
    <x v="0"/>
    <s v="No"/>
    <s v="No"/>
    <s v="Yes"/>
    <s v="No"/>
  </r>
  <r>
    <n v="2230"/>
    <x v="21"/>
    <n v="22"/>
    <n v="72"/>
    <s v="51-100"/>
    <n v="91711"/>
    <n v="4"/>
    <n v="1.4"/>
    <s v="Graduate"/>
    <n v="149"/>
    <x v="0"/>
    <s v="No"/>
    <s v="No"/>
    <s v="Yes"/>
    <s v="Yes"/>
  </r>
  <r>
    <n v="2232"/>
    <x v="21"/>
    <n v="20"/>
    <n v="134"/>
    <s v="100+"/>
    <n v="94575"/>
    <n v="1"/>
    <n v="5.7"/>
    <s v="Undergraduate"/>
    <n v="146"/>
    <x v="0"/>
    <s v="Yes"/>
    <s v="No"/>
    <s v="Yes"/>
    <s v="No"/>
  </r>
  <r>
    <n v="2251"/>
    <x v="21"/>
    <n v="22"/>
    <n v="154"/>
    <s v="100+"/>
    <n v="93109"/>
    <n v="1"/>
    <n v="5"/>
    <s v="Undergraduate"/>
    <n v="0"/>
    <x v="0"/>
    <s v="No"/>
    <s v="No"/>
    <s v="Yes"/>
    <s v="No"/>
  </r>
  <r>
    <n v="2255"/>
    <x v="21"/>
    <n v="22"/>
    <n v="53"/>
    <s v="51-100"/>
    <n v="90025"/>
    <n v="2"/>
    <n v="1.7"/>
    <s v="Undergraduate"/>
    <n v="109"/>
    <x v="0"/>
    <s v="No"/>
    <s v="No"/>
    <s v="No"/>
    <s v="No"/>
  </r>
  <r>
    <n v="2321"/>
    <x v="21"/>
    <n v="22"/>
    <n v="84"/>
    <s v="51-100"/>
    <n v="92692"/>
    <n v="4"/>
    <n v="2"/>
    <s v="Professional"/>
    <n v="0"/>
    <x v="0"/>
    <s v="No"/>
    <s v="No"/>
    <s v="Yes"/>
    <s v="No"/>
  </r>
  <r>
    <n v="2353"/>
    <x v="21"/>
    <n v="19"/>
    <n v="59"/>
    <s v="51-100"/>
    <n v="93555"/>
    <n v="3"/>
    <n v="2.67"/>
    <s v="Graduate"/>
    <n v="0"/>
    <x v="0"/>
    <s v="No"/>
    <s v="No"/>
    <s v="No"/>
    <s v="No"/>
  </r>
  <r>
    <n v="2383"/>
    <x v="21"/>
    <n v="20"/>
    <n v="185"/>
    <s v="100+"/>
    <n v="94131"/>
    <n v="4"/>
    <n v="7.5"/>
    <s v="Graduate"/>
    <n v="428"/>
    <x v="1"/>
    <s v="No"/>
    <s v="No"/>
    <s v="No"/>
    <s v="Yes"/>
  </r>
  <r>
    <n v="2459"/>
    <x v="21"/>
    <n v="20"/>
    <n v="72"/>
    <s v="51-100"/>
    <n v="93108"/>
    <n v="2"/>
    <n v="0.8"/>
    <s v="Professional"/>
    <n v="0"/>
    <x v="0"/>
    <s v="No"/>
    <s v="No"/>
    <s v="Yes"/>
    <s v="Yes"/>
  </r>
  <r>
    <n v="2485"/>
    <x v="21"/>
    <n v="21"/>
    <n v="30"/>
    <s v="0-50"/>
    <n v="92697"/>
    <n v="1"/>
    <n v="1.4"/>
    <s v="Professional"/>
    <n v="112"/>
    <x v="0"/>
    <s v="Yes"/>
    <s v="No"/>
    <s v="No"/>
    <s v="No"/>
  </r>
  <r>
    <n v="2496"/>
    <x v="21"/>
    <n v="22"/>
    <n v="70"/>
    <s v="51-100"/>
    <n v="94701"/>
    <n v="4"/>
    <n v="1.9"/>
    <s v="Undergraduate"/>
    <n v="212"/>
    <x v="0"/>
    <s v="No"/>
    <s v="No"/>
    <s v="No"/>
    <s v="Yes"/>
  </r>
  <r>
    <n v="2552"/>
    <x v="21"/>
    <n v="22"/>
    <n v="43"/>
    <s v="0-50"/>
    <n v="92120"/>
    <n v="2"/>
    <n v="2.1"/>
    <s v="Professional"/>
    <n v="0"/>
    <x v="0"/>
    <s v="Yes"/>
    <s v="Yes"/>
    <s v="Yes"/>
    <s v="Yes"/>
  </r>
  <r>
    <n v="2569"/>
    <x v="21"/>
    <n v="21"/>
    <n v="34"/>
    <s v="0-50"/>
    <n v="92373"/>
    <n v="2"/>
    <n v="1.3"/>
    <s v="Undergraduate"/>
    <n v="0"/>
    <x v="0"/>
    <s v="No"/>
    <s v="No"/>
    <s v="Yes"/>
    <s v="No"/>
  </r>
  <r>
    <n v="2591"/>
    <x v="21"/>
    <n v="20"/>
    <n v="152"/>
    <s v="100+"/>
    <n v="95814"/>
    <n v="1"/>
    <n v="7.4"/>
    <s v="Professional"/>
    <n v="374"/>
    <x v="1"/>
    <s v="No"/>
    <s v="Yes"/>
    <s v="Yes"/>
    <s v="Yes"/>
  </r>
  <r>
    <n v="2599"/>
    <x v="21"/>
    <n v="20"/>
    <n v="9"/>
    <s v="0-50"/>
    <n v="94005"/>
    <n v="1"/>
    <n v="0.2"/>
    <s v="Undergraduate"/>
    <n v="0"/>
    <x v="0"/>
    <s v="No"/>
    <s v="No"/>
    <s v="Yes"/>
    <s v="No"/>
  </r>
  <r>
    <n v="2607"/>
    <x v="21"/>
    <n v="22"/>
    <n v="73"/>
    <s v="51-100"/>
    <n v="92648"/>
    <n v="2"/>
    <n v="1.7"/>
    <s v="Undergraduate"/>
    <n v="216"/>
    <x v="0"/>
    <s v="No"/>
    <s v="No"/>
    <s v="Yes"/>
    <s v="No"/>
  </r>
  <r>
    <n v="2693"/>
    <x v="21"/>
    <n v="20"/>
    <n v="82"/>
    <s v="51-100"/>
    <n v="90230"/>
    <n v="2"/>
    <n v="1.7"/>
    <s v="Graduate"/>
    <n v="0"/>
    <x v="0"/>
    <s v="No"/>
    <s v="No"/>
    <s v="Yes"/>
    <s v="Yes"/>
  </r>
  <r>
    <n v="2715"/>
    <x v="21"/>
    <n v="20"/>
    <n v="158"/>
    <s v="100+"/>
    <n v="92870"/>
    <n v="3"/>
    <n v="5.4"/>
    <s v="Undergraduate"/>
    <n v="432"/>
    <x v="1"/>
    <s v="No"/>
    <s v="No"/>
    <s v="No"/>
    <s v="Yes"/>
  </r>
  <r>
    <n v="2777"/>
    <x v="21"/>
    <n v="20"/>
    <n v="140"/>
    <s v="100+"/>
    <n v="93106"/>
    <n v="2"/>
    <n v="6.3"/>
    <s v="Undergraduate"/>
    <n v="380"/>
    <x v="0"/>
    <s v="No"/>
    <s v="No"/>
    <s v="Yes"/>
    <s v="Yes"/>
  </r>
  <r>
    <n v="2834"/>
    <x v="21"/>
    <n v="22"/>
    <n v="152"/>
    <s v="100+"/>
    <n v="90009"/>
    <n v="2"/>
    <n v="1.4"/>
    <s v="Undergraduate"/>
    <n v="0"/>
    <x v="0"/>
    <s v="No"/>
    <s v="No"/>
    <s v="Yes"/>
    <s v="No"/>
  </r>
  <r>
    <n v="2867"/>
    <x v="21"/>
    <n v="22"/>
    <n v="141"/>
    <s v="100+"/>
    <n v="90089"/>
    <n v="2"/>
    <n v="3.3"/>
    <s v="Undergraduate"/>
    <n v="0"/>
    <x v="0"/>
    <s v="Yes"/>
    <s v="Yes"/>
    <s v="Yes"/>
    <s v="Yes"/>
  </r>
  <r>
    <n v="2911"/>
    <x v="21"/>
    <n v="22"/>
    <n v="102"/>
    <s v="100+"/>
    <n v="95039"/>
    <n v="3"/>
    <n v="4.5"/>
    <s v="Professional"/>
    <n v="0"/>
    <x v="1"/>
    <s v="No"/>
    <s v="No"/>
    <s v="Yes"/>
    <s v="No"/>
  </r>
  <r>
    <n v="2917"/>
    <x v="21"/>
    <n v="20"/>
    <n v="40"/>
    <s v="0-50"/>
    <n v="92037"/>
    <n v="1"/>
    <n v="1.2"/>
    <s v="Graduate"/>
    <n v="0"/>
    <x v="0"/>
    <s v="No"/>
    <s v="No"/>
    <s v="Yes"/>
    <s v="No"/>
  </r>
  <r>
    <n v="2989"/>
    <x v="21"/>
    <n v="21"/>
    <n v="205"/>
    <s v="100+"/>
    <n v="95762"/>
    <n v="2"/>
    <n v="8.8000000000000007"/>
    <s v="Undergraduate"/>
    <n v="181"/>
    <x v="0"/>
    <s v="Yes"/>
    <s v="No"/>
    <s v="Yes"/>
    <s v="No"/>
  </r>
  <r>
    <n v="2993"/>
    <x v="21"/>
    <n v="21"/>
    <n v="64"/>
    <s v="51-100"/>
    <n v="92104"/>
    <n v="1"/>
    <n v="2.9"/>
    <s v="Undergraduate"/>
    <n v="0"/>
    <x v="0"/>
    <s v="No"/>
    <s v="No"/>
    <s v="Yes"/>
    <s v="Yes"/>
  </r>
  <r>
    <n v="3035"/>
    <x v="21"/>
    <n v="21"/>
    <n v="38"/>
    <s v="0-50"/>
    <n v="90024"/>
    <n v="1"/>
    <n v="2.4"/>
    <s v="Undergraduate"/>
    <n v="130"/>
    <x v="0"/>
    <s v="No"/>
    <s v="No"/>
    <s v="Yes"/>
    <s v="No"/>
  </r>
  <r>
    <n v="3078"/>
    <x v="21"/>
    <n v="21"/>
    <n v="44"/>
    <s v="0-50"/>
    <n v="95112"/>
    <n v="1"/>
    <n v="0.3"/>
    <s v="Undergraduate"/>
    <n v="110"/>
    <x v="0"/>
    <s v="Yes"/>
    <s v="No"/>
    <s v="Yes"/>
    <s v="No"/>
  </r>
  <r>
    <n v="3126"/>
    <x v="21"/>
    <n v="20"/>
    <n v="18"/>
    <s v="0-50"/>
    <n v="92521"/>
    <n v="1"/>
    <n v="0.2"/>
    <s v="Undergraduate"/>
    <n v="0"/>
    <x v="0"/>
    <s v="No"/>
    <s v="No"/>
    <s v="Yes"/>
    <s v="Yes"/>
  </r>
  <r>
    <n v="3179"/>
    <x v="21"/>
    <n v="21"/>
    <n v="71"/>
    <s v="51-100"/>
    <n v="95814"/>
    <n v="4"/>
    <n v="1.9"/>
    <s v="Professional"/>
    <n v="0"/>
    <x v="0"/>
    <s v="No"/>
    <s v="No"/>
    <s v="No"/>
    <s v="No"/>
  </r>
  <r>
    <n v="3234"/>
    <x v="21"/>
    <n v="20"/>
    <n v="111"/>
    <s v="100+"/>
    <n v="95037"/>
    <n v="1"/>
    <n v="0"/>
    <s v="Undergraduate"/>
    <n v="329"/>
    <x v="0"/>
    <s v="No"/>
    <s v="No"/>
    <s v="No"/>
    <s v="No"/>
  </r>
  <r>
    <n v="3319"/>
    <x v="21"/>
    <n v="20"/>
    <n v="105"/>
    <s v="100+"/>
    <n v="90089"/>
    <n v="4"/>
    <n v="3.2"/>
    <s v="Undergraduate"/>
    <n v="0"/>
    <x v="1"/>
    <s v="No"/>
    <s v="No"/>
    <s v="No"/>
    <s v="No"/>
  </r>
  <r>
    <n v="3377"/>
    <x v="21"/>
    <n v="21"/>
    <n v="170"/>
    <s v="100+"/>
    <n v="95136"/>
    <n v="2"/>
    <n v="2.8"/>
    <s v="Undergraduate"/>
    <n v="0"/>
    <x v="0"/>
    <s v="No"/>
    <s v="No"/>
    <s v="No"/>
    <s v="No"/>
  </r>
  <r>
    <n v="3384"/>
    <x v="21"/>
    <n v="22"/>
    <n v="135"/>
    <s v="100+"/>
    <n v="95135"/>
    <n v="3"/>
    <n v="4.0999999999999996"/>
    <s v="Undergraduate"/>
    <n v="213"/>
    <x v="1"/>
    <s v="No"/>
    <s v="No"/>
    <s v="Yes"/>
    <s v="No"/>
  </r>
  <r>
    <n v="3457"/>
    <x v="21"/>
    <n v="22"/>
    <n v="125"/>
    <s v="100+"/>
    <n v="94536"/>
    <n v="2"/>
    <n v="4.7"/>
    <s v="Professional"/>
    <n v="0"/>
    <x v="1"/>
    <s v="No"/>
    <s v="No"/>
    <s v="Yes"/>
    <s v="No"/>
  </r>
  <r>
    <n v="3505"/>
    <x v="21"/>
    <n v="20"/>
    <n v="15"/>
    <s v="0-50"/>
    <n v="95370"/>
    <n v="4"/>
    <n v="0.6"/>
    <s v="Professional"/>
    <n v="0"/>
    <x v="0"/>
    <s v="Yes"/>
    <s v="No"/>
    <s v="Yes"/>
    <s v="No"/>
  </r>
  <r>
    <n v="3513"/>
    <x v="21"/>
    <n v="20"/>
    <n v="70"/>
    <s v="51-100"/>
    <n v="90405"/>
    <n v="4"/>
    <n v="2.9"/>
    <s v="Undergraduate"/>
    <n v="0"/>
    <x v="0"/>
    <s v="No"/>
    <s v="No"/>
    <s v="No"/>
    <s v="Yes"/>
  </r>
  <r>
    <n v="3548"/>
    <x v="21"/>
    <n v="20"/>
    <n v="84"/>
    <s v="51-100"/>
    <n v="92354"/>
    <n v="3"/>
    <n v="0.7"/>
    <s v="Graduate"/>
    <n v="0"/>
    <x v="0"/>
    <s v="No"/>
    <s v="No"/>
    <s v="Yes"/>
    <s v="No"/>
  </r>
  <r>
    <n v="3558"/>
    <x v="21"/>
    <n v="20"/>
    <n v="54"/>
    <s v="51-100"/>
    <n v="90755"/>
    <n v="4"/>
    <n v="2.9"/>
    <s v="Undergraduate"/>
    <n v="189"/>
    <x v="0"/>
    <s v="No"/>
    <s v="No"/>
    <s v="Yes"/>
    <s v="Yes"/>
  </r>
  <r>
    <n v="3632"/>
    <x v="21"/>
    <n v="21"/>
    <n v="51"/>
    <s v="51-100"/>
    <n v="90089"/>
    <n v="4"/>
    <n v="1.9"/>
    <s v="Professional"/>
    <n v="0"/>
    <x v="0"/>
    <s v="No"/>
    <s v="No"/>
    <s v="No"/>
    <s v="No"/>
  </r>
  <r>
    <n v="3633"/>
    <x v="21"/>
    <n v="20"/>
    <n v="111"/>
    <s v="100+"/>
    <n v="95307"/>
    <n v="2"/>
    <n v="6.3"/>
    <s v="Undergraduate"/>
    <n v="0"/>
    <x v="0"/>
    <s v="No"/>
    <s v="No"/>
    <s v="No"/>
    <s v="Yes"/>
  </r>
  <r>
    <n v="3700"/>
    <x v="21"/>
    <n v="22"/>
    <n v="83"/>
    <s v="51-100"/>
    <n v="94501"/>
    <n v="4"/>
    <n v="1.4"/>
    <s v="Graduate"/>
    <n v="0"/>
    <x v="0"/>
    <s v="No"/>
    <s v="No"/>
    <s v="Yes"/>
    <s v="Yes"/>
  </r>
  <r>
    <n v="3714"/>
    <x v="21"/>
    <n v="20"/>
    <n v="74"/>
    <s v="51-100"/>
    <n v="90064"/>
    <n v="3"/>
    <n v="0.7"/>
    <s v="Graduate"/>
    <n v="0"/>
    <x v="0"/>
    <s v="No"/>
    <s v="No"/>
    <s v="Yes"/>
    <s v="Yes"/>
  </r>
  <r>
    <n v="3791"/>
    <x v="21"/>
    <n v="22"/>
    <n v="71"/>
    <s v="51-100"/>
    <n v="92029"/>
    <n v="2"/>
    <n v="1.7"/>
    <s v="Undergraduate"/>
    <n v="0"/>
    <x v="0"/>
    <s v="No"/>
    <s v="No"/>
    <s v="Yes"/>
    <s v="Yes"/>
  </r>
  <r>
    <n v="3852"/>
    <x v="21"/>
    <n v="21"/>
    <n v="99"/>
    <s v="51-100"/>
    <n v="90277"/>
    <n v="2"/>
    <n v="3.8"/>
    <s v="Professional"/>
    <n v="194"/>
    <x v="0"/>
    <s v="No"/>
    <s v="No"/>
    <s v="Yes"/>
    <s v="No"/>
  </r>
  <r>
    <n v="3882"/>
    <x v="21"/>
    <n v="20"/>
    <n v="55"/>
    <s v="51-100"/>
    <n v="91016"/>
    <n v="1"/>
    <n v="1.5"/>
    <s v="Graduate"/>
    <n v="0"/>
    <x v="0"/>
    <s v="Yes"/>
    <s v="No"/>
    <s v="No"/>
    <s v="No"/>
  </r>
  <r>
    <n v="3975"/>
    <x v="21"/>
    <n v="21"/>
    <n v="41"/>
    <s v="0-50"/>
    <n v="94305"/>
    <n v="1"/>
    <n v="0.5"/>
    <s v="Professional"/>
    <n v="0"/>
    <x v="0"/>
    <s v="No"/>
    <s v="No"/>
    <s v="No"/>
    <s v="No"/>
  </r>
  <r>
    <n v="3981"/>
    <x v="21"/>
    <n v="22"/>
    <n v="89"/>
    <s v="51-100"/>
    <n v="92866"/>
    <n v="4"/>
    <n v="1.4"/>
    <s v="Graduate"/>
    <n v="0"/>
    <x v="0"/>
    <s v="No"/>
    <s v="No"/>
    <s v="Yes"/>
    <s v="No"/>
  </r>
  <r>
    <n v="4028"/>
    <x v="21"/>
    <n v="21"/>
    <n v="42"/>
    <s v="0-50"/>
    <n v="93727"/>
    <n v="4"/>
    <n v="1.9"/>
    <s v="Professional"/>
    <n v="0"/>
    <x v="0"/>
    <s v="No"/>
    <s v="No"/>
    <s v="Yes"/>
    <s v="No"/>
  </r>
  <r>
    <n v="4029"/>
    <x v="21"/>
    <n v="20"/>
    <n v="64"/>
    <s v="51-100"/>
    <n v="94117"/>
    <n v="4"/>
    <n v="2.9"/>
    <s v="Undergraduate"/>
    <n v="189"/>
    <x v="0"/>
    <s v="No"/>
    <s v="No"/>
    <s v="No"/>
    <s v="No"/>
  </r>
  <r>
    <n v="4037"/>
    <x v="21"/>
    <n v="21"/>
    <n v="13"/>
    <s v="0-50"/>
    <n v="93117"/>
    <n v="2"/>
    <n v="0.7"/>
    <s v="Professional"/>
    <n v="0"/>
    <x v="0"/>
    <s v="No"/>
    <s v="No"/>
    <s v="Yes"/>
    <s v="No"/>
  </r>
  <r>
    <n v="4084"/>
    <x v="21"/>
    <n v="20"/>
    <n v="99"/>
    <s v="51-100"/>
    <n v="94302"/>
    <n v="3"/>
    <n v="1.1000000000000001"/>
    <s v="Undergraduate"/>
    <n v="0"/>
    <x v="0"/>
    <s v="No"/>
    <s v="No"/>
    <s v="No"/>
    <s v="No"/>
  </r>
  <r>
    <n v="4129"/>
    <x v="21"/>
    <n v="21"/>
    <n v="53"/>
    <s v="51-100"/>
    <n v="93555"/>
    <n v="4"/>
    <n v="1.9"/>
    <s v="Professional"/>
    <n v="0"/>
    <x v="0"/>
    <s v="No"/>
    <s v="No"/>
    <s v="No"/>
    <s v="No"/>
  </r>
  <r>
    <n v="4149"/>
    <x v="21"/>
    <n v="22"/>
    <n v="80"/>
    <s v="51-100"/>
    <n v="95747"/>
    <n v="4"/>
    <n v="2"/>
    <s v="Professional"/>
    <n v="0"/>
    <x v="0"/>
    <s v="No"/>
    <s v="No"/>
    <s v="Yes"/>
    <s v="No"/>
  </r>
  <r>
    <n v="4151"/>
    <x v="21"/>
    <n v="20"/>
    <n v="72"/>
    <s v="51-100"/>
    <n v="92009"/>
    <n v="2"/>
    <n v="1.7"/>
    <s v="Graduate"/>
    <n v="75"/>
    <x v="0"/>
    <s v="No"/>
    <s v="No"/>
    <s v="Yes"/>
    <s v="No"/>
  </r>
  <r>
    <n v="4215"/>
    <x v="21"/>
    <n v="22"/>
    <n v="89"/>
    <s v="51-100"/>
    <n v="94303"/>
    <n v="1"/>
    <n v="2.7"/>
    <s v="Undergraduate"/>
    <n v="0"/>
    <x v="0"/>
    <s v="Yes"/>
    <s v="Yes"/>
    <s v="Yes"/>
    <s v="Yes"/>
  </r>
  <r>
    <n v="4243"/>
    <x v="21"/>
    <n v="21"/>
    <n v="68"/>
    <s v="51-100"/>
    <n v="94720"/>
    <n v="1"/>
    <n v="0.2"/>
    <s v="Graduate"/>
    <n v="0"/>
    <x v="0"/>
    <s v="No"/>
    <s v="No"/>
    <s v="Yes"/>
    <s v="No"/>
  </r>
  <r>
    <n v="4244"/>
    <x v="21"/>
    <n v="22"/>
    <n v="74"/>
    <s v="51-100"/>
    <n v="94550"/>
    <n v="3"/>
    <n v="0.7"/>
    <s v="Undergraduate"/>
    <n v="0"/>
    <x v="0"/>
    <s v="No"/>
    <s v="No"/>
    <s v="Yes"/>
    <s v="No"/>
  </r>
  <r>
    <n v="4292"/>
    <x v="21"/>
    <n v="21"/>
    <n v="34"/>
    <s v="0-50"/>
    <n v="90034"/>
    <n v="1"/>
    <n v="0.1"/>
    <s v="Undergraduate"/>
    <n v="124"/>
    <x v="0"/>
    <s v="No"/>
    <s v="No"/>
    <s v="Yes"/>
    <s v="No"/>
  </r>
  <r>
    <n v="4392"/>
    <x v="21"/>
    <n v="22"/>
    <n v="113"/>
    <s v="100+"/>
    <n v="94105"/>
    <n v="2"/>
    <n v="3.3"/>
    <s v="Undergraduate"/>
    <n v="0"/>
    <x v="0"/>
    <s v="No"/>
    <s v="No"/>
    <s v="No"/>
    <s v="Yes"/>
  </r>
  <r>
    <n v="4436"/>
    <x v="21"/>
    <n v="21"/>
    <n v="34"/>
    <s v="0-50"/>
    <n v="90840"/>
    <n v="2"/>
    <n v="1.3"/>
    <s v="Undergraduate"/>
    <n v="116"/>
    <x v="0"/>
    <s v="No"/>
    <s v="No"/>
    <s v="No"/>
    <s v="No"/>
  </r>
  <r>
    <n v="4462"/>
    <x v="21"/>
    <n v="21"/>
    <n v="30"/>
    <s v="0-50"/>
    <n v="94301"/>
    <n v="4"/>
    <n v="1.9"/>
    <s v="Professional"/>
    <n v="0"/>
    <x v="0"/>
    <s v="No"/>
    <s v="No"/>
    <s v="Yes"/>
    <s v="No"/>
  </r>
  <r>
    <n v="4513"/>
    <x v="21"/>
    <n v="22"/>
    <n v="25"/>
    <s v="0-50"/>
    <n v="95747"/>
    <n v="4"/>
    <n v="0.6"/>
    <s v="Undergraduate"/>
    <n v="0"/>
    <x v="0"/>
    <s v="No"/>
    <s v="No"/>
    <s v="Yes"/>
    <s v="Yes"/>
  </r>
  <r>
    <n v="4568"/>
    <x v="21"/>
    <n v="20"/>
    <n v="19"/>
    <s v="0-50"/>
    <n v="94105"/>
    <n v="3"/>
    <n v="0.5"/>
    <s v="Graduate"/>
    <n v="97"/>
    <x v="0"/>
    <s v="Yes"/>
    <s v="No"/>
    <s v="Yes"/>
    <s v="No"/>
  </r>
  <r>
    <n v="4574"/>
    <x v="21"/>
    <n v="20"/>
    <n v="73"/>
    <s v="51-100"/>
    <n v="95616"/>
    <n v="2"/>
    <n v="0.8"/>
    <s v="Professional"/>
    <n v="264"/>
    <x v="0"/>
    <s v="No"/>
    <s v="Yes"/>
    <s v="Yes"/>
    <s v="Yes"/>
  </r>
  <r>
    <n v="4631"/>
    <x v="21"/>
    <n v="21"/>
    <n v="92"/>
    <s v="51-100"/>
    <n v="92886"/>
    <n v="1"/>
    <n v="0.2"/>
    <s v="Graduate"/>
    <n v="0"/>
    <x v="0"/>
    <s v="No"/>
    <s v="No"/>
    <s v="No"/>
    <s v="No"/>
  </r>
  <r>
    <n v="4681"/>
    <x v="21"/>
    <n v="21"/>
    <n v="154"/>
    <s v="100+"/>
    <n v="90245"/>
    <n v="2"/>
    <n v="2.8"/>
    <s v="Undergraduate"/>
    <n v="94"/>
    <x v="0"/>
    <s v="No"/>
    <s v="No"/>
    <s v="No"/>
    <s v="No"/>
  </r>
  <r>
    <n v="4754"/>
    <x v="21"/>
    <n v="21"/>
    <n v="85"/>
    <s v="51-100"/>
    <n v="92867"/>
    <n v="1"/>
    <n v="0.2"/>
    <s v="Graduate"/>
    <n v="0"/>
    <x v="0"/>
    <s v="Yes"/>
    <s v="Yes"/>
    <s v="Yes"/>
    <s v="Yes"/>
  </r>
  <r>
    <n v="4759"/>
    <x v="21"/>
    <n v="21"/>
    <n v="40"/>
    <s v="0-50"/>
    <n v="90045"/>
    <n v="1"/>
    <n v="0.3"/>
    <s v="Undergraduate"/>
    <n v="116"/>
    <x v="0"/>
    <s v="No"/>
    <s v="No"/>
    <s v="No"/>
    <s v="No"/>
  </r>
  <r>
    <n v="4796"/>
    <x v="21"/>
    <n v="21"/>
    <n v="39"/>
    <s v="0-50"/>
    <n v="91710"/>
    <n v="2"/>
    <n v="1.3"/>
    <s v="Undergraduate"/>
    <n v="101"/>
    <x v="0"/>
    <s v="No"/>
    <s v="No"/>
    <s v="Yes"/>
    <s v="No"/>
  </r>
  <r>
    <n v="4818"/>
    <x v="21"/>
    <n v="22"/>
    <n v="134"/>
    <s v="100+"/>
    <n v="93305"/>
    <n v="2"/>
    <n v="3.3"/>
    <s v="Undergraduate"/>
    <n v="0"/>
    <x v="0"/>
    <s v="No"/>
    <s v="No"/>
    <s v="No"/>
    <s v="No"/>
  </r>
  <r>
    <n v="4824"/>
    <x v="21"/>
    <n v="21"/>
    <n v="115"/>
    <s v="100+"/>
    <n v="95616"/>
    <n v="2"/>
    <n v="4.2"/>
    <s v="Professional"/>
    <n v="0"/>
    <x v="1"/>
    <s v="Yes"/>
    <s v="Yes"/>
    <s v="Yes"/>
    <s v="Yes"/>
  </r>
  <r>
    <n v="4872"/>
    <x v="21"/>
    <n v="22"/>
    <n v="53"/>
    <s v="51-100"/>
    <n v="95616"/>
    <n v="4"/>
    <n v="1.9"/>
    <s v="Undergraduate"/>
    <n v="187"/>
    <x v="0"/>
    <s v="No"/>
    <s v="No"/>
    <s v="No"/>
    <s v="No"/>
  </r>
  <r>
    <n v="4912"/>
    <x v="21"/>
    <n v="22"/>
    <n v="153"/>
    <s v="100+"/>
    <n v="94539"/>
    <n v="2"/>
    <n v="7.5"/>
    <s v="Undergraduate"/>
    <n v="0"/>
    <x v="0"/>
    <s v="No"/>
    <s v="No"/>
    <s v="No"/>
    <s v="No"/>
  </r>
  <r>
    <n v="4941"/>
    <x v="21"/>
    <n v="22"/>
    <n v="19"/>
    <s v="0-50"/>
    <n v="92870"/>
    <n v="3"/>
    <n v="0.5"/>
    <s v="Undergraduate"/>
    <n v="0"/>
    <x v="0"/>
    <s v="No"/>
    <s v="No"/>
    <s v="Yes"/>
    <s v="No"/>
  </r>
  <r>
    <n v="4963"/>
    <x v="21"/>
    <n v="20"/>
    <n v="122"/>
    <s v="100+"/>
    <n v="90065"/>
    <n v="3"/>
    <n v="3"/>
    <s v="Professional"/>
    <n v="0"/>
    <x v="1"/>
    <s v="No"/>
    <s v="Yes"/>
    <s v="Yes"/>
    <s v="Yes"/>
  </r>
  <r>
    <n v="2"/>
    <x v="22"/>
    <n v="19"/>
    <n v="34"/>
    <s v="0-50"/>
    <n v="90089"/>
    <n v="3"/>
    <n v="1.5"/>
    <s v="Undergraduate"/>
    <n v="0"/>
    <x v="0"/>
    <s v="Yes"/>
    <s v="No"/>
    <s v="No"/>
    <s v="No"/>
  </r>
  <r>
    <n v="176"/>
    <x v="22"/>
    <n v="20"/>
    <n v="85"/>
    <s v="51-100"/>
    <n v="91711"/>
    <n v="4"/>
    <n v="1.1000000000000001"/>
    <s v="Graduate"/>
    <n v="0"/>
    <x v="0"/>
    <s v="Yes"/>
    <s v="No"/>
    <s v="Yes"/>
    <s v="No"/>
  </r>
  <r>
    <n v="222"/>
    <x v="22"/>
    <n v="19"/>
    <n v="83"/>
    <s v="51-100"/>
    <n v="95051"/>
    <n v="2"/>
    <n v="1.7"/>
    <s v="Graduate"/>
    <n v="0"/>
    <x v="0"/>
    <s v="No"/>
    <s v="No"/>
    <s v="Yes"/>
    <s v="No"/>
  </r>
  <r>
    <n v="265"/>
    <x v="22"/>
    <n v="19"/>
    <n v="38"/>
    <s v="0-50"/>
    <n v="90840"/>
    <n v="2"/>
    <n v="0.7"/>
    <s v="Undergraduate"/>
    <n v="0"/>
    <x v="0"/>
    <s v="No"/>
    <s v="No"/>
    <s v="No"/>
    <s v="No"/>
  </r>
  <r>
    <n v="294"/>
    <x v="22"/>
    <n v="19"/>
    <n v="93"/>
    <s v="51-100"/>
    <n v="90095"/>
    <n v="4"/>
    <n v="2.6"/>
    <s v="Professional"/>
    <n v="0"/>
    <x v="0"/>
    <s v="No"/>
    <s v="No"/>
    <s v="No"/>
    <s v="No"/>
  </r>
  <r>
    <n v="303"/>
    <x v="22"/>
    <n v="21"/>
    <n v="152"/>
    <s v="100+"/>
    <n v="94550"/>
    <n v="2"/>
    <n v="7.5"/>
    <s v="Undergraduate"/>
    <n v="0"/>
    <x v="0"/>
    <s v="No"/>
    <s v="No"/>
    <s v="Yes"/>
    <s v="No"/>
  </r>
  <r>
    <n v="377"/>
    <x v="22"/>
    <n v="21"/>
    <n v="61"/>
    <s v="51-100"/>
    <n v="94304"/>
    <n v="3"/>
    <n v="0.7"/>
    <s v="Undergraduate"/>
    <n v="0"/>
    <x v="0"/>
    <s v="No"/>
    <s v="No"/>
    <s v="No"/>
    <s v="No"/>
  </r>
  <r>
    <n v="390"/>
    <x v="22"/>
    <n v="20"/>
    <n v="155"/>
    <s v="100+"/>
    <n v="90024"/>
    <n v="1"/>
    <n v="7"/>
    <s v="Undergraduate"/>
    <n v="0"/>
    <x v="0"/>
    <s v="No"/>
    <s v="No"/>
    <s v="Yes"/>
    <s v="Yes"/>
  </r>
  <r>
    <n v="391"/>
    <x v="22"/>
    <n v="19"/>
    <n v="45"/>
    <s v="0-50"/>
    <n v="92521"/>
    <n v="1"/>
    <n v="0.2"/>
    <s v="Undergraduate"/>
    <n v="0"/>
    <x v="0"/>
    <s v="No"/>
    <s v="No"/>
    <s v="Yes"/>
    <s v="No"/>
  </r>
  <r>
    <n v="407"/>
    <x v="22"/>
    <n v="19"/>
    <n v="125"/>
    <s v="100+"/>
    <n v="92354"/>
    <n v="1"/>
    <n v="2.4"/>
    <s v="Undergraduate"/>
    <n v="0"/>
    <x v="0"/>
    <s v="No"/>
    <s v="No"/>
    <s v="No"/>
    <s v="No"/>
  </r>
  <r>
    <n v="413"/>
    <x v="22"/>
    <n v="20"/>
    <n v="89"/>
    <s v="51-100"/>
    <n v="93311"/>
    <n v="4"/>
    <n v="1.9"/>
    <s v="Professional"/>
    <n v="0"/>
    <x v="0"/>
    <s v="No"/>
    <s v="No"/>
    <s v="Yes"/>
    <s v="No"/>
  </r>
  <r>
    <n v="468"/>
    <x v="22"/>
    <n v="20"/>
    <n v="39"/>
    <s v="0-50"/>
    <n v="90232"/>
    <n v="1"/>
    <n v="2.4"/>
    <s v="Undergraduate"/>
    <n v="0"/>
    <x v="0"/>
    <s v="No"/>
    <s v="No"/>
    <s v="No"/>
    <s v="Yes"/>
  </r>
  <r>
    <n v="628"/>
    <x v="22"/>
    <n v="19"/>
    <n v="70"/>
    <s v="51-100"/>
    <n v="92677"/>
    <n v="3"/>
    <n v="2.1"/>
    <s v="Undergraduate"/>
    <n v="0"/>
    <x v="0"/>
    <s v="No"/>
    <s v="No"/>
    <s v="Yes"/>
    <s v="No"/>
  </r>
  <r>
    <n v="630"/>
    <x v="22"/>
    <n v="19"/>
    <n v="71"/>
    <s v="51-100"/>
    <n v="91711"/>
    <n v="4"/>
    <n v="2.9"/>
    <s v="Undergraduate"/>
    <n v="218"/>
    <x v="0"/>
    <s v="No"/>
    <s v="Yes"/>
    <s v="Yes"/>
    <s v="Yes"/>
  </r>
  <r>
    <n v="632"/>
    <x v="22"/>
    <n v="18"/>
    <n v="40"/>
    <s v="0-50"/>
    <n v="94960"/>
    <n v="3"/>
    <n v="1"/>
    <s v="Graduate"/>
    <n v="0"/>
    <x v="0"/>
    <s v="No"/>
    <s v="No"/>
    <s v="Yes"/>
    <s v="No"/>
  </r>
  <r>
    <n v="644"/>
    <x v="22"/>
    <n v="21"/>
    <n v="152"/>
    <s v="100+"/>
    <n v="91902"/>
    <n v="2"/>
    <n v="1.4"/>
    <s v="Undergraduate"/>
    <n v="0"/>
    <x v="0"/>
    <s v="No"/>
    <s v="No"/>
    <s v="Yes"/>
    <s v="No"/>
  </r>
  <r>
    <n v="692"/>
    <x v="22"/>
    <n v="18"/>
    <n v="48"/>
    <s v="0-50"/>
    <n v="90025"/>
    <n v="3"/>
    <n v="2.5"/>
    <s v="Graduate"/>
    <n v="113"/>
    <x v="0"/>
    <s v="No"/>
    <s v="No"/>
    <s v="Yes"/>
    <s v="Yes"/>
  </r>
  <r>
    <n v="723"/>
    <x v="22"/>
    <n v="21"/>
    <n v="132"/>
    <s v="100+"/>
    <n v="91103"/>
    <n v="3"/>
    <n v="1.2"/>
    <s v="Graduate"/>
    <n v="0"/>
    <x v="1"/>
    <s v="No"/>
    <s v="Yes"/>
    <s v="Yes"/>
    <s v="Yes"/>
  </r>
  <r>
    <n v="729"/>
    <x v="22"/>
    <n v="20"/>
    <n v="114"/>
    <s v="100+"/>
    <n v="94720"/>
    <n v="2"/>
    <n v="4.4000000000000004"/>
    <s v="Graduate"/>
    <n v="0"/>
    <x v="1"/>
    <s v="No"/>
    <s v="No"/>
    <s v="No"/>
    <s v="No"/>
  </r>
  <r>
    <n v="745"/>
    <x v="22"/>
    <n v="20"/>
    <n v="154"/>
    <s v="100+"/>
    <n v="94720"/>
    <n v="2"/>
    <n v="2.8"/>
    <s v="Undergraduate"/>
    <n v="0"/>
    <x v="0"/>
    <s v="Yes"/>
    <s v="No"/>
    <s v="Yes"/>
    <s v="No"/>
  </r>
  <r>
    <n v="787"/>
    <x v="22"/>
    <n v="21"/>
    <n v="42"/>
    <s v="0-50"/>
    <n v="94305"/>
    <n v="2"/>
    <n v="2.5"/>
    <s v="Undergraduate"/>
    <n v="0"/>
    <x v="0"/>
    <s v="Yes"/>
    <s v="No"/>
    <s v="Yes"/>
    <s v="No"/>
  </r>
  <r>
    <n v="788"/>
    <x v="22"/>
    <n v="15"/>
    <n v="202"/>
    <s v="100+"/>
    <n v="91380"/>
    <n v="3"/>
    <n v="10"/>
    <s v="Professional"/>
    <n v="0"/>
    <x v="1"/>
    <s v="No"/>
    <s v="No"/>
    <s v="No"/>
    <s v="No"/>
  </r>
  <r>
    <n v="839"/>
    <x v="22"/>
    <n v="20"/>
    <n v="29"/>
    <s v="0-50"/>
    <n v="92507"/>
    <n v="4"/>
    <n v="1.9"/>
    <s v="Professional"/>
    <n v="0"/>
    <x v="0"/>
    <s v="No"/>
    <s v="No"/>
    <s v="No"/>
    <s v="No"/>
  </r>
  <r>
    <n v="859"/>
    <x v="22"/>
    <n v="19"/>
    <n v="19"/>
    <s v="0-50"/>
    <n v="94720"/>
    <n v="3"/>
    <n v="0.5"/>
    <s v="Graduate"/>
    <n v="0"/>
    <x v="0"/>
    <s v="No"/>
    <s v="No"/>
    <s v="Yes"/>
    <s v="No"/>
  </r>
  <r>
    <n v="918"/>
    <x v="22"/>
    <n v="20"/>
    <n v="200"/>
    <s v="100+"/>
    <n v="90405"/>
    <n v="2"/>
    <n v="8.8000000000000007"/>
    <s v="Undergraduate"/>
    <n v="0"/>
    <x v="0"/>
    <s v="No"/>
    <s v="No"/>
    <s v="Yes"/>
    <s v="Yes"/>
  </r>
  <r>
    <n v="1024"/>
    <x v="22"/>
    <n v="20"/>
    <n v="109"/>
    <s v="100+"/>
    <n v="94117"/>
    <n v="1"/>
    <n v="7"/>
    <s v="Undergraduate"/>
    <n v="366"/>
    <x v="0"/>
    <s v="No"/>
    <s v="No"/>
    <s v="Yes"/>
    <s v="No"/>
  </r>
  <r>
    <n v="1189"/>
    <x v="22"/>
    <n v="19"/>
    <n v="58"/>
    <s v="51-100"/>
    <n v="94305"/>
    <n v="2"/>
    <n v="0.4"/>
    <s v="Professional"/>
    <n v="0"/>
    <x v="0"/>
    <s v="Yes"/>
    <s v="No"/>
    <s v="No"/>
    <s v="Yes"/>
  </r>
  <r>
    <n v="1193"/>
    <x v="22"/>
    <n v="20"/>
    <n v="138"/>
    <s v="100+"/>
    <n v="92870"/>
    <n v="1"/>
    <n v="7"/>
    <s v="Undergraduate"/>
    <n v="0"/>
    <x v="0"/>
    <s v="No"/>
    <s v="No"/>
    <s v="No"/>
    <s v="Yes"/>
  </r>
  <r>
    <n v="1216"/>
    <x v="22"/>
    <n v="20"/>
    <n v="38"/>
    <s v="0-50"/>
    <n v="94550"/>
    <n v="4"/>
    <n v="1.9"/>
    <s v="Professional"/>
    <n v="144"/>
    <x v="0"/>
    <s v="No"/>
    <s v="No"/>
    <s v="Yes"/>
    <s v="Yes"/>
  </r>
  <r>
    <n v="1220"/>
    <x v="22"/>
    <n v="18"/>
    <n v="80"/>
    <s v="51-100"/>
    <n v="92407"/>
    <n v="3"/>
    <n v="2.67"/>
    <s v="Graduate"/>
    <n v="0"/>
    <x v="0"/>
    <s v="No"/>
    <s v="No"/>
    <s v="No"/>
    <s v="No"/>
  </r>
  <r>
    <n v="1224"/>
    <x v="22"/>
    <n v="19"/>
    <n v="11"/>
    <s v="0-50"/>
    <n v="96150"/>
    <n v="1"/>
    <n v="0.2"/>
    <s v="Undergraduate"/>
    <n v="91"/>
    <x v="0"/>
    <s v="No"/>
    <s v="No"/>
    <s v="No"/>
    <s v="No"/>
  </r>
  <r>
    <n v="1278"/>
    <x v="22"/>
    <n v="20"/>
    <n v="194"/>
    <s v="100+"/>
    <n v="92110"/>
    <n v="2"/>
    <n v="8.8000000000000007"/>
    <s v="Undergraduate"/>
    <n v="428"/>
    <x v="0"/>
    <s v="No"/>
    <s v="No"/>
    <s v="No"/>
    <s v="No"/>
  </r>
  <r>
    <n v="1390"/>
    <x v="22"/>
    <n v="15"/>
    <n v="20"/>
    <s v="0-50"/>
    <n v="94107"/>
    <n v="1"/>
    <n v="0.75"/>
    <s v="Professional"/>
    <n v="0"/>
    <x v="0"/>
    <s v="No"/>
    <s v="No"/>
    <s v="Yes"/>
    <s v="No"/>
  </r>
  <r>
    <n v="1466"/>
    <x v="22"/>
    <n v="19"/>
    <n v="60"/>
    <s v="51-100"/>
    <n v="91911"/>
    <n v="1"/>
    <n v="0.7"/>
    <s v="Professional"/>
    <n v="159"/>
    <x v="0"/>
    <s v="No"/>
    <s v="No"/>
    <s v="Yes"/>
    <s v="No"/>
  </r>
  <r>
    <n v="1469"/>
    <x v="22"/>
    <n v="18"/>
    <n v="78"/>
    <s v="51-100"/>
    <n v="92129"/>
    <n v="3"/>
    <n v="2.67"/>
    <s v="Graduate"/>
    <n v="0"/>
    <x v="0"/>
    <s v="No"/>
    <s v="No"/>
    <s v="Yes"/>
    <s v="No"/>
  </r>
  <r>
    <n v="1498"/>
    <x v="22"/>
    <n v="21"/>
    <n v="73"/>
    <s v="51-100"/>
    <n v="95020"/>
    <n v="1"/>
    <n v="0.8"/>
    <s v="Professional"/>
    <n v="0"/>
    <x v="0"/>
    <s v="No"/>
    <s v="No"/>
    <s v="Yes"/>
    <s v="No"/>
  </r>
  <r>
    <n v="1514"/>
    <x v="22"/>
    <n v="21"/>
    <n v="183"/>
    <s v="100+"/>
    <n v="95211"/>
    <n v="2"/>
    <n v="1.4"/>
    <s v="Undergraduate"/>
    <n v="354"/>
    <x v="0"/>
    <s v="No"/>
    <s v="No"/>
    <s v="No"/>
    <s v="No"/>
  </r>
  <r>
    <n v="1533"/>
    <x v="22"/>
    <n v="20"/>
    <n v="55"/>
    <s v="51-100"/>
    <n v="94588"/>
    <n v="1"/>
    <n v="0.3"/>
    <s v="Undergraduate"/>
    <n v="0"/>
    <x v="0"/>
    <s v="No"/>
    <s v="No"/>
    <s v="Yes"/>
    <s v="Yes"/>
  </r>
  <r>
    <n v="1597"/>
    <x v="22"/>
    <n v="20"/>
    <n v="55"/>
    <s v="51-100"/>
    <n v="92606"/>
    <n v="4"/>
    <n v="1.9"/>
    <s v="Professional"/>
    <n v="164"/>
    <x v="0"/>
    <s v="Yes"/>
    <s v="No"/>
    <s v="No"/>
    <s v="No"/>
  </r>
  <r>
    <n v="1620"/>
    <x v="22"/>
    <n v="21"/>
    <n v="29"/>
    <s v="0-50"/>
    <n v="90005"/>
    <n v="1"/>
    <n v="0.3"/>
    <s v="Professional"/>
    <n v="0"/>
    <x v="0"/>
    <s v="No"/>
    <s v="No"/>
    <s v="Yes"/>
    <s v="No"/>
  </r>
  <r>
    <n v="1697"/>
    <x v="22"/>
    <n v="21"/>
    <n v="140"/>
    <s v="100+"/>
    <n v="91024"/>
    <n v="2"/>
    <n v="7.6"/>
    <s v="Undergraduate"/>
    <n v="132"/>
    <x v="0"/>
    <s v="No"/>
    <s v="No"/>
    <s v="No"/>
    <s v="No"/>
  </r>
  <r>
    <n v="1741"/>
    <x v="22"/>
    <n v="20"/>
    <n v="59"/>
    <s v="51-100"/>
    <n v="95008"/>
    <n v="1"/>
    <n v="2.4"/>
    <s v="Undergraduate"/>
    <n v="0"/>
    <x v="0"/>
    <s v="Yes"/>
    <s v="Yes"/>
    <s v="Yes"/>
    <s v="No"/>
  </r>
  <r>
    <n v="1742"/>
    <x v="22"/>
    <n v="21"/>
    <n v="121"/>
    <s v="100+"/>
    <n v="94066"/>
    <n v="1"/>
    <n v="4.7"/>
    <s v="Undergraduate"/>
    <n v="0"/>
    <x v="0"/>
    <s v="No"/>
    <s v="No"/>
    <s v="No"/>
    <s v="No"/>
  </r>
  <r>
    <n v="1765"/>
    <x v="22"/>
    <n v="21"/>
    <n v="44"/>
    <s v="0-50"/>
    <n v="94596"/>
    <n v="3"/>
    <n v="0.6"/>
    <s v="Graduate"/>
    <n v="0"/>
    <x v="0"/>
    <s v="No"/>
    <s v="No"/>
    <s v="Yes"/>
    <s v="No"/>
  </r>
  <r>
    <n v="1817"/>
    <x v="22"/>
    <n v="19"/>
    <n v="91"/>
    <s v="51-100"/>
    <n v="92373"/>
    <n v="2"/>
    <n v="1.7"/>
    <s v="Graduate"/>
    <n v="0"/>
    <x v="0"/>
    <s v="Yes"/>
    <s v="No"/>
    <s v="Yes"/>
    <s v="No"/>
  </r>
  <r>
    <n v="1819"/>
    <x v="22"/>
    <n v="20"/>
    <n v="62"/>
    <s v="51-100"/>
    <n v="95818"/>
    <n v="2"/>
    <n v="2.2000000000000002"/>
    <s v="Professional"/>
    <n v="0"/>
    <x v="0"/>
    <s v="No"/>
    <s v="No"/>
    <s v="Yes"/>
    <s v="No"/>
  </r>
  <r>
    <n v="1922"/>
    <x v="22"/>
    <n v="21"/>
    <n v="63"/>
    <s v="51-100"/>
    <n v="95621"/>
    <n v="1"/>
    <n v="0.8"/>
    <s v="Professional"/>
    <n v="245"/>
    <x v="0"/>
    <s v="No"/>
    <s v="No"/>
    <s v="Yes"/>
    <s v="Yes"/>
  </r>
  <r>
    <n v="1924"/>
    <x v="22"/>
    <n v="19"/>
    <n v="22"/>
    <s v="0-50"/>
    <n v="90639"/>
    <n v="1"/>
    <n v="0.2"/>
    <s v="Undergraduate"/>
    <n v="0"/>
    <x v="0"/>
    <s v="No"/>
    <s v="No"/>
    <s v="Yes"/>
    <s v="No"/>
  </r>
  <r>
    <n v="1952"/>
    <x v="22"/>
    <n v="21"/>
    <n v="84"/>
    <s v="51-100"/>
    <n v="94550"/>
    <n v="4"/>
    <n v="2"/>
    <s v="Professional"/>
    <n v="0"/>
    <x v="0"/>
    <s v="No"/>
    <s v="No"/>
    <s v="Yes"/>
    <s v="Yes"/>
  </r>
  <r>
    <n v="1966"/>
    <x v="22"/>
    <n v="20"/>
    <n v="94"/>
    <s v="51-100"/>
    <n v="90095"/>
    <n v="3"/>
    <n v="0.5"/>
    <s v="Professional"/>
    <n v="0"/>
    <x v="0"/>
    <s v="No"/>
    <s v="No"/>
    <s v="Yes"/>
    <s v="No"/>
  </r>
  <r>
    <n v="1981"/>
    <x v="22"/>
    <n v="19"/>
    <n v="141"/>
    <s v="100+"/>
    <n v="94706"/>
    <n v="1"/>
    <n v="2.4"/>
    <s v="Undergraduate"/>
    <n v="0"/>
    <x v="0"/>
    <s v="No"/>
    <s v="No"/>
    <s v="Yes"/>
    <s v="No"/>
  </r>
  <r>
    <n v="2042"/>
    <x v="22"/>
    <n v="20"/>
    <n v="180"/>
    <s v="100+"/>
    <n v="95403"/>
    <n v="3"/>
    <n v="8.5"/>
    <s v="Graduate"/>
    <n v="535"/>
    <x v="1"/>
    <s v="No"/>
    <s v="No"/>
    <s v="No"/>
    <s v="No"/>
  </r>
  <r>
    <n v="2136"/>
    <x v="22"/>
    <n v="15"/>
    <n v="28"/>
    <s v="0-50"/>
    <n v="95039"/>
    <n v="1"/>
    <n v="0.75"/>
    <s v="Professional"/>
    <n v="0"/>
    <x v="0"/>
    <s v="Yes"/>
    <s v="No"/>
    <s v="No"/>
    <s v="No"/>
  </r>
  <r>
    <n v="2182"/>
    <x v="22"/>
    <n v="15"/>
    <n v="32"/>
    <s v="0-50"/>
    <n v="94143"/>
    <n v="1"/>
    <n v="0.75"/>
    <s v="Professional"/>
    <n v="105"/>
    <x v="0"/>
    <s v="No"/>
    <s v="No"/>
    <s v="Yes"/>
    <s v="No"/>
  </r>
  <r>
    <n v="2194"/>
    <x v="22"/>
    <n v="19"/>
    <n v="25"/>
    <s v="0-50"/>
    <n v="94609"/>
    <n v="2"/>
    <n v="0.1"/>
    <s v="Professional"/>
    <n v="102"/>
    <x v="0"/>
    <s v="No"/>
    <s v="No"/>
    <s v="Yes"/>
    <s v="No"/>
  </r>
  <r>
    <n v="2223"/>
    <x v="22"/>
    <n v="20"/>
    <n v="41"/>
    <s v="0-50"/>
    <n v="95008"/>
    <n v="1"/>
    <n v="0.3"/>
    <s v="Undergraduate"/>
    <n v="0"/>
    <x v="0"/>
    <s v="No"/>
    <s v="No"/>
    <s v="Yes"/>
    <s v="No"/>
  </r>
  <r>
    <n v="2327"/>
    <x v="22"/>
    <n v="19"/>
    <n v="73"/>
    <s v="51-100"/>
    <n v="94086"/>
    <n v="4"/>
    <n v="2.9"/>
    <s v="Undergraduate"/>
    <n v="0"/>
    <x v="0"/>
    <s v="No"/>
    <s v="No"/>
    <s v="No"/>
    <s v="No"/>
  </r>
  <r>
    <n v="2334"/>
    <x v="22"/>
    <n v="21"/>
    <n v="61"/>
    <s v="51-100"/>
    <n v="95812"/>
    <n v="3"/>
    <n v="0.7"/>
    <s v="Undergraduate"/>
    <n v="0"/>
    <x v="0"/>
    <s v="Yes"/>
    <s v="Yes"/>
    <s v="Yes"/>
    <s v="Yes"/>
  </r>
  <r>
    <n v="2335"/>
    <x v="22"/>
    <n v="21"/>
    <n v="69"/>
    <s v="51-100"/>
    <n v="90025"/>
    <n v="4"/>
    <n v="1.9"/>
    <s v="Undergraduate"/>
    <n v="0"/>
    <x v="0"/>
    <s v="No"/>
    <s v="No"/>
    <s v="No"/>
    <s v="No"/>
  </r>
  <r>
    <n v="2416"/>
    <x v="22"/>
    <n v="21"/>
    <n v="11"/>
    <s v="0-50"/>
    <n v="94143"/>
    <n v="4"/>
    <n v="0.2"/>
    <s v="Undergraduate"/>
    <n v="106"/>
    <x v="0"/>
    <s v="No"/>
    <s v="No"/>
    <s v="Yes"/>
    <s v="Yes"/>
  </r>
  <r>
    <n v="2488"/>
    <x v="22"/>
    <n v="20"/>
    <n v="40"/>
    <s v="0-50"/>
    <n v="92886"/>
    <n v="1"/>
    <n v="0.5"/>
    <s v="Professional"/>
    <n v="0"/>
    <x v="0"/>
    <s v="Yes"/>
    <s v="No"/>
    <s v="Yes"/>
    <s v="No"/>
  </r>
  <r>
    <n v="2563"/>
    <x v="22"/>
    <n v="21"/>
    <n v="39"/>
    <s v="0-50"/>
    <n v="92521"/>
    <n v="2"/>
    <n v="2.1"/>
    <s v="Professional"/>
    <n v="184"/>
    <x v="0"/>
    <s v="No"/>
    <s v="No"/>
    <s v="No"/>
    <s v="Yes"/>
  </r>
  <r>
    <n v="2575"/>
    <x v="22"/>
    <n v="18"/>
    <n v="10"/>
    <s v="0-50"/>
    <n v="92037"/>
    <n v="3"/>
    <n v="0.67"/>
    <s v="Graduate"/>
    <n v="100"/>
    <x v="0"/>
    <s v="No"/>
    <s v="No"/>
    <s v="Yes"/>
    <s v="No"/>
  </r>
  <r>
    <n v="2579"/>
    <x v="22"/>
    <n v="21"/>
    <n v="164"/>
    <s v="100+"/>
    <n v="90638"/>
    <n v="1"/>
    <n v="5"/>
    <s v="Undergraduate"/>
    <n v="0"/>
    <x v="0"/>
    <s v="No"/>
    <s v="No"/>
    <s v="No"/>
    <s v="Yes"/>
  </r>
  <r>
    <n v="2622"/>
    <x v="22"/>
    <n v="18"/>
    <n v="42"/>
    <s v="0-50"/>
    <n v="95126"/>
    <n v="3"/>
    <n v="2.5"/>
    <s v="Graduate"/>
    <n v="0"/>
    <x v="0"/>
    <s v="No"/>
    <s v="No"/>
    <s v="No"/>
    <s v="No"/>
  </r>
  <r>
    <n v="2647"/>
    <x v="22"/>
    <n v="20"/>
    <n v="191"/>
    <s v="100+"/>
    <n v="92007"/>
    <n v="3"/>
    <n v="2.6"/>
    <s v="Professional"/>
    <n v="123"/>
    <x v="1"/>
    <s v="No"/>
    <s v="No"/>
    <s v="No"/>
    <s v="No"/>
  </r>
  <r>
    <n v="2695"/>
    <x v="22"/>
    <n v="19"/>
    <n v="85"/>
    <s v="51-100"/>
    <n v="94720"/>
    <n v="3"/>
    <n v="2.1"/>
    <s v="Undergraduate"/>
    <n v="0"/>
    <x v="0"/>
    <s v="No"/>
    <s v="No"/>
    <s v="Yes"/>
    <s v="Yes"/>
  </r>
  <r>
    <n v="2728"/>
    <x v="22"/>
    <n v="19"/>
    <n v="69"/>
    <s v="51-100"/>
    <n v="90840"/>
    <n v="1"/>
    <n v="2.8"/>
    <s v="Undergraduate"/>
    <n v="220"/>
    <x v="0"/>
    <s v="No"/>
    <s v="No"/>
    <s v="Yes"/>
    <s v="Yes"/>
  </r>
  <r>
    <n v="2789"/>
    <x v="22"/>
    <n v="20"/>
    <n v="30"/>
    <s v="0-50"/>
    <n v="96003"/>
    <n v="1"/>
    <n v="0.1"/>
    <s v="Undergraduate"/>
    <n v="0"/>
    <x v="0"/>
    <s v="No"/>
    <s v="No"/>
    <s v="Yes"/>
    <s v="No"/>
  </r>
  <r>
    <n v="2833"/>
    <x v="22"/>
    <n v="21"/>
    <n v="133"/>
    <s v="100+"/>
    <n v="92056"/>
    <m/>
    <n v="5.7"/>
    <s v="Professional"/>
    <n v="0"/>
    <x v="1"/>
    <s v="No"/>
    <s v="Yes"/>
    <s v="Yes"/>
    <s v="Yes"/>
  </r>
  <r>
    <n v="2850"/>
    <x v="22"/>
    <n v="21"/>
    <n v="158"/>
    <s v="100+"/>
    <n v="94085"/>
    <n v="2"/>
    <n v="6.67"/>
    <s v="Undergraduate"/>
    <n v="132"/>
    <x v="0"/>
    <s v="No"/>
    <s v="No"/>
    <s v="Yes"/>
    <s v="Yes"/>
  </r>
  <r>
    <n v="2879"/>
    <x v="22"/>
    <n v="19"/>
    <n v="122"/>
    <s v="100+"/>
    <n v="94590"/>
    <n v="4"/>
    <n v="4.0999999999999996"/>
    <s v="Graduate"/>
    <n v="0"/>
    <x v="1"/>
    <s v="No"/>
    <s v="No"/>
    <s v="Yes"/>
    <s v="No"/>
  </r>
  <r>
    <n v="2908"/>
    <x v="22"/>
    <n v="20"/>
    <n v="40"/>
    <s v="0-50"/>
    <n v="91763"/>
    <n v="2"/>
    <n v="1.3"/>
    <s v="Undergraduate"/>
    <n v="0"/>
    <x v="0"/>
    <s v="No"/>
    <s v="No"/>
    <s v="No"/>
    <s v="Yes"/>
  </r>
  <r>
    <n v="2946"/>
    <x v="22"/>
    <n v="19"/>
    <n v="30"/>
    <s v="0-50"/>
    <n v="94305"/>
    <n v="3"/>
    <n v="0.5"/>
    <s v="Graduate"/>
    <n v="0"/>
    <x v="0"/>
    <s v="No"/>
    <s v="No"/>
    <s v="Yes"/>
    <s v="Yes"/>
  </r>
  <r>
    <n v="2948"/>
    <x v="22"/>
    <n v="21"/>
    <n v="151"/>
    <s v="100+"/>
    <n v="90024"/>
    <n v="2"/>
    <n v="3.3"/>
    <s v="Undergraduate"/>
    <n v="328"/>
    <x v="0"/>
    <s v="No"/>
    <s v="No"/>
    <s v="No"/>
    <s v="No"/>
  </r>
  <r>
    <n v="3014"/>
    <x v="22"/>
    <n v="21"/>
    <n v="183"/>
    <s v="100+"/>
    <n v="90029"/>
    <n v="2"/>
    <n v="1.4"/>
    <s v="Undergraduate"/>
    <n v="0"/>
    <x v="0"/>
    <s v="No"/>
    <s v="No"/>
    <s v="Yes"/>
    <s v="Yes"/>
  </r>
  <r>
    <n v="3055"/>
    <x v="22"/>
    <n v="21"/>
    <n v="134"/>
    <s v="100+"/>
    <n v="92697"/>
    <n v="4"/>
    <n v="5.5"/>
    <s v="Graduate"/>
    <n v="0"/>
    <x v="1"/>
    <s v="No"/>
    <s v="Yes"/>
    <s v="Yes"/>
    <s v="Yes"/>
  </r>
  <r>
    <n v="3125"/>
    <x v="22"/>
    <n v="20"/>
    <n v="198"/>
    <s v="100+"/>
    <n v="95053"/>
    <n v="2"/>
    <n v="2.8"/>
    <s v="Undergraduate"/>
    <n v="0"/>
    <x v="0"/>
    <s v="No"/>
    <s v="No"/>
    <s v="Yes"/>
    <s v="Yes"/>
  </r>
  <r>
    <n v="3225"/>
    <x v="22"/>
    <n v="21"/>
    <n v="58"/>
    <s v="51-100"/>
    <n v="94025"/>
    <n v="3"/>
    <n v="0.3"/>
    <s v="Professional"/>
    <n v="0"/>
    <x v="0"/>
    <s v="Yes"/>
    <s v="No"/>
    <s v="Yes"/>
    <s v="No"/>
  </r>
  <r>
    <n v="3283"/>
    <x v="22"/>
    <n v="21"/>
    <n v="91"/>
    <s v="51-100"/>
    <n v="95054"/>
    <n v="1"/>
    <n v="4.7"/>
    <s v="Undergraduate"/>
    <n v="0"/>
    <x v="0"/>
    <s v="No"/>
    <s v="No"/>
    <s v="Yes"/>
    <s v="No"/>
  </r>
  <r>
    <n v="3329"/>
    <x v="22"/>
    <n v="20"/>
    <n v="22"/>
    <s v="0-50"/>
    <n v="90230"/>
    <n v="1"/>
    <n v="0.1"/>
    <s v="Undergraduate"/>
    <n v="0"/>
    <x v="0"/>
    <s v="No"/>
    <s v="No"/>
    <s v="No"/>
    <s v="No"/>
  </r>
  <r>
    <n v="3369"/>
    <x v="22"/>
    <n v="18"/>
    <n v="163"/>
    <s v="100+"/>
    <n v="94720"/>
    <n v="3"/>
    <n v="5.33"/>
    <s v="Graduate"/>
    <n v="0"/>
    <x v="1"/>
    <s v="No"/>
    <s v="Yes"/>
    <s v="No"/>
    <s v="Yes"/>
  </r>
  <r>
    <n v="3389"/>
    <x v="22"/>
    <n v="21"/>
    <n v="115"/>
    <s v="100+"/>
    <n v="91320"/>
    <n v="2"/>
    <n v="3.3"/>
    <s v="Undergraduate"/>
    <n v="85"/>
    <x v="0"/>
    <s v="No"/>
    <s v="No"/>
    <s v="Yes"/>
    <s v="No"/>
  </r>
  <r>
    <n v="3409"/>
    <x v="22"/>
    <n v="21"/>
    <n v="71"/>
    <s v="51-100"/>
    <n v="90029"/>
    <n v="4"/>
    <n v="1.9"/>
    <s v="Undergraduate"/>
    <n v="0"/>
    <x v="0"/>
    <s v="No"/>
    <s v="No"/>
    <s v="Yes"/>
    <s v="No"/>
  </r>
  <r>
    <n v="3429"/>
    <x v="22"/>
    <n v="21"/>
    <n v="24"/>
    <s v="0-50"/>
    <n v="93106"/>
    <n v="1"/>
    <n v="0.9"/>
    <s v="Professional"/>
    <n v="0"/>
    <x v="0"/>
    <s v="No"/>
    <s v="No"/>
    <s v="No"/>
    <s v="No"/>
  </r>
  <r>
    <n v="3485"/>
    <x v="22"/>
    <n v="18"/>
    <n v="53"/>
    <s v="51-100"/>
    <n v="92104"/>
    <n v="3"/>
    <n v="2.5"/>
    <s v="Graduate"/>
    <n v="112"/>
    <x v="0"/>
    <s v="No"/>
    <s v="No"/>
    <s v="No"/>
    <s v="No"/>
  </r>
  <r>
    <n v="3517"/>
    <x v="22"/>
    <n v="21"/>
    <n v="38"/>
    <s v="0-50"/>
    <n v="93943"/>
    <n v="3"/>
    <n v="0.6"/>
    <s v="Graduate"/>
    <n v="148"/>
    <x v="0"/>
    <s v="No"/>
    <s v="No"/>
    <s v="Yes"/>
    <s v="No"/>
  </r>
  <r>
    <n v="3542"/>
    <x v="22"/>
    <n v="20"/>
    <n v="144"/>
    <s v="100+"/>
    <n v="92106"/>
    <n v="4"/>
    <n v="5.4"/>
    <s v="Undergraduate"/>
    <n v="210"/>
    <x v="1"/>
    <s v="No"/>
    <s v="No"/>
    <s v="Yes"/>
    <s v="No"/>
  </r>
  <r>
    <n v="3545"/>
    <x v="22"/>
    <n v="19"/>
    <n v="109"/>
    <s v="100+"/>
    <n v="92037"/>
    <n v="3"/>
    <n v="1.1000000000000001"/>
    <s v="Undergraduate"/>
    <n v="0"/>
    <x v="0"/>
    <s v="No"/>
    <s v="No"/>
    <s v="No"/>
    <s v="No"/>
  </r>
  <r>
    <n v="3586"/>
    <x v="22"/>
    <n v="18"/>
    <n v="45"/>
    <s v="0-50"/>
    <n v="92037"/>
    <n v="3"/>
    <n v="1"/>
    <s v="Graduate"/>
    <n v="0"/>
    <x v="0"/>
    <s v="No"/>
    <s v="No"/>
    <s v="Yes"/>
    <s v="No"/>
  </r>
  <r>
    <n v="3600"/>
    <x v="22"/>
    <n v="19"/>
    <n v="23"/>
    <s v="0-50"/>
    <n v="93101"/>
    <n v="2"/>
    <n v="0.1"/>
    <s v="Professional"/>
    <n v="91"/>
    <x v="0"/>
    <s v="No"/>
    <s v="Yes"/>
    <s v="Yes"/>
    <s v="Yes"/>
  </r>
  <r>
    <n v="3620"/>
    <x v="22"/>
    <n v="20"/>
    <n v="42"/>
    <s v="0-50"/>
    <n v="94703"/>
    <n v="1"/>
    <n v="0.3"/>
    <s v="Professional"/>
    <n v="0"/>
    <x v="0"/>
    <s v="No"/>
    <s v="No"/>
    <s v="Yes"/>
    <s v="No"/>
  </r>
  <r>
    <n v="3719"/>
    <x v="22"/>
    <n v="19"/>
    <n v="8"/>
    <s v="0-50"/>
    <n v="92833"/>
    <n v="2"/>
    <n v="0.1"/>
    <s v="Professional"/>
    <n v="0"/>
    <x v="0"/>
    <s v="No"/>
    <s v="No"/>
    <s v="No"/>
    <s v="Yes"/>
  </r>
  <r>
    <n v="3758"/>
    <x v="22"/>
    <n v="21"/>
    <n v="142"/>
    <s v="100+"/>
    <n v="91101"/>
    <n v="1"/>
    <n v="1.4"/>
    <s v="Graduate"/>
    <n v="0"/>
    <x v="1"/>
    <s v="No"/>
    <s v="No"/>
    <s v="Yes"/>
    <s v="No"/>
  </r>
  <r>
    <n v="3837"/>
    <x v="22"/>
    <n v="19"/>
    <n v="31"/>
    <s v="0-50"/>
    <n v="95616"/>
    <n v="3"/>
    <n v="0.5"/>
    <s v="Graduate"/>
    <n v="0"/>
    <x v="0"/>
    <s v="No"/>
    <s v="No"/>
    <s v="Yes"/>
    <s v="Yes"/>
  </r>
  <r>
    <n v="3854"/>
    <x v="22"/>
    <n v="21"/>
    <n v="83"/>
    <s v="51-100"/>
    <n v="94105"/>
    <n v="4"/>
    <n v="2"/>
    <s v="Professional"/>
    <n v="0"/>
    <x v="0"/>
    <s v="No"/>
    <s v="No"/>
    <s v="Yes"/>
    <s v="No"/>
  </r>
  <r>
    <n v="3889"/>
    <x v="22"/>
    <n v="18"/>
    <n v="81"/>
    <s v="51-100"/>
    <n v="95133"/>
    <n v="3"/>
    <n v="2.67"/>
    <s v="Graduate"/>
    <n v="251"/>
    <x v="0"/>
    <s v="No"/>
    <s v="No"/>
    <s v="Yes"/>
    <s v="Yes"/>
  </r>
  <r>
    <n v="3903"/>
    <x v="22"/>
    <n v="21"/>
    <n v="39"/>
    <s v="0-50"/>
    <n v="93305"/>
    <n v="2"/>
    <n v="2.1"/>
    <s v="Professional"/>
    <n v="0"/>
    <x v="0"/>
    <s v="No"/>
    <s v="No"/>
    <s v="No"/>
    <s v="Yes"/>
  </r>
  <r>
    <n v="3914"/>
    <x v="22"/>
    <n v="20"/>
    <n v="62"/>
    <s v="51-100"/>
    <n v="92064"/>
    <n v="3"/>
    <n v="0.8"/>
    <s v="Professional"/>
    <n v="172"/>
    <x v="0"/>
    <s v="No"/>
    <s v="No"/>
    <s v="Yes"/>
    <s v="No"/>
  </r>
  <r>
    <n v="4042"/>
    <x v="22"/>
    <n v="19"/>
    <n v="40"/>
    <s v="0-50"/>
    <n v="95060"/>
    <n v="1"/>
    <n v="0.2"/>
    <s v="Undergraduate"/>
    <n v="0"/>
    <x v="0"/>
    <s v="Yes"/>
    <s v="Yes"/>
    <s v="Yes"/>
    <s v="Yes"/>
  </r>
  <r>
    <n v="4102"/>
    <x v="22"/>
    <n v="21"/>
    <n v="40"/>
    <s v="0-50"/>
    <n v="93460"/>
    <n v="3"/>
    <n v="0.6"/>
    <s v="Graduate"/>
    <n v="0"/>
    <x v="0"/>
    <s v="No"/>
    <s v="No"/>
    <s v="Yes"/>
    <s v="Yes"/>
  </r>
  <r>
    <n v="4116"/>
    <x v="22"/>
    <n v="20"/>
    <n v="84"/>
    <s v="51-100"/>
    <n v="94131"/>
    <n v="4"/>
    <n v="1.1000000000000001"/>
    <s v="Graduate"/>
    <n v="180"/>
    <x v="0"/>
    <s v="No"/>
    <s v="No"/>
    <s v="Yes"/>
    <s v="No"/>
  </r>
  <r>
    <n v="4160"/>
    <x v="22"/>
    <n v="20"/>
    <n v="70"/>
    <s v="51-100"/>
    <n v="94305"/>
    <n v="4"/>
    <n v="1.9"/>
    <s v="Professional"/>
    <n v="0"/>
    <x v="0"/>
    <s v="No"/>
    <s v="No"/>
    <s v="Yes"/>
    <s v="Yes"/>
  </r>
  <r>
    <n v="4190"/>
    <x v="22"/>
    <n v="19"/>
    <n v="93"/>
    <s v="51-100"/>
    <n v="91116"/>
    <n v="2"/>
    <n v="1.7"/>
    <s v="Graduate"/>
    <n v="0"/>
    <x v="0"/>
    <s v="No"/>
    <s v="No"/>
    <s v="No"/>
    <s v="No"/>
  </r>
  <r>
    <n v="4218"/>
    <x v="22"/>
    <n v="21"/>
    <n v="29"/>
    <s v="0-50"/>
    <n v="95051"/>
    <n v="1"/>
    <n v="0.3"/>
    <s v="Professional"/>
    <n v="105"/>
    <x v="0"/>
    <s v="No"/>
    <s v="No"/>
    <s v="Yes"/>
    <s v="Yes"/>
  </r>
  <r>
    <n v="4271"/>
    <x v="22"/>
    <n v="19"/>
    <n v="19"/>
    <s v="0-50"/>
    <n v="93117"/>
    <n v="3"/>
    <n v="1.5"/>
    <s v="Undergraduate"/>
    <n v="94"/>
    <x v="0"/>
    <s v="No"/>
    <s v="No"/>
    <s v="Yes"/>
    <s v="Yes"/>
  </r>
  <r>
    <n v="4304"/>
    <x v="22"/>
    <n v="21"/>
    <n v="134"/>
    <s v="100+"/>
    <n v="94550"/>
    <n v="2"/>
    <n v="3.3"/>
    <s v="Undergraduate"/>
    <n v="0"/>
    <x v="0"/>
    <s v="No"/>
    <s v="No"/>
    <s v="Yes"/>
    <s v="Yes"/>
  </r>
  <r>
    <n v="4308"/>
    <x v="22"/>
    <n v="19"/>
    <n v="128"/>
    <s v="100+"/>
    <n v="94928"/>
    <n v="4"/>
    <n v="6"/>
    <s v="Professional"/>
    <n v="0"/>
    <x v="1"/>
    <s v="No"/>
    <s v="No"/>
    <s v="Yes"/>
    <s v="No"/>
  </r>
  <r>
    <n v="4347"/>
    <x v="22"/>
    <n v="21"/>
    <n v="33"/>
    <s v="0-50"/>
    <n v="94970"/>
    <n v="3"/>
    <n v="0.5"/>
    <s v="Undergraduate"/>
    <n v="136"/>
    <x v="0"/>
    <s v="No"/>
    <s v="Yes"/>
    <s v="Yes"/>
    <s v="Yes"/>
  </r>
  <r>
    <n v="4350"/>
    <x v="22"/>
    <n v="18"/>
    <n v="44"/>
    <s v="0-50"/>
    <n v="90089"/>
    <n v="3"/>
    <n v="1"/>
    <s v="Graduate"/>
    <n v="193"/>
    <x v="0"/>
    <s v="No"/>
    <s v="No"/>
    <s v="No"/>
    <s v="No"/>
  </r>
  <r>
    <n v="4385"/>
    <x v="22"/>
    <n v="20"/>
    <n v="61"/>
    <s v="51-100"/>
    <n v="92717"/>
    <n v="3"/>
    <n v="2.7"/>
    <s v="Graduate"/>
    <n v="0"/>
    <x v="0"/>
    <s v="No"/>
    <s v="No"/>
    <s v="No"/>
    <s v="Yes"/>
  </r>
  <r>
    <n v="4498"/>
    <x v="22"/>
    <n v="21"/>
    <n v="85"/>
    <s v="51-100"/>
    <n v="95136"/>
    <n v="2"/>
    <n v="3.2"/>
    <s v="Undergraduate"/>
    <n v="0"/>
    <x v="0"/>
    <s v="Yes"/>
    <s v="No"/>
    <s v="Yes"/>
    <s v="No"/>
  </r>
  <r>
    <n v="4504"/>
    <x v="22"/>
    <n v="21"/>
    <n v="33"/>
    <s v="0-50"/>
    <n v="92374"/>
    <n v="3"/>
    <n v="0.5"/>
    <s v="Undergraduate"/>
    <n v="108"/>
    <x v="0"/>
    <s v="No"/>
    <s v="No"/>
    <s v="Yes"/>
    <s v="No"/>
  </r>
  <r>
    <n v="4518"/>
    <x v="22"/>
    <n v="18"/>
    <n v="50"/>
    <s v="0-50"/>
    <n v="91902"/>
    <n v="3"/>
    <n v="2.5"/>
    <s v="Graduate"/>
    <n v="0"/>
    <x v="0"/>
    <s v="No"/>
    <s v="No"/>
    <s v="Yes"/>
    <s v="No"/>
  </r>
  <r>
    <n v="4520"/>
    <x v="22"/>
    <n v="21"/>
    <n v="32"/>
    <s v="0-50"/>
    <n v="92399"/>
    <n v="4"/>
    <n v="0.6"/>
    <s v="Undergraduate"/>
    <n v="77"/>
    <x v="0"/>
    <s v="No"/>
    <s v="No"/>
    <s v="No"/>
    <s v="Yes"/>
  </r>
  <r>
    <n v="4579"/>
    <x v="22"/>
    <n v="20"/>
    <n v="90"/>
    <s v="51-100"/>
    <n v="94143"/>
    <n v="4"/>
    <n v="1.1000000000000001"/>
    <s v="Graduate"/>
    <n v="0"/>
    <x v="0"/>
    <s v="No"/>
    <s v="No"/>
    <s v="Yes"/>
    <s v="Yes"/>
  </r>
  <r>
    <n v="4626"/>
    <x v="22"/>
    <n v="21"/>
    <n v="102"/>
    <s v="100+"/>
    <n v="92037"/>
    <n v="4"/>
    <n v="4.7"/>
    <s v="Graduate"/>
    <n v="81"/>
    <x v="1"/>
    <s v="No"/>
    <s v="No"/>
    <s v="No"/>
    <s v="No"/>
  </r>
  <r>
    <n v="4696"/>
    <x v="22"/>
    <n v="19"/>
    <n v="70"/>
    <s v="51-100"/>
    <n v="95605"/>
    <n v="1"/>
    <n v="2.8"/>
    <s v="Undergraduate"/>
    <n v="0"/>
    <x v="0"/>
    <s v="No"/>
    <s v="No"/>
    <s v="No"/>
    <s v="Yes"/>
  </r>
  <r>
    <n v="4794"/>
    <x v="22"/>
    <n v="21"/>
    <n v="59"/>
    <s v="51-100"/>
    <n v="94703"/>
    <n v="2"/>
    <n v="2.5"/>
    <s v="Undergraduate"/>
    <n v="155"/>
    <x v="0"/>
    <s v="No"/>
    <s v="No"/>
    <s v="Yes"/>
    <s v="No"/>
  </r>
  <r>
    <n v="4819"/>
    <x v="22"/>
    <n v="19"/>
    <n v="85"/>
    <s v="51-100"/>
    <n v="94112"/>
    <n v="2"/>
    <n v="1.7"/>
    <s v="Graduate"/>
    <n v="0"/>
    <x v="0"/>
    <s v="No"/>
    <s v="No"/>
    <s v="Yes"/>
    <s v="No"/>
  </r>
  <r>
    <n v="4846"/>
    <x v="22"/>
    <n v="21"/>
    <n v="128"/>
    <s v="100+"/>
    <n v="94305"/>
    <n v="1"/>
    <n v="4.7"/>
    <s v="Undergraduate"/>
    <n v="0"/>
    <x v="0"/>
    <s v="No"/>
    <s v="No"/>
    <s v="No"/>
    <s v="No"/>
  </r>
  <r>
    <n v="4854"/>
    <x v="22"/>
    <n v="19"/>
    <n v="41"/>
    <s v="0-50"/>
    <n v="91109"/>
    <n v="1"/>
    <n v="0.2"/>
    <s v="Undergraduate"/>
    <n v="0"/>
    <x v="0"/>
    <s v="No"/>
    <s v="No"/>
    <s v="Yes"/>
    <s v="No"/>
  </r>
  <r>
    <n v="4896"/>
    <x v="22"/>
    <n v="20"/>
    <n v="201"/>
    <s v="100+"/>
    <n v="92120"/>
    <n v="2"/>
    <n v="2.8"/>
    <s v="Undergraduate"/>
    <n v="0"/>
    <x v="0"/>
    <s v="No"/>
    <s v="No"/>
    <s v="Yes"/>
    <s v="Yes"/>
  </r>
  <r>
    <n v="4937"/>
    <x v="22"/>
    <n v="20"/>
    <n v="94"/>
    <s v="51-100"/>
    <n v="92009"/>
    <n v="3"/>
    <n v="0.5"/>
    <s v="Professional"/>
    <n v="0"/>
    <x v="0"/>
    <s v="No"/>
    <s v="No"/>
    <s v="No"/>
    <s v="No"/>
  </r>
  <r>
    <n v="4955"/>
    <x v="22"/>
    <n v="19"/>
    <n v="22"/>
    <s v="0-50"/>
    <n v="94904"/>
    <n v="3"/>
    <n v="1.5"/>
    <s v="Undergraduate"/>
    <n v="0"/>
    <x v="0"/>
    <s v="No"/>
    <s v="No"/>
    <s v="Yes"/>
    <s v="Yes"/>
  </r>
  <r>
    <n v="4970"/>
    <x v="22"/>
    <n v="19"/>
    <n v="60"/>
    <s v="51-100"/>
    <n v="94143"/>
    <n v="2"/>
    <n v="0.4"/>
    <s v="Professional"/>
    <n v="250"/>
    <x v="0"/>
    <s v="No"/>
    <s v="No"/>
    <s v="Yes"/>
    <s v="No"/>
  </r>
  <r>
    <n v="4994"/>
    <x v="22"/>
    <n v="21"/>
    <n v="218"/>
    <s v="100+"/>
    <n v="91801"/>
    <n v="2"/>
    <n v="6.67"/>
    <s v="Undergraduate"/>
    <n v="0"/>
    <x v="0"/>
    <s v="No"/>
    <s v="No"/>
    <s v="Yes"/>
    <s v="No"/>
  </r>
  <r>
    <n v="24"/>
    <x v="23"/>
    <n v="18"/>
    <n v="43"/>
    <s v="0-50"/>
    <n v="91320"/>
    <n v="2"/>
    <n v="0.7"/>
    <s v="Undergraduate"/>
    <n v="163"/>
    <x v="0"/>
    <s v="Yes"/>
    <s v="No"/>
    <s v="No"/>
    <s v="No"/>
  </r>
  <r>
    <n v="73"/>
    <x v="23"/>
    <n v="20"/>
    <n v="130"/>
    <s v="100+"/>
    <n v="92007"/>
    <n v="1"/>
    <n v="5"/>
    <s v="Undergraduate"/>
    <n v="0"/>
    <x v="0"/>
    <s v="No"/>
    <s v="No"/>
    <s v="No"/>
    <s v="Yes"/>
  </r>
  <r>
    <n v="212"/>
    <x v="23"/>
    <n v="18"/>
    <n v="55"/>
    <s v="51-100"/>
    <n v="94720"/>
    <n v="1"/>
    <n v="0.2"/>
    <s v="Undergraduate"/>
    <n v="0"/>
    <x v="0"/>
    <s v="No"/>
    <s v="No"/>
    <s v="No"/>
    <s v="No"/>
  </r>
  <r>
    <n v="219"/>
    <x v="23"/>
    <n v="20"/>
    <n v="72"/>
    <s v="51-100"/>
    <n v="92807"/>
    <n v="3"/>
    <n v="0.3"/>
    <s v="Professional"/>
    <n v="0"/>
    <x v="0"/>
    <s v="No"/>
    <s v="No"/>
    <s v="Yes"/>
    <s v="No"/>
  </r>
  <r>
    <n v="285"/>
    <x v="23"/>
    <n v="19"/>
    <n v="69"/>
    <s v="51-100"/>
    <n v="92806"/>
    <n v="3"/>
    <n v="0.5"/>
    <s v="Professional"/>
    <n v="0"/>
    <x v="0"/>
    <s v="No"/>
    <s v="No"/>
    <s v="Yes"/>
    <s v="No"/>
  </r>
  <r>
    <n v="289"/>
    <x v="23"/>
    <n v="19"/>
    <n v="172"/>
    <s v="100+"/>
    <n v="94306"/>
    <n v="2"/>
    <n v="4.3"/>
    <s v="Professional"/>
    <n v="391"/>
    <x v="1"/>
    <s v="Yes"/>
    <s v="Yes"/>
    <s v="Yes"/>
    <s v="No"/>
  </r>
  <r>
    <n v="322"/>
    <x v="23"/>
    <n v="20"/>
    <n v="101"/>
    <s v="100+"/>
    <n v="92717"/>
    <n v="3"/>
    <n v="4.4000000000000004"/>
    <s v="Graduate"/>
    <n v="82"/>
    <x v="1"/>
    <s v="No"/>
    <s v="No"/>
    <s v="No"/>
    <s v="No"/>
  </r>
  <r>
    <n v="347"/>
    <x v="23"/>
    <n v="19"/>
    <n v="50"/>
    <s v="0-50"/>
    <n v="90745"/>
    <n v="3"/>
    <n v="2.7"/>
    <s v="Graduate"/>
    <n v="0"/>
    <x v="0"/>
    <s v="No"/>
    <s v="No"/>
    <s v="Yes"/>
    <s v="No"/>
  </r>
  <r>
    <n v="355"/>
    <x v="23"/>
    <n v="20"/>
    <n v="173"/>
    <s v="100+"/>
    <n v="90277"/>
    <n v="2"/>
    <n v="1.4"/>
    <s v="Undergraduate"/>
    <n v="419"/>
    <x v="0"/>
    <s v="No"/>
    <s v="No"/>
    <s v="Yes"/>
    <s v="No"/>
  </r>
  <r>
    <n v="384"/>
    <x v="23"/>
    <n v="18"/>
    <n v="53"/>
    <s v="51-100"/>
    <n v="94608"/>
    <n v="1"/>
    <n v="0.2"/>
    <s v="Undergraduate"/>
    <n v="0"/>
    <x v="0"/>
    <s v="No"/>
    <s v="No"/>
    <s v="Yes"/>
    <s v="No"/>
  </r>
  <r>
    <n v="479"/>
    <x v="23"/>
    <n v="20"/>
    <n v="150"/>
    <s v="100+"/>
    <n v="95060"/>
    <n v="2"/>
    <n v="3.3"/>
    <s v="Undergraduate"/>
    <n v="0"/>
    <x v="0"/>
    <s v="No"/>
    <s v="No"/>
    <s v="No"/>
    <s v="Yes"/>
  </r>
  <r>
    <n v="503"/>
    <x v="23"/>
    <n v="19"/>
    <n v="70"/>
    <s v="51-100"/>
    <n v="92833"/>
    <n v="1"/>
    <n v="0.1"/>
    <s v="Graduate"/>
    <n v="0"/>
    <x v="0"/>
    <s v="No"/>
    <s v="No"/>
    <s v="No"/>
    <s v="No"/>
  </r>
  <r>
    <n v="538"/>
    <x v="23"/>
    <n v="20"/>
    <n v="131"/>
    <s v="100+"/>
    <n v="90717"/>
    <n v="1"/>
    <n v="4.9000000000000004"/>
    <s v="Professional"/>
    <n v="0"/>
    <x v="1"/>
    <s v="No"/>
    <s v="No"/>
    <s v="Yes"/>
    <s v="No"/>
  </r>
  <r>
    <n v="548"/>
    <x v="23"/>
    <n v="14"/>
    <n v="44"/>
    <s v="0-50"/>
    <n v="94132"/>
    <n v="3"/>
    <n v="2"/>
    <s v="Professional"/>
    <n v="180"/>
    <x v="0"/>
    <s v="Yes"/>
    <s v="Yes"/>
    <s v="Yes"/>
    <s v="Yes"/>
  </r>
  <r>
    <n v="583"/>
    <x v="23"/>
    <n v="18"/>
    <n v="72"/>
    <s v="51-100"/>
    <n v="95678"/>
    <n v="1"/>
    <n v="0.7"/>
    <s v="Professional"/>
    <n v="155"/>
    <x v="0"/>
    <s v="No"/>
    <s v="No"/>
    <s v="No"/>
    <s v="No"/>
  </r>
  <r>
    <n v="593"/>
    <x v="23"/>
    <n v="20"/>
    <n v="79"/>
    <s v="51-100"/>
    <n v="95051"/>
    <n v="4"/>
    <n v="2"/>
    <s v="Professional"/>
    <n v="0"/>
    <x v="0"/>
    <s v="Yes"/>
    <s v="Yes"/>
    <s v="Yes"/>
    <s v="Yes"/>
  </r>
  <r>
    <n v="624"/>
    <x v="23"/>
    <n v="19"/>
    <n v="34"/>
    <s v="0-50"/>
    <n v="95616"/>
    <n v="1"/>
    <n v="0.3"/>
    <s v="Professional"/>
    <n v="78"/>
    <x v="0"/>
    <s v="No"/>
    <s v="No"/>
    <s v="Yes"/>
    <s v="No"/>
  </r>
  <r>
    <n v="689"/>
    <x v="23"/>
    <n v="20"/>
    <n v="71"/>
    <s v="51-100"/>
    <n v="94304"/>
    <n v="4"/>
    <n v="1.9"/>
    <s v="Undergraduate"/>
    <n v="207"/>
    <x v="0"/>
    <s v="No"/>
    <s v="No"/>
    <s v="Yes"/>
    <s v="No"/>
  </r>
  <r>
    <n v="700"/>
    <x v="23"/>
    <n v="20"/>
    <n v="68"/>
    <s v="51-100"/>
    <n v="95060"/>
    <n v="1"/>
    <n v="0.8"/>
    <s v="Professional"/>
    <n v="91"/>
    <x v="0"/>
    <s v="No"/>
    <s v="No"/>
    <s v="No"/>
    <s v="No"/>
  </r>
  <r>
    <n v="702"/>
    <x v="23"/>
    <n v="19"/>
    <n v="62"/>
    <s v="51-100"/>
    <n v="93106"/>
    <n v="3"/>
    <n v="0.8"/>
    <s v="Professional"/>
    <n v="0"/>
    <x v="0"/>
    <s v="No"/>
    <s v="No"/>
    <s v="No"/>
    <s v="Yes"/>
  </r>
  <r>
    <n v="784"/>
    <x v="23"/>
    <n v="20"/>
    <n v="160"/>
    <s v="100+"/>
    <n v="94606"/>
    <n v="2"/>
    <n v="7.6"/>
    <s v="Undergraduate"/>
    <n v="0"/>
    <x v="0"/>
    <s v="Yes"/>
    <s v="No"/>
    <s v="No"/>
    <s v="No"/>
  </r>
  <r>
    <n v="846"/>
    <x v="23"/>
    <n v="17"/>
    <n v="29"/>
    <s v="0-50"/>
    <n v="94706"/>
    <n v="3"/>
    <n v="1"/>
    <s v="Graduate"/>
    <n v="0"/>
    <x v="0"/>
    <s v="No"/>
    <s v="No"/>
    <s v="Yes"/>
    <s v="Yes"/>
  </r>
  <r>
    <n v="867"/>
    <x v="23"/>
    <n v="20"/>
    <n v="70"/>
    <s v="51-100"/>
    <n v="94611"/>
    <n v="4"/>
    <n v="1.9"/>
    <s v="Undergraduate"/>
    <n v="0"/>
    <x v="0"/>
    <s v="No"/>
    <s v="No"/>
    <s v="Yes"/>
    <s v="No"/>
  </r>
  <r>
    <n v="882"/>
    <x v="23"/>
    <n v="19"/>
    <n v="154"/>
    <s v="100+"/>
    <n v="92116"/>
    <n v="2"/>
    <n v="8.8000000000000007"/>
    <s v="Undergraduate"/>
    <n v="0"/>
    <x v="0"/>
    <s v="No"/>
    <s v="No"/>
    <s v="Yes"/>
    <s v="No"/>
  </r>
  <r>
    <n v="917"/>
    <x v="23"/>
    <n v="20"/>
    <n v="85"/>
    <s v="51-100"/>
    <n v="92192"/>
    <n v="2"/>
    <n v="3.2"/>
    <s v="Undergraduate"/>
    <n v="0"/>
    <x v="0"/>
    <s v="No"/>
    <s v="No"/>
    <s v="Yes"/>
    <s v="No"/>
  </r>
  <r>
    <n v="953"/>
    <x v="23"/>
    <n v="20"/>
    <n v="180"/>
    <s v="100+"/>
    <n v="93943"/>
    <n v="2"/>
    <n v="7.6"/>
    <s v="Undergraduate"/>
    <n v="524"/>
    <x v="0"/>
    <s v="No"/>
    <s v="No"/>
    <s v="No"/>
    <s v="Yes"/>
  </r>
  <r>
    <n v="1008"/>
    <x v="23"/>
    <n v="19"/>
    <n v="99"/>
    <s v="51-100"/>
    <n v="95064"/>
    <n v="3"/>
    <n v="3.5"/>
    <s v="Professional"/>
    <n v="357"/>
    <x v="1"/>
    <s v="No"/>
    <s v="No"/>
    <s v="No"/>
    <s v="No"/>
  </r>
  <r>
    <n v="1070"/>
    <x v="23"/>
    <n v="18"/>
    <n v="75"/>
    <s v="51-100"/>
    <n v="91203"/>
    <n v="2"/>
    <n v="3.5"/>
    <s v="Undergraduate"/>
    <n v="0"/>
    <x v="1"/>
    <s v="No"/>
    <s v="No"/>
    <s v="Yes"/>
    <s v="No"/>
  </r>
  <r>
    <n v="1143"/>
    <x v="23"/>
    <n v="20"/>
    <n v="75"/>
    <s v="51-100"/>
    <n v="91335"/>
    <n v="4"/>
    <n v="1.9"/>
    <s v="Undergraduate"/>
    <n v="0"/>
    <x v="0"/>
    <s v="No"/>
    <s v="No"/>
    <s v="No"/>
    <s v="No"/>
  </r>
  <r>
    <n v="1218"/>
    <x v="23"/>
    <n v="20"/>
    <n v="122"/>
    <s v="100+"/>
    <n v="94305"/>
    <n v="1"/>
    <n v="0.3"/>
    <s v="Undergraduate"/>
    <n v="0"/>
    <x v="0"/>
    <s v="No"/>
    <s v="No"/>
    <s v="Yes"/>
    <s v="No"/>
  </r>
  <r>
    <n v="1235"/>
    <x v="23"/>
    <n v="18"/>
    <n v="33"/>
    <s v="0-50"/>
    <n v="90405"/>
    <n v="3"/>
    <n v="1.5"/>
    <s v="Undergraduate"/>
    <n v="0"/>
    <x v="0"/>
    <s v="No"/>
    <s v="No"/>
    <s v="Yes"/>
    <s v="Yes"/>
  </r>
  <r>
    <n v="1249"/>
    <x v="23"/>
    <n v="19"/>
    <n v="35"/>
    <s v="0-50"/>
    <n v="94305"/>
    <n v="4"/>
    <n v="0"/>
    <s v="Graduate"/>
    <n v="0"/>
    <x v="0"/>
    <s v="No"/>
    <s v="No"/>
    <s v="Yes"/>
    <s v="No"/>
  </r>
  <r>
    <n v="1347"/>
    <x v="23"/>
    <n v="20"/>
    <n v="50"/>
    <s v="0-50"/>
    <n v="95670"/>
    <n v="3"/>
    <n v="2.33"/>
    <s v="Undergraduate"/>
    <n v="200"/>
    <x v="0"/>
    <s v="No"/>
    <s v="No"/>
    <s v="No"/>
    <s v="No"/>
  </r>
  <r>
    <n v="1365"/>
    <x v="23"/>
    <n v="19"/>
    <n v="69"/>
    <s v="51-100"/>
    <n v="92129"/>
    <n v="4"/>
    <n v="0.4"/>
    <s v="Undergraduate"/>
    <n v="0"/>
    <x v="0"/>
    <s v="No"/>
    <s v="No"/>
    <s v="No"/>
    <s v="No"/>
  </r>
  <r>
    <n v="1392"/>
    <x v="23"/>
    <n v="18"/>
    <n v="84"/>
    <s v="51-100"/>
    <n v="91330"/>
    <n v="3"/>
    <n v="1.1000000000000001"/>
    <s v="Undergraduate"/>
    <n v="0"/>
    <x v="0"/>
    <s v="No"/>
    <s v="No"/>
    <s v="No"/>
    <s v="No"/>
  </r>
  <r>
    <n v="1452"/>
    <x v="23"/>
    <n v="20"/>
    <n v="82"/>
    <s v="51-100"/>
    <n v="94555"/>
    <n v="4"/>
    <n v="1.4"/>
    <s v="Graduate"/>
    <n v="201"/>
    <x v="0"/>
    <s v="No"/>
    <s v="No"/>
    <s v="Yes"/>
    <s v="Yes"/>
  </r>
  <r>
    <n v="1476"/>
    <x v="23"/>
    <n v="19"/>
    <n v="78"/>
    <s v="51-100"/>
    <n v="92064"/>
    <n v="2"/>
    <n v="3.8"/>
    <s v="Professional"/>
    <n v="268"/>
    <x v="0"/>
    <s v="No"/>
    <s v="No"/>
    <s v="No"/>
    <s v="No"/>
  </r>
  <r>
    <n v="1515"/>
    <x v="23"/>
    <n v="20"/>
    <n v="175"/>
    <s v="100+"/>
    <n v="96150"/>
    <n v="2"/>
    <n v="1.4"/>
    <s v="Undergraduate"/>
    <n v="0"/>
    <x v="0"/>
    <s v="No"/>
    <s v="No"/>
    <s v="Yes"/>
    <s v="Yes"/>
  </r>
  <r>
    <n v="1574"/>
    <x v="23"/>
    <n v="20"/>
    <n v="69"/>
    <s v="51-100"/>
    <n v="92028"/>
    <n v="1"/>
    <n v="0.8"/>
    <s v="Professional"/>
    <n v="184"/>
    <x v="0"/>
    <s v="No"/>
    <s v="Yes"/>
    <s v="Yes"/>
    <s v="Yes"/>
  </r>
  <r>
    <n v="1668"/>
    <x v="23"/>
    <n v="20"/>
    <n v="22"/>
    <s v="0-50"/>
    <n v="90024"/>
    <n v="1"/>
    <n v="1"/>
    <s v="Undergraduate"/>
    <n v="91"/>
    <x v="0"/>
    <s v="No"/>
    <s v="No"/>
    <s v="No"/>
    <s v="No"/>
  </r>
  <r>
    <n v="1699"/>
    <x v="23"/>
    <n v="20"/>
    <n v="149"/>
    <s v="100+"/>
    <n v="92121"/>
    <n v="1"/>
    <n v="1.7"/>
    <s v="Undergraduate"/>
    <n v="0"/>
    <x v="0"/>
    <s v="No"/>
    <s v="No"/>
    <s v="Yes"/>
    <s v="No"/>
  </r>
  <r>
    <n v="1713"/>
    <x v="23"/>
    <n v="20"/>
    <n v="20"/>
    <s v="0-50"/>
    <n v="92780"/>
    <n v="1"/>
    <n v="1.4"/>
    <s v="Professional"/>
    <n v="0"/>
    <x v="0"/>
    <s v="No"/>
    <s v="No"/>
    <s v="No"/>
    <s v="No"/>
  </r>
  <r>
    <n v="1714"/>
    <x v="23"/>
    <n v="20"/>
    <n v="15"/>
    <s v="0-50"/>
    <n v="90405"/>
    <n v="1"/>
    <n v="1"/>
    <s v="Undergraduate"/>
    <n v="0"/>
    <x v="0"/>
    <s v="No"/>
    <s v="No"/>
    <s v="Yes"/>
    <s v="No"/>
  </r>
  <r>
    <n v="1738"/>
    <x v="23"/>
    <n v="19"/>
    <n v="70"/>
    <s v="51-100"/>
    <n v="92399"/>
    <n v="1"/>
    <n v="0.2"/>
    <s v="Graduate"/>
    <n v="230"/>
    <x v="0"/>
    <s v="Yes"/>
    <s v="No"/>
    <s v="No"/>
    <s v="No"/>
  </r>
  <r>
    <n v="1790"/>
    <x v="23"/>
    <n v="20"/>
    <n v="171"/>
    <s v="100+"/>
    <n v="91330"/>
    <n v="4"/>
    <n v="0.7"/>
    <s v="Undergraduate"/>
    <n v="567"/>
    <x v="1"/>
    <s v="No"/>
    <s v="Yes"/>
    <s v="Yes"/>
    <s v="Yes"/>
  </r>
  <r>
    <n v="1791"/>
    <x v="23"/>
    <n v="20"/>
    <n v="43"/>
    <s v="0-50"/>
    <n v="92124"/>
    <n v="1"/>
    <n v="0.3"/>
    <s v="Professional"/>
    <n v="0"/>
    <x v="0"/>
    <s v="Yes"/>
    <s v="No"/>
    <s v="No"/>
    <s v="Yes"/>
  </r>
  <r>
    <n v="1799"/>
    <x v="23"/>
    <n v="20"/>
    <n v="185"/>
    <s v="100+"/>
    <n v="94086"/>
    <n v="3"/>
    <n v="2.7"/>
    <s v="Undergraduate"/>
    <n v="0"/>
    <x v="1"/>
    <s v="No"/>
    <s v="No"/>
    <s v="Yes"/>
    <s v="No"/>
  </r>
  <r>
    <n v="1837"/>
    <x v="23"/>
    <n v="19"/>
    <n v="74"/>
    <s v="51-100"/>
    <n v="90041"/>
    <n v="4"/>
    <n v="1.9"/>
    <s v="Professional"/>
    <n v="0"/>
    <x v="0"/>
    <s v="No"/>
    <s v="No"/>
    <s v="No"/>
    <s v="No"/>
  </r>
  <r>
    <n v="1881"/>
    <x v="23"/>
    <n v="19"/>
    <n v="49"/>
    <s v="0-50"/>
    <n v="94720"/>
    <n v="4"/>
    <n v="1.9"/>
    <s v="Professional"/>
    <n v="89"/>
    <x v="0"/>
    <s v="No"/>
    <s v="No"/>
    <s v="Yes"/>
    <s v="No"/>
  </r>
  <r>
    <n v="1930"/>
    <x v="23"/>
    <n v="19"/>
    <n v="30"/>
    <s v="0-50"/>
    <n v="94501"/>
    <n v="1"/>
    <n v="0.6"/>
    <s v="Professional"/>
    <n v="0"/>
    <x v="0"/>
    <s v="No"/>
    <s v="No"/>
    <s v="Yes"/>
    <s v="No"/>
  </r>
  <r>
    <n v="1935"/>
    <x v="23"/>
    <n v="20"/>
    <n v="69"/>
    <s v="51-100"/>
    <n v="95814"/>
    <n v="1"/>
    <n v="0.8"/>
    <s v="Professional"/>
    <n v="0"/>
    <x v="0"/>
    <s v="No"/>
    <s v="No"/>
    <s v="Yes"/>
    <s v="Yes"/>
  </r>
  <r>
    <n v="1955"/>
    <x v="23"/>
    <n v="20"/>
    <n v="81"/>
    <s v="51-100"/>
    <n v="90245"/>
    <n v="4"/>
    <n v="2"/>
    <s v="Professional"/>
    <n v="277"/>
    <x v="0"/>
    <s v="No"/>
    <s v="No"/>
    <s v="Yes"/>
    <s v="No"/>
  </r>
  <r>
    <n v="1961"/>
    <x v="23"/>
    <n v="19"/>
    <n v="30"/>
    <s v="0-50"/>
    <n v="95616"/>
    <n v="4"/>
    <n v="0"/>
    <s v="Graduate"/>
    <n v="0"/>
    <x v="0"/>
    <s v="No"/>
    <s v="No"/>
    <s v="Yes"/>
    <s v="No"/>
  </r>
  <r>
    <n v="2002"/>
    <x v="23"/>
    <n v="17"/>
    <n v="128"/>
    <s v="100+"/>
    <n v="94928"/>
    <n v="2"/>
    <n v="3.25"/>
    <s v="Graduate"/>
    <n v="0"/>
    <x v="1"/>
    <s v="No"/>
    <s v="No"/>
    <s v="No"/>
    <s v="Yes"/>
  </r>
  <r>
    <n v="2004"/>
    <x v="23"/>
    <n v="20"/>
    <n v="124"/>
    <s v="100+"/>
    <n v="90277"/>
    <n v="1"/>
    <n v="4.7"/>
    <s v="Undergraduate"/>
    <n v="0"/>
    <x v="0"/>
    <s v="No"/>
    <s v="No"/>
    <s v="Yes"/>
    <s v="Yes"/>
  </r>
  <r>
    <n v="2117"/>
    <x v="23"/>
    <n v="17"/>
    <n v="70"/>
    <s v="51-100"/>
    <n v="94920"/>
    <n v="3"/>
    <n v="2.67"/>
    <s v="Graduate"/>
    <n v="0"/>
    <x v="0"/>
    <s v="No"/>
    <s v="No"/>
    <s v="No"/>
    <s v="No"/>
  </r>
  <r>
    <n v="2126"/>
    <x v="23"/>
    <n v="20"/>
    <n v="93"/>
    <s v="51-100"/>
    <n v="91910"/>
    <n v="4"/>
    <n v="0.8"/>
    <s v="Undergraduate"/>
    <n v="101"/>
    <x v="0"/>
    <s v="No"/>
    <s v="No"/>
    <s v="Yes"/>
    <s v="No"/>
  </r>
  <r>
    <n v="2127"/>
    <x v="23"/>
    <n v="19"/>
    <n v="83"/>
    <s v="51-100"/>
    <n v="92121"/>
    <n v="4"/>
    <n v="0.4"/>
    <s v="Undergraduate"/>
    <n v="141"/>
    <x v="0"/>
    <s v="No"/>
    <s v="No"/>
    <s v="No"/>
    <s v="No"/>
  </r>
  <r>
    <n v="2358"/>
    <x v="23"/>
    <n v="19"/>
    <n v="34"/>
    <s v="0-50"/>
    <n v="95005"/>
    <n v="4"/>
    <n v="0"/>
    <s v="Graduate"/>
    <n v="0"/>
    <x v="0"/>
    <s v="No"/>
    <s v="No"/>
    <s v="No"/>
    <s v="No"/>
  </r>
  <r>
    <n v="2393"/>
    <x v="23"/>
    <n v="20"/>
    <n v="138"/>
    <s v="100+"/>
    <n v="94143"/>
    <n v="2"/>
    <n v="3.3"/>
    <s v="Undergraduate"/>
    <n v="0"/>
    <x v="0"/>
    <s v="No"/>
    <s v="No"/>
    <s v="No"/>
    <s v="Yes"/>
  </r>
  <r>
    <n v="2396"/>
    <x v="23"/>
    <n v="17"/>
    <n v="25"/>
    <s v="0-50"/>
    <n v="95064"/>
    <n v="3"/>
    <n v="1"/>
    <s v="Graduate"/>
    <n v="0"/>
    <x v="0"/>
    <s v="No"/>
    <s v="No"/>
    <s v="No"/>
    <s v="Yes"/>
  </r>
  <r>
    <n v="2448"/>
    <x v="23"/>
    <n v="19"/>
    <n v="201"/>
    <s v="100+"/>
    <n v="95819"/>
    <n v="2"/>
    <n v="8.8000000000000007"/>
    <s v="Undergraduate"/>
    <n v="0"/>
    <x v="0"/>
    <s v="No"/>
    <s v="No"/>
    <s v="Yes"/>
    <s v="Yes"/>
  </r>
  <r>
    <n v="2484"/>
    <x v="23"/>
    <n v="18"/>
    <n v="68"/>
    <s v="51-100"/>
    <n v="93943"/>
    <n v="4"/>
    <n v="2.9"/>
    <s v="Undergraduate"/>
    <n v="0"/>
    <x v="0"/>
    <s v="Yes"/>
    <s v="No"/>
    <s v="No"/>
    <s v="No"/>
  </r>
  <r>
    <n v="2502"/>
    <x v="23"/>
    <n v="18"/>
    <n v="90"/>
    <s v="51-100"/>
    <n v="95616"/>
    <n v="4"/>
    <n v="2.6"/>
    <s v="Professional"/>
    <n v="0"/>
    <x v="0"/>
    <s v="No"/>
    <s v="No"/>
    <s v="Yes"/>
    <s v="No"/>
  </r>
  <r>
    <n v="2561"/>
    <x v="23"/>
    <n v="18"/>
    <n v="71"/>
    <s v="51-100"/>
    <n v="93943"/>
    <n v="2"/>
    <n v="0.8"/>
    <s v="Professional"/>
    <n v="0"/>
    <x v="0"/>
    <s v="No"/>
    <s v="No"/>
    <s v="Yes"/>
    <s v="No"/>
  </r>
  <r>
    <n v="2600"/>
    <x v="23"/>
    <n v="20"/>
    <n v="71"/>
    <s v="51-100"/>
    <n v="91006"/>
    <n v="4"/>
    <n v="2"/>
    <s v="Professional"/>
    <n v="0"/>
    <x v="0"/>
    <s v="No"/>
    <s v="No"/>
    <s v="No"/>
    <s v="Yes"/>
  </r>
  <r>
    <n v="2618"/>
    <x v="23"/>
    <n v="20"/>
    <n v="65"/>
    <s v="51-100"/>
    <n v="92037"/>
    <n v="2"/>
    <n v="2.5"/>
    <s v="Undergraduate"/>
    <n v="0"/>
    <x v="0"/>
    <s v="No"/>
    <s v="No"/>
    <s v="Yes"/>
    <s v="No"/>
  </r>
  <r>
    <n v="2630"/>
    <x v="23"/>
    <n v="18"/>
    <n v="18"/>
    <s v="0-50"/>
    <n v="93943"/>
    <n v="2"/>
    <n v="0.1"/>
    <s v="Professional"/>
    <n v="0"/>
    <x v="0"/>
    <s v="No"/>
    <s v="No"/>
    <s v="Yes"/>
    <s v="No"/>
  </r>
  <r>
    <n v="2677"/>
    <x v="23"/>
    <n v="20"/>
    <n v="122"/>
    <s v="100+"/>
    <n v="91765"/>
    <n v="1"/>
    <n v="0.3"/>
    <s v="Undergraduate"/>
    <n v="0"/>
    <x v="0"/>
    <s v="Yes"/>
    <s v="No"/>
    <s v="Yes"/>
    <s v="No"/>
  </r>
  <r>
    <n v="2714"/>
    <x v="23"/>
    <n v="18"/>
    <n v="129"/>
    <s v="100+"/>
    <n v="92028"/>
    <n v="1"/>
    <n v="5.7"/>
    <s v="Undergraduate"/>
    <n v="0"/>
    <x v="0"/>
    <s v="No"/>
    <s v="No"/>
    <s v="Yes"/>
    <s v="No"/>
  </r>
  <r>
    <n v="2792"/>
    <x v="23"/>
    <n v="20"/>
    <n v="182"/>
    <s v="100+"/>
    <n v="94710"/>
    <n v="2"/>
    <n v="7.6"/>
    <s v="Undergraduate"/>
    <n v="0"/>
    <x v="0"/>
    <s v="No"/>
    <s v="No"/>
    <s v="No"/>
    <s v="No"/>
  </r>
  <r>
    <n v="2848"/>
    <x v="23"/>
    <n v="18"/>
    <n v="21"/>
    <s v="0-50"/>
    <n v="90840"/>
    <n v="1"/>
    <n v="0.2"/>
    <s v="Undergraduate"/>
    <n v="0"/>
    <x v="0"/>
    <s v="No"/>
    <s v="No"/>
    <s v="Yes"/>
    <s v="No"/>
  </r>
  <r>
    <n v="2913"/>
    <x v="23"/>
    <n v="20"/>
    <n v="130"/>
    <s v="100+"/>
    <n v="90291"/>
    <n v="4"/>
    <n v="3.2"/>
    <s v="Graduate"/>
    <n v="0"/>
    <x v="1"/>
    <s v="No"/>
    <s v="No"/>
    <s v="No"/>
    <s v="No"/>
  </r>
  <r>
    <n v="2949"/>
    <x v="23"/>
    <n v="18"/>
    <n v="14"/>
    <s v="0-50"/>
    <n v="94720"/>
    <n v="2"/>
    <n v="0.1"/>
    <s v="Professional"/>
    <n v="98"/>
    <x v="0"/>
    <s v="No"/>
    <s v="No"/>
    <s v="No"/>
    <s v="Yes"/>
  </r>
  <r>
    <n v="2969"/>
    <x v="23"/>
    <n v="18"/>
    <n v="162"/>
    <s v="100+"/>
    <n v="90840"/>
    <n v="4"/>
    <n v="1.3"/>
    <s v="Undergraduate"/>
    <n v="301"/>
    <x v="1"/>
    <s v="No"/>
    <s v="No"/>
    <s v="No"/>
    <s v="No"/>
  </r>
  <r>
    <n v="3016"/>
    <x v="23"/>
    <n v="18"/>
    <n v="68"/>
    <s v="51-100"/>
    <n v="92673"/>
    <n v="4"/>
    <n v="2.9"/>
    <s v="Undergraduate"/>
    <n v="0"/>
    <x v="0"/>
    <s v="Yes"/>
    <s v="No"/>
    <s v="No"/>
    <s v="Yes"/>
  </r>
  <r>
    <n v="3021"/>
    <x v="23"/>
    <n v="20"/>
    <n v="151"/>
    <s v="100+"/>
    <n v="95193"/>
    <n v="1"/>
    <n v="3.5"/>
    <s v="Undergraduate"/>
    <n v="392"/>
    <x v="0"/>
    <s v="No"/>
    <s v="No"/>
    <s v="Yes"/>
    <s v="No"/>
  </r>
  <r>
    <n v="3027"/>
    <x v="23"/>
    <n v="20"/>
    <n v="81"/>
    <s v="51-100"/>
    <n v="90254"/>
    <n v="4"/>
    <n v="0.8"/>
    <s v="Undergraduate"/>
    <n v="228"/>
    <x v="0"/>
    <s v="No"/>
    <s v="No"/>
    <s v="No"/>
    <s v="Yes"/>
  </r>
  <r>
    <n v="3111"/>
    <x v="23"/>
    <n v="20"/>
    <n v="30"/>
    <s v="0-50"/>
    <n v="95020"/>
    <n v="4"/>
    <n v="0.3"/>
    <s v="Undergraduate"/>
    <n v="0"/>
    <x v="0"/>
    <s v="No"/>
    <s v="No"/>
    <s v="No"/>
    <s v="Yes"/>
  </r>
  <r>
    <n v="3124"/>
    <x v="23"/>
    <n v="17"/>
    <n v="22"/>
    <s v="0-50"/>
    <n v="94546"/>
    <n v="3"/>
    <n v="1"/>
    <s v="Graduate"/>
    <n v="126"/>
    <x v="0"/>
    <s v="No"/>
    <s v="No"/>
    <s v="Yes"/>
    <s v="Yes"/>
  </r>
  <r>
    <n v="3184"/>
    <x v="23"/>
    <n v="17"/>
    <n v="12"/>
    <s v="0-50"/>
    <n v="94542"/>
    <n v="3"/>
    <n v="0.67"/>
    <s v="Graduate"/>
    <n v="0"/>
    <x v="0"/>
    <s v="No"/>
    <s v="No"/>
    <s v="Yes"/>
    <s v="No"/>
  </r>
  <r>
    <n v="3204"/>
    <x v="23"/>
    <n v="20"/>
    <n v="119"/>
    <s v="100+"/>
    <n v="92677"/>
    <n v="2"/>
    <n v="7.5"/>
    <s v="Undergraduate"/>
    <n v="239"/>
    <x v="0"/>
    <s v="No"/>
    <s v="No"/>
    <s v="Yes"/>
    <s v="No"/>
  </r>
  <r>
    <n v="3237"/>
    <x v="23"/>
    <n v="14"/>
    <n v="19"/>
    <s v="0-50"/>
    <n v="94112"/>
    <n v="1"/>
    <n v="0.75"/>
    <s v="Professional"/>
    <n v="0"/>
    <x v="0"/>
    <s v="No"/>
    <s v="No"/>
    <s v="No"/>
    <s v="Yes"/>
  </r>
  <r>
    <n v="3248"/>
    <x v="23"/>
    <n v="20"/>
    <n v="113"/>
    <s v="100+"/>
    <n v="95032"/>
    <n v="2"/>
    <n v="3.3"/>
    <s v="Undergraduate"/>
    <n v="0"/>
    <x v="0"/>
    <s v="No"/>
    <s v="No"/>
    <s v="Yes"/>
    <s v="Yes"/>
  </r>
  <r>
    <n v="3263"/>
    <x v="23"/>
    <n v="19"/>
    <n v="85"/>
    <s v="51-100"/>
    <n v="90024"/>
    <n v="2"/>
    <n v="3.8"/>
    <s v="Professional"/>
    <n v="0"/>
    <x v="0"/>
    <s v="No"/>
    <s v="No"/>
    <s v="Yes"/>
    <s v="No"/>
  </r>
  <r>
    <n v="3294"/>
    <x v="23"/>
    <n v="20"/>
    <n v="62"/>
    <s v="51-100"/>
    <n v="94939"/>
    <n v="2"/>
    <n v="2.5"/>
    <s v="Undergraduate"/>
    <n v="0"/>
    <x v="0"/>
    <s v="Yes"/>
    <s v="No"/>
    <s v="Yes"/>
    <s v="No"/>
  </r>
  <r>
    <n v="3372"/>
    <x v="23"/>
    <n v="18"/>
    <n v="33"/>
    <s v="0-50"/>
    <n v="95351"/>
    <n v="3"/>
    <n v="0.5"/>
    <s v="Graduate"/>
    <n v="0"/>
    <x v="0"/>
    <s v="No"/>
    <s v="No"/>
    <s v="No"/>
    <s v="No"/>
  </r>
  <r>
    <n v="3425"/>
    <x v="23"/>
    <n v="19"/>
    <n v="45"/>
    <s v="0-50"/>
    <n v="94539"/>
    <n v="4"/>
    <n v="0"/>
    <s v="Graduate"/>
    <n v="0"/>
    <x v="0"/>
    <s v="No"/>
    <s v="No"/>
    <s v="Yes"/>
    <s v="Yes"/>
  </r>
  <r>
    <n v="3444"/>
    <x v="23"/>
    <n v="18"/>
    <n v="54"/>
    <s v="51-100"/>
    <n v="90639"/>
    <n v="1"/>
    <n v="2.8"/>
    <s v="Undergraduate"/>
    <n v="202"/>
    <x v="0"/>
    <s v="No"/>
    <s v="No"/>
    <s v="No"/>
    <s v="No"/>
  </r>
  <r>
    <n v="3597"/>
    <x v="23"/>
    <n v="20"/>
    <n v="88"/>
    <s v="51-100"/>
    <n v="94720"/>
    <n v="1"/>
    <n v="4.7"/>
    <s v="Undergraduate"/>
    <n v="0"/>
    <x v="0"/>
    <s v="No"/>
    <s v="No"/>
    <s v="No"/>
    <s v="No"/>
  </r>
  <r>
    <n v="3601"/>
    <x v="23"/>
    <n v="20"/>
    <n v="38"/>
    <s v="0-50"/>
    <n v="90018"/>
    <n v="2"/>
    <n v="2.1"/>
    <s v="Professional"/>
    <n v="95"/>
    <x v="0"/>
    <s v="No"/>
    <s v="No"/>
    <s v="Yes"/>
    <s v="No"/>
  </r>
  <r>
    <n v="3725"/>
    <x v="23"/>
    <n v="20"/>
    <n v="39"/>
    <s v="0-50"/>
    <n v="93108"/>
    <n v="2"/>
    <n v="2.1"/>
    <s v="Professional"/>
    <n v="119"/>
    <x v="0"/>
    <s v="No"/>
    <s v="No"/>
    <s v="No"/>
    <s v="No"/>
  </r>
  <r>
    <n v="3738"/>
    <x v="23"/>
    <n v="19"/>
    <n v="30"/>
    <s v="0-50"/>
    <n v="91423"/>
    <n v="1"/>
    <n v="0.5"/>
    <s v="Professional"/>
    <n v="0"/>
    <x v="0"/>
    <s v="No"/>
    <s v="No"/>
    <s v="Yes"/>
    <s v="No"/>
  </r>
  <r>
    <n v="3838"/>
    <x v="23"/>
    <n v="19"/>
    <n v="40"/>
    <s v="0-50"/>
    <n v="92350"/>
    <n v="4"/>
    <n v="0"/>
    <s v="Graduate"/>
    <n v="0"/>
    <x v="0"/>
    <s v="No"/>
    <s v="No"/>
    <s v="Yes"/>
    <s v="No"/>
  </r>
  <r>
    <n v="3868"/>
    <x v="23"/>
    <n v="19"/>
    <n v="61"/>
    <s v="51-100"/>
    <n v="94080"/>
    <n v="3"/>
    <n v="2.7"/>
    <s v="Graduate"/>
    <n v="0"/>
    <x v="0"/>
    <s v="No"/>
    <s v="No"/>
    <s v="No"/>
    <s v="No"/>
  </r>
  <r>
    <n v="3899"/>
    <x v="23"/>
    <n v="20"/>
    <n v="129"/>
    <s v="100+"/>
    <n v="96001"/>
    <n v="2"/>
    <n v="3.3"/>
    <s v="Undergraduate"/>
    <n v="0"/>
    <x v="0"/>
    <s v="No"/>
    <s v="No"/>
    <s v="Yes"/>
    <s v="No"/>
  </r>
  <r>
    <n v="4011"/>
    <x v="23"/>
    <n v="19"/>
    <n v="40"/>
    <s v="0-50"/>
    <n v="94618"/>
    <n v="4"/>
    <n v="1.9"/>
    <s v="Professional"/>
    <n v="84"/>
    <x v="0"/>
    <s v="No"/>
    <s v="No"/>
    <s v="No"/>
    <s v="No"/>
  </r>
  <r>
    <n v="4066"/>
    <x v="23"/>
    <n v="19"/>
    <n v="68"/>
    <s v="51-100"/>
    <n v="94305"/>
    <n v="1"/>
    <n v="3.7"/>
    <s v="Professional"/>
    <n v="0"/>
    <x v="0"/>
    <s v="No"/>
    <s v="No"/>
    <s v="Yes"/>
    <s v="No"/>
  </r>
  <r>
    <n v="4104"/>
    <x v="23"/>
    <n v="20"/>
    <n v="52"/>
    <s v="51-100"/>
    <n v="94143"/>
    <n v="1"/>
    <n v="0.8"/>
    <s v="Professional"/>
    <n v="196"/>
    <x v="0"/>
    <s v="No"/>
    <s v="No"/>
    <s v="No"/>
    <s v="Yes"/>
  </r>
  <r>
    <n v="4152"/>
    <x v="23"/>
    <n v="18"/>
    <n v="123"/>
    <s v="100+"/>
    <n v="95841"/>
    <n v="3"/>
    <n v="5.9"/>
    <s v="Undergraduate"/>
    <n v="0"/>
    <x v="1"/>
    <s v="No"/>
    <s v="Yes"/>
    <s v="Yes"/>
    <s v="Yes"/>
  </r>
  <r>
    <n v="4153"/>
    <x v="23"/>
    <n v="18"/>
    <n v="91"/>
    <s v="51-100"/>
    <n v="91361"/>
    <n v="2"/>
    <n v="0.8"/>
    <s v="Professional"/>
    <n v="0"/>
    <x v="0"/>
    <s v="No"/>
    <s v="No"/>
    <s v="Yes"/>
    <s v="No"/>
  </r>
  <r>
    <n v="4177"/>
    <x v="23"/>
    <n v="18"/>
    <n v="75"/>
    <s v="51-100"/>
    <n v="95131"/>
    <n v="1"/>
    <n v="0.7"/>
    <s v="Professional"/>
    <n v="0"/>
    <x v="0"/>
    <s v="No"/>
    <s v="No"/>
    <s v="No"/>
    <s v="Yes"/>
  </r>
  <r>
    <n v="4246"/>
    <x v="23"/>
    <n v="20"/>
    <n v="145"/>
    <s v="100+"/>
    <n v="90630"/>
    <n v="1"/>
    <n v="3.5"/>
    <s v="Undergraduate"/>
    <n v="0"/>
    <x v="0"/>
    <s v="No"/>
    <s v="No"/>
    <s v="No"/>
    <s v="Yes"/>
  </r>
  <r>
    <n v="4274"/>
    <x v="23"/>
    <n v="19"/>
    <n v="83"/>
    <s v="51-100"/>
    <n v="95812"/>
    <n v="2"/>
    <n v="3.8"/>
    <s v="Professional"/>
    <n v="0"/>
    <x v="0"/>
    <s v="Yes"/>
    <s v="No"/>
    <s v="No"/>
    <s v="Yes"/>
  </r>
  <r>
    <n v="4309"/>
    <x v="23"/>
    <n v="20"/>
    <n v="132"/>
    <s v="100+"/>
    <n v="94115"/>
    <n v="3"/>
    <n v="2.6"/>
    <s v="Undergraduate"/>
    <n v="308"/>
    <x v="1"/>
    <s v="No"/>
    <s v="No"/>
    <s v="No"/>
    <s v="No"/>
  </r>
  <r>
    <n v="4337"/>
    <x v="23"/>
    <n v="19"/>
    <n v="44"/>
    <s v="0-50"/>
    <n v="90509"/>
    <n v="4"/>
    <n v="0"/>
    <s v="Graduate"/>
    <n v="0"/>
    <x v="0"/>
    <s v="No"/>
    <s v="No"/>
    <s v="No"/>
    <s v="No"/>
  </r>
  <r>
    <n v="4451"/>
    <x v="23"/>
    <n v="20"/>
    <n v="45"/>
    <s v="0-50"/>
    <n v="94111"/>
    <n v="2"/>
    <n v="2.5"/>
    <s v="Undergraduate"/>
    <n v="0"/>
    <x v="0"/>
    <s v="No"/>
    <s v="No"/>
    <s v="Yes"/>
    <s v="No"/>
  </r>
  <r>
    <n v="4471"/>
    <x v="23"/>
    <n v="20"/>
    <n v="111"/>
    <s v="100+"/>
    <n v="91911"/>
    <n v="2"/>
    <n v="5.3"/>
    <s v="Graduate"/>
    <n v="0"/>
    <x v="1"/>
    <s v="No"/>
    <s v="No"/>
    <s v="Yes"/>
    <s v="No"/>
  </r>
  <r>
    <n v="4487"/>
    <x v="23"/>
    <n v="19"/>
    <n v="48"/>
    <s v="0-50"/>
    <n v="92735"/>
    <n v="3"/>
    <n v="0.8"/>
    <s v="Professional"/>
    <n v="0"/>
    <x v="0"/>
    <s v="No"/>
    <s v="No"/>
    <s v="No"/>
    <s v="Yes"/>
  </r>
  <r>
    <n v="4559"/>
    <x v="23"/>
    <n v="19"/>
    <n v="82"/>
    <s v="51-100"/>
    <n v="95521"/>
    <n v="2"/>
    <n v="0.4"/>
    <s v="Undergraduate"/>
    <n v="0"/>
    <x v="0"/>
    <s v="No"/>
    <s v="No"/>
    <s v="Yes"/>
    <s v="Yes"/>
  </r>
  <r>
    <n v="4607"/>
    <x v="23"/>
    <n v="20"/>
    <n v="199"/>
    <s v="100+"/>
    <n v="94607"/>
    <n v="2"/>
    <n v="6.67"/>
    <s v="Undergraduate"/>
    <n v="0"/>
    <x v="0"/>
    <s v="No"/>
    <s v="No"/>
    <s v="Yes"/>
    <s v="No"/>
  </r>
  <r>
    <n v="4609"/>
    <x v="23"/>
    <n v="19"/>
    <n v="28"/>
    <s v="0-50"/>
    <n v="91604"/>
    <n v="1"/>
    <n v="0.3"/>
    <s v="Professional"/>
    <n v="0"/>
    <x v="0"/>
    <s v="No"/>
    <s v="No"/>
    <s v="Yes"/>
    <s v="No"/>
  </r>
  <r>
    <n v="4638"/>
    <x v="23"/>
    <n v="19"/>
    <n v="85"/>
    <s v="51-100"/>
    <n v="92054"/>
    <n v="4"/>
    <n v="1.9"/>
    <s v="Professional"/>
    <n v="0"/>
    <x v="0"/>
    <s v="No"/>
    <s v="No"/>
    <s v="Yes"/>
    <s v="Yes"/>
  </r>
  <r>
    <n v="4655"/>
    <x v="23"/>
    <n v="17"/>
    <n v="69"/>
    <s v="51-100"/>
    <n v="90095"/>
    <n v="3"/>
    <n v="2.67"/>
    <s v="Graduate"/>
    <n v="0"/>
    <x v="0"/>
    <s v="No"/>
    <s v="No"/>
    <s v="No"/>
    <s v="No"/>
  </r>
  <r>
    <n v="4745"/>
    <x v="23"/>
    <n v="20"/>
    <n v="72"/>
    <s v="51-100"/>
    <n v="95616"/>
    <n v="3"/>
    <n v="0.3"/>
    <s v="Professional"/>
    <n v="0"/>
    <x v="0"/>
    <s v="No"/>
    <s v="No"/>
    <s v="Yes"/>
    <s v="No"/>
  </r>
  <r>
    <n v="4776"/>
    <x v="23"/>
    <n v="14"/>
    <n v="33"/>
    <s v="0-50"/>
    <n v="94063"/>
    <n v="1"/>
    <n v="0.75"/>
    <s v="Professional"/>
    <n v="171"/>
    <x v="0"/>
    <s v="No"/>
    <s v="No"/>
    <s v="No"/>
    <s v="No"/>
  </r>
  <r>
    <n v="4799"/>
    <x v="23"/>
    <n v="20"/>
    <n v="62"/>
    <s v="51-100"/>
    <n v="91604"/>
    <n v="3"/>
    <n v="0.3"/>
    <s v="Professional"/>
    <n v="0"/>
    <x v="0"/>
    <s v="No"/>
    <s v="No"/>
    <s v="No"/>
    <s v="Yes"/>
  </r>
  <r>
    <n v="4800"/>
    <x v="23"/>
    <n v="20"/>
    <n v="33"/>
    <s v="0-50"/>
    <n v="94306"/>
    <n v="4"/>
    <n v="0.3"/>
    <s v="Undergraduate"/>
    <n v="142"/>
    <x v="0"/>
    <s v="No"/>
    <s v="No"/>
    <s v="No"/>
    <s v="Yes"/>
  </r>
  <r>
    <n v="4855"/>
    <x v="23"/>
    <n v="20"/>
    <n v="105"/>
    <s v="100+"/>
    <n v="91730"/>
    <n v="1"/>
    <n v="4.7"/>
    <s v="Undergraduate"/>
    <n v="0"/>
    <x v="0"/>
    <s v="No"/>
    <s v="No"/>
    <s v="No"/>
    <s v="Yes"/>
  </r>
  <r>
    <n v="4877"/>
    <x v="23"/>
    <n v="19"/>
    <n v="142"/>
    <s v="100+"/>
    <n v="95054"/>
    <n v="1"/>
    <n v="1.5"/>
    <s v="Professional"/>
    <n v="0"/>
    <x v="1"/>
    <s v="No"/>
    <s v="No"/>
    <s v="No"/>
    <s v="No"/>
  </r>
  <r>
    <n v="4949"/>
    <x v="23"/>
    <n v="20"/>
    <n v="43"/>
    <s v="0-50"/>
    <n v="95032"/>
    <n v="1"/>
    <n v="0.7"/>
    <s v="Undergraduate"/>
    <n v="0"/>
    <x v="0"/>
    <s v="No"/>
    <s v="No"/>
    <s v="No"/>
    <s v="Yes"/>
  </r>
  <r>
    <n v="26"/>
    <x v="24"/>
    <n v="19"/>
    <n v="29"/>
    <s v="0-50"/>
    <n v="94305"/>
    <n v="3"/>
    <n v="0.5"/>
    <s v="Undergraduate"/>
    <n v="97"/>
    <x v="0"/>
    <s v="No"/>
    <s v="No"/>
    <s v="Yes"/>
    <s v="No"/>
  </r>
  <r>
    <n v="93"/>
    <x v="24"/>
    <n v="19"/>
    <n v="34"/>
    <s v="0-50"/>
    <n v="94305"/>
    <n v="3"/>
    <n v="0.6"/>
    <s v="Graduate"/>
    <n v="0"/>
    <x v="0"/>
    <s v="No"/>
    <s v="No"/>
    <s v="No"/>
    <s v="No"/>
  </r>
  <r>
    <n v="104"/>
    <x v="24"/>
    <n v="18"/>
    <n v="22"/>
    <s v="0-50"/>
    <n v="95670"/>
    <n v="2"/>
    <n v="0.3"/>
    <s v="Graduate"/>
    <n v="0"/>
    <x v="0"/>
    <s v="No"/>
    <s v="No"/>
    <s v="Yes"/>
    <s v="No"/>
  </r>
  <r>
    <n v="107"/>
    <x v="24"/>
    <n v="17"/>
    <n v="69"/>
    <s v="51-100"/>
    <n v="92717"/>
    <n v="4"/>
    <n v="2.9"/>
    <s v="Undergraduate"/>
    <n v="0"/>
    <x v="0"/>
    <s v="No"/>
    <s v="No"/>
    <s v="Yes"/>
    <s v="Yes"/>
  </r>
  <r>
    <n v="110"/>
    <x v="24"/>
    <n v="17"/>
    <n v="49"/>
    <s v="0-50"/>
    <n v="94542"/>
    <n v="1"/>
    <n v="2.8"/>
    <s v="Undergraduate"/>
    <n v="0"/>
    <x v="0"/>
    <s v="No"/>
    <s v="No"/>
    <s v="Yes"/>
    <s v="No"/>
  </r>
  <r>
    <n v="237"/>
    <x v="24"/>
    <n v="18"/>
    <n v="89"/>
    <s v="51-100"/>
    <n v="93407"/>
    <n v="3"/>
    <n v="0.5"/>
    <s v="Professional"/>
    <n v="0"/>
    <x v="0"/>
    <s v="No"/>
    <s v="No"/>
    <s v="Yes"/>
    <s v="Yes"/>
  </r>
  <r>
    <n v="270"/>
    <x v="24"/>
    <n v="13"/>
    <n v="33"/>
    <s v="0-50"/>
    <n v="95039"/>
    <n v="1"/>
    <n v="0.75"/>
    <s v="Professional"/>
    <n v="0"/>
    <x v="0"/>
    <s v="No"/>
    <s v="No"/>
    <s v="No"/>
    <s v="No"/>
  </r>
  <r>
    <n v="292"/>
    <x v="24"/>
    <n v="16"/>
    <n v="8"/>
    <s v="0-50"/>
    <n v="90089"/>
    <n v="3"/>
    <n v="0.67"/>
    <s v="Graduate"/>
    <n v="88"/>
    <x v="0"/>
    <s v="No"/>
    <s v="No"/>
    <s v="Yes"/>
    <s v="No"/>
  </r>
  <r>
    <n v="299"/>
    <x v="24"/>
    <n v="19"/>
    <n v="81"/>
    <s v="51-100"/>
    <n v="92069"/>
    <n v="2"/>
    <n v="3.2"/>
    <s v="Undergraduate"/>
    <n v="0"/>
    <x v="0"/>
    <s v="No"/>
    <s v="No"/>
    <s v="No"/>
    <s v="No"/>
  </r>
  <r>
    <n v="343"/>
    <x v="24"/>
    <n v="19"/>
    <n v="118"/>
    <s v="100+"/>
    <n v="91304"/>
    <n v="2"/>
    <n v="3.3"/>
    <s v="Undergraduate"/>
    <n v="0"/>
    <x v="0"/>
    <s v="No"/>
    <s v="No"/>
    <s v="No"/>
    <s v="Yes"/>
  </r>
  <r>
    <n v="356"/>
    <x v="24"/>
    <n v="19"/>
    <n v="71"/>
    <s v="51-100"/>
    <n v="92101"/>
    <n v="3"/>
    <n v="0.3"/>
    <s v="Professional"/>
    <n v="0"/>
    <x v="0"/>
    <s v="No"/>
    <s v="No"/>
    <s v="No"/>
    <s v="Yes"/>
  </r>
  <r>
    <n v="362"/>
    <x v="24"/>
    <n v="19"/>
    <n v="153"/>
    <s v="100+"/>
    <n v="90254"/>
    <n v="2"/>
    <n v="7.5"/>
    <s v="Undergraduate"/>
    <n v="0"/>
    <x v="0"/>
    <s v="No"/>
    <s v="No"/>
    <s v="Yes"/>
    <s v="No"/>
  </r>
  <r>
    <n v="424"/>
    <x v="24"/>
    <n v="19"/>
    <n v="161"/>
    <s v="100+"/>
    <n v="95616"/>
    <n v="2"/>
    <n v="7.5"/>
    <s v="Undergraduate"/>
    <n v="0"/>
    <x v="0"/>
    <s v="No"/>
    <s v="No"/>
    <s v="No"/>
    <s v="No"/>
  </r>
  <r>
    <n v="433"/>
    <x v="24"/>
    <n v="17"/>
    <n v="91"/>
    <s v="51-100"/>
    <n v="91311"/>
    <n v="1"/>
    <n v="5.7"/>
    <s v="Undergraduate"/>
    <n v="0"/>
    <x v="0"/>
    <s v="No"/>
    <s v="No"/>
    <s v="Yes"/>
    <s v="No"/>
  </r>
  <r>
    <n v="465"/>
    <x v="24"/>
    <n v="19"/>
    <n v="83"/>
    <s v="51-100"/>
    <n v="94305"/>
    <n v="4"/>
    <n v="3.6"/>
    <s v="Professional"/>
    <n v="0"/>
    <x v="1"/>
    <s v="No"/>
    <s v="No"/>
    <s v="No"/>
    <s v="Yes"/>
  </r>
  <r>
    <n v="473"/>
    <x v="24"/>
    <n v="19"/>
    <n v="31"/>
    <s v="0-50"/>
    <n v="90007"/>
    <n v="4"/>
    <n v="0.3"/>
    <s v="Undergraduate"/>
    <n v="156"/>
    <x v="0"/>
    <s v="No"/>
    <s v="No"/>
    <s v="Yes"/>
    <s v="No"/>
  </r>
  <r>
    <n v="476"/>
    <x v="24"/>
    <n v="19"/>
    <n v="152"/>
    <s v="100+"/>
    <n v="92008"/>
    <n v="3"/>
    <n v="6.1"/>
    <s v="Graduate"/>
    <n v="0"/>
    <x v="1"/>
    <s v="No"/>
    <s v="No"/>
    <s v="No"/>
    <s v="No"/>
  </r>
  <r>
    <n v="546"/>
    <x v="24"/>
    <n v="19"/>
    <n v="28"/>
    <s v="0-50"/>
    <n v="94303"/>
    <n v="4"/>
    <n v="0.3"/>
    <s v="Undergraduate"/>
    <n v="87"/>
    <x v="0"/>
    <s v="No"/>
    <s v="No"/>
    <s v="No"/>
    <s v="No"/>
  </r>
  <r>
    <n v="561"/>
    <x v="24"/>
    <n v="18"/>
    <n v="59"/>
    <s v="51-100"/>
    <n v="93943"/>
    <n v="1"/>
    <n v="3.7"/>
    <s v="Professional"/>
    <n v="0"/>
    <x v="0"/>
    <s v="No"/>
    <s v="No"/>
    <s v="Yes"/>
    <s v="No"/>
  </r>
  <r>
    <n v="641"/>
    <x v="24"/>
    <n v="18"/>
    <n v="85"/>
    <s v="51-100"/>
    <n v="94960"/>
    <n v="1"/>
    <n v="3.7"/>
    <s v="Professional"/>
    <n v="327"/>
    <x v="0"/>
    <s v="Yes"/>
    <s v="No"/>
    <s v="Yes"/>
    <s v="No"/>
  </r>
  <r>
    <n v="685"/>
    <x v="24"/>
    <n v="17"/>
    <n v="164"/>
    <s v="100+"/>
    <n v="90266"/>
    <n v="1"/>
    <n v="2.4"/>
    <s v="Undergraduate"/>
    <n v="449"/>
    <x v="0"/>
    <s v="No"/>
    <s v="No"/>
    <s v="Yes"/>
    <s v="No"/>
  </r>
  <r>
    <n v="711"/>
    <x v="24"/>
    <n v="17"/>
    <n v="59"/>
    <s v="51-100"/>
    <n v="94085"/>
    <n v="3"/>
    <n v="0.9"/>
    <s v="Professional"/>
    <n v="87"/>
    <x v="0"/>
    <s v="No"/>
    <s v="No"/>
    <s v="Yes"/>
    <s v="Yes"/>
  </r>
  <r>
    <n v="731"/>
    <x v="24"/>
    <n v="18"/>
    <n v="140"/>
    <s v="100+"/>
    <n v="95616"/>
    <n v="1"/>
    <n v="7"/>
    <s v="Undergraduate"/>
    <n v="205"/>
    <x v="0"/>
    <s v="No"/>
    <s v="No"/>
    <s v="Yes"/>
    <s v="No"/>
  </r>
  <r>
    <n v="769"/>
    <x v="24"/>
    <n v="19"/>
    <n v="72"/>
    <s v="51-100"/>
    <n v="90024"/>
    <n v="2"/>
    <n v="1.7"/>
    <s v="Undergraduate"/>
    <n v="0"/>
    <x v="0"/>
    <s v="No"/>
    <s v="No"/>
    <s v="Yes"/>
    <s v="No"/>
  </r>
  <r>
    <n v="871"/>
    <x v="24"/>
    <n v="19"/>
    <n v="35"/>
    <s v="0-50"/>
    <n v="92106"/>
    <n v="3"/>
    <n v="0.5"/>
    <s v="Undergraduate"/>
    <n v="0"/>
    <x v="0"/>
    <s v="No"/>
    <s v="No"/>
    <s v="Yes"/>
    <s v="No"/>
  </r>
  <r>
    <n v="896"/>
    <x v="24"/>
    <n v="17"/>
    <n v="84"/>
    <s v="51-100"/>
    <n v="94608"/>
    <n v="4"/>
    <n v="2.6"/>
    <s v="Professional"/>
    <n v="289"/>
    <x v="0"/>
    <s v="Yes"/>
    <s v="Yes"/>
    <s v="Yes"/>
    <s v="Yes"/>
  </r>
  <r>
    <n v="904"/>
    <x v="24"/>
    <n v="18"/>
    <n v="59"/>
    <s v="51-100"/>
    <n v="90048"/>
    <n v="1"/>
    <n v="2.4"/>
    <s v="Undergraduate"/>
    <n v="250"/>
    <x v="0"/>
    <s v="No"/>
    <s v="No"/>
    <s v="Yes"/>
    <s v="No"/>
  </r>
  <r>
    <n v="972"/>
    <x v="24"/>
    <n v="19"/>
    <n v="174"/>
    <s v="100+"/>
    <n v="92028"/>
    <n v="3"/>
    <n v="1.7"/>
    <s v="Professional"/>
    <n v="231"/>
    <x v="1"/>
    <s v="No"/>
    <s v="Yes"/>
    <s v="Yes"/>
    <s v="Yes"/>
  </r>
  <r>
    <n v="974"/>
    <x v="24"/>
    <n v="18"/>
    <n v="85"/>
    <s v="51-100"/>
    <n v="92703"/>
    <n v="1"/>
    <n v="4"/>
    <s v="Professional"/>
    <n v="287"/>
    <x v="0"/>
    <s v="No"/>
    <s v="No"/>
    <s v="Yes"/>
    <s v="No"/>
  </r>
  <r>
    <n v="1036"/>
    <x v="24"/>
    <n v="17"/>
    <n v="81"/>
    <s v="51-100"/>
    <n v="94720"/>
    <n v="4"/>
    <n v="2.6"/>
    <s v="Professional"/>
    <n v="0"/>
    <x v="0"/>
    <s v="Yes"/>
    <s v="No"/>
    <s v="Yes"/>
    <s v="No"/>
  </r>
  <r>
    <n v="1046"/>
    <x v="24"/>
    <n v="18"/>
    <n v="84"/>
    <s v="51-100"/>
    <n v="92096"/>
    <n v="1"/>
    <n v="4"/>
    <s v="Professional"/>
    <n v="0"/>
    <x v="0"/>
    <s v="No"/>
    <s v="No"/>
    <s v="No"/>
    <s v="No"/>
  </r>
  <r>
    <n v="1053"/>
    <x v="24"/>
    <n v="17"/>
    <n v="49"/>
    <s v="0-50"/>
    <n v="95812"/>
    <n v="3"/>
    <n v="2.2000000000000002"/>
    <s v="Graduate"/>
    <n v="103"/>
    <x v="0"/>
    <s v="No"/>
    <s v="No"/>
    <s v="Yes"/>
    <s v="Yes"/>
  </r>
  <r>
    <n v="1097"/>
    <x v="24"/>
    <n v="18"/>
    <n v="29"/>
    <s v="0-50"/>
    <n v="90245"/>
    <n v="1"/>
    <n v="0.3"/>
    <s v="Professional"/>
    <n v="0"/>
    <x v="0"/>
    <s v="No"/>
    <s v="No"/>
    <s v="Yes"/>
    <s v="No"/>
  </r>
  <r>
    <n v="1117"/>
    <x v="24"/>
    <n v="18"/>
    <n v="122"/>
    <s v="100+"/>
    <n v="92056"/>
    <n v="1"/>
    <n v="7"/>
    <s v="Undergraduate"/>
    <n v="0"/>
    <x v="0"/>
    <s v="No"/>
    <s v="No"/>
    <s v="Yes"/>
    <s v="Yes"/>
  </r>
  <r>
    <n v="1166"/>
    <x v="24"/>
    <n v="19"/>
    <n v="113"/>
    <s v="100+"/>
    <n v="91203"/>
    <n v="1"/>
    <n v="1.7"/>
    <s v="Undergraduate"/>
    <n v="0"/>
    <x v="0"/>
    <s v="No"/>
    <s v="No"/>
    <s v="No"/>
    <s v="No"/>
  </r>
  <r>
    <n v="1186"/>
    <x v="24"/>
    <n v="19"/>
    <n v="31"/>
    <s v="0-50"/>
    <n v="94025"/>
    <n v="3"/>
    <n v="0.5"/>
    <s v="Undergraduate"/>
    <n v="0"/>
    <x v="0"/>
    <s v="No"/>
    <s v="No"/>
    <s v="No"/>
    <s v="No"/>
  </r>
  <r>
    <n v="1233"/>
    <x v="24"/>
    <n v="19"/>
    <n v="84"/>
    <s v="51-100"/>
    <n v="92646"/>
    <n v="4"/>
    <n v="0.2"/>
    <s v="Professional"/>
    <n v="297"/>
    <x v="0"/>
    <s v="No"/>
    <s v="No"/>
    <s v="Yes"/>
    <s v="No"/>
  </r>
  <r>
    <n v="1271"/>
    <x v="24"/>
    <n v="18"/>
    <n v="60"/>
    <s v="51-100"/>
    <n v="91311"/>
    <n v="2"/>
    <n v="2.2000000000000002"/>
    <s v="Professional"/>
    <n v="0"/>
    <x v="0"/>
    <s v="No"/>
    <s v="No"/>
    <s v="No"/>
    <s v="Yes"/>
  </r>
  <r>
    <n v="1436"/>
    <x v="24"/>
    <n v="17"/>
    <n v="55"/>
    <s v="51-100"/>
    <n v="90266"/>
    <n v="1"/>
    <n v="0.2"/>
    <s v="Undergraduate"/>
    <n v="0"/>
    <x v="0"/>
    <s v="No"/>
    <s v="No"/>
    <s v="Yes"/>
    <s v="No"/>
  </r>
  <r>
    <n v="1508"/>
    <x v="24"/>
    <n v="18"/>
    <n v="50"/>
    <s v="0-50"/>
    <n v="91006"/>
    <n v="4"/>
    <n v="1.9"/>
    <s v="Professional"/>
    <n v="0"/>
    <x v="0"/>
    <s v="No"/>
    <s v="No"/>
    <s v="No"/>
    <s v="No"/>
  </r>
  <r>
    <n v="1519"/>
    <x v="24"/>
    <n v="17"/>
    <n v="64"/>
    <s v="51-100"/>
    <n v="95053"/>
    <n v="4"/>
    <n v="3"/>
    <s v="Professional"/>
    <n v="221"/>
    <x v="1"/>
    <s v="No"/>
    <s v="No"/>
    <s v="Yes"/>
    <s v="No"/>
  </r>
  <r>
    <n v="1526"/>
    <x v="24"/>
    <n v="18"/>
    <n v="58"/>
    <s v="51-100"/>
    <n v="95747"/>
    <n v="1"/>
    <n v="2.4"/>
    <s v="Undergraduate"/>
    <n v="0"/>
    <x v="0"/>
    <s v="No"/>
    <s v="No"/>
    <s v="No"/>
    <s v="No"/>
  </r>
  <r>
    <n v="1577"/>
    <x v="24"/>
    <n v="18"/>
    <n v="98"/>
    <s v="51-100"/>
    <n v="92131"/>
    <n v="2"/>
    <n v="0.4"/>
    <s v="Undergraduate"/>
    <n v="0"/>
    <x v="0"/>
    <s v="No"/>
    <s v="No"/>
    <s v="Yes"/>
    <s v="No"/>
  </r>
  <r>
    <n v="1583"/>
    <x v="24"/>
    <n v="19"/>
    <n v="170"/>
    <s v="100+"/>
    <n v="92037"/>
    <n v="4"/>
    <n v="4.25"/>
    <s v="Undergraduate"/>
    <n v="318"/>
    <x v="1"/>
    <s v="No"/>
    <s v="Yes"/>
    <s v="Yes"/>
    <s v="Yes"/>
  </r>
  <r>
    <n v="1670"/>
    <x v="24"/>
    <n v="18"/>
    <n v="21"/>
    <s v="0-50"/>
    <n v="95037"/>
    <n v="2"/>
    <n v="1.4"/>
    <s v="Graduate"/>
    <n v="0"/>
    <x v="0"/>
    <s v="No"/>
    <s v="No"/>
    <s v="Yes"/>
    <s v="Yes"/>
  </r>
  <r>
    <n v="1701"/>
    <x v="24"/>
    <n v="16"/>
    <n v="71"/>
    <s v="51-100"/>
    <n v="90089"/>
    <n v="3"/>
    <n v="2.33"/>
    <s v="Graduate"/>
    <n v="0"/>
    <x v="0"/>
    <s v="No"/>
    <s v="No"/>
    <s v="No"/>
    <s v="No"/>
  </r>
  <r>
    <n v="1732"/>
    <x v="24"/>
    <n v="19"/>
    <n v="125"/>
    <s v="100+"/>
    <n v="92122"/>
    <n v="3"/>
    <n v="2.4"/>
    <s v="Undergraduate"/>
    <n v="0"/>
    <x v="1"/>
    <s v="No"/>
    <s v="No"/>
    <s v="Yes"/>
    <s v="No"/>
  </r>
  <r>
    <n v="1769"/>
    <x v="24"/>
    <n v="18"/>
    <n v="128"/>
    <s v="100+"/>
    <n v="92093"/>
    <n v="4"/>
    <n v="5.3"/>
    <s v="Undergraduate"/>
    <n v="84"/>
    <x v="1"/>
    <s v="No"/>
    <s v="No"/>
    <s v="No"/>
    <s v="No"/>
  </r>
  <r>
    <n v="1775"/>
    <x v="24"/>
    <n v="18"/>
    <n v="83"/>
    <s v="51-100"/>
    <n v="93109"/>
    <n v="3"/>
    <n v="0.5"/>
    <s v="Professional"/>
    <n v="0"/>
    <x v="0"/>
    <s v="No"/>
    <s v="No"/>
    <s v="No"/>
    <s v="Yes"/>
  </r>
  <r>
    <n v="1813"/>
    <x v="24"/>
    <n v="19"/>
    <n v="128"/>
    <s v="100+"/>
    <n v="95054"/>
    <n v="1"/>
    <n v="4.7"/>
    <s v="Undergraduate"/>
    <n v="0"/>
    <x v="0"/>
    <s v="No"/>
    <s v="No"/>
    <s v="Yes"/>
    <s v="No"/>
  </r>
  <r>
    <n v="1838"/>
    <x v="24"/>
    <n v="18"/>
    <n v="103"/>
    <s v="100+"/>
    <n v="90089"/>
    <n v="3"/>
    <n v="1"/>
    <s v="Undergraduate"/>
    <n v="180"/>
    <x v="0"/>
    <s v="No"/>
    <s v="No"/>
    <s v="Yes"/>
    <s v="Yes"/>
  </r>
  <r>
    <n v="1846"/>
    <x v="24"/>
    <n v="18"/>
    <n v="65"/>
    <s v="51-100"/>
    <n v="93065"/>
    <n v="2"/>
    <n v="2.2000000000000002"/>
    <s v="Professional"/>
    <n v="0"/>
    <x v="0"/>
    <s v="No"/>
    <s v="No"/>
    <s v="Yes"/>
    <s v="No"/>
  </r>
  <r>
    <n v="1873"/>
    <x v="24"/>
    <n v="17"/>
    <n v="98"/>
    <s v="51-100"/>
    <n v="94402"/>
    <n v="3"/>
    <n v="1.1000000000000001"/>
    <s v="Undergraduate"/>
    <n v="0"/>
    <x v="0"/>
    <s v="No"/>
    <s v="No"/>
    <s v="No"/>
    <s v="No"/>
  </r>
  <r>
    <n v="1902"/>
    <x v="24"/>
    <n v="19"/>
    <n v="201"/>
    <s v="100+"/>
    <n v="94305"/>
    <n v="2"/>
    <n v="6.67"/>
    <s v="Undergraduate"/>
    <n v="0"/>
    <x v="0"/>
    <s v="Yes"/>
    <s v="No"/>
    <s v="Yes"/>
    <s v="No"/>
  </r>
  <r>
    <n v="1911"/>
    <x v="24"/>
    <n v="18"/>
    <n v="83"/>
    <s v="51-100"/>
    <n v="95616"/>
    <n v="2"/>
    <n v="3.8"/>
    <s v="Professional"/>
    <n v="112"/>
    <x v="0"/>
    <s v="No"/>
    <s v="No"/>
    <s v="No"/>
    <s v="No"/>
  </r>
  <r>
    <n v="1926"/>
    <x v="24"/>
    <n v="19"/>
    <n v="81"/>
    <s v="51-100"/>
    <n v="90245"/>
    <n v="1"/>
    <n v="0.3"/>
    <s v="Undergraduate"/>
    <n v="218"/>
    <x v="0"/>
    <s v="No"/>
    <s v="No"/>
    <s v="Yes"/>
    <s v="No"/>
  </r>
  <r>
    <n v="1942"/>
    <x v="24"/>
    <n v="19"/>
    <n v="58"/>
    <s v="51-100"/>
    <n v="95307"/>
    <n v="2"/>
    <n v="3.2"/>
    <s v="Undergraduate"/>
    <n v="0"/>
    <x v="0"/>
    <s v="No"/>
    <s v="No"/>
    <s v="Yes"/>
    <s v="No"/>
  </r>
  <r>
    <n v="1956"/>
    <x v="24"/>
    <n v="17"/>
    <n v="32"/>
    <s v="0-50"/>
    <n v="90401"/>
    <n v="3"/>
    <n v="0.5"/>
    <s v="Graduate"/>
    <n v="0"/>
    <x v="0"/>
    <s v="No"/>
    <s v="No"/>
    <s v="Yes"/>
    <s v="No"/>
  </r>
  <r>
    <n v="1968"/>
    <x v="24"/>
    <n v="18"/>
    <n v="89"/>
    <s v="51-100"/>
    <n v="94303"/>
    <n v="3"/>
    <n v="0.5"/>
    <s v="Professional"/>
    <n v="108"/>
    <x v="0"/>
    <s v="No"/>
    <s v="No"/>
    <s v="No"/>
    <s v="Yes"/>
  </r>
  <r>
    <n v="2020"/>
    <x v="24"/>
    <n v="17"/>
    <n v="44"/>
    <s v="0-50"/>
    <n v="94611"/>
    <n v="1"/>
    <n v="0.2"/>
    <s v="Undergraduate"/>
    <n v="0"/>
    <x v="0"/>
    <s v="Yes"/>
    <s v="Yes"/>
    <s v="Yes"/>
    <s v="No"/>
  </r>
  <r>
    <n v="2047"/>
    <x v="24"/>
    <n v="16"/>
    <n v="161"/>
    <s v="100+"/>
    <n v="95134"/>
    <n v="3"/>
    <n v="8"/>
    <s v="Graduate"/>
    <n v="0"/>
    <x v="1"/>
    <s v="No"/>
    <s v="Yes"/>
    <s v="Yes"/>
    <s v="Yes"/>
  </r>
  <r>
    <n v="2050"/>
    <x v="24"/>
    <n v="18"/>
    <n v="94"/>
    <s v="51-100"/>
    <n v="92717"/>
    <n v="4"/>
    <n v="1.1000000000000001"/>
    <s v="Graduate"/>
    <n v="0"/>
    <x v="0"/>
    <s v="No"/>
    <s v="No"/>
    <s v="Yes"/>
    <s v="No"/>
  </r>
  <r>
    <n v="2161"/>
    <x v="24"/>
    <n v="17"/>
    <n v="55"/>
    <s v="51-100"/>
    <n v="93933"/>
    <n v="3"/>
    <n v="2.2000000000000002"/>
    <s v="Graduate"/>
    <n v="0"/>
    <x v="0"/>
    <s v="No"/>
    <s v="No"/>
    <s v="No"/>
    <s v="No"/>
  </r>
  <r>
    <n v="2338"/>
    <x v="24"/>
    <n v="16"/>
    <n v="201"/>
    <s v="100+"/>
    <n v="95054"/>
    <n v="1"/>
    <n v="10"/>
    <s v="Graduate"/>
    <n v="0"/>
    <x v="1"/>
    <s v="No"/>
    <s v="No"/>
    <s v="No"/>
    <s v="Yes"/>
  </r>
  <r>
    <n v="2366"/>
    <x v="24"/>
    <n v="18"/>
    <n v="22"/>
    <s v="0-50"/>
    <n v="91311"/>
    <n v="2"/>
    <n v="0.3"/>
    <s v="Graduate"/>
    <n v="0"/>
    <x v="0"/>
    <s v="No"/>
    <s v="No"/>
    <s v="No"/>
    <s v="No"/>
  </r>
  <r>
    <n v="2386"/>
    <x v="24"/>
    <n v="17"/>
    <n v="125"/>
    <s v="100+"/>
    <n v="94720"/>
    <n v="4"/>
    <n v="3.5"/>
    <s v="Graduate"/>
    <n v="0"/>
    <x v="1"/>
    <s v="No"/>
    <s v="No"/>
    <s v="No"/>
    <s v="No"/>
  </r>
  <r>
    <n v="2422"/>
    <x v="24"/>
    <n v="19"/>
    <n v="40"/>
    <s v="0-50"/>
    <n v="94949"/>
    <n v="3"/>
    <n v="0.6"/>
    <s v="Graduate"/>
    <n v="0"/>
    <x v="0"/>
    <s v="No"/>
    <s v="No"/>
    <s v="Yes"/>
    <s v="No"/>
  </r>
  <r>
    <n v="2454"/>
    <x v="24"/>
    <n v="19"/>
    <n v="60"/>
    <s v="51-100"/>
    <n v="94104"/>
    <n v="3"/>
    <n v="2.1"/>
    <s v="Professional"/>
    <n v="0"/>
    <x v="0"/>
    <s v="No"/>
    <s v="No"/>
    <s v="Yes"/>
    <s v="No"/>
  </r>
  <r>
    <n v="2470"/>
    <x v="24"/>
    <n v="18"/>
    <n v="89"/>
    <s v="51-100"/>
    <n v="92780"/>
    <n v="1"/>
    <n v="0.1"/>
    <s v="Graduate"/>
    <n v="307"/>
    <x v="0"/>
    <s v="No"/>
    <s v="No"/>
    <s v="No"/>
    <s v="Yes"/>
  </r>
  <r>
    <n v="2559"/>
    <x v="24"/>
    <n v="19"/>
    <n v="172"/>
    <s v="100+"/>
    <n v="95136"/>
    <n v="2"/>
    <n v="6.67"/>
    <s v="Undergraduate"/>
    <n v="0"/>
    <x v="0"/>
    <s v="No"/>
    <s v="No"/>
    <s v="Yes"/>
    <s v="No"/>
  </r>
  <r>
    <n v="2565"/>
    <x v="24"/>
    <n v="16"/>
    <n v="25"/>
    <s v="0-50"/>
    <n v="94126"/>
    <n v="3"/>
    <n v="1"/>
    <s v="Graduate"/>
    <n v="0"/>
    <x v="0"/>
    <s v="No"/>
    <s v="No"/>
    <s v="Yes"/>
    <s v="No"/>
  </r>
  <r>
    <n v="2652"/>
    <x v="24"/>
    <n v="17"/>
    <n v="51"/>
    <s v="51-100"/>
    <n v="94025"/>
    <n v="1"/>
    <n v="0.7"/>
    <s v="Professional"/>
    <n v="0"/>
    <x v="0"/>
    <s v="No"/>
    <s v="No"/>
    <s v="No"/>
    <s v="No"/>
  </r>
  <r>
    <n v="2670"/>
    <x v="24"/>
    <n v="18"/>
    <n v="10"/>
    <s v="0-50"/>
    <n v="91902"/>
    <n v="2"/>
    <n v="0.1"/>
    <s v="Graduate"/>
    <n v="0"/>
    <x v="0"/>
    <s v="Yes"/>
    <s v="No"/>
    <s v="No"/>
    <s v="Yes"/>
  </r>
  <r>
    <n v="2707"/>
    <x v="24"/>
    <n v="17"/>
    <n v="158"/>
    <s v="100+"/>
    <n v="90740"/>
    <n v="1"/>
    <n v="2.4"/>
    <s v="Undergraduate"/>
    <n v="0"/>
    <x v="0"/>
    <s v="No"/>
    <s v="No"/>
    <s v="Yes"/>
    <s v="No"/>
  </r>
  <r>
    <n v="2740"/>
    <x v="24"/>
    <n v="18"/>
    <n v="42"/>
    <s v="0-50"/>
    <n v="91330"/>
    <n v="1"/>
    <n v="0.3"/>
    <s v="Professional"/>
    <n v="0"/>
    <x v="0"/>
    <s v="No"/>
    <s v="No"/>
    <s v="Yes"/>
    <s v="No"/>
  </r>
  <r>
    <n v="2804"/>
    <x v="24"/>
    <n v="18"/>
    <n v="41"/>
    <s v="0-50"/>
    <n v="92831"/>
    <n v="1"/>
    <n v="0.3"/>
    <s v="Professional"/>
    <n v="0"/>
    <x v="0"/>
    <s v="No"/>
    <s v="No"/>
    <s v="Yes"/>
    <s v="No"/>
  </r>
  <r>
    <n v="2871"/>
    <x v="24"/>
    <n v="17"/>
    <n v="91"/>
    <s v="51-100"/>
    <n v="95134"/>
    <n v="1"/>
    <n v="5.2"/>
    <s v="Undergraduate"/>
    <n v="0"/>
    <x v="0"/>
    <s v="Yes"/>
    <s v="No"/>
    <s v="No"/>
    <s v="No"/>
  </r>
  <r>
    <n v="2928"/>
    <x v="24"/>
    <n v="17"/>
    <n v="124"/>
    <s v="100+"/>
    <n v="94117"/>
    <n v="1"/>
    <n v="5.2"/>
    <s v="Undergraduate"/>
    <n v="0"/>
    <x v="0"/>
    <s v="No"/>
    <s v="No"/>
    <s v="No"/>
    <s v="No"/>
  </r>
  <r>
    <n v="2970"/>
    <x v="24"/>
    <n v="18"/>
    <n v="60"/>
    <s v="51-100"/>
    <n v="95039"/>
    <n v="2"/>
    <n v="2.2000000000000002"/>
    <s v="Professional"/>
    <n v="115"/>
    <x v="0"/>
    <s v="No"/>
    <s v="No"/>
    <s v="No"/>
    <s v="No"/>
  </r>
  <r>
    <n v="3034"/>
    <x v="24"/>
    <n v="19"/>
    <n v="130"/>
    <s v="100+"/>
    <n v="90630"/>
    <n v="2"/>
    <n v="4.7"/>
    <s v="Professional"/>
    <n v="221"/>
    <x v="1"/>
    <s v="No"/>
    <s v="No"/>
    <s v="No"/>
    <s v="Yes"/>
  </r>
  <r>
    <n v="3093"/>
    <x v="24"/>
    <n v="18"/>
    <n v="113"/>
    <s v="100+"/>
    <n v="90036"/>
    <n v="2"/>
    <n v="0.4"/>
    <s v="Undergraduate"/>
    <n v="325"/>
    <x v="0"/>
    <s v="Yes"/>
    <s v="No"/>
    <s v="No"/>
    <s v="No"/>
  </r>
  <r>
    <n v="3097"/>
    <x v="24"/>
    <n v="18"/>
    <n v="179"/>
    <s v="100+"/>
    <n v="94108"/>
    <n v="3"/>
    <n v="1.2"/>
    <s v="Undergraduate"/>
    <n v="0"/>
    <x v="1"/>
    <s v="Yes"/>
    <s v="Yes"/>
    <s v="Yes"/>
    <s v="No"/>
  </r>
  <r>
    <n v="3145"/>
    <x v="24"/>
    <n v="18"/>
    <n v="104"/>
    <s v="100+"/>
    <n v="91711"/>
    <n v="3"/>
    <n v="1"/>
    <s v="Undergraduate"/>
    <n v="0"/>
    <x v="0"/>
    <s v="No"/>
    <s v="No"/>
    <s v="Yes"/>
    <s v="No"/>
  </r>
  <r>
    <n v="3152"/>
    <x v="24"/>
    <n v="19"/>
    <n v="20"/>
    <s v="0-50"/>
    <n v="94110"/>
    <n v="3"/>
    <n v="0.5"/>
    <s v="Undergraduate"/>
    <n v="0"/>
    <x v="0"/>
    <s v="No"/>
    <s v="No"/>
    <s v="No"/>
    <s v="No"/>
  </r>
  <r>
    <n v="3171"/>
    <x v="24"/>
    <n v="16"/>
    <n v="65"/>
    <s v="51-100"/>
    <n v="94110"/>
    <n v="3"/>
    <n v="2.67"/>
    <s v="Graduate"/>
    <n v="100"/>
    <x v="0"/>
    <s v="No"/>
    <s v="No"/>
    <s v="No"/>
    <s v="No"/>
  </r>
  <r>
    <n v="3176"/>
    <x v="24"/>
    <n v="18"/>
    <n v="74"/>
    <s v="51-100"/>
    <n v="92009"/>
    <n v="4"/>
    <n v="0.4"/>
    <s v="Undergraduate"/>
    <n v="0"/>
    <x v="0"/>
    <s v="No"/>
    <s v="No"/>
    <s v="No"/>
    <s v="No"/>
  </r>
  <r>
    <n v="3180"/>
    <x v="24"/>
    <n v="17"/>
    <n v="53"/>
    <s v="51-100"/>
    <n v="90245"/>
    <n v="2"/>
    <n v="0.7"/>
    <s v="Undergraduate"/>
    <n v="130"/>
    <x v="0"/>
    <s v="Yes"/>
    <s v="No"/>
    <s v="Yes"/>
    <s v="No"/>
  </r>
  <r>
    <n v="3188"/>
    <x v="24"/>
    <n v="18"/>
    <n v="41"/>
    <s v="0-50"/>
    <n v="94035"/>
    <n v="1"/>
    <n v="0.5"/>
    <s v="Professional"/>
    <n v="0"/>
    <x v="0"/>
    <s v="No"/>
    <s v="No"/>
    <s v="No"/>
    <s v="No"/>
  </r>
  <r>
    <n v="3211"/>
    <x v="24"/>
    <n v="19"/>
    <n v="60"/>
    <s v="51-100"/>
    <n v="94301"/>
    <n v="2"/>
    <n v="2.5"/>
    <s v="Undergraduate"/>
    <n v="0"/>
    <x v="0"/>
    <s v="Yes"/>
    <s v="No"/>
    <s v="No"/>
    <s v="No"/>
  </r>
  <r>
    <n v="3224"/>
    <x v="24"/>
    <n v="18"/>
    <n v="29"/>
    <s v="0-50"/>
    <n v="95126"/>
    <n v="1"/>
    <n v="0.5"/>
    <s v="Professional"/>
    <n v="0"/>
    <x v="0"/>
    <s v="No"/>
    <s v="No"/>
    <s v="Yes"/>
    <s v="No"/>
  </r>
  <r>
    <n v="3269"/>
    <x v="24"/>
    <n v="17"/>
    <n v="111"/>
    <s v="100+"/>
    <n v="91423"/>
    <n v="4"/>
    <n v="5.4"/>
    <s v="Professional"/>
    <n v="0"/>
    <x v="1"/>
    <s v="No"/>
    <s v="No"/>
    <s v="Yes"/>
    <s v="No"/>
  </r>
  <r>
    <n v="3278"/>
    <x v="24"/>
    <n v="19"/>
    <n v="81"/>
    <s v="51-100"/>
    <n v="92121"/>
    <n v="2"/>
    <n v="3.2"/>
    <s v="Undergraduate"/>
    <n v="0"/>
    <x v="0"/>
    <s v="No"/>
    <s v="No"/>
    <s v="Yes"/>
    <s v="No"/>
  </r>
  <r>
    <n v="3345"/>
    <x v="24"/>
    <n v="19"/>
    <n v="110"/>
    <s v="100+"/>
    <n v="90639"/>
    <n v="1"/>
    <n v="3.4"/>
    <s v="Undergraduate"/>
    <n v="0"/>
    <x v="0"/>
    <s v="No"/>
    <s v="No"/>
    <s v="No"/>
    <s v="Yes"/>
  </r>
  <r>
    <n v="3360"/>
    <x v="24"/>
    <n v="19"/>
    <n v="45"/>
    <s v="0-50"/>
    <n v="91773"/>
    <n v="3"/>
    <n v="0.6"/>
    <s v="Graduate"/>
    <n v="0"/>
    <x v="0"/>
    <s v="No"/>
    <s v="No"/>
    <s v="No"/>
    <s v="No"/>
  </r>
  <r>
    <n v="3376"/>
    <x v="24"/>
    <n v="18"/>
    <n v="88"/>
    <s v="51-100"/>
    <n v="90089"/>
    <n v="4"/>
    <n v="1.1000000000000001"/>
    <s v="Graduate"/>
    <n v="0"/>
    <x v="0"/>
    <s v="No"/>
    <s v="No"/>
    <s v="Yes"/>
    <s v="No"/>
  </r>
  <r>
    <n v="3439"/>
    <x v="24"/>
    <n v="17"/>
    <n v="72"/>
    <s v="51-100"/>
    <n v="94806"/>
    <n v="1"/>
    <n v="2.8"/>
    <s v="Undergraduate"/>
    <n v="271"/>
    <x v="0"/>
    <s v="No"/>
    <s v="No"/>
    <s v="Yes"/>
    <s v="No"/>
  </r>
  <r>
    <n v="3440"/>
    <x v="24"/>
    <n v="17"/>
    <n v="80"/>
    <s v="51-100"/>
    <n v="95020"/>
    <n v="3"/>
    <n v="0.1"/>
    <s v="Undergraduate"/>
    <n v="0"/>
    <x v="0"/>
    <s v="No"/>
    <s v="Yes"/>
    <s v="Yes"/>
    <s v="Yes"/>
  </r>
  <r>
    <n v="3443"/>
    <x v="24"/>
    <n v="18"/>
    <n v="30"/>
    <s v="0-50"/>
    <n v="93940"/>
    <n v="1"/>
    <n v="0.5"/>
    <s v="Professional"/>
    <n v="0"/>
    <x v="0"/>
    <s v="No"/>
    <s v="No"/>
    <s v="Yes"/>
    <s v="No"/>
  </r>
  <r>
    <n v="3449"/>
    <x v="24"/>
    <n v="18"/>
    <n v="85"/>
    <s v="51-100"/>
    <n v="92606"/>
    <n v="4"/>
    <n v="1.9"/>
    <s v="Professional"/>
    <n v="110"/>
    <x v="0"/>
    <s v="No"/>
    <s v="No"/>
    <s v="Yes"/>
    <s v="Yes"/>
  </r>
  <r>
    <n v="3456"/>
    <x v="24"/>
    <n v="19"/>
    <n v="28"/>
    <s v="0-50"/>
    <n v="93010"/>
    <n v="3"/>
    <n v="0.5"/>
    <s v="Undergraduate"/>
    <n v="0"/>
    <x v="0"/>
    <s v="No"/>
    <s v="No"/>
    <s v="Yes"/>
    <s v="Yes"/>
  </r>
  <r>
    <n v="3469"/>
    <x v="24"/>
    <n v="19"/>
    <n v="113"/>
    <s v="100+"/>
    <n v="93933"/>
    <n v="2"/>
    <n v="1.8"/>
    <s v="Graduate"/>
    <n v="0"/>
    <x v="0"/>
    <s v="No"/>
    <s v="No"/>
    <s v="No"/>
    <s v="Yes"/>
  </r>
  <r>
    <n v="3529"/>
    <x v="24"/>
    <n v="17"/>
    <n v="41"/>
    <s v="0-50"/>
    <n v="90210"/>
    <n v="3"/>
    <n v="2.2000000000000002"/>
    <s v="Graduate"/>
    <n v="0"/>
    <x v="0"/>
    <s v="No"/>
    <s v="No"/>
    <s v="Yes"/>
    <s v="No"/>
  </r>
  <r>
    <n v="3607"/>
    <x v="24"/>
    <n v="18"/>
    <n v="9"/>
    <s v="0-50"/>
    <n v="96145"/>
    <n v="2"/>
    <n v="0"/>
    <s v="Professional"/>
    <n v="96"/>
    <x v="0"/>
    <s v="No"/>
    <s v="No"/>
    <s v="Yes"/>
    <s v="Yes"/>
  </r>
  <r>
    <n v="3649"/>
    <x v="24"/>
    <n v="13"/>
    <n v="38"/>
    <s v="0-50"/>
    <n v="95616"/>
    <n v="3"/>
    <n v="2"/>
    <s v="Professional"/>
    <n v="0"/>
    <x v="0"/>
    <s v="No"/>
    <s v="No"/>
    <s v="Yes"/>
    <s v="No"/>
  </r>
  <r>
    <n v="3666"/>
    <x v="24"/>
    <n v="19"/>
    <n v="70"/>
    <s v="51-100"/>
    <n v="91711"/>
    <n v="3"/>
    <n v="2.33"/>
    <s v="Undergraduate"/>
    <n v="0"/>
    <x v="0"/>
    <s v="Yes"/>
    <s v="No"/>
    <s v="No"/>
    <s v="No"/>
  </r>
  <r>
    <n v="3683"/>
    <x v="24"/>
    <n v="17"/>
    <n v="45"/>
    <s v="0-50"/>
    <n v="95051"/>
    <n v="2"/>
    <n v="0.7"/>
    <s v="Undergraduate"/>
    <n v="0"/>
    <x v="0"/>
    <s v="No"/>
    <s v="No"/>
    <s v="No"/>
    <s v="No"/>
  </r>
  <r>
    <n v="3708"/>
    <x v="24"/>
    <n v="18"/>
    <n v="35"/>
    <s v="0-50"/>
    <n v="92647"/>
    <n v="1"/>
    <n v="0.6"/>
    <s v="Professional"/>
    <n v="0"/>
    <x v="0"/>
    <s v="No"/>
    <s v="No"/>
    <s v="No"/>
    <s v="No"/>
  </r>
  <r>
    <n v="3730"/>
    <x v="24"/>
    <n v="17"/>
    <n v="82"/>
    <s v="51-100"/>
    <n v="94040"/>
    <n v="3"/>
    <n v="0.1"/>
    <s v="Undergraduate"/>
    <n v="0"/>
    <x v="0"/>
    <s v="No"/>
    <s v="No"/>
    <s v="Yes"/>
    <s v="No"/>
  </r>
  <r>
    <n v="3735"/>
    <x v="24"/>
    <n v="19"/>
    <n v="72"/>
    <s v="51-100"/>
    <n v="95193"/>
    <n v="4"/>
    <n v="0.2"/>
    <s v="Professional"/>
    <n v="0"/>
    <x v="0"/>
    <s v="No"/>
    <s v="No"/>
    <s v="Yes"/>
    <s v="No"/>
  </r>
  <r>
    <n v="3750"/>
    <x v="24"/>
    <n v="19"/>
    <n v="70"/>
    <s v="51-100"/>
    <n v="90095"/>
    <n v="3"/>
    <n v="2.33"/>
    <s v="Undergraduate"/>
    <n v="0"/>
    <x v="0"/>
    <s v="No"/>
    <s v="No"/>
    <s v="Yes"/>
    <s v="No"/>
  </r>
  <r>
    <n v="3816"/>
    <x v="24"/>
    <n v="19"/>
    <n v="28"/>
    <s v="0-50"/>
    <n v="95053"/>
    <n v="4"/>
    <n v="0.3"/>
    <s v="Undergraduate"/>
    <n v="96"/>
    <x v="0"/>
    <s v="No"/>
    <s v="No"/>
    <s v="Yes"/>
    <s v="No"/>
  </r>
  <r>
    <n v="3827"/>
    <x v="24"/>
    <n v="19"/>
    <n v="132"/>
    <s v="100+"/>
    <n v="90089"/>
    <n v="1"/>
    <n v="5"/>
    <s v="Undergraduate"/>
    <n v="0"/>
    <x v="0"/>
    <s v="No"/>
    <s v="No"/>
    <s v="No"/>
    <s v="No"/>
  </r>
  <r>
    <n v="3848"/>
    <x v="24"/>
    <n v="18"/>
    <n v="94"/>
    <s v="51-100"/>
    <n v="94110"/>
    <n v="4"/>
    <n v="1.1000000000000001"/>
    <s v="Graduate"/>
    <n v="0"/>
    <x v="0"/>
    <s v="No"/>
    <s v="No"/>
    <s v="No"/>
    <s v="No"/>
  </r>
  <r>
    <n v="3870"/>
    <x v="24"/>
    <n v="16"/>
    <n v="78"/>
    <s v="51-100"/>
    <n v="95670"/>
    <n v="3"/>
    <n v="2.67"/>
    <s v="Graduate"/>
    <n v="161"/>
    <x v="0"/>
    <s v="No"/>
    <s v="No"/>
    <s v="Yes"/>
    <s v="Yes"/>
  </r>
  <r>
    <n v="3937"/>
    <x v="24"/>
    <n v="18"/>
    <n v="63"/>
    <s v="51-100"/>
    <n v="95616"/>
    <n v="3"/>
    <n v="0.8"/>
    <s v="Professional"/>
    <n v="0"/>
    <x v="0"/>
    <s v="Yes"/>
    <s v="No"/>
    <s v="No"/>
    <s v="No"/>
  </r>
  <r>
    <n v="3960"/>
    <x v="24"/>
    <n v="19"/>
    <n v="123"/>
    <s v="100+"/>
    <n v="91107"/>
    <n v="3"/>
    <n v="1.3"/>
    <s v="Undergraduate"/>
    <n v="0"/>
    <x v="1"/>
    <s v="No"/>
    <s v="No"/>
    <s v="Yes"/>
    <s v="No"/>
  </r>
  <r>
    <n v="3965"/>
    <x v="24"/>
    <n v="18"/>
    <n v="78"/>
    <s v="51-100"/>
    <n v="94025"/>
    <n v="4"/>
    <n v="1.9"/>
    <s v="Professional"/>
    <n v="0"/>
    <x v="0"/>
    <s v="No"/>
    <s v="No"/>
    <s v="No"/>
    <s v="No"/>
  </r>
  <r>
    <n v="3979"/>
    <x v="24"/>
    <n v="18"/>
    <n v="19"/>
    <s v="0-50"/>
    <n v="92325"/>
    <n v="2"/>
    <n v="0.3"/>
    <s v="Graduate"/>
    <n v="0"/>
    <x v="0"/>
    <s v="No"/>
    <s v="No"/>
    <s v="Yes"/>
    <s v="No"/>
  </r>
  <r>
    <n v="4048"/>
    <x v="24"/>
    <n v="17"/>
    <n v="82"/>
    <s v="51-100"/>
    <n v="94114"/>
    <n v="1"/>
    <n v="5.2"/>
    <s v="Undergraduate"/>
    <n v="79"/>
    <x v="0"/>
    <s v="No"/>
    <s v="No"/>
    <s v="Yes"/>
    <s v="No"/>
  </r>
  <r>
    <n v="4053"/>
    <x v="24"/>
    <n v="19"/>
    <n v="54"/>
    <s v="51-100"/>
    <n v="94608"/>
    <n v="2"/>
    <n v="1.7"/>
    <s v="Undergraduate"/>
    <n v="0"/>
    <x v="0"/>
    <s v="No"/>
    <s v="No"/>
    <s v="Yes"/>
    <s v="No"/>
  </r>
  <r>
    <n v="4112"/>
    <x v="24"/>
    <n v="17"/>
    <n v="21"/>
    <s v="0-50"/>
    <n v="95351"/>
    <n v="3"/>
    <n v="1.5"/>
    <s v="Undergraduate"/>
    <n v="0"/>
    <x v="0"/>
    <s v="No"/>
    <s v="No"/>
    <s v="No"/>
    <s v="No"/>
  </r>
  <r>
    <n v="4128"/>
    <x v="24"/>
    <n v="19"/>
    <n v="82"/>
    <s v="51-100"/>
    <n v="95758"/>
    <n v="2"/>
    <n v="1.8"/>
    <s v="Graduate"/>
    <n v="0"/>
    <x v="0"/>
    <s v="No"/>
    <s v="No"/>
    <s v="Yes"/>
    <s v="Yes"/>
  </r>
  <r>
    <n v="4137"/>
    <x v="24"/>
    <n v="19"/>
    <n v="83"/>
    <s v="51-100"/>
    <n v="92691"/>
    <n v="4"/>
    <n v="2"/>
    <s v="Professional"/>
    <n v="0"/>
    <x v="0"/>
    <s v="No"/>
    <s v="No"/>
    <s v="Yes"/>
    <s v="No"/>
  </r>
  <r>
    <n v="4142"/>
    <x v="24"/>
    <n v="19"/>
    <n v="63"/>
    <s v="51-100"/>
    <n v="94118"/>
    <n v="3"/>
    <n v="2.1"/>
    <s v="Professional"/>
    <n v="0"/>
    <x v="0"/>
    <s v="No"/>
    <s v="No"/>
    <s v="No"/>
    <s v="No"/>
  </r>
  <r>
    <n v="4196"/>
    <x v="24"/>
    <n v="19"/>
    <n v="52"/>
    <s v="51-100"/>
    <n v="95054"/>
    <n v="4"/>
    <n v="2.2000000000000002"/>
    <s v="Graduate"/>
    <n v="0"/>
    <x v="0"/>
    <s v="No"/>
    <s v="No"/>
    <s v="No"/>
    <s v="No"/>
  </r>
  <r>
    <n v="4200"/>
    <x v="24"/>
    <n v="19"/>
    <n v="81"/>
    <s v="51-100"/>
    <n v="90630"/>
    <n v="4"/>
    <n v="0.2"/>
    <s v="Professional"/>
    <n v="0"/>
    <x v="0"/>
    <s v="No"/>
    <s v="No"/>
    <s v="No"/>
    <s v="Yes"/>
  </r>
  <r>
    <n v="4201"/>
    <x v="24"/>
    <n v="19"/>
    <n v="74"/>
    <s v="51-100"/>
    <n v="94035"/>
    <n v="4"/>
    <n v="1.9"/>
    <s v="Undergraduate"/>
    <n v="0"/>
    <x v="0"/>
    <s v="No"/>
    <s v="No"/>
    <s v="No"/>
    <s v="Yes"/>
  </r>
  <r>
    <n v="4226"/>
    <x v="24"/>
    <n v="18"/>
    <n v="204"/>
    <s v="100+"/>
    <n v="91902"/>
    <n v="2"/>
    <n v="8.8000000000000007"/>
    <s v="Undergraduate"/>
    <n v="0"/>
    <x v="0"/>
    <s v="No"/>
    <s v="No"/>
    <s v="Yes"/>
    <s v="No"/>
  </r>
  <r>
    <n v="4239"/>
    <x v="24"/>
    <n v="19"/>
    <n v="161"/>
    <s v="100+"/>
    <n v="92093"/>
    <n v="2"/>
    <n v="7.6"/>
    <s v="Undergraduate"/>
    <n v="464"/>
    <x v="0"/>
    <s v="No"/>
    <s v="No"/>
    <s v="Yes"/>
    <s v="No"/>
  </r>
  <r>
    <n v="4258"/>
    <x v="24"/>
    <n v="17"/>
    <n v="48"/>
    <s v="0-50"/>
    <n v="95762"/>
    <n v="3"/>
    <n v="2.2000000000000002"/>
    <s v="Graduate"/>
    <n v="0"/>
    <x v="0"/>
    <s v="No"/>
    <s v="No"/>
    <s v="No"/>
    <s v="Yes"/>
  </r>
  <r>
    <n v="4299"/>
    <x v="24"/>
    <n v="19"/>
    <n v="122"/>
    <s v="100+"/>
    <n v="93106"/>
    <n v="1"/>
    <n v="0.3"/>
    <s v="Undergraduate"/>
    <n v="0"/>
    <x v="0"/>
    <s v="No"/>
    <s v="No"/>
    <s v="Yes"/>
    <s v="No"/>
  </r>
  <r>
    <n v="4357"/>
    <x v="24"/>
    <n v="19"/>
    <n v="35"/>
    <s v="0-50"/>
    <n v="90630"/>
    <n v="1"/>
    <n v="0.7"/>
    <s v="Undergraduate"/>
    <n v="0"/>
    <x v="0"/>
    <s v="No"/>
    <s v="No"/>
    <s v="No"/>
    <s v="No"/>
  </r>
  <r>
    <n v="4410"/>
    <x v="24"/>
    <n v="19"/>
    <n v="75"/>
    <s v="51-100"/>
    <n v="91765"/>
    <n v="4"/>
    <n v="0.2"/>
    <s v="Professional"/>
    <n v="102"/>
    <x v="0"/>
    <s v="No"/>
    <s v="No"/>
    <s v="Yes"/>
    <s v="No"/>
  </r>
  <r>
    <n v="4439"/>
    <x v="24"/>
    <n v="18"/>
    <n v="22"/>
    <s v="0-50"/>
    <n v="90025"/>
    <n v="2"/>
    <n v="0"/>
    <s v="Professional"/>
    <n v="0"/>
    <x v="0"/>
    <s v="No"/>
    <s v="No"/>
    <s v="No"/>
    <s v="No"/>
  </r>
  <r>
    <n v="4441"/>
    <x v="24"/>
    <n v="19"/>
    <n v="75"/>
    <s v="51-100"/>
    <n v="90041"/>
    <n v="3"/>
    <n v="0.3"/>
    <s v="Professional"/>
    <n v="0"/>
    <x v="0"/>
    <s v="No"/>
    <s v="No"/>
    <s v="No"/>
    <s v="No"/>
  </r>
  <r>
    <n v="4476"/>
    <x v="24"/>
    <n v="18"/>
    <n v="59"/>
    <s v="51-100"/>
    <n v="95039"/>
    <n v="3"/>
    <n v="0.8"/>
    <s v="Professional"/>
    <n v="91"/>
    <x v="0"/>
    <s v="No"/>
    <s v="No"/>
    <s v="Yes"/>
    <s v="No"/>
  </r>
  <r>
    <n v="4514"/>
    <x v="24"/>
    <n v="19"/>
    <n v="114"/>
    <s v="100+"/>
    <n v="92325"/>
    <n v="1"/>
    <n v="1.7"/>
    <s v="Undergraduate"/>
    <n v="0"/>
    <x v="0"/>
    <s v="No"/>
    <s v="No"/>
    <s v="Yes"/>
    <s v="No"/>
  </r>
  <r>
    <n v="4556"/>
    <x v="24"/>
    <n v="19"/>
    <n v="71"/>
    <s v="51-100"/>
    <n v="95054"/>
    <n v="3"/>
    <n v="0.3"/>
    <s v="Professional"/>
    <n v="179"/>
    <x v="0"/>
    <s v="No"/>
    <s v="No"/>
    <s v="No"/>
    <s v="No"/>
  </r>
  <r>
    <n v="4561"/>
    <x v="24"/>
    <n v="18"/>
    <n v="13"/>
    <s v="0-50"/>
    <n v="94709"/>
    <n v="2"/>
    <n v="0.1"/>
    <s v="Graduate"/>
    <n v="0"/>
    <x v="0"/>
    <s v="No"/>
    <s v="Yes"/>
    <s v="Yes"/>
    <s v="Yes"/>
  </r>
  <r>
    <n v="4592"/>
    <x v="24"/>
    <n v="16"/>
    <n v="44"/>
    <s v="0-50"/>
    <n v="94577"/>
    <n v="3"/>
    <n v="1"/>
    <s v="Graduate"/>
    <n v="0"/>
    <x v="0"/>
    <s v="No"/>
    <s v="No"/>
    <s v="Yes"/>
    <s v="No"/>
  </r>
  <r>
    <n v="4593"/>
    <x v="24"/>
    <n v="18"/>
    <n v="53"/>
    <s v="51-100"/>
    <n v="92115"/>
    <n v="3"/>
    <n v="0.8"/>
    <s v="Professional"/>
    <n v="154"/>
    <x v="0"/>
    <s v="No"/>
    <s v="No"/>
    <s v="No"/>
    <s v="No"/>
  </r>
  <r>
    <n v="4662"/>
    <x v="24"/>
    <n v="19"/>
    <n v="129"/>
    <s v="100+"/>
    <n v="95039"/>
    <n v="1"/>
    <n v="5"/>
    <s v="Undergraduate"/>
    <n v="0"/>
    <x v="0"/>
    <s v="Yes"/>
    <s v="No"/>
    <s v="Yes"/>
    <s v="No"/>
  </r>
  <r>
    <n v="4749"/>
    <x v="24"/>
    <n v="18"/>
    <n v="38"/>
    <s v="0-50"/>
    <n v="94309"/>
    <n v="1"/>
    <n v="0.5"/>
    <s v="Professional"/>
    <n v="144"/>
    <x v="0"/>
    <s v="No"/>
    <s v="No"/>
    <s v="Yes"/>
    <s v="No"/>
  </r>
  <r>
    <n v="4784"/>
    <x v="24"/>
    <n v="19"/>
    <n v="32"/>
    <s v="0-50"/>
    <n v="94720"/>
    <n v="4"/>
    <n v="0.3"/>
    <s v="Undergraduate"/>
    <n v="0"/>
    <x v="0"/>
    <s v="No"/>
    <s v="No"/>
    <s v="No"/>
    <s v="No"/>
  </r>
  <r>
    <n v="4810"/>
    <x v="24"/>
    <n v="19"/>
    <n v="32"/>
    <s v="0-50"/>
    <n v="94501"/>
    <n v="3"/>
    <n v="0.6"/>
    <s v="Graduate"/>
    <n v="0"/>
    <x v="0"/>
    <s v="No"/>
    <s v="No"/>
    <s v="No"/>
    <s v="No"/>
  </r>
  <r>
    <n v="4883"/>
    <x v="24"/>
    <n v="19"/>
    <n v="73"/>
    <s v="51-100"/>
    <n v="94301"/>
    <n v="3"/>
    <n v="2.33"/>
    <s v="Undergraduate"/>
    <n v="0"/>
    <x v="0"/>
    <s v="Yes"/>
    <s v="Yes"/>
    <s v="Yes"/>
    <s v="Yes"/>
  </r>
  <r>
    <n v="4893"/>
    <x v="24"/>
    <n v="19"/>
    <n v="35"/>
    <s v="0-50"/>
    <n v="94112"/>
    <n v="1"/>
    <n v="0.3"/>
    <s v="Professional"/>
    <n v="120"/>
    <x v="0"/>
    <s v="Yes"/>
    <s v="No"/>
    <s v="Yes"/>
    <s v="No"/>
  </r>
  <r>
    <n v="4898"/>
    <x v="24"/>
    <n v="18"/>
    <n v="44"/>
    <s v="0-50"/>
    <n v="91345"/>
    <n v="1"/>
    <n v="2.4"/>
    <s v="Undergraduate"/>
    <n v="0"/>
    <x v="0"/>
    <s v="No"/>
    <s v="No"/>
    <s v="No"/>
    <s v="No"/>
  </r>
  <r>
    <n v="4928"/>
    <x v="24"/>
    <n v="19"/>
    <n v="121"/>
    <s v="100+"/>
    <n v="94720"/>
    <n v="1"/>
    <n v="0.7"/>
    <s v="Graduate"/>
    <n v="0"/>
    <x v="1"/>
    <s v="No"/>
    <s v="Yes"/>
    <s v="Yes"/>
    <s v="Yes"/>
  </r>
  <r>
    <n v="18"/>
    <x v="25"/>
    <n v="18"/>
    <n v="81"/>
    <s v="51-100"/>
    <n v="94305"/>
    <n v="4"/>
    <n v="2.4"/>
    <s v="Undergraduate"/>
    <n v="0"/>
    <x v="0"/>
    <s v="No"/>
    <s v="No"/>
    <s v="No"/>
    <s v="No"/>
  </r>
  <r>
    <n v="39"/>
    <x v="25"/>
    <n v="18"/>
    <n v="141"/>
    <s v="100+"/>
    <n v="94114"/>
    <n v="3"/>
    <n v="5"/>
    <s v="Professional"/>
    <n v="0"/>
    <x v="1"/>
    <s v="Yes"/>
    <s v="Yes"/>
    <s v="Yes"/>
    <s v="No"/>
  </r>
  <r>
    <n v="63"/>
    <x v="25"/>
    <n v="18"/>
    <n v="22"/>
    <s v="0-50"/>
    <n v="90089"/>
    <n v="1"/>
    <n v="1"/>
    <s v="Undergraduate"/>
    <n v="0"/>
    <x v="0"/>
    <s v="No"/>
    <s v="No"/>
    <s v="No"/>
    <s v="No"/>
  </r>
  <r>
    <n v="64"/>
    <x v="25"/>
    <n v="17"/>
    <n v="32"/>
    <s v="0-50"/>
    <n v="94523"/>
    <n v="4"/>
    <n v="0"/>
    <s v="Graduate"/>
    <n v="0"/>
    <x v="0"/>
    <s v="No"/>
    <s v="No"/>
    <s v="Yes"/>
    <s v="No"/>
  </r>
  <r>
    <n v="71"/>
    <x v="25"/>
    <n v="18"/>
    <n v="115"/>
    <s v="100+"/>
    <n v="91335"/>
    <n v="1"/>
    <n v="3.5"/>
    <s v="Undergraduate"/>
    <n v="0"/>
    <x v="0"/>
    <s v="No"/>
    <s v="No"/>
    <s v="No"/>
    <s v="Yes"/>
  </r>
  <r>
    <n v="108"/>
    <x v="25"/>
    <n v="18"/>
    <n v="43"/>
    <s v="0-50"/>
    <n v="92037"/>
    <n v="1"/>
    <n v="0.7"/>
    <s v="Undergraduate"/>
    <n v="136"/>
    <x v="0"/>
    <s v="No"/>
    <s v="No"/>
    <s v="No"/>
    <s v="No"/>
  </r>
  <r>
    <n v="175"/>
    <x v="25"/>
    <n v="17"/>
    <n v="168"/>
    <s v="100+"/>
    <n v="95503"/>
    <n v="2"/>
    <n v="7.9"/>
    <s v="Graduate"/>
    <n v="0"/>
    <x v="1"/>
    <s v="No"/>
    <s v="No"/>
    <s v="Yes"/>
    <s v="No"/>
  </r>
  <r>
    <n v="262"/>
    <x v="25"/>
    <n v="16"/>
    <n v="111"/>
    <s v="100+"/>
    <n v="93106"/>
    <n v="2"/>
    <n v="1.2"/>
    <s v="Professional"/>
    <n v="251"/>
    <x v="1"/>
    <s v="No"/>
    <s v="No"/>
    <s v="Yes"/>
    <s v="No"/>
  </r>
  <r>
    <n v="290"/>
    <x v="25"/>
    <n v="15"/>
    <n v="24"/>
    <s v="0-50"/>
    <n v="92121"/>
    <m/>
    <n v="1"/>
    <s v="Graduate"/>
    <n v="0"/>
    <x v="0"/>
    <s v="No"/>
    <s v="No"/>
    <s v="Yes"/>
    <s v="Yes"/>
  </r>
  <r>
    <n v="308"/>
    <x v="25"/>
    <n v="18"/>
    <n v="33"/>
    <s v="0-50"/>
    <n v="90401"/>
    <n v="1"/>
    <n v="1.4"/>
    <s v="Professional"/>
    <n v="0"/>
    <x v="0"/>
    <s v="No"/>
    <s v="No"/>
    <s v="Yes"/>
    <s v="No"/>
  </r>
  <r>
    <n v="427"/>
    <x v="25"/>
    <n v="18"/>
    <n v="75"/>
    <s v="51-100"/>
    <n v="92182"/>
    <n v="3"/>
    <n v="2.33"/>
    <s v="Undergraduate"/>
    <n v="0"/>
    <x v="0"/>
    <s v="No"/>
    <s v="No"/>
    <s v="No"/>
    <s v="Yes"/>
  </r>
  <r>
    <n v="492"/>
    <x v="25"/>
    <n v="18"/>
    <n v="34"/>
    <s v="0-50"/>
    <n v="92115"/>
    <n v="4"/>
    <n v="0.3"/>
    <s v="Undergraduate"/>
    <n v="104"/>
    <x v="0"/>
    <s v="Yes"/>
    <s v="No"/>
    <s v="Yes"/>
    <s v="No"/>
  </r>
  <r>
    <n v="596"/>
    <x v="25"/>
    <n v="18"/>
    <n v="41"/>
    <s v="0-50"/>
    <n v="92121"/>
    <n v="1"/>
    <n v="1.8"/>
    <s v="Undergraduate"/>
    <n v="94"/>
    <x v="0"/>
    <s v="No"/>
    <s v="No"/>
    <s v="Yes"/>
    <s v="No"/>
  </r>
  <r>
    <n v="639"/>
    <x v="25"/>
    <n v="16"/>
    <n v="35"/>
    <s v="0-50"/>
    <n v="92054"/>
    <n v="3"/>
    <n v="1.5"/>
    <s v="Undergraduate"/>
    <n v="0"/>
    <x v="0"/>
    <s v="No"/>
    <s v="No"/>
    <s v="No"/>
    <s v="No"/>
  </r>
  <r>
    <n v="698"/>
    <x v="25"/>
    <n v="17"/>
    <n v="85"/>
    <s v="51-100"/>
    <n v="92648"/>
    <n v="1"/>
    <n v="3.7"/>
    <s v="Professional"/>
    <n v="0"/>
    <x v="0"/>
    <s v="No"/>
    <s v="No"/>
    <s v="Yes"/>
    <s v="No"/>
  </r>
  <r>
    <n v="772"/>
    <x v="25"/>
    <n v="18"/>
    <n v="71"/>
    <s v="51-100"/>
    <n v="91614"/>
    <n v="3"/>
    <n v="2.33"/>
    <s v="Undergraduate"/>
    <n v="106"/>
    <x v="0"/>
    <s v="Yes"/>
    <s v="No"/>
    <s v="Yes"/>
    <s v="No"/>
  </r>
  <r>
    <n v="798"/>
    <x v="25"/>
    <n v="17"/>
    <n v="61"/>
    <s v="51-100"/>
    <n v="94998"/>
    <n v="3"/>
    <n v="0.5"/>
    <s v="Professional"/>
    <n v="0"/>
    <x v="0"/>
    <s v="No"/>
    <s v="No"/>
    <s v="Yes"/>
    <s v="No"/>
  </r>
  <r>
    <n v="837"/>
    <x v="25"/>
    <n v="17"/>
    <n v="74"/>
    <s v="51-100"/>
    <n v="92123"/>
    <n v="3"/>
    <n v="3"/>
    <s v="Undergraduate"/>
    <n v="0"/>
    <x v="0"/>
    <s v="No"/>
    <s v="No"/>
    <s v="No"/>
    <s v="Yes"/>
  </r>
  <r>
    <n v="926"/>
    <x v="25"/>
    <n v="18"/>
    <n v="31"/>
    <s v="0-50"/>
    <n v="94720"/>
    <n v="1"/>
    <n v="0.3"/>
    <s v="Professional"/>
    <n v="0"/>
    <x v="0"/>
    <s v="No"/>
    <s v="No"/>
    <s v="No"/>
    <s v="Yes"/>
  </r>
  <r>
    <n v="990"/>
    <x v="25"/>
    <n v="16"/>
    <n v="64"/>
    <s v="51-100"/>
    <n v="94607"/>
    <n v="3"/>
    <n v="0.5"/>
    <s v="Professional"/>
    <n v="247"/>
    <x v="0"/>
    <s v="No"/>
    <s v="No"/>
    <s v="No"/>
    <s v="No"/>
  </r>
  <r>
    <n v="1101"/>
    <x v="25"/>
    <n v="16"/>
    <n v="13"/>
    <s v="0-50"/>
    <n v="91711"/>
    <n v="1"/>
    <n v="0.2"/>
    <s v="Undergraduate"/>
    <n v="0"/>
    <x v="0"/>
    <s v="No"/>
    <s v="No"/>
    <s v="Yes"/>
    <s v="No"/>
  </r>
  <r>
    <n v="1102"/>
    <x v="25"/>
    <n v="17"/>
    <n v="95"/>
    <s v="51-100"/>
    <n v="90095"/>
    <n v="3"/>
    <n v="0.5"/>
    <s v="Professional"/>
    <n v="0"/>
    <x v="0"/>
    <s v="No"/>
    <s v="No"/>
    <s v="No"/>
    <s v="No"/>
  </r>
  <r>
    <n v="1118"/>
    <x v="25"/>
    <n v="18"/>
    <n v="145"/>
    <s v="100+"/>
    <n v="94709"/>
    <n v="1"/>
    <n v="1.7"/>
    <s v="Undergraduate"/>
    <n v="132"/>
    <x v="0"/>
    <s v="No"/>
    <s v="No"/>
    <s v="Yes"/>
    <s v="Yes"/>
  </r>
  <r>
    <n v="1119"/>
    <x v="25"/>
    <n v="17"/>
    <n v="98"/>
    <s v="51-100"/>
    <n v="95670"/>
    <n v="2"/>
    <n v="0.4"/>
    <s v="Undergraduate"/>
    <n v="0"/>
    <x v="0"/>
    <s v="No"/>
    <s v="No"/>
    <s v="Yes"/>
    <s v="Yes"/>
  </r>
  <r>
    <n v="1181"/>
    <x v="25"/>
    <n v="17"/>
    <n v="90"/>
    <s v="51-100"/>
    <n v="90504"/>
    <n v="1"/>
    <n v="0.1"/>
    <s v="Graduate"/>
    <n v="0"/>
    <x v="0"/>
    <s v="No"/>
    <s v="No"/>
    <s v="No"/>
    <s v="Yes"/>
  </r>
  <r>
    <n v="1190"/>
    <x v="25"/>
    <n v="17"/>
    <n v="115"/>
    <s v="100+"/>
    <n v="92717"/>
    <n v="2"/>
    <n v="0.4"/>
    <s v="Undergraduate"/>
    <n v="0"/>
    <x v="0"/>
    <s v="No"/>
    <s v="No"/>
    <s v="Yes"/>
    <s v="No"/>
  </r>
  <r>
    <n v="1253"/>
    <x v="25"/>
    <n v="17"/>
    <n v="93"/>
    <s v="51-100"/>
    <n v="92182"/>
    <n v="4"/>
    <n v="1.9"/>
    <s v="Professional"/>
    <n v="0"/>
    <x v="0"/>
    <s v="No"/>
    <s v="No"/>
    <s v="No"/>
    <s v="No"/>
  </r>
  <r>
    <n v="1277"/>
    <x v="25"/>
    <n v="16"/>
    <n v="20"/>
    <s v="0-50"/>
    <n v="95351"/>
    <n v="2"/>
    <n v="0.8"/>
    <s v="Professional"/>
    <n v="117"/>
    <x v="0"/>
    <s v="No"/>
    <s v="No"/>
    <s v="Yes"/>
    <s v="Yes"/>
  </r>
  <r>
    <n v="1288"/>
    <x v="25"/>
    <n v="18"/>
    <n v="54"/>
    <s v="51-100"/>
    <n v="94010"/>
    <n v="4"/>
    <n v="2.2000000000000002"/>
    <s v="Graduate"/>
    <n v="0"/>
    <x v="0"/>
    <s v="No"/>
    <s v="No"/>
    <s v="No"/>
    <s v="No"/>
  </r>
  <r>
    <n v="1296"/>
    <x v="25"/>
    <n v="17"/>
    <n v="28"/>
    <s v="0-50"/>
    <n v="92866"/>
    <n v="1"/>
    <n v="0.5"/>
    <s v="Professional"/>
    <n v="90"/>
    <x v="0"/>
    <s v="No"/>
    <s v="No"/>
    <s v="No"/>
    <s v="No"/>
  </r>
  <r>
    <n v="1303"/>
    <x v="25"/>
    <n v="16"/>
    <n v="38"/>
    <s v="0-50"/>
    <n v="94087"/>
    <n v="3"/>
    <n v="0.9"/>
    <s v="Professional"/>
    <n v="0"/>
    <x v="0"/>
    <s v="No"/>
    <s v="No"/>
    <s v="No"/>
    <s v="No"/>
  </r>
  <r>
    <n v="1342"/>
    <x v="25"/>
    <n v="16"/>
    <n v="55"/>
    <s v="51-100"/>
    <n v="91355"/>
    <n v="2"/>
    <n v="0.7"/>
    <s v="Undergraduate"/>
    <n v="149"/>
    <x v="0"/>
    <s v="No"/>
    <s v="No"/>
    <s v="No"/>
    <s v="No"/>
  </r>
  <r>
    <n v="1357"/>
    <x v="25"/>
    <n v="16"/>
    <n v="74"/>
    <s v="51-100"/>
    <n v="90066"/>
    <n v="1"/>
    <n v="2.8"/>
    <s v="Undergraduate"/>
    <n v="0"/>
    <x v="0"/>
    <s v="No"/>
    <s v="No"/>
    <s v="Yes"/>
    <s v="No"/>
  </r>
  <r>
    <n v="1397"/>
    <x v="25"/>
    <n v="18"/>
    <n v="43"/>
    <s v="0-50"/>
    <n v="91107"/>
    <n v="1"/>
    <n v="0.3"/>
    <s v="Professional"/>
    <n v="158"/>
    <x v="0"/>
    <s v="No"/>
    <s v="No"/>
    <s v="No"/>
    <s v="No"/>
  </r>
  <r>
    <n v="1399"/>
    <x v="25"/>
    <n v="18"/>
    <n v="141"/>
    <s v="100+"/>
    <n v="93407"/>
    <n v="1"/>
    <n v="3.5"/>
    <s v="Undergraduate"/>
    <n v="0"/>
    <x v="0"/>
    <s v="No"/>
    <s v="No"/>
    <s v="No"/>
    <s v="No"/>
  </r>
  <r>
    <n v="1418"/>
    <x v="25"/>
    <n v="18"/>
    <n v="52"/>
    <s v="51-100"/>
    <n v="94061"/>
    <n v="2"/>
    <n v="2.5"/>
    <s v="Undergraduate"/>
    <n v="0"/>
    <x v="0"/>
    <s v="No"/>
    <s v="No"/>
    <s v="No"/>
    <s v="No"/>
  </r>
  <r>
    <n v="1422"/>
    <x v="25"/>
    <n v="17"/>
    <n v="54"/>
    <s v="51-100"/>
    <n v="94720"/>
    <n v="4"/>
    <n v="1.9"/>
    <s v="Professional"/>
    <n v="164"/>
    <x v="0"/>
    <s v="No"/>
    <s v="No"/>
    <s v="No"/>
    <s v="No"/>
  </r>
  <r>
    <n v="1441"/>
    <x v="25"/>
    <n v="15"/>
    <n v="41"/>
    <s v="0-50"/>
    <n v="94610"/>
    <n v="3"/>
    <n v="2.5"/>
    <s v="Graduate"/>
    <n v="0"/>
    <x v="0"/>
    <s v="No"/>
    <s v="No"/>
    <s v="Yes"/>
    <s v="No"/>
  </r>
  <r>
    <n v="1458"/>
    <x v="25"/>
    <n v="16"/>
    <n v="25"/>
    <s v="0-50"/>
    <n v="94304"/>
    <n v="2"/>
    <n v="0.8"/>
    <s v="Professional"/>
    <n v="0"/>
    <x v="0"/>
    <s v="No"/>
    <s v="No"/>
    <s v="No"/>
    <s v="Yes"/>
  </r>
  <r>
    <n v="1555"/>
    <x v="25"/>
    <n v="15"/>
    <n v="34"/>
    <s v="0-50"/>
    <n v="91302"/>
    <n v="3"/>
    <n v="1"/>
    <s v="Graduate"/>
    <n v="0"/>
    <x v="0"/>
    <s v="Yes"/>
    <s v="No"/>
    <s v="Yes"/>
    <s v="No"/>
  </r>
  <r>
    <n v="1629"/>
    <x v="25"/>
    <n v="18"/>
    <n v="90"/>
    <s v="51-100"/>
    <n v="95064"/>
    <n v="4"/>
    <n v="0.8"/>
    <s v="Undergraduate"/>
    <n v="245"/>
    <x v="0"/>
    <s v="Yes"/>
    <s v="No"/>
    <s v="No"/>
    <s v="No"/>
  </r>
  <r>
    <n v="1757"/>
    <x v="25"/>
    <n v="17"/>
    <n v="23"/>
    <s v="0-50"/>
    <n v="95053"/>
    <n v="2"/>
    <n v="0"/>
    <s v="Professional"/>
    <n v="0"/>
    <x v="0"/>
    <s v="No"/>
    <s v="No"/>
    <s v="No"/>
    <s v="No"/>
  </r>
  <r>
    <n v="1842"/>
    <x v="25"/>
    <n v="17"/>
    <n v="91"/>
    <s v="51-100"/>
    <n v="94583"/>
    <n v="1"/>
    <n v="0.1"/>
    <s v="Graduate"/>
    <n v="199"/>
    <x v="0"/>
    <s v="No"/>
    <s v="No"/>
    <s v="Yes"/>
    <s v="Yes"/>
  </r>
  <r>
    <n v="1863"/>
    <x v="25"/>
    <n v="17"/>
    <n v="82"/>
    <s v="51-100"/>
    <n v="95616"/>
    <n v="1"/>
    <n v="3.7"/>
    <s v="Professional"/>
    <n v="0"/>
    <x v="0"/>
    <s v="No"/>
    <s v="No"/>
    <s v="Yes"/>
    <s v="No"/>
  </r>
  <r>
    <n v="1892"/>
    <x v="25"/>
    <n v="18"/>
    <n v="50"/>
    <s v="0-50"/>
    <n v="95126"/>
    <n v="4"/>
    <n v="2.2000000000000002"/>
    <s v="Graduate"/>
    <n v="0"/>
    <x v="0"/>
    <s v="No"/>
    <s v="No"/>
    <s v="No"/>
    <s v="No"/>
  </r>
  <r>
    <n v="1907"/>
    <x v="25"/>
    <n v="17"/>
    <n v="98"/>
    <s v="51-100"/>
    <n v="92866"/>
    <n v="2"/>
    <n v="0.4"/>
    <s v="Undergraduate"/>
    <n v="275"/>
    <x v="0"/>
    <s v="No"/>
    <s v="No"/>
    <s v="Yes"/>
    <s v="No"/>
  </r>
  <r>
    <n v="1908"/>
    <x v="25"/>
    <n v="18"/>
    <n v="115"/>
    <s v="100+"/>
    <n v="93711"/>
    <n v="1"/>
    <n v="0.3"/>
    <s v="Undergraduate"/>
    <n v="0"/>
    <x v="0"/>
    <s v="No"/>
    <s v="No"/>
    <s v="No"/>
    <s v="No"/>
  </r>
  <r>
    <n v="1913"/>
    <x v="25"/>
    <n v="16"/>
    <n v="191"/>
    <s v="100+"/>
    <n v="94304"/>
    <n v="3"/>
    <n v="4.8"/>
    <s v="Graduate"/>
    <n v="0"/>
    <x v="1"/>
    <s v="Yes"/>
    <s v="Yes"/>
    <s v="Yes"/>
    <s v="No"/>
  </r>
  <r>
    <n v="1957"/>
    <x v="25"/>
    <n v="18"/>
    <n v="89"/>
    <s v="51-100"/>
    <n v="94539"/>
    <n v="4"/>
    <n v="0.8"/>
    <s v="Undergraduate"/>
    <n v="184"/>
    <x v="0"/>
    <s v="No"/>
    <s v="No"/>
    <s v="No"/>
    <s v="No"/>
  </r>
  <r>
    <n v="1972"/>
    <x v="25"/>
    <n v="17"/>
    <n v="72"/>
    <s v="51-100"/>
    <n v="95616"/>
    <n v="4"/>
    <n v="1.1000000000000001"/>
    <s v="Graduate"/>
    <n v="203"/>
    <x v="0"/>
    <s v="No"/>
    <s v="No"/>
    <s v="No"/>
    <s v="Yes"/>
  </r>
  <r>
    <n v="1987"/>
    <x v="25"/>
    <n v="17"/>
    <n v="114"/>
    <s v="100+"/>
    <n v="90065"/>
    <n v="2"/>
    <n v="0.4"/>
    <s v="Undergraduate"/>
    <n v="0"/>
    <x v="0"/>
    <s v="No"/>
    <s v="No"/>
    <s v="No"/>
    <s v="No"/>
  </r>
  <r>
    <n v="2018"/>
    <x v="25"/>
    <n v="15"/>
    <n v="14"/>
    <s v="0-50"/>
    <n v="92064"/>
    <n v="3"/>
    <n v="1"/>
    <s v="Graduate"/>
    <n v="0"/>
    <x v="0"/>
    <s v="Yes"/>
    <s v="No"/>
    <s v="No"/>
    <s v="No"/>
  </r>
  <r>
    <n v="2029"/>
    <x v="25"/>
    <n v="17"/>
    <n v="9"/>
    <s v="0-50"/>
    <n v="91710"/>
    <n v="2"/>
    <n v="0"/>
    <s v="Professional"/>
    <n v="0"/>
    <x v="0"/>
    <s v="No"/>
    <s v="No"/>
    <s v="No"/>
    <s v="No"/>
  </r>
  <r>
    <n v="2192"/>
    <x v="25"/>
    <n v="18"/>
    <n v="171"/>
    <s v="100+"/>
    <n v="90027"/>
    <n v="2"/>
    <n v="8"/>
    <s v="Undergraduate"/>
    <n v="0"/>
    <x v="0"/>
    <s v="No"/>
    <s v="No"/>
    <s v="Yes"/>
    <s v="No"/>
  </r>
  <r>
    <n v="2270"/>
    <x v="25"/>
    <n v="18"/>
    <n v="62"/>
    <s v="51-100"/>
    <n v="94305"/>
    <n v="3"/>
    <n v="2.1"/>
    <s v="Professional"/>
    <n v="0"/>
    <x v="0"/>
    <s v="No"/>
    <s v="No"/>
    <s v="Yes"/>
    <s v="No"/>
  </r>
  <r>
    <n v="2294"/>
    <x v="25"/>
    <n v="17"/>
    <n v="14"/>
    <s v="0-50"/>
    <n v="91768"/>
    <n v="2"/>
    <n v="0.1"/>
    <s v="Graduate"/>
    <n v="0"/>
    <x v="0"/>
    <s v="No"/>
    <s v="No"/>
    <s v="Yes"/>
    <s v="No"/>
  </r>
  <r>
    <n v="2303"/>
    <x v="25"/>
    <n v="17"/>
    <n v="155"/>
    <s v="100+"/>
    <n v="92806"/>
    <n v="1"/>
    <n v="7"/>
    <s v="Undergraduate"/>
    <n v="0"/>
    <x v="0"/>
    <s v="No"/>
    <s v="No"/>
    <s v="No"/>
    <s v="Yes"/>
  </r>
  <r>
    <n v="2339"/>
    <x v="25"/>
    <n v="18"/>
    <n v="130"/>
    <s v="100+"/>
    <n v="94611"/>
    <n v="2"/>
    <n v="7.5"/>
    <s v="Undergraduate"/>
    <n v="0"/>
    <x v="0"/>
    <s v="No"/>
    <s v="No"/>
    <s v="No"/>
    <s v="Yes"/>
  </r>
  <r>
    <n v="2380"/>
    <x v="25"/>
    <n v="18"/>
    <n v="110"/>
    <s v="100+"/>
    <n v="94720"/>
    <n v="2"/>
    <n v="6.1"/>
    <s v="Undergraduate"/>
    <n v="182"/>
    <x v="0"/>
    <s v="No"/>
    <s v="No"/>
    <s v="Yes"/>
    <s v="No"/>
  </r>
  <r>
    <n v="2395"/>
    <x v="25"/>
    <n v="18"/>
    <n v="145"/>
    <s v="100+"/>
    <n v="94065"/>
    <n v="2"/>
    <n v="8"/>
    <s v="Undergraduate"/>
    <n v="505"/>
    <x v="0"/>
    <s v="No"/>
    <s v="No"/>
    <s v="No"/>
    <s v="No"/>
  </r>
  <r>
    <n v="2402"/>
    <x v="25"/>
    <n v="17"/>
    <n v="63"/>
    <s v="51-100"/>
    <n v="95814"/>
    <n v="2"/>
    <n v="2.2000000000000002"/>
    <s v="Professional"/>
    <n v="0"/>
    <x v="0"/>
    <s v="No"/>
    <s v="No"/>
    <s v="Yes"/>
    <s v="No"/>
  </r>
  <r>
    <n v="2458"/>
    <x v="25"/>
    <n v="17"/>
    <n v="19"/>
    <s v="0-50"/>
    <n v="92115"/>
    <n v="2"/>
    <n v="0"/>
    <s v="Professional"/>
    <n v="85"/>
    <x v="0"/>
    <s v="No"/>
    <s v="No"/>
    <s v="Yes"/>
    <s v="Yes"/>
  </r>
  <r>
    <n v="2576"/>
    <x v="25"/>
    <n v="16"/>
    <n v="41"/>
    <s v="0-50"/>
    <n v="90401"/>
    <n v="3"/>
    <n v="0.5"/>
    <s v="Professional"/>
    <n v="0"/>
    <x v="0"/>
    <s v="No"/>
    <s v="No"/>
    <s v="Yes"/>
    <s v="No"/>
  </r>
  <r>
    <n v="2601"/>
    <x v="25"/>
    <n v="18"/>
    <n v="51"/>
    <s v="51-100"/>
    <n v="92868"/>
    <n v="3"/>
    <n v="2.1"/>
    <s v="Professional"/>
    <n v="0"/>
    <x v="0"/>
    <s v="No"/>
    <s v="No"/>
    <s v="No"/>
    <s v="No"/>
  </r>
  <r>
    <n v="2610"/>
    <x v="25"/>
    <n v="18"/>
    <n v="120"/>
    <s v="100+"/>
    <n v="93407"/>
    <n v="2"/>
    <n v="7.5"/>
    <s v="Undergraduate"/>
    <n v="0"/>
    <x v="0"/>
    <s v="Yes"/>
    <s v="No"/>
    <s v="No"/>
    <s v="No"/>
  </r>
  <r>
    <n v="2624"/>
    <x v="25"/>
    <n v="17"/>
    <n v="111"/>
    <s v="100+"/>
    <n v="94304"/>
    <n v="3"/>
    <n v="3"/>
    <s v="Undergraduate"/>
    <n v="0"/>
    <x v="1"/>
    <s v="Yes"/>
    <s v="Yes"/>
    <s v="No"/>
    <s v="Yes"/>
  </r>
  <r>
    <n v="2703"/>
    <x v="25"/>
    <n v="18"/>
    <n v="144"/>
    <s v="100+"/>
    <n v="94063"/>
    <n v="2"/>
    <n v="6.1"/>
    <s v="Undergraduate"/>
    <n v="158"/>
    <x v="0"/>
    <s v="No"/>
    <s v="No"/>
    <s v="No"/>
    <s v="No"/>
  </r>
  <r>
    <n v="2716"/>
    <x v="25"/>
    <n v="18"/>
    <n v="54"/>
    <s v="51-100"/>
    <n v="90089"/>
    <n v="1"/>
    <n v="1.8"/>
    <s v="Undergraduate"/>
    <n v="0"/>
    <x v="0"/>
    <s v="No"/>
    <s v="No"/>
    <s v="Yes"/>
    <s v="No"/>
  </r>
  <r>
    <n v="2810"/>
    <x v="25"/>
    <n v="16"/>
    <n v="185"/>
    <s v="100+"/>
    <n v="94705"/>
    <n v="3"/>
    <n v="2.2000000000000002"/>
    <s v="Graduate"/>
    <n v="0"/>
    <x v="1"/>
    <s v="Yes"/>
    <s v="Yes"/>
    <s v="Yes"/>
    <s v="Yes"/>
  </r>
  <r>
    <n v="2836"/>
    <x v="25"/>
    <n v="16"/>
    <n v="32"/>
    <s v="0-50"/>
    <n v="94112"/>
    <n v="3"/>
    <n v="1.5"/>
    <s v="Undergraduate"/>
    <n v="149"/>
    <x v="0"/>
    <s v="No"/>
    <s v="No"/>
    <s v="Yes"/>
    <s v="No"/>
  </r>
  <r>
    <n v="2862"/>
    <x v="25"/>
    <n v="18"/>
    <n v="60"/>
    <s v="51-100"/>
    <n v="92677"/>
    <n v="4"/>
    <n v="0.2"/>
    <s v="Professional"/>
    <n v="151"/>
    <x v="0"/>
    <s v="No"/>
    <s v="No"/>
    <s v="No"/>
    <s v="Yes"/>
  </r>
  <r>
    <n v="2880"/>
    <x v="25"/>
    <n v="15"/>
    <n v="73"/>
    <s v="51-100"/>
    <n v="94545"/>
    <n v="3"/>
    <n v="2.33"/>
    <s v="Graduate"/>
    <n v="0"/>
    <x v="0"/>
    <s v="No"/>
    <s v="No"/>
    <s v="No"/>
    <s v="No"/>
  </r>
  <r>
    <n v="2900"/>
    <x v="25"/>
    <n v="18"/>
    <n v="114"/>
    <s v="100+"/>
    <n v="94305"/>
    <n v="1"/>
    <n v="0.3"/>
    <s v="Undergraduate"/>
    <n v="0"/>
    <x v="0"/>
    <s v="No"/>
    <s v="No"/>
    <s v="No"/>
    <s v="No"/>
  </r>
  <r>
    <n v="2915"/>
    <x v="25"/>
    <n v="18"/>
    <n v="42"/>
    <s v="0-50"/>
    <n v="95929"/>
    <n v="2"/>
    <n v="1.7"/>
    <s v="Undergraduate"/>
    <n v="0"/>
    <x v="0"/>
    <s v="No"/>
    <s v="No"/>
    <s v="Yes"/>
    <s v="No"/>
  </r>
  <r>
    <n v="2951"/>
    <x v="25"/>
    <n v="16"/>
    <n v="55"/>
    <s v="51-100"/>
    <n v="95820"/>
    <n v="1"/>
    <n v="0.7"/>
    <s v="Professional"/>
    <n v="135"/>
    <x v="0"/>
    <s v="No"/>
    <s v="No"/>
    <s v="Yes"/>
    <s v="No"/>
  </r>
  <r>
    <n v="2975"/>
    <x v="25"/>
    <n v="18"/>
    <n v="52"/>
    <s v="51-100"/>
    <n v="95008"/>
    <n v="4"/>
    <n v="1.9"/>
    <s v="Undergraduate"/>
    <n v="0"/>
    <x v="0"/>
    <s v="No"/>
    <s v="No"/>
    <s v="Yes"/>
    <s v="No"/>
  </r>
  <r>
    <n v="2990"/>
    <x v="25"/>
    <n v="18"/>
    <n v="142"/>
    <s v="100+"/>
    <n v="93106"/>
    <n v="1"/>
    <n v="3.4"/>
    <s v="Undergraduate"/>
    <n v="496"/>
    <x v="0"/>
    <s v="No"/>
    <s v="No"/>
    <s v="Yes"/>
    <s v="No"/>
  </r>
  <r>
    <n v="2992"/>
    <x v="25"/>
    <n v="17"/>
    <n v="113"/>
    <s v="100+"/>
    <n v="93014"/>
    <n v="3"/>
    <n v="1"/>
    <s v="Undergraduate"/>
    <n v="0"/>
    <x v="0"/>
    <s v="Yes"/>
    <s v="No"/>
    <s v="Yes"/>
    <s v="No"/>
  </r>
  <r>
    <n v="2997"/>
    <x v="25"/>
    <n v="18"/>
    <n v="103"/>
    <s v="100+"/>
    <n v="91367"/>
    <n v="1"/>
    <n v="3.33"/>
    <s v="Undergraduate"/>
    <n v="0"/>
    <x v="1"/>
    <s v="Yes"/>
    <s v="Yes"/>
    <s v="Yes"/>
    <s v="Yes"/>
  </r>
  <r>
    <n v="3058"/>
    <x v="25"/>
    <n v="18"/>
    <n v="45"/>
    <s v="0-50"/>
    <n v="95616"/>
    <n v="1"/>
    <n v="0.7"/>
    <s v="Undergraduate"/>
    <n v="0"/>
    <x v="0"/>
    <s v="Yes"/>
    <s v="No"/>
    <s v="Yes"/>
    <s v="No"/>
  </r>
  <r>
    <n v="3109"/>
    <x v="25"/>
    <n v="15"/>
    <n v="21"/>
    <s v="0-50"/>
    <n v="95678"/>
    <n v="3"/>
    <n v="1"/>
    <s v="Graduate"/>
    <n v="0"/>
    <x v="0"/>
    <s v="No"/>
    <s v="No"/>
    <s v="Yes"/>
    <s v="No"/>
  </r>
  <r>
    <n v="3118"/>
    <x v="25"/>
    <n v="16"/>
    <n v="65"/>
    <s v="51-100"/>
    <n v="92614"/>
    <n v="3"/>
    <n v="0.5"/>
    <s v="Professional"/>
    <n v="256"/>
    <x v="0"/>
    <s v="No"/>
    <s v="No"/>
    <s v="Yes"/>
    <s v="No"/>
  </r>
  <r>
    <n v="3210"/>
    <x v="25"/>
    <n v="16"/>
    <n v="173"/>
    <s v="100+"/>
    <n v="91355"/>
    <n v="2"/>
    <n v="1.5"/>
    <s v="Graduate"/>
    <n v="373"/>
    <x v="1"/>
    <s v="No"/>
    <s v="Yes"/>
    <s v="Yes"/>
    <s v="Yes"/>
  </r>
  <r>
    <n v="3295"/>
    <x v="25"/>
    <n v="12"/>
    <n v="29"/>
    <s v="0-50"/>
    <n v="93611"/>
    <n v="3"/>
    <n v="2"/>
    <s v="Professional"/>
    <n v="0"/>
    <x v="0"/>
    <s v="No"/>
    <s v="No"/>
    <s v="No"/>
    <s v="No"/>
  </r>
  <r>
    <n v="3296"/>
    <x v="25"/>
    <n v="16"/>
    <n v="141"/>
    <s v="100+"/>
    <n v="94960"/>
    <n v="3"/>
    <n v="4"/>
    <s v="Graduate"/>
    <n v="0"/>
    <x v="1"/>
    <s v="No"/>
    <s v="No"/>
    <s v="No"/>
    <s v="No"/>
  </r>
  <r>
    <n v="3305"/>
    <x v="25"/>
    <n v="17"/>
    <n v="108"/>
    <s v="100+"/>
    <n v="95120"/>
    <n v="3"/>
    <n v="1"/>
    <s v="Undergraduate"/>
    <n v="383"/>
    <x v="0"/>
    <s v="No"/>
    <s v="No"/>
    <s v="Yes"/>
    <s v="No"/>
  </r>
  <r>
    <n v="3328"/>
    <x v="25"/>
    <n v="18"/>
    <n v="164"/>
    <s v="100+"/>
    <n v="93407"/>
    <n v="1"/>
    <n v="1.3"/>
    <s v="Professional"/>
    <n v="0"/>
    <x v="1"/>
    <s v="Yes"/>
    <s v="Yes"/>
    <s v="Yes"/>
    <s v="Yes"/>
  </r>
  <r>
    <n v="3355"/>
    <x v="25"/>
    <n v="18"/>
    <n v="39"/>
    <s v="0-50"/>
    <n v="92703"/>
    <n v="1"/>
    <n v="0.3"/>
    <s v="Professional"/>
    <n v="0"/>
    <x v="0"/>
    <s v="No"/>
    <s v="No"/>
    <s v="Yes"/>
    <s v="No"/>
  </r>
  <r>
    <n v="3386"/>
    <x v="25"/>
    <n v="17"/>
    <n v="73"/>
    <s v="51-100"/>
    <n v="90089"/>
    <n v="4"/>
    <n v="0.4"/>
    <s v="Undergraduate"/>
    <n v="0"/>
    <x v="0"/>
    <s v="Yes"/>
    <s v="No"/>
    <s v="No"/>
    <s v="No"/>
  </r>
  <r>
    <n v="3407"/>
    <x v="25"/>
    <n v="12"/>
    <n v="34"/>
    <s v="0-50"/>
    <n v="92177"/>
    <n v="3"/>
    <n v="2"/>
    <s v="Professional"/>
    <n v="0"/>
    <x v="0"/>
    <s v="No"/>
    <s v="No"/>
    <s v="No"/>
    <s v="Yes"/>
  </r>
  <r>
    <n v="3572"/>
    <x v="25"/>
    <n v="18"/>
    <n v="153"/>
    <s v="100+"/>
    <n v="93955"/>
    <n v="3"/>
    <n v="5.6"/>
    <s v="Undergraduate"/>
    <n v="416"/>
    <x v="1"/>
    <s v="No"/>
    <s v="No"/>
    <s v="No"/>
    <s v="No"/>
  </r>
  <r>
    <n v="3629"/>
    <x v="25"/>
    <n v="18"/>
    <n v="131"/>
    <s v="100+"/>
    <n v="94949"/>
    <n v="1"/>
    <n v="3.4"/>
    <s v="Undergraduate"/>
    <n v="0"/>
    <x v="0"/>
    <s v="No"/>
    <s v="No"/>
    <s v="No"/>
    <s v="Yes"/>
  </r>
  <r>
    <n v="3646"/>
    <x v="25"/>
    <n v="17"/>
    <n v="79"/>
    <s v="51-100"/>
    <n v="92103"/>
    <n v="1"/>
    <n v="3.7"/>
    <s v="Professional"/>
    <n v="0"/>
    <x v="0"/>
    <s v="Yes"/>
    <s v="No"/>
    <s v="No"/>
    <s v="Yes"/>
  </r>
  <r>
    <n v="3675"/>
    <x v="25"/>
    <n v="16"/>
    <n v="38"/>
    <s v="0-50"/>
    <n v="93437"/>
    <n v="1"/>
    <n v="0.2"/>
    <s v="Undergraduate"/>
    <n v="0"/>
    <x v="0"/>
    <s v="Yes"/>
    <s v="No"/>
    <s v="No"/>
    <s v="No"/>
  </r>
  <r>
    <n v="3723"/>
    <x v="25"/>
    <n v="17"/>
    <n v="60"/>
    <s v="51-100"/>
    <n v="93118"/>
    <n v="1"/>
    <n v="2.4"/>
    <s v="Undergraduate"/>
    <n v="98"/>
    <x v="0"/>
    <s v="No"/>
    <s v="No"/>
    <s v="Yes"/>
    <s v="No"/>
  </r>
  <r>
    <n v="3769"/>
    <x v="25"/>
    <n v="16"/>
    <n v="62"/>
    <s v="51-100"/>
    <n v="94309"/>
    <n v="1"/>
    <n v="0.7"/>
    <s v="Professional"/>
    <n v="170"/>
    <x v="0"/>
    <s v="No"/>
    <s v="Yes"/>
    <s v="Yes"/>
    <s v="Yes"/>
  </r>
  <r>
    <n v="3804"/>
    <x v="25"/>
    <n v="18"/>
    <n v="83"/>
    <s v="51-100"/>
    <n v="96001"/>
    <n v="4"/>
    <n v="2"/>
    <s v="Professional"/>
    <n v="0"/>
    <x v="0"/>
    <s v="No"/>
    <s v="No"/>
    <s v="Yes"/>
    <s v="No"/>
  </r>
  <r>
    <n v="3850"/>
    <x v="25"/>
    <n v="18"/>
    <n v="34"/>
    <s v="0-50"/>
    <n v="92653"/>
    <n v="1"/>
    <n v="2"/>
    <s v="Graduate"/>
    <n v="0"/>
    <x v="0"/>
    <s v="Yes"/>
    <s v="No"/>
    <s v="No"/>
    <s v="No"/>
  </r>
  <r>
    <n v="3856"/>
    <x v="25"/>
    <n v="18"/>
    <n v="143"/>
    <s v="100+"/>
    <n v="95630"/>
    <n v="1"/>
    <n v="1.7"/>
    <s v="Undergraduate"/>
    <n v="0"/>
    <x v="0"/>
    <s v="Yes"/>
    <s v="No"/>
    <s v="Yes"/>
    <s v="No"/>
  </r>
  <r>
    <n v="3859"/>
    <x v="25"/>
    <n v="18"/>
    <n v="158"/>
    <s v="100+"/>
    <n v="92124"/>
    <n v="2"/>
    <n v="0.4"/>
    <s v="Graduate"/>
    <n v="277"/>
    <x v="1"/>
    <s v="No"/>
    <s v="No"/>
    <s v="No"/>
    <s v="Yes"/>
  </r>
  <r>
    <n v="3891"/>
    <x v="25"/>
    <n v="17"/>
    <n v="139"/>
    <s v="100+"/>
    <n v="91101"/>
    <n v="2"/>
    <n v="2.9"/>
    <s v="Professional"/>
    <n v="0"/>
    <x v="1"/>
    <s v="No"/>
    <s v="No"/>
    <s v="Yes"/>
    <s v="No"/>
  </r>
  <r>
    <n v="3926"/>
    <x v="25"/>
    <n v="18"/>
    <n v="22"/>
    <s v="0-50"/>
    <n v="90717"/>
    <n v="1"/>
    <n v="1.4"/>
    <s v="Professional"/>
    <n v="0"/>
    <x v="0"/>
    <s v="No"/>
    <s v="No"/>
    <s v="Yes"/>
    <s v="No"/>
  </r>
  <r>
    <n v="3943"/>
    <x v="25"/>
    <n v="17"/>
    <n v="89"/>
    <s v="51-100"/>
    <n v="90095"/>
    <n v="1"/>
    <n v="0.1"/>
    <s v="Graduate"/>
    <n v="170"/>
    <x v="0"/>
    <s v="No"/>
    <s v="No"/>
    <s v="Yes"/>
    <s v="No"/>
  </r>
  <r>
    <n v="3995"/>
    <x v="25"/>
    <n v="18"/>
    <n v="88"/>
    <s v="51-100"/>
    <n v="92675"/>
    <n v="4"/>
    <n v="0.8"/>
    <s v="Undergraduate"/>
    <n v="0"/>
    <x v="0"/>
    <s v="No"/>
    <s v="No"/>
    <s v="Yes"/>
    <s v="Yes"/>
  </r>
  <r>
    <n v="4010"/>
    <x v="25"/>
    <n v="18"/>
    <n v="189"/>
    <s v="100+"/>
    <n v="91605"/>
    <n v="2"/>
    <n v="7.6"/>
    <s v="Undergraduate"/>
    <n v="0"/>
    <x v="0"/>
    <s v="No"/>
    <s v="No"/>
    <s v="Yes"/>
    <s v="No"/>
  </r>
  <r>
    <n v="4032"/>
    <x v="25"/>
    <n v="18"/>
    <n v="29"/>
    <s v="0-50"/>
    <n v="91320"/>
    <n v="1"/>
    <n v="0.3"/>
    <s v="Professional"/>
    <n v="0"/>
    <x v="0"/>
    <s v="No"/>
    <s v="No"/>
    <s v="Yes"/>
    <s v="No"/>
  </r>
  <r>
    <n v="4056"/>
    <x v="25"/>
    <n v="18"/>
    <n v="65"/>
    <s v="51-100"/>
    <n v="93460"/>
    <n v="3"/>
    <n v="2.1"/>
    <s v="Professional"/>
    <n v="0"/>
    <x v="0"/>
    <s v="No"/>
    <s v="No"/>
    <s v="Yes"/>
    <s v="Yes"/>
  </r>
  <r>
    <n v="4073"/>
    <x v="25"/>
    <n v="17"/>
    <n v="78"/>
    <s v="51-100"/>
    <n v="92521"/>
    <n v="1"/>
    <n v="1"/>
    <s v="Professional"/>
    <n v="0"/>
    <x v="0"/>
    <s v="No"/>
    <s v="No"/>
    <s v="Yes"/>
    <s v="No"/>
  </r>
  <r>
    <n v="4091"/>
    <x v="25"/>
    <n v="18"/>
    <n v="49"/>
    <s v="0-50"/>
    <n v="92717"/>
    <n v="3"/>
    <n v="2.1"/>
    <s v="Professional"/>
    <n v="0"/>
    <x v="0"/>
    <s v="Yes"/>
    <s v="No"/>
    <s v="Yes"/>
    <s v="No"/>
  </r>
  <r>
    <n v="4096"/>
    <x v="25"/>
    <n v="17"/>
    <n v="59"/>
    <s v="51-100"/>
    <n v="94105"/>
    <n v="4"/>
    <n v="0.4"/>
    <s v="Undergraduate"/>
    <n v="0"/>
    <x v="0"/>
    <s v="No"/>
    <s v="No"/>
    <s v="Yes"/>
    <s v="No"/>
  </r>
  <r>
    <n v="4176"/>
    <x v="25"/>
    <n v="17"/>
    <n v="154"/>
    <s v="100+"/>
    <n v="93955"/>
    <n v="3"/>
    <n v="4.9000000000000004"/>
    <s v="Undergraduate"/>
    <n v="0"/>
    <x v="1"/>
    <s v="No"/>
    <s v="Yes"/>
    <s v="Yes"/>
    <s v="Yes"/>
  </r>
  <r>
    <n v="4192"/>
    <x v="25"/>
    <n v="15"/>
    <n v="39"/>
    <s v="0-50"/>
    <n v="91711"/>
    <n v="3"/>
    <n v="1"/>
    <s v="Graduate"/>
    <n v="132"/>
    <x v="0"/>
    <s v="No"/>
    <s v="No"/>
    <s v="No"/>
    <s v="No"/>
  </r>
  <r>
    <n v="4252"/>
    <x v="25"/>
    <n v="16"/>
    <n v="62"/>
    <s v="51-100"/>
    <n v="95064"/>
    <n v="3"/>
    <n v="0.9"/>
    <s v="Professional"/>
    <n v="0"/>
    <x v="0"/>
    <s v="No"/>
    <s v="No"/>
    <s v="Yes"/>
    <s v="No"/>
  </r>
  <r>
    <n v="4267"/>
    <x v="25"/>
    <n v="16"/>
    <n v="11"/>
    <s v="0-50"/>
    <n v="94015"/>
    <n v="1"/>
    <n v="0.2"/>
    <s v="Undergraduate"/>
    <n v="87"/>
    <x v="0"/>
    <s v="No"/>
    <s v="No"/>
    <s v="No"/>
    <s v="Yes"/>
  </r>
  <r>
    <n v="4281"/>
    <x v="25"/>
    <n v="18"/>
    <n v="135"/>
    <s v="100+"/>
    <n v="95136"/>
    <n v="2"/>
    <n v="3.3"/>
    <s v="Undergraduate"/>
    <n v="0"/>
    <x v="0"/>
    <s v="Yes"/>
    <s v="Yes"/>
    <s v="Yes"/>
    <s v="Yes"/>
  </r>
  <r>
    <n v="4289"/>
    <x v="25"/>
    <n v="17"/>
    <n v="28"/>
    <s v="0-50"/>
    <n v="94010"/>
    <n v="1"/>
    <n v="0.6"/>
    <s v="Professional"/>
    <n v="0"/>
    <x v="0"/>
    <s v="No"/>
    <s v="No"/>
    <s v="No"/>
    <s v="Yes"/>
  </r>
  <r>
    <n v="4380"/>
    <x v="25"/>
    <n v="17"/>
    <n v="53"/>
    <s v="51-100"/>
    <n v="93023"/>
    <n v="4"/>
    <n v="1.9"/>
    <s v="Professional"/>
    <n v="0"/>
    <x v="0"/>
    <s v="No"/>
    <s v="No"/>
    <s v="Yes"/>
    <s v="No"/>
  </r>
  <r>
    <n v="4420"/>
    <x v="25"/>
    <n v="17"/>
    <n v="85"/>
    <s v="51-100"/>
    <n v="93065"/>
    <n v="1"/>
    <n v="3.7"/>
    <s v="Professional"/>
    <n v="272"/>
    <x v="0"/>
    <s v="No"/>
    <s v="No"/>
    <s v="No"/>
    <s v="No"/>
  </r>
  <r>
    <n v="4536"/>
    <x v="25"/>
    <n v="18"/>
    <n v="39"/>
    <s v="0-50"/>
    <n v="96091"/>
    <n v="3"/>
    <n v="2.1"/>
    <s v="Professional"/>
    <n v="0"/>
    <x v="0"/>
    <s v="No"/>
    <s v="No"/>
    <s v="No"/>
    <s v="No"/>
  </r>
  <r>
    <n v="4635"/>
    <x v="25"/>
    <n v="17"/>
    <n v="29"/>
    <s v="0-50"/>
    <n v="94928"/>
    <n v="1"/>
    <n v="0.6"/>
    <s v="Professional"/>
    <n v="0"/>
    <x v="0"/>
    <s v="No"/>
    <s v="No"/>
    <s v="Yes"/>
    <s v="No"/>
  </r>
  <r>
    <n v="4702"/>
    <x v="25"/>
    <n v="16"/>
    <n v="49"/>
    <s v="0-50"/>
    <n v="90034"/>
    <n v="1"/>
    <n v="2.8"/>
    <s v="Undergraduate"/>
    <n v="0"/>
    <x v="0"/>
    <s v="No"/>
    <s v="No"/>
    <s v="No"/>
    <s v="No"/>
  </r>
  <r>
    <n v="4809"/>
    <x v="25"/>
    <n v="16"/>
    <n v="32"/>
    <s v="0-50"/>
    <n v="90033"/>
    <n v="3"/>
    <n v="0.5"/>
    <s v="Graduate"/>
    <n v="0"/>
    <x v="0"/>
    <s v="No"/>
    <s v="No"/>
    <s v="No"/>
    <s v="Yes"/>
  </r>
  <r>
    <n v="4821"/>
    <x v="25"/>
    <n v="17"/>
    <n v="44"/>
    <s v="0-50"/>
    <n v="94124"/>
    <n v="1"/>
    <n v="0.3"/>
    <s v="Professional"/>
    <n v="0"/>
    <x v="0"/>
    <s v="Yes"/>
    <s v="Yes"/>
    <s v="Yes"/>
    <s v="Yes"/>
  </r>
  <r>
    <n v="4894"/>
    <x v="25"/>
    <n v="12"/>
    <n v="39"/>
    <s v="0-50"/>
    <n v="94704"/>
    <n v="3"/>
    <n v="2"/>
    <s v="Professional"/>
    <n v="0"/>
    <x v="0"/>
    <s v="Yes"/>
    <s v="Yes"/>
    <s v="Yes"/>
    <s v="Yes"/>
  </r>
  <r>
    <n v="4921"/>
    <x v="25"/>
    <n v="16"/>
    <n v="28"/>
    <s v="0-50"/>
    <n v="94002"/>
    <n v="4"/>
    <n v="1.5"/>
    <s v="Professional"/>
    <n v="91"/>
    <x v="0"/>
    <s v="No"/>
    <s v="No"/>
    <s v="Yes"/>
    <s v="Yes"/>
  </r>
  <r>
    <n v="4946"/>
    <x v="25"/>
    <n v="18"/>
    <n v="49"/>
    <s v="0-50"/>
    <n v="95351"/>
    <n v="2"/>
    <n v="1.7"/>
    <s v="Undergraduate"/>
    <n v="106"/>
    <x v="0"/>
    <s v="No"/>
    <s v="No"/>
    <s v="No"/>
    <s v="Yes"/>
  </r>
  <r>
    <n v="56"/>
    <x v="26"/>
    <n v="17"/>
    <n v="139"/>
    <s v="100+"/>
    <n v="94022"/>
    <n v="2"/>
    <n v="8"/>
    <s v="Undergraduate"/>
    <n v="0"/>
    <x v="0"/>
    <s v="No"/>
    <s v="No"/>
    <s v="Yes"/>
    <s v="No"/>
  </r>
  <r>
    <n v="74"/>
    <x v="26"/>
    <n v="16"/>
    <n v="85"/>
    <s v="51-100"/>
    <n v="94606"/>
    <n v="1"/>
    <n v="4"/>
    <s v="Professional"/>
    <n v="0"/>
    <x v="0"/>
    <s v="No"/>
    <s v="No"/>
    <s v="Yes"/>
    <s v="Yes"/>
  </r>
  <r>
    <n v="83"/>
    <x v="26"/>
    <n v="16"/>
    <n v="82"/>
    <s v="51-100"/>
    <n v="92507"/>
    <n v="1"/>
    <n v="4"/>
    <s v="Professional"/>
    <n v="0"/>
    <x v="0"/>
    <s v="No"/>
    <s v="No"/>
    <s v="Yes"/>
    <s v="No"/>
  </r>
  <r>
    <n v="97"/>
    <x v="26"/>
    <n v="15"/>
    <n v="80"/>
    <s v="51-100"/>
    <n v="95014"/>
    <n v="1"/>
    <n v="5.2"/>
    <s v="Undergraduate"/>
    <n v="0"/>
    <x v="0"/>
    <s v="No"/>
    <s v="No"/>
    <s v="No"/>
    <s v="No"/>
  </r>
  <r>
    <n v="111"/>
    <x v="26"/>
    <n v="14"/>
    <n v="9"/>
    <s v="0-50"/>
    <n v="91330"/>
    <n v="3"/>
    <n v="1"/>
    <s v="Graduate"/>
    <n v="0"/>
    <x v="0"/>
    <s v="No"/>
    <s v="No"/>
    <s v="No"/>
    <s v="No"/>
  </r>
  <r>
    <n v="119"/>
    <x v="26"/>
    <n v="16"/>
    <n v="73"/>
    <s v="51-100"/>
    <n v="92647"/>
    <n v="3"/>
    <n v="3"/>
    <s v="Undergraduate"/>
    <n v="0"/>
    <x v="0"/>
    <s v="No"/>
    <s v="No"/>
    <s v="Yes"/>
    <s v="No"/>
  </r>
  <r>
    <n v="130"/>
    <x v="26"/>
    <n v="16"/>
    <n v="70"/>
    <s v="51-100"/>
    <n v="92131"/>
    <n v="3"/>
    <n v="0.5"/>
    <s v="Professional"/>
    <n v="0"/>
    <x v="0"/>
    <s v="No"/>
    <s v="No"/>
    <s v="No"/>
    <s v="Yes"/>
  </r>
  <r>
    <n v="158"/>
    <x v="26"/>
    <n v="17"/>
    <n v="83"/>
    <s v="51-100"/>
    <n v="94025"/>
    <n v="4"/>
    <n v="2.67"/>
    <s v="Undergraduate"/>
    <n v="0"/>
    <x v="0"/>
    <s v="No"/>
    <s v="No"/>
    <s v="Yes"/>
    <s v="Yes"/>
  </r>
  <r>
    <n v="243"/>
    <x v="26"/>
    <n v="16"/>
    <n v="75"/>
    <s v="51-100"/>
    <n v="94005"/>
    <n v="1"/>
    <n v="3.7"/>
    <s v="Professional"/>
    <n v="280"/>
    <x v="0"/>
    <s v="No"/>
    <s v="No"/>
    <s v="No"/>
    <s v="No"/>
  </r>
  <r>
    <n v="245"/>
    <x v="26"/>
    <n v="17"/>
    <n v="78"/>
    <s v="51-100"/>
    <n v="94025"/>
    <n v="4"/>
    <n v="0.8"/>
    <s v="Undergraduate"/>
    <n v="78"/>
    <x v="0"/>
    <s v="No"/>
    <s v="No"/>
    <s v="Yes"/>
    <s v="No"/>
  </r>
  <r>
    <n v="274"/>
    <x v="26"/>
    <n v="16"/>
    <n v="65"/>
    <s v="51-100"/>
    <n v="90095"/>
    <n v="3"/>
    <n v="0.5"/>
    <s v="Professional"/>
    <n v="0"/>
    <x v="0"/>
    <s v="No"/>
    <s v="No"/>
    <s v="Yes"/>
    <s v="No"/>
  </r>
  <r>
    <n v="300"/>
    <x v="26"/>
    <n v="15"/>
    <n v="159"/>
    <s v="100+"/>
    <n v="90057"/>
    <n v="1"/>
    <n v="5.5"/>
    <s v="Professional"/>
    <n v="0"/>
    <x v="1"/>
    <s v="No"/>
    <s v="Yes"/>
    <s v="Yes"/>
    <s v="No"/>
  </r>
  <r>
    <n v="495"/>
    <x v="26"/>
    <n v="17"/>
    <n v="160"/>
    <s v="100+"/>
    <n v="92647"/>
    <n v="2"/>
    <n v="8"/>
    <s v="Undergraduate"/>
    <n v="0"/>
    <x v="0"/>
    <s v="No"/>
    <s v="No"/>
    <s v="Yes"/>
    <s v="No"/>
  </r>
  <r>
    <n v="516"/>
    <x v="26"/>
    <n v="16"/>
    <n v="113"/>
    <s v="100+"/>
    <n v="92780"/>
    <n v="1"/>
    <n v="1"/>
    <s v="Professional"/>
    <n v="211"/>
    <x v="0"/>
    <s v="No"/>
    <s v="No"/>
    <s v="No"/>
    <s v="Yes"/>
  </r>
  <r>
    <n v="589"/>
    <x v="26"/>
    <n v="17"/>
    <n v="40"/>
    <s v="0-50"/>
    <n v="93117"/>
    <n v="2"/>
    <n v="2.5"/>
    <s v="Undergraduate"/>
    <n v="0"/>
    <x v="0"/>
    <s v="No"/>
    <s v="Yes"/>
    <s v="Yes"/>
    <s v="Yes"/>
  </r>
  <r>
    <n v="622"/>
    <x v="26"/>
    <n v="17"/>
    <n v="114"/>
    <s v="100+"/>
    <n v="91125"/>
    <n v="2"/>
    <n v="1.8"/>
    <s v="Graduate"/>
    <n v="0"/>
    <x v="0"/>
    <s v="No"/>
    <s v="No"/>
    <s v="Yes"/>
    <s v="No"/>
  </r>
  <r>
    <n v="623"/>
    <x v="26"/>
    <n v="17"/>
    <n v="92"/>
    <s v="51-100"/>
    <n v="93555"/>
    <n v="2"/>
    <n v="1.9"/>
    <s v="Undergraduate"/>
    <n v="131"/>
    <x v="0"/>
    <s v="No"/>
    <s v="No"/>
    <s v="Yes"/>
    <s v="No"/>
  </r>
  <r>
    <n v="704"/>
    <x v="26"/>
    <n v="17"/>
    <n v="141"/>
    <s v="100+"/>
    <n v="94022"/>
    <n v="2"/>
    <n v="7.6"/>
    <s v="Undergraduate"/>
    <n v="92"/>
    <x v="0"/>
    <s v="No"/>
    <s v="No"/>
    <s v="No"/>
    <s v="No"/>
  </r>
  <r>
    <n v="713"/>
    <x v="26"/>
    <n v="16"/>
    <n v="10"/>
    <s v="0-50"/>
    <n v="94123"/>
    <n v="2"/>
    <n v="0.3"/>
    <s v="Graduate"/>
    <n v="0"/>
    <x v="0"/>
    <s v="No"/>
    <s v="No"/>
    <s v="Yes"/>
    <s v="No"/>
  </r>
  <r>
    <n v="749"/>
    <x v="26"/>
    <n v="17"/>
    <n v="14"/>
    <s v="0-50"/>
    <n v="91330"/>
    <n v="1"/>
    <n v="1"/>
    <s v="Undergraduate"/>
    <n v="0"/>
    <x v="0"/>
    <s v="No"/>
    <s v="No"/>
    <s v="No"/>
    <s v="No"/>
  </r>
  <r>
    <n v="774"/>
    <x v="26"/>
    <n v="16"/>
    <n v="120"/>
    <s v="100+"/>
    <n v="92612"/>
    <n v="2"/>
    <n v="3.9"/>
    <s v="Undergraduate"/>
    <n v="0"/>
    <x v="0"/>
    <s v="No"/>
    <s v="No"/>
    <s v="Yes"/>
    <s v="Yes"/>
  </r>
  <r>
    <n v="793"/>
    <x v="26"/>
    <n v="16"/>
    <n v="98"/>
    <s v="51-100"/>
    <n v="93117"/>
    <n v="1"/>
    <n v="4"/>
    <s v="Professional"/>
    <n v="0"/>
    <x v="0"/>
    <s v="No"/>
    <s v="No"/>
    <s v="No"/>
    <s v="Yes"/>
  </r>
  <r>
    <n v="818"/>
    <x v="26"/>
    <n v="15"/>
    <n v="38"/>
    <s v="0-50"/>
    <n v="90291"/>
    <n v="2"/>
    <n v="0.7"/>
    <s v="Undergraduate"/>
    <n v="91"/>
    <x v="0"/>
    <s v="No"/>
    <s v="No"/>
    <s v="Yes"/>
    <s v="No"/>
  </r>
  <r>
    <n v="852"/>
    <x v="26"/>
    <n v="16"/>
    <n v="23"/>
    <s v="0-50"/>
    <n v="94521"/>
    <n v="2"/>
    <n v="1.4"/>
    <s v="Graduate"/>
    <n v="0"/>
    <x v="0"/>
    <s v="Yes"/>
    <s v="No"/>
    <s v="Yes"/>
    <s v="No"/>
  </r>
  <r>
    <n v="888"/>
    <x v="26"/>
    <n v="16"/>
    <n v="118"/>
    <s v="100+"/>
    <n v="94720"/>
    <n v="2"/>
    <n v="3.3"/>
    <s v="Undergraduate"/>
    <n v="0"/>
    <x v="0"/>
    <s v="No"/>
    <s v="No"/>
    <s v="Yes"/>
    <s v="No"/>
  </r>
  <r>
    <n v="919"/>
    <x v="26"/>
    <n v="16"/>
    <n v="64"/>
    <s v="51-100"/>
    <n v="92325"/>
    <n v="3"/>
    <n v="0.5"/>
    <s v="Professional"/>
    <n v="0"/>
    <x v="0"/>
    <s v="No"/>
    <s v="No"/>
    <s v="No"/>
    <s v="No"/>
  </r>
  <r>
    <n v="945"/>
    <x v="26"/>
    <n v="15"/>
    <n v="22"/>
    <s v="0-50"/>
    <n v="90503"/>
    <n v="4"/>
    <n v="1.5"/>
    <s v="Professional"/>
    <n v="0"/>
    <x v="0"/>
    <s v="No"/>
    <s v="No"/>
    <s v="No"/>
    <s v="Yes"/>
  </r>
  <r>
    <n v="970"/>
    <x v="26"/>
    <n v="15"/>
    <n v="58"/>
    <s v="51-100"/>
    <n v="94704"/>
    <n v="3"/>
    <n v="0.5"/>
    <s v="Professional"/>
    <n v="0"/>
    <x v="0"/>
    <s v="No"/>
    <s v="No"/>
    <s v="Yes"/>
    <s v="No"/>
  </r>
  <r>
    <n v="994"/>
    <x v="26"/>
    <n v="15"/>
    <n v="185"/>
    <s v="100+"/>
    <n v="91775"/>
    <n v="1"/>
    <n v="3.6"/>
    <s v="Graduate"/>
    <n v="0"/>
    <x v="1"/>
    <s v="No"/>
    <s v="No"/>
    <s v="No"/>
    <s v="No"/>
  </r>
  <r>
    <n v="1030"/>
    <x v="26"/>
    <n v="17"/>
    <n v="20"/>
    <s v="0-50"/>
    <n v="94720"/>
    <n v="1"/>
    <n v="1.4"/>
    <s v="Professional"/>
    <n v="0"/>
    <x v="0"/>
    <s v="No"/>
    <s v="No"/>
    <s v="Yes"/>
    <s v="No"/>
  </r>
  <r>
    <n v="1040"/>
    <x v="26"/>
    <n v="16"/>
    <n v="175"/>
    <s v="100+"/>
    <n v="94304"/>
    <n v="2"/>
    <n v="1.1000000000000001"/>
    <s v="Professional"/>
    <n v="0"/>
    <x v="1"/>
    <s v="No"/>
    <s v="No"/>
    <s v="Yes"/>
    <s v="No"/>
  </r>
  <r>
    <n v="1065"/>
    <x v="26"/>
    <n v="17"/>
    <n v="138"/>
    <s v="100+"/>
    <n v="95008"/>
    <n v="3"/>
    <n v="6.9"/>
    <s v="Graduate"/>
    <n v="0"/>
    <x v="1"/>
    <s v="No"/>
    <s v="No"/>
    <s v="Yes"/>
    <s v="No"/>
  </r>
  <r>
    <n v="1076"/>
    <x v="26"/>
    <n v="15"/>
    <n v="59"/>
    <s v="51-100"/>
    <n v="90024"/>
    <n v="4"/>
    <n v="0.2"/>
    <s v="Professional"/>
    <n v="0"/>
    <x v="0"/>
    <s v="No"/>
    <s v="No"/>
    <s v="No"/>
    <s v="No"/>
  </r>
  <r>
    <n v="1092"/>
    <x v="26"/>
    <n v="17"/>
    <n v="48"/>
    <s v="0-50"/>
    <n v="94720"/>
    <n v="3"/>
    <n v="0.3"/>
    <s v="Professional"/>
    <n v="0"/>
    <x v="0"/>
    <s v="No"/>
    <s v="No"/>
    <s v="Yes"/>
    <s v="Yes"/>
  </r>
  <r>
    <n v="1120"/>
    <x v="26"/>
    <n v="16"/>
    <n v="79"/>
    <s v="51-100"/>
    <n v="96064"/>
    <n v="1"/>
    <n v="1"/>
    <s v="Professional"/>
    <n v="233"/>
    <x v="0"/>
    <s v="No"/>
    <s v="No"/>
    <s v="Yes"/>
    <s v="No"/>
  </r>
  <r>
    <n v="1149"/>
    <x v="26"/>
    <n v="15"/>
    <n v="108"/>
    <s v="100+"/>
    <n v="90034"/>
    <n v="1"/>
    <n v="5.2"/>
    <s v="Undergraduate"/>
    <n v="0"/>
    <x v="0"/>
    <s v="No"/>
    <s v="No"/>
    <s v="No"/>
    <s v="No"/>
  </r>
  <r>
    <n v="1156"/>
    <x v="26"/>
    <n v="16"/>
    <n v="81"/>
    <s v="51-100"/>
    <n v="92653"/>
    <n v="2"/>
    <n v="0.4"/>
    <s v="Undergraduate"/>
    <n v="0"/>
    <x v="0"/>
    <s v="No"/>
    <s v="No"/>
    <s v="No"/>
    <s v="Yes"/>
  </r>
  <r>
    <n v="1159"/>
    <x v="26"/>
    <n v="16"/>
    <n v="99"/>
    <s v="51-100"/>
    <n v="92660"/>
    <n v="1"/>
    <n v="1"/>
    <s v="Professional"/>
    <n v="0"/>
    <x v="0"/>
    <s v="No"/>
    <s v="No"/>
    <s v="Yes"/>
    <s v="No"/>
  </r>
  <r>
    <n v="1165"/>
    <x v="26"/>
    <n v="17"/>
    <n v="94"/>
    <s v="51-100"/>
    <n v="90071"/>
    <n v="3"/>
    <n v="3.8"/>
    <s v="Graduate"/>
    <n v="327"/>
    <x v="1"/>
    <s v="Yes"/>
    <s v="Yes"/>
    <s v="Yes"/>
    <s v="No"/>
  </r>
  <r>
    <n v="1221"/>
    <x v="26"/>
    <n v="17"/>
    <n v="165"/>
    <s v="100+"/>
    <n v="94143"/>
    <n v="2"/>
    <n v="8"/>
    <s v="Undergraduate"/>
    <n v="0"/>
    <x v="0"/>
    <s v="No"/>
    <s v="No"/>
    <s v="Yes"/>
    <s v="No"/>
  </r>
  <r>
    <n v="1302"/>
    <x v="26"/>
    <n v="17"/>
    <n v="153"/>
    <s v="100+"/>
    <n v="92121"/>
    <n v="1"/>
    <n v="1.7"/>
    <s v="Undergraduate"/>
    <n v="337"/>
    <x v="0"/>
    <s v="No"/>
    <s v="No"/>
    <s v="No"/>
    <s v="Yes"/>
  </r>
  <r>
    <n v="1344"/>
    <x v="26"/>
    <n v="17"/>
    <n v="48"/>
    <s v="0-50"/>
    <n v="92831"/>
    <n v="2"/>
    <n v="0.6"/>
    <s v="Professional"/>
    <n v="215"/>
    <x v="0"/>
    <s v="No"/>
    <s v="No"/>
    <s v="No"/>
    <s v="Yes"/>
  </r>
  <r>
    <n v="1410"/>
    <x v="26"/>
    <n v="17"/>
    <n v="63"/>
    <s v="51-100"/>
    <n v="90745"/>
    <n v="2"/>
    <n v="3.2"/>
    <s v="Undergraduate"/>
    <n v="0"/>
    <x v="0"/>
    <s v="No"/>
    <s v="No"/>
    <s v="No"/>
    <s v="No"/>
  </r>
  <r>
    <n v="1449"/>
    <x v="26"/>
    <n v="16"/>
    <n v="49"/>
    <s v="0-50"/>
    <n v="92122"/>
    <n v="3"/>
    <n v="0.5"/>
    <s v="Professional"/>
    <n v="0"/>
    <x v="0"/>
    <s v="No"/>
    <s v="No"/>
    <s v="Yes"/>
    <s v="No"/>
  </r>
  <r>
    <n v="1517"/>
    <x v="26"/>
    <n v="17"/>
    <n v="49"/>
    <s v="0-50"/>
    <n v="92130"/>
    <n v="4"/>
    <n v="2.2000000000000002"/>
    <s v="Graduate"/>
    <n v="0"/>
    <x v="0"/>
    <s v="No"/>
    <s v="No"/>
    <s v="No"/>
    <s v="No"/>
  </r>
  <r>
    <n v="1524"/>
    <x v="26"/>
    <n v="16"/>
    <n v="104"/>
    <s v="100+"/>
    <n v="92037"/>
    <n v="1"/>
    <n v="1"/>
    <s v="Professional"/>
    <n v="0"/>
    <x v="0"/>
    <s v="No"/>
    <s v="No"/>
    <s v="Yes"/>
    <s v="No"/>
  </r>
  <r>
    <n v="1571"/>
    <x v="26"/>
    <n v="16"/>
    <n v="114"/>
    <s v="100+"/>
    <n v="94705"/>
    <n v="4"/>
    <n v="3.5"/>
    <s v="Undergraduate"/>
    <n v="0"/>
    <x v="1"/>
    <s v="No"/>
    <s v="No"/>
    <s v="No"/>
    <s v="Yes"/>
  </r>
  <r>
    <n v="1613"/>
    <x v="26"/>
    <n v="17"/>
    <n v="33"/>
    <s v="0-50"/>
    <n v="94550"/>
    <n v="1"/>
    <n v="0.7"/>
    <s v="Undergraduate"/>
    <n v="104"/>
    <x v="0"/>
    <s v="No"/>
    <s v="No"/>
    <s v="No"/>
    <s v="No"/>
  </r>
  <r>
    <n v="1631"/>
    <x v="26"/>
    <n v="17"/>
    <n v="99"/>
    <s v="51-100"/>
    <n v="92096"/>
    <n v="2"/>
    <n v="1.8"/>
    <s v="Graduate"/>
    <n v="0"/>
    <x v="0"/>
    <s v="No"/>
    <s v="No"/>
    <s v="Yes"/>
    <s v="Yes"/>
  </r>
  <r>
    <n v="1644"/>
    <x v="26"/>
    <n v="16"/>
    <n v="13"/>
    <s v="0-50"/>
    <n v="91125"/>
    <n v="2"/>
    <n v="0"/>
    <s v="Professional"/>
    <n v="0"/>
    <x v="0"/>
    <s v="No"/>
    <s v="No"/>
    <s v="Yes"/>
    <s v="No"/>
  </r>
  <r>
    <n v="1731"/>
    <x v="26"/>
    <n v="17"/>
    <n v="51"/>
    <s v="51-100"/>
    <n v="94402"/>
    <n v="2"/>
    <n v="0.6"/>
    <s v="Professional"/>
    <n v="0"/>
    <x v="0"/>
    <s v="No"/>
    <s v="No"/>
    <s v="No"/>
    <s v="Yes"/>
  </r>
  <r>
    <n v="1761"/>
    <x v="26"/>
    <n v="16"/>
    <n v="33"/>
    <s v="0-50"/>
    <n v="94309"/>
    <n v="4"/>
    <n v="0"/>
    <s v="Graduate"/>
    <n v="0"/>
    <x v="0"/>
    <s v="No"/>
    <s v="No"/>
    <s v="Yes"/>
    <s v="No"/>
  </r>
  <r>
    <n v="1768"/>
    <x v="26"/>
    <n v="14"/>
    <n v="74"/>
    <s v="51-100"/>
    <n v="92691"/>
    <n v="3"/>
    <n v="2.33"/>
    <s v="Graduate"/>
    <n v="0"/>
    <x v="0"/>
    <s v="No"/>
    <s v="No"/>
    <s v="Yes"/>
    <s v="No"/>
  </r>
  <r>
    <n v="1835"/>
    <x v="26"/>
    <n v="16"/>
    <n v="23"/>
    <s v="0-50"/>
    <n v="94143"/>
    <n v="2"/>
    <n v="0.3"/>
    <s v="Graduate"/>
    <n v="118"/>
    <x v="0"/>
    <s v="No"/>
    <s v="No"/>
    <s v="No"/>
    <s v="No"/>
  </r>
  <r>
    <n v="1978"/>
    <x v="26"/>
    <n v="15"/>
    <n v="54"/>
    <s v="51-100"/>
    <n v="94303"/>
    <n v="3"/>
    <n v="0.5"/>
    <s v="Professional"/>
    <n v="0"/>
    <x v="0"/>
    <s v="No"/>
    <s v="No"/>
    <s v="Yes"/>
    <s v="Yes"/>
  </r>
  <r>
    <n v="1980"/>
    <x v="26"/>
    <n v="17"/>
    <n v="11"/>
    <s v="0-50"/>
    <n v="91330"/>
    <n v="1"/>
    <n v="1"/>
    <s v="Undergraduate"/>
    <n v="0"/>
    <x v="0"/>
    <s v="No"/>
    <s v="No"/>
    <s v="No"/>
    <s v="No"/>
  </r>
  <r>
    <n v="2017"/>
    <x v="26"/>
    <n v="17"/>
    <n v="93"/>
    <s v="51-100"/>
    <n v="92835"/>
    <n v="4"/>
    <n v="0.8"/>
    <s v="Undergraduate"/>
    <n v="218"/>
    <x v="0"/>
    <s v="No"/>
    <s v="No"/>
    <s v="No"/>
    <s v="No"/>
  </r>
  <r>
    <n v="2041"/>
    <x v="26"/>
    <n v="16"/>
    <n v="91"/>
    <s v="51-100"/>
    <n v="94720"/>
    <n v="3"/>
    <n v="0.5"/>
    <s v="Professional"/>
    <n v="0"/>
    <x v="0"/>
    <s v="No"/>
    <s v="No"/>
    <s v="No"/>
    <s v="No"/>
  </r>
  <r>
    <n v="2043"/>
    <x v="26"/>
    <n v="17"/>
    <n v="121"/>
    <s v="100+"/>
    <n v="94102"/>
    <n v="1"/>
    <n v="0.3"/>
    <s v="Undergraduate"/>
    <n v="0"/>
    <x v="0"/>
    <s v="No"/>
    <s v="No"/>
    <s v="Yes"/>
    <s v="No"/>
  </r>
  <r>
    <n v="2051"/>
    <x v="26"/>
    <n v="15"/>
    <n v="29"/>
    <s v="0-50"/>
    <n v="94024"/>
    <n v="2"/>
    <n v="0.8"/>
    <s v="Professional"/>
    <n v="98"/>
    <x v="0"/>
    <s v="No"/>
    <s v="No"/>
    <s v="No"/>
    <s v="No"/>
  </r>
  <r>
    <n v="2067"/>
    <x v="26"/>
    <n v="16"/>
    <n v="30"/>
    <s v="0-50"/>
    <n v="95814"/>
    <n v="2"/>
    <n v="1.4"/>
    <s v="Graduate"/>
    <n v="0"/>
    <x v="0"/>
    <s v="No"/>
    <s v="No"/>
    <s v="No"/>
    <s v="Yes"/>
  </r>
  <r>
    <n v="2108"/>
    <x v="26"/>
    <n v="17"/>
    <n v="85"/>
    <s v="51-100"/>
    <n v="90291"/>
    <n v="4"/>
    <n v="0.2"/>
    <s v="Professional"/>
    <n v="229"/>
    <x v="0"/>
    <s v="No"/>
    <s v="No"/>
    <s v="No"/>
    <s v="No"/>
  </r>
  <r>
    <n v="2121"/>
    <x v="26"/>
    <n v="17"/>
    <n v="44"/>
    <s v="0-50"/>
    <n v="93106"/>
    <n v="1"/>
    <n v="0.3"/>
    <s v="Professional"/>
    <n v="0"/>
    <x v="0"/>
    <s v="No"/>
    <s v="No"/>
    <s v="Yes"/>
    <s v="No"/>
  </r>
  <r>
    <n v="2122"/>
    <x v="26"/>
    <n v="17"/>
    <n v="38"/>
    <s v="0-50"/>
    <n v="92182"/>
    <n v="4"/>
    <n v="2.2000000000000002"/>
    <s v="Graduate"/>
    <n v="180"/>
    <x v="0"/>
    <s v="No"/>
    <s v="No"/>
    <s v="No"/>
    <s v="Yes"/>
  </r>
  <r>
    <n v="2152"/>
    <x v="26"/>
    <n v="16"/>
    <n v="19"/>
    <s v="0-50"/>
    <n v="91730"/>
    <n v="2"/>
    <n v="0.3"/>
    <s v="Graduate"/>
    <n v="105"/>
    <x v="0"/>
    <s v="No"/>
    <s v="No"/>
    <s v="No"/>
    <s v="No"/>
  </r>
  <r>
    <n v="2177"/>
    <x v="26"/>
    <n v="14"/>
    <n v="51"/>
    <s v="51-100"/>
    <n v="91320"/>
    <n v="3"/>
    <n v="2.33"/>
    <s v="Graduate"/>
    <n v="0"/>
    <x v="0"/>
    <s v="No"/>
    <s v="No"/>
    <s v="Yes"/>
    <s v="No"/>
  </r>
  <r>
    <n v="2202"/>
    <x v="26"/>
    <n v="16"/>
    <n v="111"/>
    <s v="100+"/>
    <n v="92009"/>
    <n v="2"/>
    <n v="0.4"/>
    <s v="Undergraduate"/>
    <n v="0"/>
    <x v="0"/>
    <s v="No"/>
    <s v="No"/>
    <s v="No"/>
    <s v="No"/>
  </r>
  <r>
    <n v="2241"/>
    <x v="26"/>
    <n v="17"/>
    <n v="81"/>
    <s v="51-100"/>
    <n v="92868"/>
    <n v="4"/>
    <n v="0.2"/>
    <s v="Professional"/>
    <n v="167"/>
    <x v="0"/>
    <s v="Yes"/>
    <s v="No"/>
    <s v="No"/>
    <s v="No"/>
  </r>
  <r>
    <n v="2243"/>
    <x v="26"/>
    <n v="17"/>
    <n v="45"/>
    <s v="0-50"/>
    <n v="93437"/>
    <n v="1"/>
    <n v="1.8"/>
    <s v="Undergraduate"/>
    <n v="172"/>
    <x v="0"/>
    <s v="Yes"/>
    <s v="No"/>
    <s v="Yes"/>
    <s v="No"/>
  </r>
  <r>
    <n v="2250"/>
    <x v="26"/>
    <n v="14"/>
    <n v="38"/>
    <s v="0-50"/>
    <n v="95814"/>
    <n v="3"/>
    <n v="1"/>
    <s v="Graduate"/>
    <n v="150"/>
    <x v="0"/>
    <s v="No"/>
    <s v="No"/>
    <s v="Yes"/>
    <s v="No"/>
  </r>
  <r>
    <n v="2322"/>
    <x v="26"/>
    <n v="15"/>
    <n v="39"/>
    <s v="0-50"/>
    <n v="91380"/>
    <n v="3"/>
    <n v="0.5"/>
    <s v="Professional"/>
    <n v="0"/>
    <x v="0"/>
    <s v="No"/>
    <s v="No"/>
    <s v="No"/>
    <s v="No"/>
  </r>
  <r>
    <n v="2325"/>
    <x v="26"/>
    <n v="11"/>
    <n v="35"/>
    <s v="0-50"/>
    <n v="93107"/>
    <n v="1"/>
    <n v="0.75"/>
    <s v="Professional"/>
    <n v="114"/>
    <x v="0"/>
    <s v="No"/>
    <s v="No"/>
    <s v="Yes"/>
    <s v="No"/>
  </r>
  <r>
    <n v="2405"/>
    <x v="26"/>
    <n v="15"/>
    <n v="75"/>
    <s v="51-100"/>
    <n v="95010"/>
    <n v="1"/>
    <n v="1.5"/>
    <s v="Professional"/>
    <n v="0"/>
    <x v="0"/>
    <s v="No"/>
    <s v="No"/>
    <s v="Yes"/>
    <s v="No"/>
  </r>
  <r>
    <n v="2419"/>
    <x v="26"/>
    <n v="17"/>
    <n v="28"/>
    <s v="0-50"/>
    <n v="95616"/>
    <n v="1"/>
    <n v="0.7"/>
    <s v="Undergraduate"/>
    <n v="0"/>
    <x v="0"/>
    <s v="No"/>
    <s v="No"/>
    <s v="No"/>
    <s v="Yes"/>
  </r>
  <r>
    <n v="2515"/>
    <x v="26"/>
    <n v="16"/>
    <n v="25"/>
    <s v="0-50"/>
    <n v="92182"/>
    <n v="2"/>
    <n v="0.1"/>
    <s v="Graduate"/>
    <n v="91"/>
    <x v="0"/>
    <s v="Yes"/>
    <s v="No"/>
    <s v="No"/>
    <s v="No"/>
  </r>
  <r>
    <n v="2550"/>
    <x v="26"/>
    <n v="15"/>
    <n v="63"/>
    <s v="51-100"/>
    <n v="95060"/>
    <n v="1"/>
    <n v="0.7"/>
    <s v="Professional"/>
    <n v="79"/>
    <x v="0"/>
    <s v="No"/>
    <s v="No"/>
    <s v="No"/>
    <s v="Yes"/>
  </r>
  <r>
    <n v="2717"/>
    <x v="26"/>
    <n v="17"/>
    <n v="34"/>
    <s v="0-50"/>
    <n v="92182"/>
    <n v="1"/>
    <n v="2"/>
    <s v="Graduate"/>
    <n v="0"/>
    <x v="0"/>
    <s v="No"/>
    <s v="No"/>
    <s v="No"/>
    <s v="No"/>
  </r>
  <r>
    <n v="2772"/>
    <x v="26"/>
    <n v="16"/>
    <n v="115"/>
    <s v="100+"/>
    <n v="92333"/>
    <n v="1"/>
    <n v="7"/>
    <s v="Undergraduate"/>
    <n v="0"/>
    <x v="0"/>
    <s v="No"/>
    <s v="No"/>
    <s v="No"/>
    <s v="No"/>
  </r>
  <r>
    <n v="2841"/>
    <x v="26"/>
    <n v="15"/>
    <n v="95"/>
    <s v="51-100"/>
    <n v="91101"/>
    <n v="3"/>
    <n v="0.1"/>
    <s v="Undergraduate"/>
    <n v="240"/>
    <x v="0"/>
    <s v="Yes"/>
    <s v="No"/>
    <s v="No"/>
    <s v="No"/>
  </r>
  <r>
    <n v="2931"/>
    <x v="26"/>
    <n v="17"/>
    <n v="78"/>
    <s v="51-100"/>
    <n v="95929"/>
    <n v="4"/>
    <n v="2.67"/>
    <s v="Undergraduate"/>
    <n v="99"/>
    <x v="0"/>
    <s v="No"/>
    <s v="No"/>
    <s v="Yes"/>
    <s v="No"/>
  </r>
  <r>
    <n v="2933"/>
    <x v="26"/>
    <n v="16"/>
    <n v="154"/>
    <s v="100+"/>
    <n v="92407"/>
    <n v="1"/>
    <n v="7"/>
    <s v="Undergraduate"/>
    <n v="0"/>
    <x v="0"/>
    <s v="No"/>
    <s v="No"/>
    <s v="No"/>
    <s v="Yes"/>
  </r>
  <r>
    <n v="3030"/>
    <x v="26"/>
    <n v="17"/>
    <n v="119"/>
    <s v="100+"/>
    <n v="94960"/>
    <n v="2"/>
    <n v="6.1"/>
    <s v="Undergraduate"/>
    <n v="263"/>
    <x v="0"/>
    <s v="Yes"/>
    <s v="No"/>
    <s v="Yes"/>
    <s v="No"/>
  </r>
  <r>
    <n v="3045"/>
    <x v="26"/>
    <n v="16"/>
    <n v="15"/>
    <s v="0-50"/>
    <n v="94124"/>
    <n v="2"/>
    <n v="0.3"/>
    <s v="Graduate"/>
    <n v="83"/>
    <x v="0"/>
    <s v="No"/>
    <s v="No"/>
    <s v="No"/>
    <s v="No"/>
  </r>
  <r>
    <n v="3099"/>
    <x v="26"/>
    <n v="16"/>
    <n v="21"/>
    <s v="0-50"/>
    <n v="92024"/>
    <n v="2"/>
    <n v="0.1"/>
    <s v="Graduate"/>
    <n v="0"/>
    <x v="0"/>
    <s v="No"/>
    <s v="No"/>
    <s v="No"/>
    <s v="No"/>
  </r>
  <r>
    <n v="3108"/>
    <x v="26"/>
    <n v="17"/>
    <n v="55"/>
    <s v="51-100"/>
    <n v="92374"/>
    <n v="2"/>
    <n v="1.7"/>
    <s v="Undergraduate"/>
    <n v="0"/>
    <x v="0"/>
    <s v="No"/>
    <s v="No"/>
    <s v="No"/>
    <s v="No"/>
  </r>
  <r>
    <n v="3161"/>
    <x v="26"/>
    <n v="15"/>
    <n v="158"/>
    <s v="100+"/>
    <n v="94304"/>
    <n v="1"/>
    <n v="4.7"/>
    <s v="Graduate"/>
    <n v="0"/>
    <x v="1"/>
    <s v="Yes"/>
    <s v="Yes"/>
    <s v="No"/>
    <s v="Yes"/>
  </r>
  <r>
    <n v="3187"/>
    <x v="26"/>
    <n v="16"/>
    <n v="98"/>
    <s v="51-100"/>
    <n v="95192"/>
    <n v="3"/>
    <n v="1"/>
    <s v="Undergraduate"/>
    <n v="296"/>
    <x v="0"/>
    <s v="No"/>
    <s v="No"/>
    <s v="No"/>
    <s v="No"/>
  </r>
  <r>
    <n v="3195"/>
    <x v="26"/>
    <n v="15"/>
    <n v="65"/>
    <s v="51-100"/>
    <n v="90019"/>
    <n v="3"/>
    <n v="0.5"/>
    <s v="Professional"/>
    <n v="0"/>
    <x v="0"/>
    <s v="No"/>
    <s v="No"/>
    <s v="No"/>
    <s v="No"/>
  </r>
  <r>
    <n v="3242"/>
    <x v="26"/>
    <n v="15"/>
    <n v="55"/>
    <s v="51-100"/>
    <n v="94305"/>
    <n v="1"/>
    <n v="2.8"/>
    <s v="Undergraduate"/>
    <n v="0"/>
    <x v="0"/>
    <s v="No"/>
    <s v="No"/>
    <s v="No"/>
    <s v="No"/>
  </r>
  <r>
    <n v="3247"/>
    <x v="26"/>
    <n v="17"/>
    <n v="81"/>
    <s v="51-100"/>
    <n v="95422"/>
    <n v="1"/>
    <n v="0.8"/>
    <s v="Graduate"/>
    <n v="223"/>
    <x v="0"/>
    <s v="No"/>
    <s v="No"/>
    <s v="Yes"/>
    <s v="No"/>
  </r>
  <r>
    <n v="3259"/>
    <x v="26"/>
    <n v="17"/>
    <n v="42"/>
    <s v="0-50"/>
    <n v="91910"/>
    <n v="4"/>
    <n v="2.2000000000000002"/>
    <s v="Graduate"/>
    <n v="185"/>
    <x v="0"/>
    <s v="Yes"/>
    <s v="No"/>
    <s v="Yes"/>
    <s v="No"/>
  </r>
  <r>
    <n v="3322"/>
    <x v="26"/>
    <n v="15"/>
    <n v="120"/>
    <s v="100+"/>
    <n v="94521"/>
    <n v="1"/>
    <n v="5.2"/>
    <s v="Undergraduate"/>
    <n v="0"/>
    <x v="0"/>
    <s v="No"/>
    <s v="No"/>
    <s v="Yes"/>
    <s v="No"/>
  </r>
  <r>
    <n v="3323"/>
    <x v="26"/>
    <n v="16"/>
    <n v="104"/>
    <s v="100+"/>
    <n v="92008"/>
    <n v="1"/>
    <n v="4"/>
    <s v="Professional"/>
    <n v="0"/>
    <x v="0"/>
    <s v="No"/>
    <s v="Yes"/>
    <s v="Yes"/>
    <s v="Yes"/>
  </r>
  <r>
    <n v="3347"/>
    <x v="26"/>
    <n v="15"/>
    <n v="65"/>
    <s v="51-100"/>
    <n v="92037"/>
    <n v="2"/>
    <n v="2.8"/>
    <s v="Undergraduate"/>
    <n v="0"/>
    <x v="0"/>
    <s v="No"/>
    <s v="No"/>
    <s v="Yes"/>
    <s v="Yes"/>
  </r>
  <r>
    <n v="3365"/>
    <x v="26"/>
    <n v="15"/>
    <n v="41"/>
    <s v="0-50"/>
    <n v="94143"/>
    <n v="2"/>
    <n v="2.4"/>
    <s v="Graduate"/>
    <n v="105"/>
    <x v="0"/>
    <s v="No"/>
    <s v="No"/>
    <s v="No"/>
    <s v="No"/>
  </r>
  <r>
    <n v="3396"/>
    <x v="26"/>
    <n v="16"/>
    <n v="35"/>
    <s v="0-50"/>
    <n v="94061"/>
    <n v="2"/>
    <n v="1.4"/>
    <s v="Graduate"/>
    <n v="135"/>
    <x v="0"/>
    <s v="No"/>
    <s v="No"/>
    <s v="No"/>
    <s v="No"/>
  </r>
  <r>
    <n v="3554"/>
    <x v="26"/>
    <n v="16"/>
    <n v="155"/>
    <s v="100+"/>
    <n v="95070"/>
    <n v="1"/>
    <n v="7"/>
    <s v="Undergraduate"/>
    <n v="0"/>
    <x v="0"/>
    <s v="No"/>
    <s v="No"/>
    <s v="No"/>
    <s v="No"/>
  </r>
  <r>
    <n v="3570"/>
    <x v="26"/>
    <n v="15"/>
    <n v="24"/>
    <s v="0-50"/>
    <n v="92130"/>
    <n v="2"/>
    <n v="0.8"/>
    <s v="Professional"/>
    <n v="0"/>
    <x v="0"/>
    <s v="Yes"/>
    <s v="No"/>
    <s v="Yes"/>
    <s v="No"/>
  </r>
  <r>
    <n v="3581"/>
    <x v="26"/>
    <n v="16"/>
    <n v="62"/>
    <s v="51-100"/>
    <n v="94553"/>
    <n v="2"/>
    <n v="2.2000000000000002"/>
    <s v="Professional"/>
    <n v="0"/>
    <x v="0"/>
    <s v="No"/>
    <s v="No"/>
    <s v="Yes"/>
    <s v="Yes"/>
  </r>
  <r>
    <n v="3608"/>
    <x v="26"/>
    <n v="15"/>
    <n v="62"/>
    <s v="51-100"/>
    <n v="90401"/>
    <n v="3"/>
    <n v="0.9"/>
    <s v="Professional"/>
    <n v="0"/>
    <x v="0"/>
    <s v="No"/>
    <s v="No"/>
    <s v="No"/>
    <s v="No"/>
  </r>
  <r>
    <n v="3617"/>
    <x v="26"/>
    <n v="15"/>
    <n v="69"/>
    <s v="51-100"/>
    <n v="92507"/>
    <n v="1"/>
    <n v="1.5"/>
    <s v="Professional"/>
    <n v="78"/>
    <x v="0"/>
    <s v="No"/>
    <s v="No"/>
    <s v="Yes"/>
    <s v="No"/>
  </r>
  <r>
    <n v="3631"/>
    <x v="26"/>
    <n v="16"/>
    <n v="79"/>
    <s v="51-100"/>
    <n v="95020"/>
    <n v="1"/>
    <n v="4"/>
    <s v="Professional"/>
    <n v="225"/>
    <x v="0"/>
    <s v="No"/>
    <s v="No"/>
    <s v="Yes"/>
    <s v="No"/>
  </r>
  <r>
    <n v="3648"/>
    <x v="26"/>
    <n v="14"/>
    <n v="32"/>
    <s v="0-50"/>
    <n v="91605"/>
    <n v="3"/>
    <n v="1"/>
    <s v="Graduate"/>
    <n v="0"/>
    <x v="0"/>
    <s v="No"/>
    <s v="No"/>
    <s v="No"/>
    <s v="Yes"/>
  </r>
  <r>
    <n v="3792"/>
    <x v="26"/>
    <n v="17"/>
    <n v="80"/>
    <s v="51-100"/>
    <n v="91330"/>
    <n v="1"/>
    <n v="0.3"/>
    <s v="Undergraduate"/>
    <n v="0"/>
    <x v="0"/>
    <s v="No"/>
    <s v="No"/>
    <s v="No"/>
    <s v="No"/>
  </r>
  <r>
    <n v="3869"/>
    <x v="26"/>
    <n v="16"/>
    <n v="44"/>
    <s v="0-50"/>
    <n v="92037"/>
    <n v="1"/>
    <n v="0.3"/>
    <s v="Professional"/>
    <n v="0"/>
    <x v="0"/>
    <s v="No"/>
    <s v="No"/>
    <s v="No"/>
    <s v="No"/>
  </r>
  <r>
    <n v="3918"/>
    <x v="26"/>
    <n v="15"/>
    <n v="89"/>
    <s v="51-100"/>
    <n v="94608"/>
    <n v="3"/>
    <n v="0.1"/>
    <s v="Undergraduate"/>
    <n v="292"/>
    <x v="0"/>
    <s v="No"/>
    <s v="No"/>
    <s v="Yes"/>
    <s v="No"/>
  </r>
  <r>
    <n v="3924"/>
    <x v="26"/>
    <n v="15"/>
    <n v="91"/>
    <s v="51-100"/>
    <n v="90502"/>
    <n v="1"/>
    <n v="2.8"/>
    <s v="Professional"/>
    <n v="330"/>
    <x v="0"/>
    <s v="Yes"/>
    <s v="No"/>
    <s v="Yes"/>
    <s v="No"/>
  </r>
  <r>
    <n v="3941"/>
    <x v="26"/>
    <n v="17"/>
    <n v="53"/>
    <s v="51-100"/>
    <n v="93727"/>
    <n v="2"/>
    <n v="2.5"/>
    <s v="Undergraduate"/>
    <n v="102"/>
    <x v="0"/>
    <s v="No"/>
    <s v="No"/>
    <s v="Yes"/>
    <s v="No"/>
  </r>
  <r>
    <n v="4025"/>
    <x v="26"/>
    <n v="15"/>
    <n v="82"/>
    <s v="51-100"/>
    <n v="94720"/>
    <n v="3"/>
    <n v="0.1"/>
    <s v="Undergraduate"/>
    <n v="0"/>
    <x v="0"/>
    <s v="No"/>
    <s v="No"/>
    <s v="Yes"/>
    <s v="No"/>
  </r>
  <r>
    <n v="4103"/>
    <x v="26"/>
    <n v="16"/>
    <n v="81"/>
    <s v="51-100"/>
    <n v="94305"/>
    <n v="2"/>
    <n v="0.4"/>
    <s v="Undergraduate"/>
    <n v="146"/>
    <x v="0"/>
    <s v="No"/>
    <s v="No"/>
    <s v="Yes"/>
    <s v="Yes"/>
  </r>
  <r>
    <n v="4134"/>
    <x v="26"/>
    <n v="17"/>
    <n v="129"/>
    <s v="100+"/>
    <n v="94720"/>
    <n v="1"/>
    <n v="3.4"/>
    <s v="Undergraduate"/>
    <n v="0"/>
    <x v="0"/>
    <s v="No"/>
    <s v="No"/>
    <s v="No"/>
    <s v="Yes"/>
  </r>
  <r>
    <n v="4150"/>
    <x v="26"/>
    <n v="15"/>
    <n v="53"/>
    <s v="51-100"/>
    <n v="93106"/>
    <n v="1"/>
    <n v="0.7"/>
    <s v="Professional"/>
    <n v="0"/>
    <x v="0"/>
    <s v="No"/>
    <s v="No"/>
    <s v="Yes"/>
    <s v="No"/>
  </r>
  <r>
    <n v="4170"/>
    <x v="26"/>
    <n v="17"/>
    <n v="143"/>
    <s v="100+"/>
    <n v="90059"/>
    <n v="2"/>
    <n v="2.7"/>
    <s v="Professional"/>
    <n v="209"/>
    <x v="1"/>
    <s v="No"/>
    <s v="No"/>
    <s v="Yes"/>
    <s v="No"/>
  </r>
  <r>
    <n v="4184"/>
    <x v="26"/>
    <n v="17"/>
    <n v="140"/>
    <s v="100+"/>
    <n v="94542"/>
    <n v="1"/>
    <n v="3.5"/>
    <s v="Undergraduate"/>
    <n v="342"/>
    <x v="0"/>
    <s v="No"/>
    <s v="No"/>
    <s v="No"/>
    <s v="No"/>
  </r>
  <r>
    <n v="4257"/>
    <x v="26"/>
    <n v="17"/>
    <n v="165"/>
    <s v="100+"/>
    <n v="91311"/>
    <n v="2"/>
    <n v="7.6"/>
    <s v="Undergraduate"/>
    <n v="157"/>
    <x v="0"/>
    <s v="No"/>
    <s v="No"/>
    <s v="No"/>
    <s v="No"/>
  </r>
  <r>
    <n v="4313"/>
    <x v="26"/>
    <n v="15"/>
    <n v="93"/>
    <s v="51-100"/>
    <n v="95616"/>
    <n v="1"/>
    <n v="2.8"/>
    <s v="Professional"/>
    <n v="0"/>
    <x v="0"/>
    <s v="No"/>
    <s v="No"/>
    <s v="Yes"/>
    <s v="No"/>
  </r>
  <r>
    <n v="4492"/>
    <x v="26"/>
    <n v="16"/>
    <n v="64"/>
    <s v="51-100"/>
    <n v="91604"/>
    <n v="4"/>
    <n v="0.4"/>
    <s v="Undergraduate"/>
    <n v="0"/>
    <x v="0"/>
    <s v="No"/>
    <s v="No"/>
    <s v="Yes"/>
    <s v="No"/>
  </r>
  <r>
    <n v="4512"/>
    <x v="26"/>
    <n v="17"/>
    <n v="9"/>
    <s v="0-50"/>
    <n v="91911"/>
    <n v="1"/>
    <n v="1"/>
    <s v="Undergraduate"/>
    <n v="0"/>
    <x v="0"/>
    <s v="No"/>
    <s v="No"/>
    <s v="Yes"/>
    <s v="Yes"/>
  </r>
  <r>
    <n v="4528"/>
    <x v="26"/>
    <n v="16"/>
    <n v="18"/>
    <s v="0-50"/>
    <n v="90024"/>
    <n v="1"/>
    <n v="0.6"/>
    <s v="Professional"/>
    <n v="0"/>
    <x v="0"/>
    <s v="No"/>
    <s v="No"/>
    <s v="No"/>
    <s v="Yes"/>
  </r>
  <r>
    <n v="4535"/>
    <x v="26"/>
    <n v="17"/>
    <n v="83"/>
    <s v="51-100"/>
    <n v="94025"/>
    <n v="4"/>
    <n v="2.67"/>
    <s v="Undergraduate"/>
    <n v="0"/>
    <x v="0"/>
    <s v="No"/>
    <s v="No"/>
    <s v="Yes"/>
    <s v="No"/>
  </r>
  <r>
    <n v="4555"/>
    <x v="26"/>
    <n v="16"/>
    <n v="109"/>
    <s v="100+"/>
    <n v="94801"/>
    <n v="3"/>
    <n v="1"/>
    <s v="Undergraduate"/>
    <n v="0"/>
    <x v="0"/>
    <s v="Yes"/>
    <s v="No"/>
    <s v="Yes"/>
    <s v="No"/>
  </r>
  <r>
    <n v="4637"/>
    <x v="26"/>
    <n v="16"/>
    <n v="78"/>
    <s v="51-100"/>
    <n v="95616"/>
    <n v="4"/>
    <n v="0.4"/>
    <s v="Undergraduate"/>
    <n v="0"/>
    <x v="0"/>
    <s v="No"/>
    <s v="No"/>
    <s v="Yes"/>
    <s v="No"/>
  </r>
  <r>
    <n v="4658"/>
    <x v="26"/>
    <n v="16"/>
    <n v="9"/>
    <s v="0-50"/>
    <n v="90089"/>
    <n v="2"/>
    <n v="0.3"/>
    <s v="Graduate"/>
    <n v="0"/>
    <x v="0"/>
    <s v="No"/>
    <s v="No"/>
    <s v="No"/>
    <s v="Yes"/>
  </r>
  <r>
    <n v="4692"/>
    <x v="26"/>
    <n v="17"/>
    <n v="65"/>
    <s v="51-100"/>
    <n v="90024"/>
    <n v="3"/>
    <n v="2.1"/>
    <s v="Professional"/>
    <n v="0"/>
    <x v="0"/>
    <s v="No"/>
    <s v="No"/>
    <s v="Yes"/>
    <s v="No"/>
  </r>
  <r>
    <n v="4711"/>
    <x v="26"/>
    <n v="17"/>
    <n v="71"/>
    <s v="51-100"/>
    <n v="92182"/>
    <n v="3"/>
    <n v="0.3"/>
    <s v="Professional"/>
    <n v="0"/>
    <x v="0"/>
    <s v="No"/>
    <s v="No"/>
    <s v="No"/>
    <s v="Yes"/>
  </r>
  <r>
    <n v="4721"/>
    <x v="26"/>
    <n v="15"/>
    <n v="88"/>
    <s v="51-100"/>
    <n v="90740"/>
    <n v="1"/>
    <n v="2.8"/>
    <s v="Professional"/>
    <n v="0"/>
    <x v="0"/>
    <s v="Yes"/>
    <s v="No"/>
    <s v="No"/>
    <s v="No"/>
  </r>
  <r>
    <n v="4728"/>
    <x v="26"/>
    <n v="17"/>
    <n v="58"/>
    <s v="51-100"/>
    <n v="92009"/>
    <n v="4"/>
    <n v="2.67"/>
    <s v="Undergraduate"/>
    <n v="0"/>
    <x v="0"/>
    <s v="No"/>
    <s v="No"/>
    <s v="Yes"/>
    <s v="Yes"/>
  </r>
  <r>
    <n v="4752"/>
    <x v="26"/>
    <n v="17"/>
    <n v="154"/>
    <s v="100+"/>
    <n v="92697"/>
    <n v="1"/>
    <n v="1.7"/>
    <s v="Undergraduate"/>
    <n v="0"/>
    <x v="0"/>
    <s v="No"/>
    <s v="No"/>
    <s v="No"/>
    <s v="Yes"/>
  </r>
  <r>
    <n v="4767"/>
    <x v="26"/>
    <n v="15"/>
    <n v="54"/>
    <s v="51-100"/>
    <n v="91775"/>
    <n v="3"/>
    <n v="2.1"/>
    <s v="Undergraduate"/>
    <n v="0"/>
    <x v="0"/>
    <s v="No"/>
    <s v="No"/>
    <s v="Yes"/>
    <s v="No"/>
  </r>
  <r>
    <n v="4865"/>
    <x v="26"/>
    <n v="16"/>
    <n v="52"/>
    <s v="51-100"/>
    <n v="91311"/>
    <n v="2"/>
    <n v="2.2000000000000002"/>
    <s v="Professional"/>
    <n v="0"/>
    <x v="0"/>
    <s v="No"/>
    <s v="No"/>
    <s v="Yes"/>
    <s v="No"/>
  </r>
  <r>
    <n v="4867"/>
    <x v="26"/>
    <n v="17"/>
    <n v="71"/>
    <s v="51-100"/>
    <n v="94801"/>
    <n v="2"/>
    <n v="3.2"/>
    <s v="Undergraduate"/>
    <n v="0"/>
    <x v="0"/>
    <s v="No"/>
    <s v="No"/>
    <s v="Yes"/>
    <s v="Yes"/>
  </r>
  <r>
    <n v="4888"/>
    <x v="26"/>
    <n v="15"/>
    <n v="49"/>
    <s v="0-50"/>
    <n v="90245"/>
    <n v="3"/>
    <n v="0.9"/>
    <s v="Professional"/>
    <n v="0"/>
    <x v="0"/>
    <s v="No"/>
    <s v="Yes"/>
    <s v="Yes"/>
    <s v="Yes"/>
  </r>
  <r>
    <n v="4910"/>
    <x v="26"/>
    <n v="16"/>
    <n v="25"/>
    <s v="0-50"/>
    <n v="95014"/>
    <n v="2"/>
    <n v="0.1"/>
    <s v="Graduate"/>
    <n v="0"/>
    <x v="0"/>
    <s v="No"/>
    <s v="No"/>
    <s v="No"/>
    <s v="Yes"/>
  </r>
  <r>
    <n v="4920"/>
    <x v="26"/>
    <n v="16"/>
    <n v="68"/>
    <s v="51-100"/>
    <n v="92122"/>
    <n v="3"/>
    <n v="3"/>
    <s v="Undergraduate"/>
    <n v="0"/>
    <x v="0"/>
    <s v="No"/>
    <s v="No"/>
    <s v="Yes"/>
    <s v="Yes"/>
  </r>
  <r>
    <n v="4967"/>
    <x v="26"/>
    <n v="17"/>
    <n v="34"/>
    <s v="0-50"/>
    <n v="91361"/>
    <n v="1"/>
    <n v="0.7"/>
    <s v="Undergraduate"/>
    <n v="143"/>
    <x v="0"/>
    <s v="No"/>
    <s v="No"/>
    <s v="No"/>
    <s v="No"/>
  </r>
  <r>
    <n v="4968"/>
    <x v="26"/>
    <n v="16"/>
    <n v="69"/>
    <s v="51-100"/>
    <n v="92697"/>
    <n v="1"/>
    <n v="0.1"/>
    <s v="Graduate"/>
    <n v="0"/>
    <x v="0"/>
    <s v="No"/>
    <s v="No"/>
    <s v="Yes"/>
    <s v="No"/>
  </r>
  <r>
    <n v="27"/>
    <x v="27"/>
    <n v="16"/>
    <n v="83"/>
    <s v="51-100"/>
    <n v="95064"/>
    <n v="4"/>
    <n v="0.2"/>
    <s v="Professional"/>
    <n v="0"/>
    <x v="0"/>
    <s v="No"/>
    <s v="No"/>
    <s v="No"/>
    <s v="No"/>
  </r>
  <r>
    <n v="32"/>
    <x v="27"/>
    <n v="16"/>
    <n v="29"/>
    <s v="0-50"/>
    <n v="94117"/>
    <n v="1"/>
    <n v="2"/>
    <s v="Graduate"/>
    <n v="0"/>
    <x v="0"/>
    <s v="No"/>
    <s v="No"/>
    <s v="Yes"/>
    <s v="No"/>
  </r>
  <r>
    <n v="50"/>
    <x v="27"/>
    <n v="16"/>
    <n v="49"/>
    <s v="0-50"/>
    <n v="92373"/>
    <n v="1"/>
    <n v="1.8"/>
    <s v="Undergraduate"/>
    <n v="0"/>
    <x v="0"/>
    <s v="No"/>
    <s v="No"/>
    <s v="No"/>
    <s v="Yes"/>
  </r>
  <r>
    <n v="87"/>
    <x v="27"/>
    <n v="16"/>
    <n v="42"/>
    <s v="0-50"/>
    <n v="94501"/>
    <n v="4"/>
    <n v="2.2000000000000002"/>
    <s v="Graduate"/>
    <n v="126"/>
    <x v="0"/>
    <s v="No"/>
    <s v="No"/>
    <s v="No"/>
    <s v="No"/>
  </r>
  <r>
    <n v="113"/>
    <x v="27"/>
    <n v="15"/>
    <n v="82"/>
    <s v="51-100"/>
    <n v="91775"/>
    <n v="3"/>
    <n v="1"/>
    <s v="Undergraduate"/>
    <n v="309"/>
    <x v="0"/>
    <s v="No"/>
    <s v="No"/>
    <s v="No"/>
    <s v="No"/>
  </r>
  <r>
    <n v="209"/>
    <x v="27"/>
    <n v="16"/>
    <n v="73"/>
    <s v="51-100"/>
    <n v="94110"/>
    <n v="4"/>
    <n v="2.67"/>
    <s v="Undergraduate"/>
    <n v="0"/>
    <x v="0"/>
    <s v="No"/>
    <s v="No"/>
    <s v="Yes"/>
    <s v="Yes"/>
  </r>
  <r>
    <n v="272"/>
    <x v="27"/>
    <n v="14"/>
    <n v="70"/>
    <s v="51-100"/>
    <n v="94923"/>
    <n v="4"/>
    <n v="1.4"/>
    <s v="Graduate"/>
    <n v="0"/>
    <x v="0"/>
    <s v="No"/>
    <s v="No"/>
    <s v="Yes"/>
    <s v="No"/>
  </r>
  <r>
    <n v="286"/>
    <x v="27"/>
    <n v="13"/>
    <n v="69"/>
    <s v="51-100"/>
    <n v="94305"/>
    <n v="3"/>
    <n v="2.33"/>
    <s v="Graduate"/>
    <n v="0"/>
    <x v="0"/>
    <s v="No"/>
    <s v="No"/>
    <s v="No"/>
    <s v="No"/>
  </r>
  <r>
    <n v="318"/>
    <x v="27"/>
    <n v="16"/>
    <n v="119"/>
    <s v="100+"/>
    <n v="91335"/>
    <n v="2"/>
    <n v="4.2"/>
    <s v="Graduate"/>
    <n v="0"/>
    <x v="1"/>
    <s v="No"/>
    <s v="No"/>
    <s v="Yes"/>
    <s v="No"/>
  </r>
  <r>
    <n v="349"/>
    <x v="27"/>
    <n v="15"/>
    <n v="173"/>
    <s v="100+"/>
    <n v="95060"/>
    <n v="4"/>
    <n v="6.6"/>
    <s v="Undergraduate"/>
    <n v="0"/>
    <x v="1"/>
    <s v="No"/>
    <s v="Yes"/>
    <s v="Yes"/>
    <s v="Yes"/>
  </r>
  <r>
    <n v="417"/>
    <x v="27"/>
    <n v="15"/>
    <n v="85"/>
    <s v="51-100"/>
    <n v="94304"/>
    <n v="2"/>
    <n v="0.4"/>
    <s v="Undergraduate"/>
    <n v="0"/>
    <x v="0"/>
    <s v="No"/>
    <s v="No"/>
    <s v="Yes"/>
    <s v="No"/>
  </r>
  <r>
    <n v="505"/>
    <x v="27"/>
    <n v="10"/>
    <n v="44"/>
    <s v="0-50"/>
    <n v="94720"/>
    <n v="3"/>
    <n v="2"/>
    <s v="Professional"/>
    <n v="0"/>
    <x v="0"/>
    <s v="No"/>
    <s v="No"/>
    <s v="Yes"/>
    <s v="No"/>
  </r>
  <r>
    <n v="543"/>
    <x v="27"/>
    <n v="14"/>
    <n v="81"/>
    <s v="51-100"/>
    <n v="94709"/>
    <n v="3"/>
    <n v="0.1"/>
    <s v="Undergraduate"/>
    <n v="0"/>
    <x v="0"/>
    <s v="No"/>
    <s v="No"/>
    <s v="Yes"/>
    <s v="No"/>
  </r>
  <r>
    <n v="570"/>
    <x v="27"/>
    <n v="14"/>
    <n v="70"/>
    <s v="51-100"/>
    <n v="95136"/>
    <n v="3"/>
    <n v="2.1"/>
    <s v="Undergraduate"/>
    <n v="185"/>
    <x v="0"/>
    <s v="No"/>
    <s v="No"/>
    <s v="No"/>
    <s v="No"/>
  </r>
  <r>
    <n v="585"/>
    <x v="27"/>
    <n v="16"/>
    <n v="114"/>
    <s v="100+"/>
    <n v="91604"/>
    <n v="1"/>
    <n v="3.4"/>
    <s v="Undergraduate"/>
    <n v="300"/>
    <x v="0"/>
    <s v="No"/>
    <s v="No"/>
    <s v="Yes"/>
    <s v="No"/>
  </r>
  <r>
    <n v="617"/>
    <x v="27"/>
    <n v="14"/>
    <n v="33"/>
    <s v="0-50"/>
    <n v="94025"/>
    <n v="2"/>
    <n v="1.4"/>
    <s v="Professional"/>
    <n v="0"/>
    <x v="0"/>
    <s v="No"/>
    <s v="No"/>
    <s v="Yes"/>
    <s v="Yes"/>
  </r>
  <r>
    <n v="637"/>
    <x v="27"/>
    <n v="16"/>
    <n v="120"/>
    <s v="100+"/>
    <n v="92037"/>
    <n v="2"/>
    <n v="6.1"/>
    <s v="Undergraduate"/>
    <n v="196"/>
    <x v="0"/>
    <s v="No"/>
    <s v="No"/>
    <s v="Yes"/>
    <s v="No"/>
  </r>
  <r>
    <n v="684"/>
    <x v="27"/>
    <n v="16"/>
    <n v="82"/>
    <s v="51-100"/>
    <n v="91311"/>
    <n v="1"/>
    <n v="3.6"/>
    <s v="Graduate"/>
    <n v="0"/>
    <x v="0"/>
    <s v="No"/>
    <s v="No"/>
    <s v="No"/>
    <s v="No"/>
  </r>
  <r>
    <n v="694"/>
    <x v="27"/>
    <n v="15"/>
    <n v="40"/>
    <s v="0-50"/>
    <n v="92096"/>
    <n v="2"/>
    <n v="2.2000000000000002"/>
    <s v="Professional"/>
    <n v="107"/>
    <x v="0"/>
    <s v="No"/>
    <s v="No"/>
    <s v="Yes"/>
    <s v="No"/>
  </r>
  <r>
    <n v="848"/>
    <x v="27"/>
    <n v="14"/>
    <n v="73"/>
    <s v="51-100"/>
    <n v="94539"/>
    <n v="1"/>
    <n v="1.5"/>
    <s v="Professional"/>
    <n v="252"/>
    <x v="0"/>
    <s v="No"/>
    <s v="No"/>
    <s v="Yes"/>
    <s v="No"/>
  </r>
  <r>
    <n v="869"/>
    <x v="27"/>
    <n v="15"/>
    <n v="161"/>
    <s v="100+"/>
    <n v="94596"/>
    <n v="2"/>
    <n v="3.3"/>
    <s v="Undergraduate"/>
    <n v="0"/>
    <x v="0"/>
    <s v="Yes"/>
    <s v="No"/>
    <s v="No"/>
    <s v="Yes"/>
  </r>
  <r>
    <n v="877"/>
    <x v="27"/>
    <n v="14"/>
    <n v="58"/>
    <s v="51-100"/>
    <n v="94025"/>
    <n v="2"/>
    <n v="2.8"/>
    <s v="Undergraduate"/>
    <n v="0"/>
    <x v="0"/>
    <s v="No"/>
    <s v="No"/>
    <s v="Yes"/>
    <s v="No"/>
  </r>
  <r>
    <n v="950"/>
    <x v="27"/>
    <n v="16"/>
    <n v="45"/>
    <s v="0-50"/>
    <n v="94720"/>
    <n v="3"/>
    <n v="0.6"/>
    <s v="Graduate"/>
    <n v="204"/>
    <x v="0"/>
    <s v="No"/>
    <s v="No"/>
    <s v="Yes"/>
    <s v="No"/>
  </r>
  <r>
    <n v="973"/>
    <x v="27"/>
    <n v="16"/>
    <n v="50"/>
    <s v="0-50"/>
    <n v="92093"/>
    <n v="2"/>
    <n v="1.7"/>
    <s v="Undergraduate"/>
    <n v="174"/>
    <x v="0"/>
    <s v="No"/>
    <s v="No"/>
    <s v="No"/>
    <s v="No"/>
  </r>
  <r>
    <n v="992"/>
    <x v="27"/>
    <n v="14"/>
    <n v="28"/>
    <s v="0-50"/>
    <n v="94025"/>
    <n v="4"/>
    <n v="1.5"/>
    <s v="Professional"/>
    <n v="0"/>
    <x v="0"/>
    <s v="No"/>
    <s v="No"/>
    <s v="No"/>
    <s v="Yes"/>
  </r>
  <r>
    <n v="1077"/>
    <x v="27"/>
    <n v="13"/>
    <n v="24"/>
    <s v="0-50"/>
    <n v="94608"/>
    <n v="3"/>
    <n v="1"/>
    <s v="Graduate"/>
    <n v="0"/>
    <x v="0"/>
    <s v="No"/>
    <s v="No"/>
    <s v="Yes"/>
    <s v="No"/>
  </r>
  <r>
    <n v="1170"/>
    <x v="27"/>
    <n v="16"/>
    <n v="32"/>
    <s v="0-50"/>
    <n v="92110"/>
    <n v="1"/>
    <n v="1.4"/>
    <s v="Professional"/>
    <n v="158"/>
    <x v="0"/>
    <s v="No"/>
    <s v="No"/>
    <s v="Yes"/>
    <s v="No"/>
  </r>
  <r>
    <n v="1199"/>
    <x v="27"/>
    <n v="14"/>
    <n v="42"/>
    <s v="0-50"/>
    <n v="94801"/>
    <n v="2"/>
    <n v="0.7"/>
    <s v="Undergraduate"/>
    <n v="101"/>
    <x v="0"/>
    <s v="No"/>
    <s v="No"/>
    <s v="Yes"/>
    <s v="No"/>
  </r>
  <r>
    <n v="1400"/>
    <x v="27"/>
    <n v="16"/>
    <n v="69"/>
    <s v="51-100"/>
    <n v="92009"/>
    <n v="4"/>
    <n v="2.4"/>
    <s v="Undergraduate"/>
    <n v="0"/>
    <x v="0"/>
    <s v="No"/>
    <s v="No"/>
    <s v="Yes"/>
    <s v="No"/>
  </r>
  <r>
    <n v="1402"/>
    <x v="27"/>
    <n v="15"/>
    <n v="84"/>
    <s v="51-100"/>
    <n v="94521"/>
    <n v="1"/>
    <n v="3.7"/>
    <s v="Professional"/>
    <n v="0"/>
    <x v="0"/>
    <s v="No"/>
    <s v="No"/>
    <s v="Yes"/>
    <s v="No"/>
  </r>
  <r>
    <n v="1409"/>
    <x v="27"/>
    <n v="14"/>
    <n v="129"/>
    <s v="100+"/>
    <n v="90089"/>
    <n v="1"/>
    <n v="5.9"/>
    <s v="Professional"/>
    <n v="0"/>
    <x v="1"/>
    <s v="No"/>
    <s v="No"/>
    <s v="Yes"/>
    <s v="No"/>
  </r>
  <r>
    <n v="1417"/>
    <x v="27"/>
    <n v="15"/>
    <n v="82"/>
    <s v="51-100"/>
    <n v="93101"/>
    <n v="2"/>
    <n v="0.4"/>
    <s v="Undergraduate"/>
    <n v="0"/>
    <x v="0"/>
    <s v="No"/>
    <s v="No"/>
    <s v="No"/>
    <s v="No"/>
  </r>
  <r>
    <n v="1461"/>
    <x v="27"/>
    <n v="16"/>
    <n v="85"/>
    <s v="51-100"/>
    <n v="92677"/>
    <m/>
    <n v="0.2"/>
    <s v="Professional"/>
    <n v="0"/>
    <x v="0"/>
    <s v="No"/>
    <s v="No"/>
    <s v="Yes"/>
    <s v="Yes"/>
  </r>
  <r>
    <n v="1478"/>
    <x v="27"/>
    <n v="14"/>
    <n v="64"/>
    <s v="51-100"/>
    <n v="91320"/>
    <n v="4"/>
    <n v="0.2"/>
    <s v="Professional"/>
    <n v="0"/>
    <x v="0"/>
    <s v="No"/>
    <s v="No"/>
    <s v="Yes"/>
    <s v="Yes"/>
  </r>
  <r>
    <n v="1525"/>
    <x v="27"/>
    <n v="16"/>
    <n v="155"/>
    <s v="100+"/>
    <n v="94002"/>
    <n v="4"/>
    <n v="0.1"/>
    <s v="Professional"/>
    <n v="0"/>
    <x v="1"/>
    <s v="No"/>
    <s v="Yes"/>
    <s v="Yes"/>
    <s v="Yes"/>
  </r>
  <r>
    <n v="1551"/>
    <x v="27"/>
    <n v="14"/>
    <n v="39"/>
    <s v="0-50"/>
    <n v="93117"/>
    <n v="1"/>
    <n v="2"/>
    <s v="Undergraduate"/>
    <n v="0"/>
    <x v="0"/>
    <s v="No"/>
    <s v="No"/>
    <s v="Yes"/>
    <s v="No"/>
  </r>
  <r>
    <n v="1599"/>
    <x v="27"/>
    <n v="15"/>
    <n v="85"/>
    <s v="51-100"/>
    <n v="94550"/>
    <n v="2"/>
    <n v="0.4"/>
    <s v="Undergraduate"/>
    <n v="0"/>
    <x v="0"/>
    <s v="Yes"/>
    <s v="No"/>
    <s v="No"/>
    <s v="No"/>
  </r>
  <r>
    <n v="1603"/>
    <x v="27"/>
    <n v="14"/>
    <n v="74"/>
    <s v="51-100"/>
    <n v="90245"/>
    <n v="4"/>
    <n v="1.4"/>
    <s v="Graduate"/>
    <n v="0"/>
    <x v="0"/>
    <s v="No"/>
    <s v="No"/>
    <s v="Yes"/>
    <s v="No"/>
  </r>
  <r>
    <n v="1657"/>
    <x v="27"/>
    <n v="15"/>
    <n v="175"/>
    <s v="100+"/>
    <n v="92646"/>
    <n v="2"/>
    <n v="3.3"/>
    <s v="Undergraduate"/>
    <n v="0"/>
    <x v="0"/>
    <s v="No"/>
    <s v="No"/>
    <s v="Yes"/>
    <s v="No"/>
  </r>
  <r>
    <n v="1686"/>
    <x v="27"/>
    <n v="16"/>
    <n v="89"/>
    <s v="51-100"/>
    <n v="90011"/>
    <n v="4"/>
    <n v="0.8"/>
    <s v="Undergraduate"/>
    <n v="155"/>
    <x v="0"/>
    <s v="No"/>
    <s v="No"/>
    <s v="Yes"/>
    <s v="No"/>
  </r>
  <r>
    <n v="1719"/>
    <x v="27"/>
    <n v="16"/>
    <n v="19"/>
    <s v="0-50"/>
    <n v="92028"/>
    <n v="4"/>
    <n v="0.4"/>
    <s v="Graduate"/>
    <n v="0"/>
    <x v="0"/>
    <s v="No"/>
    <s v="No"/>
    <s v="Yes"/>
    <s v="Yes"/>
  </r>
  <r>
    <n v="1734"/>
    <x v="27"/>
    <n v="16"/>
    <n v="125"/>
    <s v="100+"/>
    <n v="95125"/>
    <n v="2"/>
    <n v="2.2000000000000002"/>
    <s v="Undergraduate"/>
    <n v="0"/>
    <x v="0"/>
    <s v="No"/>
    <s v="No"/>
    <s v="Yes"/>
    <s v="No"/>
  </r>
  <r>
    <n v="1759"/>
    <x v="27"/>
    <n v="14"/>
    <n v="54"/>
    <s v="51-100"/>
    <n v="96003"/>
    <n v="2"/>
    <n v="0.7"/>
    <s v="Undergraduate"/>
    <n v="0"/>
    <x v="0"/>
    <s v="No"/>
    <s v="No"/>
    <s v="No"/>
    <s v="No"/>
  </r>
  <r>
    <n v="1805"/>
    <x v="27"/>
    <n v="16"/>
    <n v="64"/>
    <s v="51-100"/>
    <n v="92661"/>
    <n v="4"/>
    <n v="2.67"/>
    <s v="Undergraduate"/>
    <n v="0"/>
    <x v="0"/>
    <s v="Yes"/>
    <s v="No"/>
    <s v="Yes"/>
    <s v="No"/>
  </r>
  <r>
    <n v="2014"/>
    <x v="27"/>
    <n v="15"/>
    <n v="52"/>
    <s v="51-100"/>
    <n v="92691"/>
    <n v="3"/>
    <n v="0.8"/>
    <s v="Professional"/>
    <n v="113"/>
    <x v="0"/>
    <s v="No"/>
    <s v="No"/>
    <s v="Yes"/>
    <s v="No"/>
  </r>
  <r>
    <n v="2076"/>
    <x v="27"/>
    <n v="16"/>
    <n v="53"/>
    <s v="51-100"/>
    <n v="94123"/>
    <n v="4"/>
    <n v="2"/>
    <s v="Professional"/>
    <n v="0"/>
    <x v="0"/>
    <s v="No"/>
    <s v="No"/>
    <s v="No"/>
    <s v="No"/>
  </r>
  <r>
    <n v="2105"/>
    <x v="27"/>
    <n v="14"/>
    <n v="58"/>
    <s v="51-100"/>
    <n v="90245"/>
    <n v="4"/>
    <n v="0.2"/>
    <s v="Professional"/>
    <n v="0"/>
    <x v="0"/>
    <s v="No"/>
    <s v="No"/>
    <s v="Yes"/>
    <s v="No"/>
  </r>
  <r>
    <n v="2128"/>
    <x v="27"/>
    <n v="14"/>
    <n v="179"/>
    <s v="100+"/>
    <n v="94720"/>
    <n v="2"/>
    <n v="0"/>
    <s v="Undergraduate"/>
    <n v="0"/>
    <x v="0"/>
    <s v="No"/>
    <s v="No"/>
    <s v="No"/>
    <s v="No"/>
  </r>
  <r>
    <n v="2154"/>
    <x v="27"/>
    <n v="14"/>
    <n v="123"/>
    <s v="100+"/>
    <n v="90041"/>
    <n v="1"/>
    <n v="5.2"/>
    <s v="Undergraduate"/>
    <n v="0"/>
    <x v="0"/>
    <s v="No"/>
    <s v="No"/>
    <s v="Yes"/>
    <s v="No"/>
  </r>
  <r>
    <n v="2183"/>
    <x v="27"/>
    <n v="14"/>
    <n v="22"/>
    <s v="0-50"/>
    <n v="94566"/>
    <n v="2"/>
    <n v="1.4"/>
    <s v="Professional"/>
    <n v="0"/>
    <x v="0"/>
    <s v="No"/>
    <s v="No"/>
    <s v="No"/>
    <s v="No"/>
  </r>
  <r>
    <n v="2275"/>
    <x v="27"/>
    <n v="15"/>
    <n v="21"/>
    <s v="0-50"/>
    <n v="90034"/>
    <n v="2"/>
    <n v="0"/>
    <s v="Professional"/>
    <n v="0"/>
    <x v="0"/>
    <s v="No"/>
    <s v="No"/>
    <s v="Yes"/>
    <s v="No"/>
  </r>
  <r>
    <n v="2276"/>
    <x v="27"/>
    <n v="16"/>
    <n v="115"/>
    <s v="100+"/>
    <n v="94305"/>
    <n v="1"/>
    <n v="3.4"/>
    <s v="Undergraduate"/>
    <n v="0"/>
    <x v="0"/>
    <s v="No"/>
    <s v="No"/>
    <s v="Yes"/>
    <s v="No"/>
  </r>
  <r>
    <n v="2333"/>
    <x v="27"/>
    <n v="16"/>
    <n v="35"/>
    <s v="0-50"/>
    <n v="94022"/>
    <n v="1"/>
    <n v="1.4"/>
    <s v="Professional"/>
    <n v="0"/>
    <x v="0"/>
    <s v="No"/>
    <s v="No"/>
    <s v="Yes"/>
    <s v="Yes"/>
  </r>
  <r>
    <n v="2363"/>
    <x v="27"/>
    <n v="15"/>
    <n v="31"/>
    <s v="0-50"/>
    <n v="94720"/>
    <n v="1"/>
    <n v="0.6"/>
    <s v="Professional"/>
    <n v="0"/>
    <x v="0"/>
    <s v="No"/>
    <s v="No"/>
    <s v="Yes"/>
    <s v="No"/>
  </r>
  <r>
    <n v="2381"/>
    <x v="27"/>
    <n v="16"/>
    <n v="50"/>
    <s v="0-50"/>
    <n v="92606"/>
    <n v="2"/>
    <n v="0.6"/>
    <s v="Professional"/>
    <n v="0"/>
    <x v="0"/>
    <s v="No"/>
    <s v="No"/>
    <s v="No"/>
    <s v="No"/>
  </r>
  <r>
    <n v="2468"/>
    <x v="27"/>
    <n v="16"/>
    <n v="83"/>
    <s v="51-100"/>
    <n v="92350"/>
    <n v="1"/>
    <n v="0.8"/>
    <s v="Graduate"/>
    <n v="230"/>
    <x v="0"/>
    <s v="Yes"/>
    <s v="No"/>
    <s v="Yes"/>
    <s v="No"/>
  </r>
  <r>
    <n v="2478"/>
    <x v="27"/>
    <n v="14"/>
    <n v="179"/>
    <s v="100+"/>
    <n v="90025"/>
    <n v="1"/>
    <n v="2.6"/>
    <s v="Professional"/>
    <n v="0"/>
    <x v="1"/>
    <s v="No"/>
    <s v="No"/>
    <s v="Yes"/>
    <s v="No"/>
  </r>
  <r>
    <n v="2509"/>
    <x v="27"/>
    <n v="15"/>
    <n v="63"/>
    <s v="51-100"/>
    <n v="93407"/>
    <n v="3"/>
    <n v="3"/>
    <s v="Undergraduate"/>
    <n v="0"/>
    <x v="0"/>
    <s v="Yes"/>
    <s v="No"/>
    <s v="Yes"/>
    <s v="No"/>
  </r>
  <r>
    <n v="2566"/>
    <x v="27"/>
    <n v="15"/>
    <n v="10"/>
    <s v="0-50"/>
    <n v="94708"/>
    <n v="2"/>
    <n v="0"/>
    <s v="Professional"/>
    <n v="102"/>
    <x v="0"/>
    <s v="No"/>
    <s v="No"/>
    <s v="Yes"/>
    <s v="No"/>
  </r>
  <r>
    <n v="2611"/>
    <x v="27"/>
    <n v="16"/>
    <n v="60"/>
    <s v="51-100"/>
    <n v="94501"/>
    <n v="2"/>
    <n v="3.2"/>
    <s v="Undergraduate"/>
    <n v="0"/>
    <x v="0"/>
    <s v="No"/>
    <s v="No"/>
    <s v="No"/>
    <s v="No"/>
  </r>
  <r>
    <n v="2636"/>
    <x v="27"/>
    <n v="14"/>
    <n v="33"/>
    <s v="0-50"/>
    <n v="95616"/>
    <n v="2"/>
    <n v="0.8"/>
    <s v="Professional"/>
    <n v="89"/>
    <x v="0"/>
    <s v="No"/>
    <s v="No"/>
    <s v="Yes"/>
    <s v="No"/>
  </r>
  <r>
    <n v="2645"/>
    <x v="27"/>
    <n v="14"/>
    <n v="28"/>
    <s v="0-50"/>
    <n v="94061"/>
    <n v="2"/>
    <n v="0.8"/>
    <s v="Professional"/>
    <n v="0"/>
    <x v="0"/>
    <s v="No"/>
    <s v="No"/>
    <s v="No"/>
    <s v="No"/>
  </r>
  <r>
    <n v="2657"/>
    <x v="27"/>
    <n v="15"/>
    <n v="144"/>
    <s v="100+"/>
    <n v="91040"/>
    <n v="1"/>
    <n v="4.0999999999999996"/>
    <s v="Undergraduate"/>
    <n v="0"/>
    <x v="0"/>
    <s v="No"/>
    <s v="No"/>
    <s v="No"/>
    <s v="No"/>
  </r>
  <r>
    <n v="2690"/>
    <x v="27"/>
    <n v="16"/>
    <n v="104"/>
    <s v="100+"/>
    <n v="91730"/>
    <n v="1"/>
    <n v="3.4"/>
    <s v="Undergraduate"/>
    <n v="249"/>
    <x v="0"/>
    <s v="No"/>
    <s v="No"/>
    <s v="No"/>
    <s v="No"/>
  </r>
  <r>
    <n v="2696"/>
    <x v="27"/>
    <n v="15"/>
    <n v="8"/>
    <s v="0-50"/>
    <n v="94960"/>
    <n v="2"/>
    <n v="0.1"/>
    <s v="Graduate"/>
    <n v="0"/>
    <x v="0"/>
    <s v="No"/>
    <s v="No"/>
    <s v="No"/>
    <s v="No"/>
  </r>
  <r>
    <n v="2835"/>
    <x v="27"/>
    <n v="16"/>
    <n v="12"/>
    <s v="0-50"/>
    <n v="90033"/>
    <n v="1"/>
    <n v="1"/>
    <s v="Undergraduate"/>
    <n v="91"/>
    <x v="0"/>
    <s v="Yes"/>
    <s v="No"/>
    <s v="No"/>
    <s v="No"/>
  </r>
  <r>
    <n v="2884"/>
    <x v="27"/>
    <n v="14"/>
    <n v="92"/>
    <s v="51-100"/>
    <n v="90024"/>
    <n v="4"/>
    <n v="1.4"/>
    <s v="Graduate"/>
    <n v="0"/>
    <x v="0"/>
    <s v="No"/>
    <s v="No"/>
    <s v="Yes"/>
    <s v="No"/>
  </r>
  <r>
    <n v="2888"/>
    <x v="27"/>
    <n v="16"/>
    <n v="109"/>
    <s v="100+"/>
    <n v="94025"/>
    <n v="2"/>
    <n v="2.2000000000000002"/>
    <s v="Undergraduate"/>
    <n v="0"/>
    <x v="0"/>
    <s v="No"/>
    <s v="No"/>
    <s v="Yes"/>
    <s v="No"/>
  </r>
  <r>
    <n v="3001"/>
    <x v="27"/>
    <n v="14"/>
    <n v="164"/>
    <s v="100+"/>
    <n v="94720"/>
    <n v="1"/>
    <n v="4.3"/>
    <s v="Graduate"/>
    <n v="0"/>
    <x v="1"/>
    <s v="No"/>
    <s v="No"/>
    <s v="No"/>
    <s v="No"/>
  </r>
  <r>
    <n v="3084"/>
    <x v="27"/>
    <n v="16"/>
    <n v="78"/>
    <s v="51-100"/>
    <n v="90720"/>
    <n v="4"/>
    <n v="2.4"/>
    <s v="Undergraduate"/>
    <n v="0"/>
    <x v="0"/>
    <s v="Yes"/>
    <s v="Yes"/>
    <s v="Yes"/>
    <s v="No"/>
  </r>
  <r>
    <n v="3128"/>
    <x v="27"/>
    <n v="14"/>
    <n v="61"/>
    <s v="51-100"/>
    <n v="94539"/>
    <n v="4"/>
    <n v="0.2"/>
    <s v="Professional"/>
    <n v="0"/>
    <x v="0"/>
    <s v="No"/>
    <s v="No"/>
    <s v="Yes"/>
    <s v="No"/>
  </r>
  <r>
    <n v="3153"/>
    <x v="27"/>
    <n v="15"/>
    <n v="83"/>
    <s v="51-100"/>
    <n v="90275"/>
    <n v="1"/>
    <n v="1"/>
    <s v="Professional"/>
    <n v="0"/>
    <x v="0"/>
    <s v="No"/>
    <s v="No"/>
    <s v="No"/>
    <s v="No"/>
  </r>
  <r>
    <n v="3216"/>
    <x v="27"/>
    <n v="15"/>
    <n v="19"/>
    <s v="0-50"/>
    <n v="90630"/>
    <n v="4"/>
    <n v="0.2"/>
    <s v="Professional"/>
    <n v="0"/>
    <x v="0"/>
    <s v="No"/>
    <s v="No"/>
    <s v="Yes"/>
    <s v="No"/>
  </r>
  <r>
    <n v="3219"/>
    <x v="27"/>
    <n v="16"/>
    <n v="154"/>
    <s v="100+"/>
    <n v="94122"/>
    <n v="2"/>
    <n v="6.1"/>
    <s v="Undergraduate"/>
    <n v="325"/>
    <x v="0"/>
    <s v="No"/>
    <s v="No"/>
    <s v="Yes"/>
    <s v="No"/>
  </r>
  <r>
    <n v="3222"/>
    <x v="27"/>
    <n v="16"/>
    <n v="44"/>
    <s v="0-50"/>
    <n v="93407"/>
    <n v="1"/>
    <n v="1.8"/>
    <s v="Undergraduate"/>
    <n v="0"/>
    <x v="0"/>
    <s v="Yes"/>
    <s v="No"/>
    <s v="Yes"/>
    <s v="No"/>
  </r>
  <r>
    <n v="3266"/>
    <x v="27"/>
    <n v="14"/>
    <n v="61"/>
    <s v="51-100"/>
    <n v="94612"/>
    <n v="3"/>
    <n v="0.5"/>
    <s v="Professional"/>
    <n v="0"/>
    <x v="0"/>
    <s v="No"/>
    <s v="No"/>
    <s v="Yes"/>
    <s v="No"/>
  </r>
  <r>
    <n v="3274"/>
    <x v="27"/>
    <n v="15"/>
    <n v="180"/>
    <s v="100+"/>
    <n v="90095"/>
    <n v="1"/>
    <n v="4.0999999999999996"/>
    <s v="Undergraduate"/>
    <n v="0"/>
    <x v="0"/>
    <s v="No"/>
    <s v="No"/>
    <s v="No"/>
    <s v="No"/>
  </r>
  <r>
    <n v="3335"/>
    <x v="27"/>
    <n v="14"/>
    <n v="30"/>
    <s v="0-50"/>
    <n v="94720"/>
    <n v="2"/>
    <n v="0.8"/>
    <s v="Professional"/>
    <n v="86"/>
    <x v="0"/>
    <s v="No"/>
    <s v="No"/>
    <s v="No"/>
    <s v="No"/>
  </r>
  <r>
    <n v="3399"/>
    <x v="27"/>
    <n v="14"/>
    <n v="62"/>
    <s v="51-100"/>
    <n v="92028"/>
    <n v="2"/>
    <n v="2.4"/>
    <s v="Graduate"/>
    <n v="0"/>
    <x v="0"/>
    <s v="No"/>
    <s v="No"/>
    <s v="Yes"/>
    <s v="Yes"/>
  </r>
  <r>
    <n v="3489"/>
    <x v="27"/>
    <n v="15"/>
    <n v="51"/>
    <s v="51-100"/>
    <n v="94117"/>
    <n v="2"/>
    <n v="1.1000000000000001"/>
    <s v="Graduate"/>
    <n v="131"/>
    <x v="0"/>
    <s v="No"/>
    <s v="No"/>
    <s v="Yes"/>
    <s v="No"/>
  </r>
  <r>
    <n v="3549"/>
    <x v="27"/>
    <n v="16"/>
    <n v="41"/>
    <s v="0-50"/>
    <n v="91107"/>
    <n v="1"/>
    <n v="2"/>
    <s v="Graduate"/>
    <n v="0"/>
    <x v="0"/>
    <s v="No"/>
    <s v="No"/>
    <s v="No"/>
    <s v="Yes"/>
  </r>
  <r>
    <n v="3551"/>
    <x v="27"/>
    <n v="10"/>
    <n v="19"/>
    <s v="0-50"/>
    <n v="94609"/>
    <n v="1"/>
    <n v="0.75"/>
    <s v="Professional"/>
    <n v="116"/>
    <x v="0"/>
    <s v="No"/>
    <s v="No"/>
    <s v="No"/>
    <s v="No"/>
  </r>
  <r>
    <n v="3566"/>
    <x v="27"/>
    <n v="15"/>
    <n v="43"/>
    <s v="0-50"/>
    <n v="92120"/>
    <n v="2"/>
    <n v="1.1000000000000001"/>
    <s v="Graduate"/>
    <n v="0"/>
    <x v="0"/>
    <s v="No"/>
    <s v="No"/>
    <s v="No"/>
    <s v="Yes"/>
  </r>
  <r>
    <n v="3587"/>
    <x v="27"/>
    <n v="15"/>
    <n v="132"/>
    <s v="100+"/>
    <n v="94131"/>
    <n v="2"/>
    <n v="3.9"/>
    <s v="Undergraduate"/>
    <n v="0"/>
    <x v="0"/>
    <s v="No"/>
    <s v="No"/>
    <s v="Yes"/>
    <s v="No"/>
  </r>
  <r>
    <n v="3670"/>
    <x v="27"/>
    <n v="15"/>
    <n v="22"/>
    <s v="0-50"/>
    <n v="95616"/>
    <n v="2"/>
    <n v="1.4"/>
    <s v="Graduate"/>
    <n v="0"/>
    <x v="0"/>
    <s v="No"/>
    <s v="No"/>
    <s v="Yes"/>
    <s v="Yes"/>
  </r>
  <r>
    <n v="3736"/>
    <x v="27"/>
    <n v="14"/>
    <n v="78"/>
    <s v="51-100"/>
    <n v="91103"/>
    <n v="1"/>
    <n v="5.2"/>
    <s v="Undergraduate"/>
    <n v="0"/>
    <x v="0"/>
    <s v="No"/>
    <s v="No"/>
    <s v="Yes"/>
    <s v="No"/>
  </r>
  <r>
    <n v="3744"/>
    <x v="27"/>
    <n v="14"/>
    <n v="78"/>
    <s v="51-100"/>
    <n v="94720"/>
    <n v="4"/>
    <n v="1.4"/>
    <s v="Graduate"/>
    <n v="194"/>
    <x v="0"/>
    <s v="No"/>
    <s v="No"/>
    <s v="Yes"/>
    <s v="Yes"/>
  </r>
  <r>
    <n v="3768"/>
    <x v="27"/>
    <n v="16"/>
    <n v="83"/>
    <s v="51-100"/>
    <n v="95819"/>
    <n v="4"/>
    <n v="2.67"/>
    <s v="Undergraduate"/>
    <n v="0"/>
    <x v="0"/>
    <s v="No"/>
    <s v="No"/>
    <s v="Yes"/>
    <s v="Yes"/>
  </r>
  <r>
    <n v="3771"/>
    <x v="27"/>
    <n v="16"/>
    <n v="75"/>
    <s v="51-100"/>
    <n v="94306"/>
    <n v="3"/>
    <n v="2.33"/>
    <s v="Undergraduate"/>
    <n v="79"/>
    <x v="0"/>
    <s v="No"/>
    <s v="No"/>
    <s v="No"/>
    <s v="No"/>
  </r>
  <r>
    <n v="3872"/>
    <x v="27"/>
    <n v="16"/>
    <n v="125"/>
    <s v="100+"/>
    <n v="91304"/>
    <n v="2"/>
    <n v="1.9"/>
    <s v="Undergraduate"/>
    <n v="0"/>
    <x v="0"/>
    <s v="No"/>
    <s v="No"/>
    <s v="No"/>
    <s v="Yes"/>
  </r>
  <r>
    <n v="3884"/>
    <x v="27"/>
    <n v="16"/>
    <n v="98"/>
    <s v="51-100"/>
    <n v="94534"/>
    <n v="2"/>
    <n v="1.8"/>
    <s v="Graduate"/>
    <n v="98"/>
    <x v="0"/>
    <s v="No"/>
    <s v="No"/>
    <s v="Yes"/>
    <s v="No"/>
  </r>
  <r>
    <n v="3908"/>
    <x v="27"/>
    <n v="14"/>
    <n v="42"/>
    <s v="0-50"/>
    <n v="91330"/>
    <n v="2"/>
    <n v="0.3"/>
    <s v="Undergraduate"/>
    <n v="187"/>
    <x v="0"/>
    <s v="No"/>
    <s v="No"/>
    <s v="Yes"/>
    <s v="No"/>
  </r>
  <r>
    <n v="3913"/>
    <x v="27"/>
    <n v="14"/>
    <n v="69"/>
    <s v="51-100"/>
    <n v="95348"/>
    <n v="1"/>
    <n v="1.5"/>
    <s v="Professional"/>
    <n v="0"/>
    <x v="0"/>
    <s v="No"/>
    <s v="No"/>
    <s v="No"/>
    <s v="No"/>
  </r>
  <r>
    <n v="3952"/>
    <x v="27"/>
    <n v="14"/>
    <n v="69"/>
    <s v="51-100"/>
    <n v="92870"/>
    <n v="3"/>
    <n v="2.1"/>
    <s v="Undergraduate"/>
    <n v="106"/>
    <x v="0"/>
    <s v="No"/>
    <s v="No"/>
    <s v="Yes"/>
    <s v="No"/>
  </r>
  <r>
    <n v="3958"/>
    <x v="27"/>
    <n v="15"/>
    <n v="75"/>
    <s v="51-100"/>
    <n v="95449"/>
    <n v="4"/>
    <n v="1.1000000000000001"/>
    <s v="Graduate"/>
    <n v="0"/>
    <x v="0"/>
    <s v="No"/>
    <s v="No"/>
    <s v="Yes"/>
    <s v="No"/>
  </r>
  <r>
    <n v="3968"/>
    <x v="27"/>
    <n v="15"/>
    <n v="22"/>
    <s v="0-50"/>
    <n v="94306"/>
    <n v="1"/>
    <n v="0.6"/>
    <s v="Professional"/>
    <n v="0"/>
    <x v="0"/>
    <s v="No"/>
    <s v="No"/>
    <s v="Yes"/>
    <s v="No"/>
  </r>
  <r>
    <n v="4022"/>
    <x v="27"/>
    <n v="14"/>
    <n v="42"/>
    <s v="0-50"/>
    <n v="90638"/>
    <n v="2"/>
    <n v="0.3"/>
    <s v="Undergraduate"/>
    <n v="106"/>
    <x v="0"/>
    <s v="No"/>
    <s v="No"/>
    <s v="No"/>
    <s v="Yes"/>
  </r>
  <r>
    <n v="4093"/>
    <x v="27"/>
    <n v="15"/>
    <n v="171"/>
    <s v="100+"/>
    <n v="94539"/>
    <n v="2"/>
    <n v="3.3"/>
    <s v="Undergraduate"/>
    <n v="0"/>
    <x v="0"/>
    <s v="No"/>
    <s v="No"/>
    <s v="Yes"/>
    <s v="No"/>
  </r>
  <r>
    <n v="4119"/>
    <x v="27"/>
    <n v="16"/>
    <n v="34"/>
    <s v="0-50"/>
    <n v="93561"/>
    <n v="1"/>
    <n v="0.7"/>
    <s v="Undergraduate"/>
    <n v="0"/>
    <x v="0"/>
    <s v="No"/>
    <s v="No"/>
    <s v="Yes"/>
    <s v="Yes"/>
  </r>
  <r>
    <n v="4175"/>
    <x v="27"/>
    <n v="14"/>
    <n v="59"/>
    <s v="51-100"/>
    <n v="91335"/>
    <n v="3"/>
    <n v="0.5"/>
    <s v="Professional"/>
    <n v="0"/>
    <x v="0"/>
    <s v="No"/>
    <s v="No"/>
    <s v="Yes"/>
    <s v="No"/>
  </r>
  <r>
    <n v="4191"/>
    <x v="27"/>
    <n v="16"/>
    <n v="89"/>
    <s v="51-100"/>
    <n v="95814"/>
    <n v="3"/>
    <n v="3.9"/>
    <s v="Graduate"/>
    <n v="216"/>
    <x v="1"/>
    <s v="Yes"/>
    <s v="Yes"/>
    <s v="Yes"/>
    <s v="No"/>
  </r>
  <r>
    <n v="4205"/>
    <x v="27"/>
    <n v="16"/>
    <n v="61"/>
    <s v="51-100"/>
    <n v="91711"/>
    <n v="3"/>
    <n v="2.1"/>
    <s v="Professional"/>
    <n v="0"/>
    <x v="0"/>
    <s v="No"/>
    <s v="No"/>
    <s v="No"/>
    <s v="No"/>
  </r>
  <r>
    <n v="4212"/>
    <x v="27"/>
    <n v="16"/>
    <n v="104"/>
    <s v="100+"/>
    <n v="94301"/>
    <n v="2"/>
    <n v="1.8"/>
    <s v="Graduate"/>
    <n v="0"/>
    <x v="0"/>
    <s v="No"/>
    <s v="No"/>
    <s v="No"/>
    <s v="No"/>
  </r>
  <r>
    <n v="4278"/>
    <x v="27"/>
    <n v="16"/>
    <n v="138"/>
    <s v="100+"/>
    <n v="92612"/>
    <n v="1"/>
    <n v="3.5"/>
    <s v="Undergraduate"/>
    <n v="0"/>
    <x v="0"/>
    <s v="No"/>
    <s v="No"/>
    <s v="Yes"/>
    <s v="No"/>
  </r>
  <r>
    <n v="4321"/>
    <x v="27"/>
    <n v="15"/>
    <n v="143"/>
    <s v="100+"/>
    <n v="94801"/>
    <n v="1"/>
    <n v="4.0999999999999996"/>
    <s v="Undergraduate"/>
    <n v="0"/>
    <x v="0"/>
    <s v="No"/>
    <s v="No"/>
    <s v="Yes"/>
    <s v="No"/>
  </r>
  <r>
    <n v="4353"/>
    <x v="27"/>
    <n v="16"/>
    <n v="59"/>
    <s v="51-100"/>
    <n v="94305"/>
    <n v="4"/>
    <n v="2.67"/>
    <s v="Undergraduate"/>
    <n v="0"/>
    <x v="0"/>
    <s v="No"/>
    <s v="No"/>
    <s v="Yes"/>
    <s v="No"/>
  </r>
  <r>
    <n v="4355"/>
    <x v="27"/>
    <n v="16"/>
    <n v="140"/>
    <s v="100+"/>
    <n v="93940"/>
    <n v="3"/>
    <n v="5.6"/>
    <s v="Undergraduate"/>
    <n v="0"/>
    <x v="1"/>
    <s v="No"/>
    <s v="No"/>
    <s v="No"/>
    <s v="No"/>
  </r>
  <r>
    <n v="4356"/>
    <x v="27"/>
    <n v="10"/>
    <n v="29"/>
    <s v="0-50"/>
    <n v="94720"/>
    <n v="1"/>
    <n v="0.75"/>
    <s v="Professional"/>
    <n v="0"/>
    <x v="0"/>
    <s v="No"/>
    <s v="No"/>
    <s v="Yes"/>
    <s v="No"/>
  </r>
  <r>
    <n v="4368"/>
    <x v="27"/>
    <n v="15"/>
    <n v="149"/>
    <s v="100+"/>
    <n v="90250"/>
    <n v="2"/>
    <n v="3.9"/>
    <s v="Undergraduate"/>
    <n v="319"/>
    <x v="0"/>
    <s v="No"/>
    <s v="No"/>
    <s v="Yes"/>
    <s v="Yes"/>
  </r>
  <r>
    <n v="4377"/>
    <x v="27"/>
    <n v="15"/>
    <n v="71"/>
    <s v="51-100"/>
    <n v="93950"/>
    <n v="3"/>
    <n v="3"/>
    <s v="Undergraduate"/>
    <n v="272"/>
    <x v="0"/>
    <s v="No"/>
    <s v="No"/>
    <s v="Yes"/>
    <s v="No"/>
  </r>
  <r>
    <n v="4470"/>
    <x v="27"/>
    <n v="14"/>
    <n v="53"/>
    <s v="51-100"/>
    <n v="94025"/>
    <n v="3"/>
    <n v="0.5"/>
    <s v="Professional"/>
    <n v="0"/>
    <x v="0"/>
    <s v="Yes"/>
    <s v="Yes"/>
    <s v="Yes"/>
    <s v="Yes"/>
  </r>
  <r>
    <n v="4483"/>
    <x v="27"/>
    <n v="14"/>
    <n v="28"/>
    <s v="0-50"/>
    <n v="90404"/>
    <n v="2"/>
    <n v="0.8"/>
    <s v="Professional"/>
    <n v="0"/>
    <x v="0"/>
    <s v="No"/>
    <s v="No"/>
    <s v="No"/>
    <s v="No"/>
  </r>
  <r>
    <n v="4506"/>
    <x v="27"/>
    <n v="15"/>
    <n v="90"/>
    <s v="51-100"/>
    <n v="94063"/>
    <n v="4"/>
    <n v="1.1000000000000001"/>
    <s v="Graduate"/>
    <n v="0"/>
    <x v="0"/>
    <s v="Yes"/>
    <s v="No"/>
    <s v="Yes"/>
    <s v="No"/>
  </r>
  <r>
    <n v="4666"/>
    <x v="27"/>
    <n v="16"/>
    <n v="65"/>
    <s v="51-100"/>
    <n v="90095"/>
    <n v="2"/>
    <n v="3.2"/>
    <s v="Undergraduate"/>
    <n v="0"/>
    <x v="0"/>
    <s v="No"/>
    <s v="No"/>
    <s v="Yes"/>
    <s v="No"/>
  </r>
  <r>
    <n v="4669"/>
    <x v="27"/>
    <n v="14"/>
    <n v="63"/>
    <s v="51-100"/>
    <n v="94025"/>
    <n v="3"/>
    <n v="0.5"/>
    <s v="Professional"/>
    <n v="221"/>
    <x v="0"/>
    <s v="No"/>
    <s v="No"/>
    <s v="Yes"/>
    <s v="No"/>
  </r>
  <r>
    <n v="4675"/>
    <x v="27"/>
    <n v="14"/>
    <n v="93"/>
    <s v="51-100"/>
    <n v="93933"/>
    <n v="1"/>
    <n v="2.8"/>
    <s v="Professional"/>
    <n v="328"/>
    <x v="0"/>
    <s v="Yes"/>
    <s v="Yes"/>
    <s v="Yes"/>
    <s v="Yes"/>
  </r>
  <r>
    <n v="4723"/>
    <x v="27"/>
    <n v="16"/>
    <n v="63"/>
    <s v="51-100"/>
    <n v="92807"/>
    <n v="1"/>
    <n v="1.5"/>
    <s v="Professional"/>
    <n v="0"/>
    <x v="0"/>
    <s v="No"/>
    <s v="No"/>
    <s v="No"/>
    <s v="No"/>
  </r>
  <r>
    <n v="4730"/>
    <x v="27"/>
    <n v="14"/>
    <n v="18"/>
    <s v="0-50"/>
    <n v="90049"/>
    <n v="4"/>
    <n v="1.5"/>
    <s v="Professional"/>
    <n v="0"/>
    <x v="0"/>
    <s v="No"/>
    <s v="No"/>
    <s v="No"/>
    <s v="No"/>
  </r>
  <r>
    <n v="4808"/>
    <x v="27"/>
    <n v="14"/>
    <n v="53"/>
    <s v="51-100"/>
    <n v="90064"/>
    <n v="1"/>
    <n v="2"/>
    <s v="Undergraduate"/>
    <n v="0"/>
    <x v="0"/>
    <s v="No"/>
    <s v="No"/>
    <s v="Yes"/>
    <s v="Yes"/>
  </r>
  <r>
    <n v="4880"/>
    <x v="27"/>
    <n v="15"/>
    <n v="43"/>
    <s v="0-50"/>
    <n v="90095"/>
    <n v="4"/>
    <n v="1.7"/>
    <s v="Undergraduate"/>
    <n v="98"/>
    <x v="0"/>
    <s v="No"/>
    <s v="No"/>
    <s v="No"/>
    <s v="No"/>
  </r>
  <r>
    <n v="4897"/>
    <x v="27"/>
    <n v="15"/>
    <n v="81"/>
    <s v="51-100"/>
    <n v="94304"/>
    <n v="2"/>
    <n v="0.4"/>
    <s v="Undergraduate"/>
    <n v="0"/>
    <x v="0"/>
    <s v="No"/>
    <s v="No"/>
    <s v="Yes"/>
    <s v="No"/>
  </r>
  <r>
    <n v="4904"/>
    <x v="27"/>
    <n v="15"/>
    <n v="18"/>
    <s v="0-50"/>
    <n v="94534"/>
    <n v="2"/>
    <n v="0.1"/>
    <s v="Graduate"/>
    <n v="119"/>
    <x v="0"/>
    <s v="No"/>
    <s v="No"/>
    <s v="Yes"/>
    <s v="Yes"/>
  </r>
  <r>
    <n v="4909"/>
    <x v="27"/>
    <n v="16"/>
    <n v="138"/>
    <s v="100+"/>
    <n v="92121"/>
    <n v="2"/>
    <n v="6.1"/>
    <s v="Undergraduate"/>
    <n v="0"/>
    <x v="0"/>
    <s v="No"/>
    <s v="No"/>
    <s v="Yes"/>
    <s v="No"/>
  </r>
  <r>
    <n v="4924"/>
    <x v="27"/>
    <n v="15"/>
    <n v="73"/>
    <s v="51-100"/>
    <n v="92029"/>
    <n v="3"/>
    <n v="3"/>
    <s v="Undergraduate"/>
    <n v="0"/>
    <x v="0"/>
    <s v="No"/>
    <s v="No"/>
    <s v="Yes"/>
    <s v="Yes"/>
  </r>
  <r>
    <n v="4978"/>
    <x v="27"/>
    <n v="15"/>
    <n v="54"/>
    <s v="51-100"/>
    <n v="90266"/>
    <n v="3"/>
    <n v="0.8"/>
    <s v="Professional"/>
    <n v="0"/>
    <x v="0"/>
    <s v="No"/>
    <s v="No"/>
    <s v="Yes"/>
    <s v="No"/>
  </r>
  <r>
    <n v="3"/>
    <x v="28"/>
    <n v="15"/>
    <n v="11"/>
    <s v="0-50"/>
    <n v="94720"/>
    <n v="1"/>
    <n v="1"/>
    <s v="Undergraduate"/>
    <n v="0"/>
    <x v="0"/>
    <s v="No"/>
    <s v="No"/>
    <s v="No"/>
    <s v="No"/>
  </r>
  <r>
    <n v="44"/>
    <x v="28"/>
    <n v="15"/>
    <n v="45"/>
    <s v="0-50"/>
    <n v="95616"/>
    <n v="1"/>
    <n v="0.7"/>
    <s v="Undergraduate"/>
    <n v="0"/>
    <x v="0"/>
    <s v="No"/>
    <s v="No"/>
    <s v="Yes"/>
    <s v="No"/>
  </r>
  <r>
    <n v="47"/>
    <x v="28"/>
    <n v="14"/>
    <n v="43"/>
    <s v="0-50"/>
    <n v="95014"/>
    <n v="3"/>
    <n v="0.7"/>
    <s v="Graduate"/>
    <n v="153"/>
    <x v="0"/>
    <s v="No"/>
    <s v="No"/>
    <s v="Yes"/>
    <s v="No"/>
  </r>
  <r>
    <n v="115"/>
    <x v="28"/>
    <n v="14"/>
    <n v="39"/>
    <s v="0-50"/>
    <n v="92354"/>
    <n v="3"/>
    <n v="0.5"/>
    <s v="Professional"/>
    <n v="0"/>
    <x v="0"/>
    <s v="No"/>
    <s v="No"/>
    <s v="Yes"/>
    <s v="No"/>
  </r>
  <r>
    <n v="125"/>
    <x v="28"/>
    <n v="15"/>
    <n v="78"/>
    <s v="51-100"/>
    <n v="92121"/>
    <n v="4"/>
    <n v="2.4"/>
    <s v="Undergraduate"/>
    <n v="118"/>
    <x v="0"/>
    <s v="No"/>
    <s v="No"/>
    <s v="Yes"/>
    <s v="No"/>
  </r>
  <r>
    <n v="186"/>
    <x v="28"/>
    <n v="14"/>
    <n v="115"/>
    <s v="100+"/>
    <n v="91320"/>
    <n v="1"/>
    <n v="1"/>
    <s v="Professional"/>
    <n v="0"/>
    <x v="0"/>
    <s v="No"/>
    <s v="No"/>
    <s v="Yes"/>
    <s v="No"/>
  </r>
  <r>
    <n v="218"/>
    <x v="28"/>
    <n v="14"/>
    <n v="74"/>
    <s v="51-100"/>
    <n v="94305"/>
    <n v="3"/>
    <n v="3"/>
    <s v="Undergraduate"/>
    <n v="0"/>
    <x v="0"/>
    <s v="No"/>
    <s v="No"/>
    <s v="No"/>
    <s v="No"/>
  </r>
  <r>
    <n v="226"/>
    <x v="28"/>
    <n v="13"/>
    <n v="93"/>
    <s v="51-100"/>
    <n v="94720"/>
    <n v="1"/>
    <n v="1.5"/>
    <s v="Professional"/>
    <n v="0"/>
    <x v="0"/>
    <s v="No"/>
    <s v="No"/>
    <s v="No"/>
    <s v="Yes"/>
  </r>
  <r>
    <n v="280"/>
    <x v="28"/>
    <n v="14"/>
    <n v="155"/>
    <s v="100+"/>
    <n v="94577"/>
    <n v="2"/>
    <n v="3.9"/>
    <s v="Undergraduate"/>
    <n v="0"/>
    <x v="0"/>
    <s v="No"/>
    <s v="No"/>
    <s v="Yes"/>
    <s v="No"/>
  </r>
  <r>
    <n v="340"/>
    <x v="28"/>
    <n v="13"/>
    <n v="89"/>
    <s v="51-100"/>
    <n v="92110"/>
    <n v="4"/>
    <n v="1.4"/>
    <s v="Graduate"/>
    <n v="0"/>
    <x v="0"/>
    <s v="No"/>
    <s v="No"/>
    <s v="No"/>
    <s v="No"/>
  </r>
  <r>
    <n v="351"/>
    <x v="28"/>
    <n v="14"/>
    <n v="113"/>
    <s v="100+"/>
    <n v="94301"/>
    <n v="1"/>
    <n v="1"/>
    <s v="Professional"/>
    <n v="0"/>
    <x v="0"/>
    <s v="Yes"/>
    <s v="No"/>
    <s v="Yes"/>
    <s v="No"/>
  </r>
  <r>
    <n v="432"/>
    <x v="28"/>
    <n v="13"/>
    <n v="75"/>
    <s v="51-100"/>
    <n v="94305"/>
    <n v="3"/>
    <n v="2.1"/>
    <s v="Undergraduate"/>
    <n v="224"/>
    <x v="0"/>
    <s v="No"/>
    <s v="No"/>
    <s v="Yes"/>
    <s v="No"/>
  </r>
  <r>
    <n v="453"/>
    <x v="28"/>
    <n v="13"/>
    <n v="21"/>
    <s v="0-50"/>
    <n v="94022"/>
    <n v="3"/>
    <n v="0.2"/>
    <s v="Graduate"/>
    <n v="0"/>
    <x v="0"/>
    <s v="No"/>
    <s v="No"/>
    <s v="No"/>
    <s v="No"/>
  </r>
  <r>
    <n v="488"/>
    <x v="28"/>
    <n v="13"/>
    <n v="88"/>
    <s v="51-100"/>
    <n v="94117"/>
    <m/>
    <n v="1.4"/>
    <s v="Graduate"/>
    <n v="0"/>
    <x v="0"/>
    <s v="No"/>
    <s v="No"/>
    <s v="Yes"/>
    <s v="Yes"/>
  </r>
  <r>
    <n v="513"/>
    <x v="28"/>
    <n v="14"/>
    <n v="54"/>
    <s v="51-100"/>
    <n v="95035"/>
    <n v="3"/>
    <n v="3"/>
    <s v="Undergraduate"/>
    <n v="108"/>
    <x v="0"/>
    <s v="No"/>
    <s v="No"/>
    <s v="No"/>
    <s v="Yes"/>
  </r>
  <r>
    <n v="530"/>
    <x v="28"/>
    <n v="15"/>
    <n v="82"/>
    <s v="51-100"/>
    <n v="95207"/>
    <n v="1"/>
    <n v="0.8"/>
    <s v="Graduate"/>
    <n v="0"/>
    <x v="0"/>
    <s v="No"/>
    <s v="No"/>
    <s v="Yes"/>
    <s v="No"/>
  </r>
  <r>
    <n v="558"/>
    <x v="28"/>
    <n v="15"/>
    <n v="118"/>
    <s v="100+"/>
    <n v="95039"/>
    <n v="2"/>
    <n v="1.9"/>
    <s v="Undergraduate"/>
    <n v="0"/>
    <x v="0"/>
    <s v="No"/>
    <s v="No"/>
    <s v="No"/>
    <s v="Yes"/>
  </r>
  <r>
    <n v="573"/>
    <x v="28"/>
    <n v="15"/>
    <n v="128"/>
    <s v="100+"/>
    <n v="92333"/>
    <n v="1"/>
    <n v="3.4"/>
    <s v="Undergraduate"/>
    <n v="0"/>
    <x v="0"/>
    <s v="No"/>
    <s v="No"/>
    <s v="No"/>
    <s v="No"/>
  </r>
  <r>
    <n v="587"/>
    <x v="28"/>
    <n v="14"/>
    <n v="101"/>
    <s v="100+"/>
    <n v="94305"/>
    <n v="2"/>
    <n v="0.4"/>
    <s v="Undergraduate"/>
    <n v="0"/>
    <x v="0"/>
    <s v="No"/>
    <s v="No"/>
    <s v="Yes"/>
    <s v="Yes"/>
  </r>
  <r>
    <n v="661"/>
    <x v="28"/>
    <n v="14"/>
    <n v="165"/>
    <s v="100+"/>
    <n v="92126"/>
    <n v="2"/>
    <n v="3.3"/>
    <s v="Undergraduate"/>
    <n v="0"/>
    <x v="0"/>
    <s v="No"/>
    <s v="No"/>
    <s v="Yes"/>
    <s v="No"/>
  </r>
  <r>
    <n v="726"/>
    <x v="28"/>
    <n v="15"/>
    <n v="119"/>
    <s v="100+"/>
    <n v="92037"/>
    <n v="2"/>
    <n v="6.1"/>
    <s v="Undergraduate"/>
    <n v="0"/>
    <x v="0"/>
    <s v="No"/>
    <s v="No"/>
    <s v="No"/>
    <s v="No"/>
  </r>
  <r>
    <n v="822"/>
    <x v="28"/>
    <n v="13"/>
    <n v="33"/>
    <s v="0-50"/>
    <n v="92093"/>
    <n v="4"/>
    <n v="1.5"/>
    <s v="Professional"/>
    <n v="0"/>
    <x v="0"/>
    <s v="No"/>
    <s v="No"/>
    <s v="No"/>
    <s v="No"/>
  </r>
  <r>
    <n v="825"/>
    <x v="28"/>
    <n v="15"/>
    <n v="72"/>
    <s v="51-100"/>
    <n v="94801"/>
    <n v="4"/>
    <n v="2.4"/>
    <s v="Undergraduate"/>
    <n v="0"/>
    <x v="0"/>
    <s v="Yes"/>
    <s v="No"/>
    <s v="Yes"/>
    <s v="No"/>
  </r>
  <r>
    <n v="840"/>
    <x v="28"/>
    <n v="15"/>
    <n v="79"/>
    <s v="51-100"/>
    <n v="92646"/>
    <n v="4"/>
    <n v="2.4"/>
    <s v="Undergraduate"/>
    <n v="0"/>
    <x v="0"/>
    <s v="No"/>
    <s v="No"/>
    <s v="No"/>
    <s v="No"/>
  </r>
  <r>
    <n v="964"/>
    <x v="28"/>
    <n v="14"/>
    <n v="24"/>
    <s v="0-50"/>
    <n v="94305"/>
    <n v="2"/>
    <n v="0.3"/>
    <s v="Graduate"/>
    <n v="0"/>
    <x v="0"/>
    <s v="No"/>
    <s v="No"/>
    <s v="No"/>
    <s v="No"/>
  </r>
  <r>
    <n v="1014"/>
    <x v="28"/>
    <n v="13"/>
    <n v="58"/>
    <s v="51-100"/>
    <n v="94551"/>
    <n v="3"/>
    <n v="2.1"/>
    <s v="Undergraduate"/>
    <n v="169"/>
    <x v="0"/>
    <s v="No"/>
    <s v="No"/>
    <s v="Yes"/>
    <s v="No"/>
  </r>
  <r>
    <n v="1019"/>
    <x v="28"/>
    <n v="15"/>
    <n v="61"/>
    <s v="51-100"/>
    <n v="90018"/>
    <n v="2"/>
    <n v="0.6"/>
    <s v="Professional"/>
    <n v="127"/>
    <x v="0"/>
    <s v="No"/>
    <s v="No"/>
    <s v="No"/>
    <s v="No"/>
  </r>
  <r>
    <n v="1072"/>
    <x v="28"/>
    <n v="14"/>
    <n v="61"/>
    <s v="51-100"/>
    <n v="94005"/>
    <n v="3"/>
    <n v="0.5"/>
    <s v="Professional"/>
    <n v="137"/>
    <x v="0"/>
    <s v="No"/>
    <s v="No"/>
    <s v="Yes"/>
    <s v="No"/>
  </r>
  <r>
    <n v="1075"/>
    <x v="28"/>
    <n v="14"/>
    <n v="75"/>
    <s v="51-100"/>
    <n v="95762"/>
    <n v="3"/>
    <n v="3"/>
    <s v="Undergraduate"/>
    <n v="0"/>
    <x v="0"/>
    <s v="No"/>
    <s v="No"/>
    <s v="No"/>
    <s v="Yes"/>
  </r>
  <r>
    <n v="1135"/>
    <x v="28"/>
    <n v="14"/>
    <n v="42"/>
    <s v="0-50"/>
    <n v="95616"/>
    <n v="1"/>
    <n v="2.5"/>
    <s v="Professional"/>
    <n v="0"/>
    <x v="0"/>
    <s v="No"/>
    <s v="No"/>
    <s v="Yes"/>
    <s v="No"/>
  </r>
  <r>
    <n v="1191"/>
    <x v="28"/>
    <n v="15"/>
    <n v="168"/>
    <s v="100+"/>
    <n v="93117"/>
    <n v="2"/>
    <n v="8"/>
    <s v="Undergraduate"/>
    <n v="152"/>
    <x v="0"/>
    <s v="Yes"/>
    <s v="No"/>
    <s v="No"/>
    <s v="No"/>
  </r>
  <r>
    <n v="1228"/>
    <x v="28"/>
    <n v="13"/>
    <n v="30"/>
    <s v="0-50"/>
    <n v="92122"/>
    <n v="3"/>
    <n v="0.2"/>
    <s v="Graduate"/>
    <n v="0"/>
    <x v="0"/>
    <s v="No"/>
    <s v="No"/>
    <s v="No"/>
    <s v="No"/>
  </r>
  <r>
    <n v="1252"/>
    <x v="28"/>
    <n v="13"/>
    <n v="31"/>
    <s v="0-50"/>
    <n v="95120"/>
    <n v="2"/>
    <n v="0.8"/>
    <s v="Professional"/>
    <n v="0"/>
    <x v="0"/>
    <s v="No"/>
    <s v="No"/>
    <s v="No"/>
    <s v="No"/>
  </r>
  <r>
    <n v="1282"/>
    <x v="28"/>
    <n v="15"/>
    <n v="52"/>
    <s v="51-100"/>
    <n v="92093"/>
    <n v="3"/>
    <n v="2.33"/>
    <s v="Undergraduate"/>
    <n v="0"/>
    <x v="0"/>
    <s v="No"/>
    <s v="No"/>
    <s v="Yes"/>
    <s v="No"/>
  </r>
  <r>
    <n v="1373"/>
    <x v="28"/>
    <n v="13"/>
    <n v="139"/>
    <s v="100+"/>
    <n v="95616"/>
    <n v="3"/>
    <n v="3.4"/>
    <s v="Undergraduate"/>
    <n v="483"/>
    <x v="1"/>
    <s v="No"/>
    <s v="No"/>
    <s v="Yes"/>
    <s v="No"/>
  </r>
  <r>
    <n v="1443"/>
    <x v="28"/>
    <n v="13"/>
    <n v="71"/>
    <s v="51-100"/>
    <n v="95822"/>
    <n v="3"/>
    <n v="0.1"/>
    <s v="Undergraduate"/>
    <n v="162"/>
    <x v="0"/>
    <s v="Yes"/>
    <s v="No"/>
    <s v="Yes"/>
    <s v="No"/>
  </r>
  <r>
    <n v="1532"/>
    <x v="28"/>
    <n v="13"/>
    <n v="25"/>
    <s v="0-50"/>
    <n v="90304"/>
    <n v="4"/>
    <n v="1.5"/>
    <s v="Professional"/>
    <n v="0"/>
    <x v="0"/>
    <s v="No"/>
    <s v="No"/>
    <s v="Yes"/>
    <s v="No"/>
  </r>
  <r>
    <n v="1545"/>
    <x v="28"/>
    <n v="15"/>
    <n v="24"/>
    <s v="0-50"/>
    <n v="92123"/>
    <n v="1"/>
    <n v="1"/>
    <s v="Undergraduate"/>
    <n v="116"/>
    <x v="0"/>
    <s v="No"/>
    <s v="No"/>
    <s v="Yes"/>
    <s v="Yes"/>
  </r>
  <r>
    <n v="1581"/>
    <x v="28"/>
    <n v="14"/>
    <n v="12"/>
    <s v="0-50"/>
    <n v="92093"/>
    <n v="2"/>
    <n v="0"/>
    <s v="Professional"/>
    <n v="0"/>
    <x v="0"/>
    <s v="No"/>
    <s v="No"/>
    <s v="No"/>
    <s v="No"/>
  </r>
  <r>
    <n v="1592"/>
    <x v="28"/>
    <n v="13"/>
    <n v="72"/>
    <s v="51-100"/>
    <n v="95817"/>
    <n v="2"/>
    <n v="2.8"/>
    <s v="Undergraduate"/>
    <n v="0"/>
    <x v="0"/>
    <s v="No"/>
    <s v="No"/>
    <s v="Yes"/>
    <s v="No"/>
  </r>
  <r>
    <n v="1621"/>
    <x v="28"/>
    <n v="14"/>
    <n v="22"/>
    <s v="0-50"/>
    <n v="94035"/>
    <n v="2"/>
    <n v="0.3"/>
    <s v="Graduate"/>
    <n v="0"/>
    <x v="0"/>
    <s v="No"/>
    <s v="No"/>
    <s v="Yes"/>
    <s v="No"/>
  </r>
  <r>
    <n v="1623"/>
    <x v="28"/>
    <n v="14"/>
    <n v="24"/>
    <s v="0-50"/>
    <n v="94611"/>
    <n v="2"/>
    <n v="0.3"/>
    <s v="Graduate"/>
    <n v="0"/>
    <x v="0"/>
    <s v="No"/>
    <s v="No"/>
    <s v="Yes"/>
    <s v="No"/>
  </r>
  <r>
    <n v="1716"/>
    <x v="28"/>
    <n v="13"/>
    <n v="25"/>
    <s v="0-50"/>
    <n v="95370"/>
    <n v="3"/>
    <n v="0.2"/>
    <s v="Graduate"/>
    <n v="0"/>
    <x v="0"/>
    <s v="No"/>
    <s v="No"/>
    <s v="Yes"/>
    <s v="No"/>
  </r>
  <r>
    <n v="1724"/>
    <x v="28"/>
    <n v="15"/>
    <n v="55"/>
    <s v="51-100"/>
    <n v="95821"/>
    <n v="1"/>
    <n v="1.5"/>
    <s v="Professional"/>
    <n v="0"/>
    <x v="0"/>
    <s v="No"/>
    <s v="No"/>
    <s v="Yes"/>
    <s v="No"/>
  </r>
  <r>
    <n v="1903"/>
    <x v="28"/>
    <n v="14"/>
    <n v="85"/>
    <s v="51-100"/>
    <n v="94005"/>
    <n v="3"/>
    <n v="1.2"/>
    <s v="Professional"/>
    <n v="107"/>
    <x v="0"/>
    <s v="No"/>
    <s v="No"/>
    <s v="Yes"/>
    <s v="Yes"/>
  </r>
  <r>
    <n v="1919"/>
    <x v="28"/>
    <n v="9"/>
    <n v="118"/>
    <s v="100+"/>
    <n v="93555"/>
    <n v="2"/>
    <n v="6"/>
    <s v="Professional"/>
    <n v="246"/>
    <x v="1"/>
    <s v="No"/>
    <s v="Yes"/>
    <s v="Yes"/>
    <s v="Yes"/>
  </r>
  <r>
    <n v="1923"/>
    <x v="28"/>
    <n v="15"/>
    <n v="25"/>
    <s v="0-50"/>
    <n v="93023"/>
    <n v="1"/>
    <n v="1.4"/>
    <s v="Professional"/>
    <n v="0"/>
    <x v="0"/>
    <s v="No"/>
    <s v="No"/>
    <s v="No"/>
    <s v="No"/>
  </r>
  <r>
    <n v="1949"/>
    <x v="28"/>
    <n v="15"/>
    <n v="62"/>
    <s v="51-100"/>
    <n v="93955"/>
    <n v="4"/>
    <n v="2.4"/>
    <s v="Undergraduate"/>
    <n v="86"/>
    <x v="0"/>
    <s v="No"/>
    <s v="No"/>
    <s v="No"/>
    <s v="No"/>
  </r>
  <r>
    <n v="1975"/>
    <x v="28"/>
    <n v="13"/>
    <n v="63"/>
    <s v="51-100"/>
    <n v="90095"/>
    <n v="4"/>
    <n v="0.2"/>
    <s v="Professional"/>
    <n v="242"/>
    <x v="0"/>
    <s v="No"/>
    <s v="No"/>
    <s v="No"/>
    <s v="No"/>
  </r>
  <r>
    <n v="1977"/>
    <x v="28"/>
    <n v="13"/>
    <n v="80"/>
    <s v="51-100"/>
    <n v="95616"/>
    <n v="2"/>
    <n v="1.8"/>
    <s v="Undergraduate"/>
    <n v="0"/>
    <x v="0"/>
    <s v="No"/>
    <s v="No"/>
    <s v="Yes"/>
    <s v="No"/>
  </r>
  <r>
    <n v="2055"/>
    <x v="28"/>
    <n v="15"/>
    <n v="89"/>
    <s v="51-100"/>
    <n v="92126"/>
    <n v="2"/>
    <n v="1.9"/>
    <s v="Undergraduate"/>
    <n v="0"/>
    <x v="0"/>
    <s v="No"/>
    <s v="No"/>
    <s v="No"/>
    <s v="No"/>
  </r>
  <r>
    <n v="2089"/>
    <x v="28"/>
    <n v="9"/>
    <n v="29"/>
    <s v="0-50"/>
    <n v="94701"/>
    <n v="3"/>
    <n v="2"/>
    <s v="Professional"/>
    <n v="151"/>
    <x v="0"/>
    <s v="Yes"/>
    <s v="No"/>
    <s v="No"/>
    <s v="No"/>
  </r>
  <r>
    <n v="2120"/>
    <x v="28"/>
    <n v="13"/>
    <n v="50"/>
    <s v="0-50"/>
    <n v="94923"/>
    <n v="3"/>
    <n v="0.5"/>
    <s v="Professional"/>
    <n v="0"/>
    <x v="0"/>
    <s v="No"/>
    <s v="No"/>
    <s v="No"/>
    <s v="No"/>
  </r>
  <r>
    <n v="2134"/>
    <x v="28"/>
    <n v="15"/>
    <n v="41"/>
    <s v="0-50"/>
    <n v="95035"/>
    <n v="1"/>
    <n v="2"/>
    <s v="Graduate"/>
    <n v="176"/>
    <x v="0"/>
    <s v="No"/>
    <s v="No"/>
    <s v="Yes"/>
    <s v="No"/>
  </r>
  <r>
    <n v="2163"/>
    <x v="28"/>
    <n v="13"/>
    <n v="74"/>
    <s v="51-100"/>
    <n v="95008"/>
    <n v="3"/>
    <n v="0.9"/>
    <s v="Graduate"/>
    <n v="155"/>
    <x v="0"/>
    <s v="No"/>
    <s v="No"/>
    <s v="Yes"/>
    <s v="No"/>
  </r>
  <r>
    <n v="2171"/>
    <x v="28"/>
    <n v="13"/>
    <n v="52"/>
    <s v="51-100"/>
    <n v="95039"/>
    <n v="3"/>
    <n v="0.5"/>
    <s v="Professional"/>
    <n v="0"/>
    <x v="0"/>
    <s v="Yes"/>
    <s v="No"/>
    <s v="No"/>
    <s v="Yes"/>
  </r>
  <r>
    <n v="2173"/>
    <x v="28"/>
    <n v="15"/>
    <n v="79"/>
    <s v="51-100"/>
    <n v="92028"/>
    <n v="2"/>
    <n v="1.8"/>
    <s v="Graduate"/>
    <n v="219"/>
    <x v="0"/>
    <s v="No"/>
    <s v="No"/>
    <s v="No"/>
    <s v="No"/>
  </r>
  <r>
    <n v="2212"/>
    <x v="28"/>
    <n v="14"/>
    <n v="31"/>
    <s v="0-50"/>
    <n v="92717"/>
    <n v="2"/>
    <n v="1.4"/>
    <s v="Graduate"/>
    <n v="94"/>
    <x v="0"/>
    <s v="No"/>
    <s v="No"/>
    <s v="Yes"/>
    <s v="Yes"/>
  </r>
  <r>
    <n v="2261"/>
    <x v="28"/>
    <n v="14"/>
    <n v="15"/>
    <s v="0-50"/>
    <n v="93561"/>
    <n v="2"/>
    <n v="0.3"/>
    <s v="Graduate"/>
    <n v="92"/>
    <x v="0"/>
    <s v="No"/>
    <s v="No"/>
    <s v="No"/>
    <s v="No"/>
  </r>
  <r>
    <n v="2295"/>
    <x v="28"/>
    <n v="15"/>
    <n v="129"/>
    <s v="100+"/>
    <n v="90035"/>
    <n v="2"/>
    <n v="1.9"/>
    <s v="Undergraduate"/>
    <n v="0"/>
    <x v="0"/>
    <s v="No"/>
    <s v="No"/>
    <s v="No"/>
    <s v="No"/>
  </r>
  <r>
    <n v="2309"/>
    <x v="28"/>
    <n v="13"/>
    <n v="58"/>
    <s v="51-100"/>
    <n v="94590"/>
    <n v="2"/>
    <n v="2.4"/>
    <s v="Graduate"/>
    <n v="0"/>
    <x v="0"/>
    <s v="No"/>
    <s v="No"/>
    <s v="Yes"/>
    <s v="No"/>
  </r>
  <r>
    <n v="2364"/>
    <x v="28"/>
    <n v="13"/>
    <n v="61"/>
    <s v="51-100"/>
    <n v="90095"/>
    <n v="2"/>
    <n v="2.4"/>
    <s v="Graduate"/>
    <n v="90"/>
    <x v="0"/>
    <s v="No"/>
    <s v="No"/>
    <s v="Yes"/>
    <s v="No"/>
  </r>
  <r>
    <n v="2392"/>
    <x v="28"/>
    <n v="12"/>
    <n v="138"/>
    <s v="100+"/>
    <n v="92697"/>
    <n v="1"/>
    <n v="4.67"/>
    <s v="Graduate"/>
    <n v="0"/>
    <x v="1"/>
    <s v="No"/>
    <s v="No"/>
    <s v="Yes"/>
    <s v="No"/>
  </r>
  <r>
    <n v="2408"/>
    <x v="28"/>
    <n v="15"/>
    <n v="100"/>
    <s v="51-100"/>
    <n v="94720"/>
    <n v="1"/>
    <n v="0.8"/>
    <s v="Graduate"/>
    <n v="0"/>
    <x v="0"/>
    <s v="No"/>
    <s v="No"/>
    <s v="Yes"/>
    <s v="No"/>
  </r>
  <r>
    <n v="2429"/>
    <x v="28"/>
    <n v="12"/>
    <n v="108"/>
    <s v="100+"/>
    <n v="92717"/>
    <n v="4"/>
    <n v="3.67"/>
    <s v="Graduate"/>
    <n v="301"/>
    <x v="1"/>
    <s v="No"/>
    <s v="No"/>
    <s v="No"/>
    <s v="Yes"/>
  </r>
  <r>
    <n v="2443"/>
    <x v="28"/>
    <n v="15"/>
    <n v="41"/>
    <s v="0-50"/>
    <n v="90028"/>
    <n v="2"/>
    <n v="1.7"/>
    <s v="Undergraduate"/>
    <n v="0"/>
    <x v="0"/>
    <s v="No"/>
    <s v="No"/>
    <s v="No"/>
    <s v="No"/>
  </r>
  <r>
    <n v="2481"/>
    <x v="28"/>
    <n v="13"/>
    <n v="50"/>
    <s v="0-50"/>
    <n v="91768"/>
    <n v="2"/>
    <n v="2.4"/>
    <s v="Graduate"/>
    <n v="0"/>
    <x v="0"/>
    <s v="No"/>
    <s v="No"/>
    <s v="No"/>
    <s v="No"/>
  </r>
  <r>
    <n v="2553"/>
    <x v="28"/>
    <n v="15"/>
    <n v="65"/>
    <s v="51-100"/>
    <n v="95822"/>
    <n v="1"/>
    <n v="1.5"/>
    <s v="Professional"/>
    <n v="0"/>
    <x v="0"/>
    <s v="No"/>
    <s v="No"/>
    <s v="No"/>
    <s v="No"/>
  </r>
  <r>
    <n v="2554"/>
    <x v="28"/>
    <n v="15"/>
    <n v="91"/>
    <s v="51-100"/>
    <n v="93907"/>
    <n v="2"/>
    <n v="1.7"/>
    <s v="Graduate"/>
    <n v="151"/>
    <x v="0"/>
    <s v="No"/>
    <s v="No"/>
    <s v="No"/>
    <s v="No"/>
  </r>
  <r>
    <n v="2564"/>
    <x v="28"/>
    <n v="13"/>
    <n v="94"/>
    <s v="51-100"/>
    <n v="90401"/>
    <n v="1"/>
    <n v="1.5"/>
    <s v="Professional"/>
    <n v="0"/>
    <x v="0"/>
    <s v="No"/>
    <s v="No"/>
    <s v="No"/>
    <s v="Yes"/>
  </r>
  <r>
    <n v="2641"/>
    <x v="28"/>
    <n v="13"/>
    <n v="81"/>
    <s v="51-100"/>
    <n v="94309"/>
    <n v="2"/>
    <n v="2.8"/>
    <s v="Undergraduate"/>
    <n v="0"/>
    <x v="0"/>
    <s v="No"/>
    <s v="No"/>
    <s v="Yes"/>
    <s v="No"/>
  </r>
  <r>
    <n v="2661"/>
    <x v="28"/>
    <n v="14"/>
    <n v="74"/>
    <s v="51-100"/>
    <n v="93063"/>
    <n v="1"/>
    <n v="0.1"/>
    <s v="Graduate"/>
    <n v="144"/>
    <x v="0"/>
    <s v="Yes"/>
    <s v="No"/>
    <s v="Yes"/>
    <s v="No"/>
  </r>
  <r>
    <n v="2712"/>
    <x v="28"/>
    <n v="14"/>
    <n v="34"/>
    <s v="0-50"/>
    <n v="94939"/>
    <n v="4"/>
    <n v="1.7"/>
    <s v="Undergraduate"/>
    <n v="0"/>
    <x v="0"/>
    <s v="No"/>
    <s v="No"/>
    <s v="Yes"/>
    <s v="Yes"/>
  </r>
  <r>
    <n v="2729"/>
    <x v="28"/>
    <n v="13"/>
    <n v="58"/>
    <s v="51-100"/>
    <n v="94555"/>
    <n v="3"/>
    <n v="2.1"/>
    <s v="Undergraduate"/>
    <n v="247"/>
    <x v="0"/>
    <s v="No"/>
    <s v="No"/>
    <s v="Yes"/>
    <s v="No"/>
  </r>
  <r>
    <n v="2743"/>
    <x v="28"/>
    <n v="14"/>
    <n v="89"/>
    <s v="51-100"/>
    <n v="95762"/>
    <n v="2"/>
    <n v="0.4"/>
    <s v="Undergraduate"/>
    <n v="0"/>
    <x v="0"/>
    <s v="No"/>
    <s v="No"/>
    <s v="Yes"/>
    <s v="No"/>
  </r>
  <r>
    <n v="2781"/>
    <x v="28"/>
    <n v="13"/>
    <n v="69"/>
    <s v="51-100"/>
    <n v="90630"/>
    <n v="3"/>
    <n v="0.9"/>
    <s v="Graduate"/>
    <n v="0"/>
    <x v="0"/>
    <s v="No"/>
    <s v="No"/>
    <s v="No"/>
    <s v="No"/>
  </r>
  <r>
    <n v="2838"/>
    <x v="28"/>
    <n v="14"/>
    <n v="54"/>
    <s v="51-100"/>
    <n v="92037"/>
    <n v="2"/>
    <n v="1.1000000000000001"/>
    <s v="Graduate"/>
    <n v="159"/>
    <x v="0"/>
    <s v="No"/>
    <s v="No"/>
    <s v="No"/>
    <s v="Yes"/>
  </r>
  <r>
    <n v="2914"/>
    <x v="28"/>
    <n v="12"/>
    <n v="75"/>
    <s v="51-100"/>
    <n v="94501"/>
    <n v="3"/>
    <n v="2.33"/>
    <s v="Graduate"/>
    <n v="0"/>
    <x v="0"/>
    <s v="No"/>
    <s v="No"/>
    <s v="Yes"/>
    <s v="Yes"/>
  </r>
  <r>
    <n v="3063"/>
    <x v="28"/>
    <n v="14"/>
    <n v="75"/>
    <s v="51-100"/>
    <n v="92521"/>
    <n v="1"/>
    <n v="0.1"/>
    <s v="Graduate"/>
    <n v="297"/>
    <x v="0"/>
    <s v="No"/>
    <s v="No"/>
    <s v="No"/>
    <s v="Yes"/>
  </r>
  <r>
    <n v="3066"/>
    <x v="28"/>
    <n v="15"/>
    <n v="121"/>
    <s v="100+"/>
    <n v="92354"/>
    <n v="1"/>
    <n v="3.5"/>
    <s v="Undergraduate"/>
    <n v="368"/>
    <x v="0"/>
    <s v="Yes"/>
    <s v="No"/>
    <s v="Yes"/>
    <s v="No"/>
  </r>
  <r>
    <n v="3075"/>
    <x v="28"/>
    <n v="15"/>
    <n v="31"/>
    <s v="0-50"/>
    <n v="95039"/>
    <n v="1"/>
    <n v="1.4"/>
    <s v="Professional"/>
    <n v="88"/>
    <x v="0"/>
    <s v="No"/>
    <s v="No"/>
    <s v="Yes"/>
    <s v="Yes"/>
  </r>
  <r>
    <n v="3083"/>
    <x v="28"/>
    <n v="13"/>
    <n v="40"/>
    <s v="0-50"/>
    <n v="92122"/>
    <n v="3"/>
    <n v="0.9"/>
    <s v="Professional"/>
    <n v="129"/>
    <x v="0"/>
    <s v="No"/>
    <s v="No"/>
    <s v="Yes"/>
    <s v="No"/>
  </r>
  <r>
    <n v="3130"/>
    <x v="28"/>
    <n v="14"/>
    <n v="10"/>
    <s v="0-50"/>
    <n v="92705"/>
    <n v="2"/>
    <n v="0.3"/>
    <s v="Graduate"/>
    <n v="0"/>
    <x v="0"/>
    <s v="Yes"/>
    <s v="No"/>
    <s v="No"/>
    <s v="Yes"/>
  </r>
  <r>
    <n v="3172"/>
    <x v="28"/>
    <n v="12"/>
    <n v="62"/>
    <s v="51-100"/>
    <n v="91910"/>
    <n v="3"/>
    <n v="2.33"/>
    <s v="Graduate"/>
    <n v="0"/>
    <x v="0"/>
    <s v="No"/>
    <s v="No"/>
    <s v="No"/>
    <s v="No"/>
  </r>
  <r>
    <n v="3182"/>
    <x v="28"/>
    <n v="15"/>
    <n v="109"/>
    <s v="100+"/>
    <n v="95827"/>
    <n v="1"/>
    <n v="1.7"/>
    <s v="Undergraduate"/>
    <n v="0"/>
    <x v="0"/>
    <s v="No"/>
    <s v="No"/>
    <s v="Yes"/>
    <s v="No"/>
  </r>
  <r>
    <n v="3185"/>
    <x v="28"/>
    <n v="15"/>
    <n v="141"/>
    <s v="100+"/>
    <n v="92354"/>
    <n v="2"/>
    <n v="8"/>
    <s v="Undergraduate"/>
    <n v="0"/>
    <x v="0"/>
    <s v="No"/>
    <s v="No"/>
    <s v="Yes"/>
    <s v="No"/>
  </r>
  <r>
    <n v="3214"/>
    <x v="28"/>
    <n v="9"/>
    <n v="32"/>
    <s v="0-50"/>
    <n v="90212"/>
    <n v="3"/>
    <n v="2"/>
    <s v="Professional"/>
    <n v="116"/>
    <x v="0"/>
    <s v="No"/>
    <s v="No"/>
    <s v="Yes"/>
    <s v="No"/>
  </r>
  <r>
    <n v="3220"/>
    <x v="28"/>
    <n v="15"/>
    <n v="33"/>
    <s v="0-50"/>
    <n v="92346"/>
    <n v="1"/>
    <n v="2"/>
    <s v="Graduate"/>
    <n v="0"/>
    <x v="0"/>
    <s v="No"/>
    <s v="No"/>
    <s v="No"/>
    <s v="No"/>
  </r>
  <r>
    <n v="3288"/>
    <x v="28"/>
    <n v="13"/>
    <n v="32"/>
    <s v="0-50"/>
    <n v="90747"/>
    <n v="2"/>
    <n v="0.8"/>
    <s v="Professional"/>
    <n v="0"/>
    <x v="0"/>
    <s v="No"/>
    <s v="No"/>
    <s v="Yes"/>
    <s v="No"/>
  </r>
  <r>
    <n v="3306"/>
    <x v="28"/>
    <n v="13"/>
    <n v="78"/>
    <s v="51-100"/>
    <n v="95616"/>
    <n v="1"/>
    <n v="2.8"/>
    <s v="Professional"/>
    <n v="0"/>
    <x v="0"/>
    <s v="No"/>
    <s v="No"/>
    <s v="No"/>
    <s v="No"/>
  </r>
  <r>
    <n v="3371"/>
    <x v="28"/>
    <n v="13"/>
    <n v="59"/>
    <s v="51-100"/>
    <n v="90033"/>
    <n v="3"/>
    <n v="0.9"/>
    <s v="Professional"/>
    <n v="199"/>
    <x v="0"/>
    <s v="Yes"/>
    <s v="No"/>
    <s v="Yes"/>
    <s v="No"/>
  </r>
  <r>
    <n v="3382"/>
    <x v="28"/>
    <n v="15"/>
    <n v="143"/>
    <s v="100+"/>
    <n v="91711"/>
    <n v="1"/>
    <n v="3.5"/>
    <s v="Undergraduate"/>
    <n v="0"/>
    <x v="0"/>
    <s v="No"/>
    <s v="No"/>
    <s v="Yes"/>
    <s v="Yes"/>
  </r>
  <r>
    <n v="3402"/>
    <x v="28"/>
    <n v="15"/>
    <n v="28"/>
    <s v="0-50"/>
    <n v="95818"/>
    <n v="1"/>
    <n v="1.4"/>
    <s v="Professional"/>
    <n v="118"/>
    <x v="0"/>
    <s v="No"/>
    <s v="No"/>
    <s v="Yes"/>
    <s v="Yes"/>
  </r>
  <r>
    <n v="3405"/>
    <x v="28"/>
    <n v="14"/>
    <n v="21"/>
    <s v="0-50"/>
    <n v="94303"/>
    <n v="1"/>
    <n v="0.6"/>
    <s v="Professional"/>
    <n v="101"/>
    <x v="0"/>
    <s v="No"/>
    <s v="No"/>
    <s v="No"/>
    <s v="No"/>
  </r>
  <r>
    <n v="3418"/>
    <x v="28"/>
    <n v="12"/>
    <n v="23"/>
    <s v="0-50"/>
    <n v="90024"/>
    <n v="3"/>
    <n v="1"/>
    <s v="Graduate"/>
    <n v="0"/>
    <x v="0"/>
    <s v="No"/>
    <s v="No"/>
    <s v="Yes"/>
    <s v="Yes"/>
  </r>
  <r>
    <n v="3428"/>
    <x v="28"/>
    <n v="15"/>
    <n v="175"/>
    <s v="100+"/>
    <n v="94080"/>
    <n v="2"/>
    <n v="8"/>
    <s v="Undergraduate"/>
    <n v="0"/>
    <x v="0"/>
    <s v="No"/>
    <s v="No"/>
    <s v="Yes"/>
    <s v="No"/>
  </r>
  <r>
    <n v="3430"/>
    <x v="28"/>
    <n v="14"/>
    <n v="28"/>
    <s v="0-50"/>
    <n v="91320"/>
    <n v="2"/>
    <n v="1.4"/>
    <s v="Graduate"/>
    <n v="108"/>
    <x v="0"/>
    <s v="No"/>
    <s v="No"/>
    <s v="No"/>
    <s v="Yes"/>
  </r>
  <r>
    <n v="3486"/>
    <x v="28"/>
    <n v="13"/>
    <n v="39"/>
    <s v="0-50"/>
    <n v="92103"/>
    <n v="2"/>
    <n v="0.8"/>
    <s v="Professional"/>
    <n v="0"/>
    <x v="0"/>
    <s v="No"/>
    <s v="No"/>
    <s v="No"/>
    <s v="No"/>
  </r>
  <r>
    <n v="3541"/>
    <x v="28"/>
    <n v="15"/>
    <n v="30"/>
    <s v="0-50"/>
    <n v="94305"/>
    <n v="4"/>
    <n v="0.3"/>
    <s v="Undergraduate"/>
    <n v="0"/>
    <x v="0"/>
    <s v="Yes"/>
    <s v="No"/>
    <s v="No"/>
    <s v="Yes"/>
  </r>
  <r>
    <n v="3578"/>
    <x v="28"/>
    <n v="9"/>
    <n v="32"/>
    <s v="0-50"/>
    <n v="91016"/>
    <n v="3"/>
    <n v="2"/>
    <s v="Professional"/>
    <n v="0"/>
    <x v="0"/>
    <s v="No"/>
    <s v="No"/>
    <s v="Yes"/>
    <s v="No"/>
  </r>
  <r>
    <n v="3638"/>
    <x v="28"/>
    <n v="14"/>
    <n v="104"/>
    <s v="100+"/>
    <n v="94608"/>
    <n v="3"/>
    <n v="1"/>
    <s v="Undergraduate"/>
    <n v="242"/>
    <x v="0"/>
    <s v="No"/>
    <s v="No"/>
    <s v="Yes"/>
    <s v="No"/>
  </r>
  <r>
    <n v="3698"/>
    <x v="28"/>
    <n v="13"/>
    <n v="59"/>
    <s v="51-100"/>
    <n v="95616"/>
    <n v="3"/>
    <n v="0.5"/>
    <s v="Professional"/>
    <n v="0"/>
    <x v="0"/>
    <s v="No"/>
    <s v="No"/>
    <s v="No"/>
    <s v="No"/>
  </r>
  <r>
    <n v="3727"/>
    <x v="28"/>
    <n v="13"/>
    <n v="43"/>
    <s v="0-50"/>
    <n v="94304"/>
    <n v="3"/>
    <n v="0.5"/>
    <s v="Professional"/>
    <n v="0"/>
    <x v="0"/>
    <s v="No"/>
    <s v="No"/>
    <s v="Yes"/>
    <s v="No"/>
  </r>
  <r>
    <n v="3740"/>
    <x v="28"/>
    <n v="14"/>
    <n v="80"/>
    <s v="51-100"/>
    <n v="90502"/>
    <n v="2"/>
    <n v="0.4"/>
    <s v="Undergraduate"/>
    <n v="0"/>
    <x v="0"/>
    <s v="No"/>
    <s v="No"/>
    <s v="No"/>
    <s v="No"/>
  </r>
  <r>
    <n v="3813"/>
    <x v="28"/>
    <n v="13"/>
    <n v="52"/>
    <s v="51-100"/>
    <n v="94720"/>
    <n v="1"/>
    <n v="2"/>
    <s v="Undergraduate"/>
    <n v="0"/>
    <x v="0"/>
    <s v="No"/>
    <s v="No"/>
    <s v="No"/>
    <s v="Yes"/>
  </r>
  <r>
    <n v="3828"/>
    <x v="28"/>
    <n v="14"/>
    <n v="128"/>
    <s v="100+"/>
    <n v="93943"/>
    <n v="2"/>
    <n v="3.9"/>
    <s v="Undergraduate"/>
    <n v="196"/>
    <x v="0"/>
    <s v="No"/>
    <s v="No"/>
    <s v="Yes"/>
    <s v="No"/>
  </r>
  <r>
    <n v="3934"/>
    <x v="28"/>
    <n v="14"/>
    <n v="40"/>
    <s v="0-50"/>
    <n v="91302"/>
    <n v="1"/>
    <n v="2.5"/>
    <s v="Professional"/>
    <n v="0"/>
    <x v="0"/>
    <s v="No"/>
    <s v="No"/>
    <s v="Yes"/>
    <s v="No"/>
  </r>
  <r>
    <n v="3938"/>
    <x v="28"/>
    <n v="15"/>
    <n v="123"/>
    <s v="100+"/>
    <n v="91604"/>
    <n v="2"/>
    <n v="2.2000000000000002"/>
    <s v="Undergraduate"/>
    <n v="92"/>
    <x v="0"/>
    <s v="No"/>
    <s v="No"/>
    <s v="No"/>
    <s v="Yes"/>
  </r>
  <r>
    <n v="3966"/>
    <x v="28"/>
    <n v="15"/>
    <n v="94"/>
    <s v="51-100"/>
    <n v="91941"/>
    <n v="2"/>
    <n v="1.9"/>
    <s v="Undergraduate"/>
    <n v="0"/>
    <x v="0"/>
    <s v="No"/>
    <s v="No"/>
    <s v="Yes"/>
    <s v="No"/>
  </r>
  <r>
    <n v="3984"/>
    <x v="28"/>
    <n v="13"/>
    <n v="93"/>
    <s v="51-100"/>
    <n v="93555"/>
    <n v="4"/>
    <n v="3.6"/>
    <s v="Professional"/>
    <n v="0"/>
    <x v="1"/>
    <s v="No"/>
    <s v="No"/>
    <s v="Yes"/>
    <s v="No"/>
  </r>
  <r>
    <n v="4059"/>
    <x v="28"/>
    <n v="15"/>
    <n v="65"/>
    <s v="51-100"/>
    <n v="92037"/>
    <n v="1"/>
    <n v="1.5"/>
    <s v="Professional"/>
    <n v="0"/>
    <x v="0"/>
    <s v="No"/>
    <s v="No"/>
    <s v="No"/>
    <s v="No"/>
  </r>
  <r>
    <n v="4106"/>
    <x v="28"/>
    <n v="15"/>
    <n v="139"/>
    <s v="100+"/>
    <n v="91801"/>
    <n v="1"/>
    <n v="3.4"/>
    <s v="Undergraduate"/>
    <n v="353"/>
    <x v="0"/>
    <s v="No"/>
    <s v="No"/>
    <s v="Yes"/>
    <s v="No"/>
  </r>
  <r>
    <n v="4118"/>
    <x v="28"/>
    <n v="14"/>
    <n v="18"/>
    <s v="0-50"/>
    <n v="92037"/>
    <n v="4"/>
    <n v="0.2"/>
    <s v="Professional"/>
    <n v="0"/>
    <x v="0"/>
    <s v="Yes"/>
    <s v="No"/>
    <s v="No"/>
    <s v="No"/>
  </r>
  <r>
    <n v="4233"/>
    <x v="28"/>
    <n v="15"/>
    <n v="53"/>
    <s v="51-100"/>
    <n v="94116"/>
    <n v="1"/>
    <n v="1.8"/>
    <s v="Undergraduate"/>
    <n v="0"/>
    <x v="0"/>
    <s v="No"/>
    <s v="No"/>
    <s v="No"/>
    <s v="No"/>
  </r>
  <r>
    <n v="4241"/>
    <x v="28"/>
    <n v="14"/>
    <n v="161"/>
    <s v="100+"/>
    <n v="95064"/>
    <n v="1"/>
    <n v="4.0999999999999996"/>
    <s v="Undergraduate"/>
    <n v="509"/>
    <x v="0"/>
    <s v="Yes"/>
    <s v="No"/>
    <s v="No"/>
    <s v="No"/>
  </r>
  <r>
    <n v="4280"/>
    <x v="28"/>
    <n v="15"/>
    <n v="80"/>
    <s v="51-100"/>
    <n v="94608"/>
    <n v="2"/>
    <n v="1.8"/>
    <s v="Graduate"/>
    <n v="86"/>
    <x v="0"/>
    <s v="No"/>
    <s v="No"/>
    <s v="Yes"/>
    <s v="Yes"/>
  </r>
  <r>
    <n v="4358"/>
    <x v="28"/>
    <n v="14"/>
    <n v="141"/>
    <s v="100+"/>
    <n v="93302"/>
    <n v="4"/>
    <n v="6.3"/>
    <s v="Undergraduate"/>
    <n v="0"/>
    <x v="1"/>
    <s v="Yes"/>
    <s v="Yes"/>
    <s v="Yes"/>
    <s v="Yes"/>
  </r>
  <r>
    <n v="4375"/>
    <x v="28"/>
    <n v="15"/>
    <n v="62"/>
    <s v="51-100"/>
    <n v="93955"/>
    <n v="3"/>
    <n v="2.33"/>
    <s v="Undergraduate"/>
    <n v="131"/>
    <x v="0"/>
    <s v="No"/>
    <s v="Yes"/>
    <s v="Yes"/>
    <s v="Yes"/>
  </r>
  <r>
    <n v="4411"/>
    <x v="28"/>
    <n v="14"/>
    <n v="153"/>
    <s v="100+"/>
    <n v="91614"/>
    <n v="2"/>
    <n v="3"/>
    <s v="Undergraduate"/>
    <n v="0"/>
    <x v="0"/>
    <s v="No"/>
    <s v="No"/>
    <s v="No"/>
    <s v="No"/>
  </r>
  <r>
    <n v="4464"/>
    <x v="28"/>
    <n v="13"/>
    <n v="69"/>
    <s v="51-100"/>
    <n v="94123"/>
    <n v="3"/>
    <n v="0.1"/>
    <s v="Undergraduate"/>
    <n v="0"/>
    <x v="0"/>
    <s v="No"/>
    <s v="No"/>
    <s v="No"/>
    <s v="No"/>
  </r>
  <r>
    <n v="4466"/>
    <x v="28"/>
    <n v="15"/>
    <n v="54"/>
    <s v="51-100"/>
    <n v="94108"/>
    <n v="4"/>
    <n v="2.2000000000000002"/>
    <s v="Graduate"/>
    <n v="0"/>
    <x v="0"/>
    <s v="No"/>
    <s v="No"/>
    <s v="No"/>
    <s v="Yes"/>
  </r>
  <r>
    <n v="4490"/>
    <x v="28"/>
    <n v="13"/>
    <n v="21"/>
    <s v="0-50"/>
    <n v="95518"/>
    <n v="3"/>
    <n v="0.2"/>
    <s v="Graduate"/>
    <n v="0"/>
    <x v="0"/>
    <s v="No"/>
    <s v="No"/>
    <s v="Yes"/>
    <s v="No"/>
  </r>
  <r>
    <n v="4507"/>
    <x v="28"/>
    <n v="13"/>
    <n v="89"/>
    <s v="51-100"/>
    <n v="92037"/>
    <n v="1"/>
    <n v="2.8"/>
    <s v="Professional"/>
    <n v="153"/>
    <x v="0"/>
    <s v="No"/>
    <s v="No"/>
    <s v="Yes"/>
    <s v="Yes"/>
  </r>
  <r>
    <n v="4672"/>
    <x v="28"/>
    <n v="14"/>
    <n v="104"/>
    <s v="100+"/>
    <n v="95035"/>
    <n v="1"/>
    <n v="4"/>
    <s v="Professional"/>
    <n v="0"/>
    <x v="0"/>
    <s v="No"/>
    <s v="Yes"/>
    <s v="Yes"/>
    <s v="Yes"/>
  </r>
  <r>
    <n v="4677"/>
    <x v="28"/>
    <n v="13"/>
    <n v="68"/>
    <s v="51-100"/>
    <n v="91950"/>
    <n v="3"/>
    <n v="2.1"/>
    <s v="Undergraduate"/>
    <n v="0"/>
    <x v="0"/>
    <s v="Yes"/>
    <s v="No"/>
    <s v="Yes"/>
    <s v="No"/>
  </r>
  <r>
    <n v="4695"/>
    <x v="28"/>
    <n v="13"/>
    <n v="25"/>
    <s v="0-50"/>
    <n v="94132"/>
    <n v="2"/>
    <n v="0.8"/>
    <s v="Professional"/>
    <n v="0"/>
    <x v="0"/>
    <s v="No"/>
    <s v="No"/>
    <s v="No"/>
    <s v="No"/>
  </r>
  <r>
    <n v="4724"/>
    <x v="28"/>
    <n v="15"/>
    <n v="125"/>
    <s v="100+"/>
    <n v="90250"/>
    <n v="1"/>
    <n v="3.5"/>
    <s v="Undergraduate"/>
    <n v="0"/>
    <x v="0"/>
    <s v="No"/>
    <s v="No"/>
    <s v="Yes"/>
    <s v="Yes"/>
  </r>
  <r>
    <n v="4733"/>
    <x v="28"/>
    <n v="13"/>
    <n v="69"/>
    <s v="51-100"/>
    <n v="92096"/>
    <n v="3"/>
    <n v="0.1"/>
    <s v="Undergraduate"/>
    <n v="247"/>
    <x v="0"/>
    <s v="No"/>
    <s v="No"/>
    <s v="No"/>
    <s v="No"/>
  </r>
  <r>
    <n v="4753"/>
    <x v="28"/>
    <n v="14"/>
    <n v="178"/>
    <s v="100+"/>
    <n v="92123"/>
    <n v="1"/>
    <n v="4.0999999999999996"/>
    <s v="Undergraduate"/>
    <n v="207"/>
    <x v="0"/>
    <s v="No"/>
    <s v="No"/>
    <s v="Yes"/>
    <s v="No"/>
  </r>
  <r>
    <n v="4780"/>
    <x v="28"/>
    <n v="14"/>
    <n v="20"/>
    <s v="0-50"/>
    <n v="90747"/>
    <n v="1"/>
    <n v="0.6"/>
    <s v="Professional"/>
    <n v="0"/>
    <x v="0"/>
    <s v="No"/>
    <s v="No"/>
    <s v="Yes"/>
    <s v="No"/>
  </r>
  <r>
    <n v="4948"/>
    <x v="28"/>
    <n v="13"/>
    <n v="41"/>
    <s v="0-50"/>
    <n v="95064"/>
    <n v="2"/>
    <n v="0.3"/>
    <s v="Undergraduate"/>
    <n v="108"/>
    <x v="0"/>
    <s v="No"/>
    <s v="No"/>
    <s v="Yes"/>
    <s v="Yes"/>
  </r>
  <r>
    <n v="4957"/>
    <x v="28"/>
    <n v="13"/>
    <n v="59"/>
    <s v="51-100"/>
    <n v="94109"/>
    <n v="4"/>
    <n v="0.2"/>
    <s v="Professional"/>
    <n v="0"/>
    <x v="0"/>
    <s v="Yes"/>
    <s v="No"/>
    <s v="No"/>
    <s v="Yes"/>
  </r>
  <r>
    <n v="4962"/>
    <x v="28"/>
    <n v="14"/>
    <n v="108"/>
    <s v="100+"/>
    <n v="91401"/>
    <n v="3"/>
    <n v="1.2"/>
    <s v="Professional"/>
    <n v="0"/>
    <x v="0"/>
    <s v="No"/>
    <s v="No"/>
    <s v="Yes"/>
    <s v="Yes"/>
  </r>
  <r>
    <n v="17"/>
    <x v="29"/>
    <n v="14"/>
    <n v="130"/>
    <s v="100+"/>
    <n v="95010"/>
    <n v="4"/>
    <n v="4.7"/>
    <s v="Professional"/>
    <n v="134"/>
    <x v="1"/>
    <s v="No"/>
    <s v="No"/>
    <s v="No"/>
    <s v="No"/>
  </r>
  <r>
    <n v="30"/>
    <x v="29"/>
    <n v="13"/>
    <n v="119"/>
    <s v="100+"/>
    <n v="94104"/>
    <n v="1"/>
    <n v="3.3"/>
    <s v="Graduate"/>
    <n v="0"/>
    <x v="1"/>
    <s v="No"/>
    <s v="Yes"/>
    <s v="Yes"/>
    <s v="Yes"/>
  </r>
  <r>
    <n v="40"/>
    <x v="29"/>
    <n v="13"/>
    <n v="80"/>
    <s v="51-100"/>
    <n v="94115"/>
    <n v="4"/>
    <n v="0.7"/>
    <s v="Professional"/>
    <n v="285"/>
    <x v="0"/>
    <s v="No"/>
    <s v="No"/>
    <s v="Yes"/>
    <s v="No"/>
  </r>
  <r>
    <n v="96"/>
    <x v="29"/>
    <n v="12"/>
    <n v="48"/>
    <s v="0-50"/>
    <n v="95617"/>
    <n v="4"/>
    <n v="0.2"/>
    <s v="Professional"/>
    <n v="0"/>
    <x v="0"/>
    <s v="No"/>
    <s v="No"/>
    <s v="Yes"/>
    <s v="No"/>
  </r>
  <r>
    <n v="129"/>
    <x v="29"/>
    <n v="14"/>
    <n v="74"/>
    <s v="51-100"/>
    <n v="92182"/>
    <n v="2"/>
    <n v="0"/>
    <s v="Undergraduate"/>
    <n v="0"/>
    <x v="0"/>
    <s v="Yes"/>
    <s v="No"/>
    <s v="Yes"/>
    <s v="No"/>
  </r>
  <r>
    <n v="163"/>
    <x v="29"/>
    <n v="12"/>
    <n v="52"/>
    <s v="51-100"/>
    <n v="90036"/>
    <n v="1"/>
    <n v="2"/>
    <s v="Undergraduate"/>
    <n v="0"/>
    <x v="0"/>
    <s v="No"/>
    <s v="No"/>
    <s v="No"/>
    <s v="No"/>
  </r>
  <r>
    <n v="173"/>
    <x v="29"/>
    <n v="13"/>
    <n v="171"/>
    <s v="100+"/>
    <n v="92717"/>
    <n v="2"/>
    <n v="7.8"/>
    <s v="Undergraduate"/>
    <n v="0"/>
    <x v="0"/>
    <s v="No"/>
    <s v="No"/>
    <s v="Yes"/>
    <s v="No"/>
  </r>
  <r>
    <n v="206"/>
    <x v="29"/>
    <n v="12"/>
    <n v="91"/>
    <s v="51-100"/>
    <n v="95616"/>
    <n v="4"/>
    <n v="1.4"/>
    <s v="Graduate"/>
    <n v="100"/>
    <x v="0"/>
    <s v="No"/>
    <s v="No"/>
    <s v="No"/>
    <s v="Yes"/>
  </r>
  <r>
    <n v="216"/>
    <x v="29"/>
    <n v="14"/>
    <n v="92"/>
    <s v="51-100"/>
    <n v="95818"/>
    <n v="2"/>
    <n v="0"/>
    <s v="Undergraduate"/>
    <n v="249"/>
    <x v="0"/>
    <s v="No"/>
    <s v="No"/>
    <s v="Yes"/>
    <s v="Yes"/>
  </r>
  <r>
    <n v="236"/>
    <x v="29"/>
    <n v="8"/>
    <n v="71"/>
    <s v="51-100"/>
    <n v="94720"/>
    <m/>
    <n v="1.8"/>
    <s v="Professional"/>
    <n v="0"/>
    <x v="0"/>
    <s v="No"/>
    <s v="No"/>
    <s v="Yes"/>
    <s v="No"/>
  </r>
  <r>
    <n v="247"/>
    <x v="29"/>
    <n v="14"/>
    <n v="60"/>
    <s v="51-100"/>
    <n v="94025"/>
    <n v="2"/>
    <n v="0.6"/>
    <s v="Professional"/>
    <n v="0"/>
    <x v="0"/>
    <s v="No"/>
    <s v="No"/>
    <s v="Yes"/>
    <s v="Yes"/>
  </r>
  <r>
    <n v="358"/>
    <x v="29"/>
    <n v="14"/>
    <n v="42"/>
    <s v="0-50"/>
    <n v="94610"/>
    <n v="1"/>
    <n v="2"/>
    <s v="Graduate"/>
    <n v="81"/>
    <x v="0"/>
    <s v="No"/>
    <s v="No"/>
    <s v="Yes"/>
    <s v="No"/>
  </r>
  <r>
    <n v="658"/>
    <x v="29"/>
    <n v="8"/>
    <n v="23"/>
    <s v="0-50"/>
    <n v="95207"/>
    <n v="1"/>
    <n v="0.67"/>
    <s v="Professional"/>
    <n v="0"/>
    <x v="0"/>
    <s v="No"/>
    <s v="No"/>
    <s v="No"/>
    <s v="No"/>
  </r>
  <r>
    <n v="755"/>
    <x v="29"/>
    <n v="14"/>
    <n v="102"/>
    <s v="100+"/>
    <n v="95020"/>
    <n v="2"/>
    <n v="1.9"/>
    <s v="Undergraduate"/>
    <n v="0"/>
    <x v="0"/>
    <s v="No"/>
    <s v="Yes"/>
    <s v="Yes"/>
    <s v="Yes"/>
  </r>
  <r>
    <n v="885"/>
    <x v="29"/>
    <n v="13"/>
    <n v="55"/>
    <s v="51-100"/>
    <n v="91709"/>
    <n v="2"/>
    <n v="1.1000000000000001"/>
    <s v="Graduate"/>
    <n v="0"/>
    <x v="0"/>
    <s v="No"/>
    <s v="No"/>
    <s v="Yes"/>
    <s v="No"/>
  </r>
  <r>
    <n v="893"/>
    <x v="29"/>
    <n v="12"/>
    <n v="53"/>
    <s v="51-100"/>
    <n v="95616"/>
    <n v="2"/>
    <n v="2.4"/>
    <s v="Graduate"/>
    <n v="0"/>
    <x v="0"/>
    <s v="No"/>
    <s v="No"/>
    <s v="Yes"/>
    <s v="No"/>
  </r>
  <r>
    <n v="938"/>
    <x v="29"/>
    <n v="13"/>
    <n v="62"/>
    <s v="51-100"/>
    <n v="92093"/>
    <n v="3"/>
    <n v="0.7"/>
    <s v="Graduate"/>
    <n v="0"/>
    <x v="0"/>
    <s v="Yes"/>
    <s v="No"/>
    <s v="Yes"/>
    <s v="No"/>
  </r>
  <r>
    <n v="942"/>
    <x v="29"/>
    <n v="13"/>
    <n v="129"/>
    <s v="100+"/>
    <n v="92093"/>
    <n v="4"/>
    <n v="4.4000000000000004"/>
    <s v="Undergraduate"/>
    <n v="140"/>
    <x v="1"/>
    <s v="No"/>
    <s v="No"/>
    <s v="No"/>
    <s v="No"/>
  </r>
  <r>
    <n v="981"/>
    <x v="29"/>
    <n v="13"/>
    <n v="114"/>
    <s v="100+"/>
    <n v="92697"/>
    <n v="1"/>
    <n v="1"/>
    <s v="Professional"/>
    <n v="0"/>
    <x v="0"/>
    <s v="No"/>
    <s v="No"/>
    <s v="Yes"/>
    <s v="Yes"/>
  </r>
  <r>
    <n v="1006"/>
    <x v="29"/>
    <n v="12"/>
    <n v="138"/>
    <s v="100+"/>
    <n v="95112"/>
    <n v="2"/>
    <n v="0"/>
    <s v="Undergraduate"/>
    <n v="0"/>
    <x v="0"/>
    <s v="Yes"/>
    <s v="No"/>
    <s v="Yes"/>
    <s v="No"/>
  </r>
  <r>
    <n v="1088"/>
    <x v="29"/>
    <n v="13"/>
    <n v="54"/>
    <s v="51-100"/>
    <n v="92028"/>
    <n v="3"/>
    <n v="0.7"/>
    <s v="Graduate"/>
    <n v="196"/>
    <x v="0"/>
    <s v="No"/>
    <s v="No"/>
    <s v="No"/>
    <s v="No"/>
  </r>
  <r>
    <n v="1104"/>
    <x v="29"/>
    <n v="14"/>
    <n v="49"/>
    <s v="0-50"/>
    <n v="90037"/>
    <n v="1"/>
    <n v="1.8"/>
    <s v="Undergraduate"/>
    <n v="0"/>
    <x v="0"/>
    <s v="No"/>
    <s v="No"/>
    <s v="No"/>
    <s v="No"/>
  </r>
  <r>
    <n v="1125"/>
    <x v="29"/>
    <n v="12"/>
    <n v="29"/>
    <s v="0-50"/>
    <n v="94022"/>
    <n v="4"/>
    <n v="0.2"/>
    <s v="Undergraduate"/>
    <n v="0"/>
    <x v="0"/>
    <s v="No"/>
    <s v="No"/>
    <s v="No"/>
    <s v="Yes"/>
  </r>
  <r>
    <n v="1163"/>
    <x v="29"/>
    <n v="14"/>
    <n v="112"/>
    <s v="100+"/>
    <n v="94501"/>
    <n v="2"/>
    <n v="2.2000000000000002"/>
    <s v="Undergraduate"/>
    <n v="394"/>
    <x v="0"/>
    <s v="No"/>
    <s v="No"/>
    <s v="No"/>
    <s v="No"/>
  </r>
  <r>
    <n v="1208"/>
    <x v="29"/>
    <n v="12"/>
    <n v="43"/>
    <s v="0-50"/>
    <n v="94301"/>
    <n v="4"/>
    <n v="1.2"/>
    <s v="Graduate"/>
    <n v="0"/>
    <x v="0"/>
    <s v="No"/>
    <s v="No"/>
    <s v="No"/>
    <s v="Yes"/>
  </r>
  <r>
    <n v="1238"/>
    <x v="29"/>
    <n v="13"/>
    <n v="169"/>
    <s v="100+"/>
    <n v="92093"/>
    <n v="1"/>
    <n v="6.8"/>
    <s v="Professional"/>
    <n v="0"/>
    <x v="1"/>
    <s v="No"/>
    <s v="Yes"/>
    <s v="Yes"/>
    <s v="Yes"/>
  </r>
  <r>
    <n v="1286"/>
    <x v="29"/>
    <n v="13"/>
    <n v="113"/>
    <s v="100+"/>
    <n v="94720"/>
    <n v="4"/>
    <n v="1.7"/>
    <s v="Graduate"/>
    <n v="0"/>
    <x v="1"/>
    <s v="No"/>
    <s v="No"/>
    <s v="No"/>
    <s v="Yes"/>
  </r>
  <r>
    <n v="1299"/>
    <x v="29"/>
    <n v="14"/>
    <n v="74"/>
    <s v="51-100"/>
    <n v="90274"/>
    <n v="1"/>
    <n v="3.6"/>
    <s v="Graduate"/>
    <n v="0"/>
    <x v="0"/>
    <s v="No"/>
    <s v="No"/>
    <s v="Yes"/>
    <s v="Yes"/>
  </r>
  <r>
    <n v="1310"/>
    <x v="29"/>
    <n v="14"/>
    <n v="71"/>
    <s v="51-100"/>
    <n v="95136"/>
    <n v="4"/>
    <n v="2"/>
    <s v="Professional"/>
    <n v="0"/>
    <x v="0"/>
    <s v="No"/>
    <s v="No"/>
    <s v="No"/>
    <s v="No"/>
  </r>
  <r>
    <n v="1349"/>
    <x v="29"/>
    <n v="14"/>
    <n v="35"/>
    <s v="0-50"/>
    <n v="95051"/>
    <n v="1"/>
    <n v="1.5"/>
    <s v="Graduate"/>
    <n v="97"/>
    <x v="0"/>
    <s v="No"/>
    <s v="No"/>
    <s v="Yes"/>
    <s v="No"/>
  </r>
  <r>
    <n v="1382"/>
    <x v="29"/>
    <n v="12"/>
    <n v="22"/>
    <s v="0-50"/>
    <n v="91380"/>
    <n v="3"/>
    <n v="0.2"/>
    <s v="Graduate"/>
    <n v="0"/>
    <x v="0"/>
    <s v="No"/>
    <s v="No"/>
    <s v="Yes"/>
    <s v="No"/>
  </r>
  <r>
    <n v="1489"/>
    <x v="29"/>
    <n v="12"/>
    <n v="39"/>
    <s v="0-50"/>
    <n v="95825"/>
    <n v="2"/>
    <n v="0.3"/>
    <s v="Undergraduate"/>
    <n v="174"/>
    <x v="0"/>
    <s v="No"/>
    <s v="No"/>
    <s v="Yes"/>
    <s v="No"/>
  </r>
  <r>
    <n v="1492"/>
    <x v="29"/>
    <n v="12"/>
    <n v="38"/>
    <s v="0-50"/>
    <n v="94553"/>
    <n v="2"/>
    <n v="0.3"/>
    <s v="Undergraduate"/>
    <n v="0"/>
    <x v="0"/>
    <s v="No"/>
    <s v="No"/>
    <s v="Yes"/>
    <s v="Yes"/>
  </r>
  <r>
    <n v="1530"/>
    <x v="29"/>
    <n v="14"/>
    <n v="58"/>
    <s v="51-100"/>
    <n v="91709"/>
    <n v="4"/>
    <n v="2"/>
    <s v="Professional"/>
    <n v="153"/>
    <x v="0"/>
    <s v="Yes"/>
    <s v="No"/>
    <s v="No"/>
    <s v="No"/>
  </r>
  <r>
    <n v="1579"/>
    <x v="29"/>
    <n v="13"/>
    <n v="12"/>
    <s v="0-50"/>
    <n v="94143"/>
    <n v="2"/>
    <n v="0.3"/>
    <s v="Graduate"/>
    <n v="104"/>
    <x v="0"/>
    <s v="Yes"/>
    <s v="No"/>
    <s v="Yes"/>
    <s v="No"/>
  </r>
  <r>
    <n v="1611"/>
    <x v="29"/>
    <n v="14"/>
    <n v="103"/>
    <s v="100+"/>
    <n v="94305"/>
    <n v="1"/>
    <n v="0.8"/>
    <s v="Graduate"/>
    <n v="0"/>
    <x v="0"/>
    <s v="No"/>
    <s v="No"/>
    <s v="No"/>
    <s v="Yes"/>
  </r>
  <r>
    <n v="1662"/>
    <x v="29"/>
    <n v="14"/>
    <n v="64"/>
    <s v="51-100"/>
    <n v="92093"/>
    <n v="1"/>
    <n v="1.5"/>
    <s v="Professional"/>
    <n v="0"/>
    <x v="0"/>
    <s v="No"/>
    <s v="No"/>
    <s v="No"/>
    <s v="Yes"/>
  </r>
  <r>
    <n v="1671"/>
    <x v="29"/>
    <n v="14"/>
    <n v="25"/>
    <s v="0-50"/>
    <n v="95135"/>
    <n v="4"/>
    <n v="0.4"/>
    <s v="Graduate"/>
    <n v="101"/>
    <x v="0"/>
    <s v="No"/>
    <s v="No"/>
    <s v="Yes"/>
    <s v="No"/>
  </r>
  <r>
    <n v="1789"/>
    <x v="29"/>
    <n v="13"/>
    <n v="23"/>
    <s v="0-50"/>
    <n v="91116"/>
    <n v="4"/>
    <n v="0.2"/>
    <s v="Professional"/>
    <n v="0"/>
    <x v="0"/>
    <s v="No"/>
    <s v="No"/>
    <s v="Yes"/>
    <s v="No"/>
  </r>
  <r>
    <n v="1800"/>
    <x v="29"/>
    <n v="14"/>
    <n v="28"/>
    <s v="0-50"/>
    <n v="95821"/>
    <n v="4"/>
    <n v="0.4"/>
    <s v="Graduate"/>
    <n v="100"/>
    <x v="0"/>
    <s v="No"/>
    <s v="No"/>
    <s v="Yes"/>
    <s v="No"/>
  </r>
  <r>
    <n v="1831"/>
    <x v="29"/>
    <n v="13"/>
    <n v="119"/>
    <s v="100+"/>
    <n v="94571"/>
    <n v="2"/>
    <n v="7.8"/>
    <s v="Undergraduate"/>
    <n v="221"/>
    <x v="0"/>
    <s v="No"/>
    <s v="No"/>
    <s v="No"/>
    <s v="No"/>
  </r>
  <r>
    <n v="1905"/>
    <x v="29"/>
    <n v="14"/>
    <n v="91"/>
    <s v="51-100"/>
    <n v="95060"/>
    <n v="2"/>
    <n v="0"/>
    <s v="Undergraduate"/>
    <n v="0"/>
    <x v="0"/>
    <s v="No"/>
    <s v="No"/>
    <s v="Yes"/>
    <s v="No"/>
  </r>
  <r>
    <n v="1920"/>
    <x v="29"/>
    <n v="13"/>
    <n v="19"/>
    <s v="0-50"/>
    <n v="92069"/>
    <n v="2"/>
    <n v="1.4"/>
    <s v="Graduate"/>
    <n v="120"/>
    <x v="0"/>
    <s v="No"/>
    <s v="No"/>
    <s v="No"/>
    <s v="Yes"/>
  </r>
  <r>
    <n v="2028"/>
    <x v="29"/>
    <n v="12"/>
    <n v="179"/>
    <s v="100+"/>
    <n v="94596"/>
    <n v="2"/>
    <n v="0"/>
    <s v="Undergraduate"/>
    <n v="380"/>
    <x v="0"/>
    <s v="No"/>
    <s v="No"/>
    <s v="No"/>
    <s v="No"/>
  </r>
  <r>
    <n v="2208"/>
    <x v="29"/>
    <n v="12"/>
    <n v="180"/>
    <s v="100+"/>
    <n v="90245"/>
    <n v="1"/>
    <n v="2.8"/>
    <s v="Professional"/>
    <n v="158"/>
    <x v="1"/>
    <s v="No"/>
    <s v="No"/>
    <s v="Yes"/>
    <s v="No"/>
  </r>
  <r>
    <n v="2219"/>
    <x v="29"/>
    <n v="13"/>
    <n v="9"/>
    <s v="0-50"/>
    <n v="92634"/>
    <n v="2"/>
    <n v="0.3"/>
    <s v="Graduate"/>
    <n v="0"/>
    <x v="0"/>
    <s v="No"/>
    <s v="No"/>
    <s v="No"/>
    <s v="No"/>
  </r>
  <r>
    <n v="2225"/>
    <x v="29"/>
    <n v="12"/>
    <n v="29"/>
    <s v="0-50"/>
    <n v="92084"/>
    <n v="2"/>
    <n v="1.4"/>
    <s v="Professional"/>
    <n v="0"/>
    <x v="0"/>
    <s v="No"/>
    <s v="No"/>
    <s v="Yes"/>
    <s v="No"/>
  </r>
  <r>
    <n v="2267"/>
    <x v="29"/>
    <n v="13"/>
    <n v="143"/>
    <s v="100+"/>
    <n v="94550"/>
    <n v="1"/>
    <n v="4.0999999999999996"/>
    <s v="Undergraduate"/>
    <n v="0"/>
    <x v="0"/>
    <s v="No"/>
    <s v="No"/>
    <s v="No"/>
    <s v="No"/>
  </r>
  <r>
    <n v="2268"/>
    <x v="29"/>
    <n v="13"/>
    <n v="168"/>
    <s v="100+"/>
    <n v="92647"/>
    <n v="2"/>
    <n v="1.3"/>
    <s v="Professional"/>
    <n v="0"/>
    <x v="1"/>
    <s v="No"/>
    <s v="No"/>
    <s v="No"/>
    <s v="No"/>
  </r>
  <r>
    <n v="2283"/>
    <x v="29"/>
    <n v="14"/>
    <n v="90"/>
    <s v="51-100"/>
    <n v="94110"/>
    <n v="2"/>
    <n v="2.7"/>
    <s v="Undergraduate"/>
    <n v="0"/>
    <x v="0"/>
    <s v="No"/>
    <s v="No"/>
    <s v="Yes"/>
    <s v="Yes"/>
  </r>
  <r>
    <n v="2291"/>
    <x v="29"/>
    <n v="13"/>
    <n v="78"/>
    <s v="51-100"/>
    <n v="91942"/>
    <n v="4"/>
    <n v="0.7"/>
    <s v="Professional"/>
    <n v="0"/>
    <x v="0"/>
    <s v="No"/>
    <s v="No"/>
    <s v="Yes"/>
    <s v="No"/>
  </r>
  <r>
    <n v="2302"/>
    <x v="29"/>
    <n v="13"/>
    <n v="84"/>
    <s v="51-100"/>
    <n v="93403"/>
    <n v="4"/>
    <n v="0.7"/>
    <s v="Professional"/>
    <n v="0"/>
    <x v="0"/>
    <s v="No"/>
    <s v="No"/>
    <s v="No"/>
    <s v="No"/>
  </r>
  <r>
    <n v="2404"/>
    <x v="29"/>
    <n v="13"/>
    <n v="140"/>
    <s v="100+"/>
    <n v="90210"/>
    <n v="4"/>
    <n v="0.5"/>
    <s v="Undergraduate"/>
    <n v="0"/>
    <x v="1"/>
    <s v="No"/>
    <s v="No"/>
    <s v="No"/>
    <s v="No"/>
  </r>
  <r>
    <n v="2425"/>
    <x v="29"/>
    <n v="12"/>
    <n v="89"/>
    <s v="51-100"/>
    <n v="94583"/>
    <n v="4"/>
    <n v="1.4"/>
    <s v="Graduate"/>
    <n v="0"/>
    <x v="0"/>
    <s v="No"/>
    <s v="No"/>
    <s v="No"/>
    <s v="No"/>
  </r>
  <r>
    <n v="2435"/>
    <x v="29"/>
    <n v="12"/>
    <n v="93"/>
    <s v="51-100"/>
    <n v="95616"/>
    <n v="1"/>
    <n v="5.2"/>
    <s v="Undergraduate"/>
    <n v="267"/>
    <x v="0"/>
    <s v="No"/>
    <s v="No"/>
    <s v="Yes"/>
    <s v="No"/>
  </r>
  <r>
    <n v="2489"/>
    <x v="29"/>
    <n v="14"/>
    <n v="105"/>
    <s v="100+"/>
    <n v="94708"/>
    <n v="2"/>
    <n v="1.9"/>
    <s v="Undergraduate"/>
    <n v="0"/>
    <x v="0"/>
    <s v="No"/>
    <s v="No"/>
    <s v="Yes"/>
    <s v="No"/>
  </r>
  <r>
    <n v="2492"/>
    <x v="29"/>
    <n v="14"/>
    <n v="80"/>
    <s v="51-100"/>
    <n v="92868"/>
    <n v="2"/>
    <n v="2.7"/>
    <s v="Undergraduate"/>
    <n v="0"/>
    <x v="0"/>
    <s v="No"/>
    <s v="No"/>
    <s v="Yes"/>
    <s v="No"/>
  </r>
  <r>
    <n v="2499"/>
    <x v="29"/>
    <n v="14"/>
    <n v="111"/>
    <s v="100+"/>
    <n v="92028"/>
    <n v="2"/>
    <n v="6.1"/>
    <s v="Undergraduate"/>
    <n v="326"/>
    <x v="0"/>
    <s v="No"/>
    <s v="No"/>
    <s v="No"/>
    <s v="No"/>
  </r>
  <r>
    <n v="2504"/>
    <x v="29"/>
    <n v="14"/>
    <n v="20"/>
    <s v="0-50"/>
    <n v="94024"/>
    <n v="4"/>
    <n v="0.4"/>
    <s v="Graduate"/>
    <n v="79"/>
    <x v="0"/>
    <s v="No"/>
    <s v="No"/>
    <s v="Yes"/>
    <s v="Yes"/>
  </r>
  <r>
    <n v="2548"/>
    <x v="29"/>
    <n v="13"/>
    <n v="15"/>
    <s v="0-50"/>
    <n v="90245"/>
    <n v="2"/>
    <n v="0.1"/>
    <s v="Graduate"/>
    <n v="90"/>
    <x v="0"/>
    <s v="No"/>
    <s v="No"/>
    <s v="Yes"/>
    <s v="No"/>
  </r>
  <r>
    <n v="2637"/>
    <x v="29"/>
    <n v="13"/>
    <n v="179"/>
    <s v="100+"/>
    <n v="93943"/>
    <n v="1"/>
    <n v="4.0999999999999996"/>
    <s v="Undergraduate"/>
    <n v="0"/>
    <x v="0"/>
    <s v="No"/>
    <s v="No"/>
    <s v="Yes"/>
    <s v="No"/>
  </r>
  <r>
    <n v="2699"/>
    <x v="29"/>
    <n v="14"/>
    <n v="122"/>
    <s v="100+"/>
    <n v="95819"/>
    <n v="2"/>
    <n v="8"/>
    <s v="Undergraduate"/>
    <n v="0"/>
    <x v="0"/>
    <s v="No"/>
    <s v="No"/>
    <s v="Yes"/>
    <s v="Yes"/>
  </r>
  <r>
    <n v="2705"/>
    <x v="29"/>
    <n v="13"/>
    <n v="191"/>
    <s v="100+"/>
    <n v="91710"/>
    <n v="2"/>
    <n v="3"/>
    <s v="Undergraduate"/>
    <n v="0"/>
    <x v="0"/>
    <s v="No"/>
    <s v="No"/>
    <s v="Yes"/>
    <s v="No"/>
  </r>
  <r>
    <n v="2748"/>
    <x v="29"/>
    <n v="12"/>
    <n v="30"/>
    <s v="0-50"/>
    <n v="91765"/>
    <n v="2"/>
    <n v="1.4"/>
    <s v="Professional"/>
    <n v="0"/>
    <x v="0"/>
    <s v="No"/>
    <s v="No"/>
    <s v="No"/>
    <s v="Yes"/>
  </r>
  <r>
    <n v="2776"/>
    <x v="29"/>
    <n v="13"/>
    <n v="163"/>
    <s v="100+"/>
    <n v="95039"/>
    <n v="1"/>
    <n v="4.0999999999999996"/>
    <s v="Undergraduate"/>
    <n v="0"/>
    <x v="0"/>
    <s v="No"/>
    <s v="No"/>
    <s v="No"/>
    <s v="No"/>
  </r>
  <r>
    <n v="2894"/>
    <x v="29"/>
    <n v="14"/>
    <n v="70"/>
    <s v="51-100"/>
    <n v="94022"/>
    <n v="4"/>
    <n v="2"/>
    <s v="Professional"/>
    <n v="0"/>
    <x v="0"/>
    <s v="No"/>
    <s v="No"/>
    <s v="Yes"/>
    <s v="No"/>
  </r>
  <r>
    <n v="2960"/>
    <x v="29"/>
    <n v="12"/>
    <n v="43"/>
    <s v="0-50"/>
    <n v="94305"/>
    <n v="4"/>
    <n v="0.2"/>
    <s v="Undergraduate"/>
    <n v="0"/>
    <x v="0"/>
    <s v="No"/>
    <s v="No"/>
    <s v="No"/>
    <s v="No"/>
  </r>
  <r>
    <n v="2968"/>
    <x v="29"/>
    <n v="14"/>
    <n v="95"/>
    <s v="51-100"/>
    <n v="94109"/>
    <n v="2"/>
    <n v="1.9"/>
    <s v="Undergraduate"/>
    <n v="0"/>
    <x v="0"/>
    <s v="No"/>
    <s v="No"/>
    <s v="Yes"/>
    <s v="Yes"/>
  </r>
  <r>
    <n v="3062"/>
    <x v="29"/>
    <n v="13"/>
    <n v="81"/>
    <s v="51-100"/>
    <n v="90095"/>
    <n v="1"/>
    <n v="4"/>
    <s v="Professional"/>
    <n v="206"/>
    <x v="0"/>
    <s v="Yes"/>
    <s v="No"/>
    <s v="Yes"/>
    <s v="No"/>
  </r>
  <r>
    <n v="3079"/>
    <x v="29"/>
    <n v="13"/>
    <n v="63"/>
    <s v="51-100"/>
    <n v="92325"/>
    <n v="3"/>
    <n v="0.5"/>
    <s v="Professional"/>
    <n v="190"/>
    <x v="0"/>
    <s v="Yes"/>
    <s v="Yes"/>
    <s v="Yes"/>
    <s v="Yes"/>
  </r>
  <r>
    <n v="3123"/>
    <x v="29"/>
    <n v="14"/>
    <n v="54"/>
    <s v="51-100"/>
    <n v="90095"/>
    <n v="2"/>
    <n v="0.6"/>
    <s v="Professional"/>
    <n v="218"/>
    <x v="0"/>
    <s v="No"/>
    <s v="No"/>
    <s v="No"/>
    <s v="No"/>
  </r>
  <r>
    <n v="3129"/>
    <x v="29"/>
    <n v="12"/>
    <n v="64"/>
    <s v="51-100"/>
    <n v="94115"/>
    <n v="2"/>
    <n v="1.8"/>
    <s v="Undergraduate"/>
    <n v="0"/>
    <x v="0"/>
    <s v="No"/>
    <s v="No"/>
    <s v="No"/>
    <s v="No"/>
  </r>
  <r>
    <n v="3243"/>
    <x v="29"/>
    <n v="14"/>
    <n v="33"/>
    <s v="0-50"/>
    <n v="92096"/>
    <n v="1"/>
    <n v="2"/>
    <s v="Graduate"/>
    <n v="0"/>
    <x v="0"/>
    <s v="No"/>
    <s v="No"/>
    <s v="Yes"/>
    <s v="No"/>
  </r>
  <r>
    <n v="3286"/>
    <x v="29"/>
    <n v="13"/>
    <n v="65"/>
    <s v="51-100"/>
    <n v="91706"/>
    <n v="3"/>
    <n v="0.7"/>
    <s v="Graduate"/>
    <n v="0"/>
    <x v="0"/>
    <s v="No"/>
    <s v="No"/>
    <s v="Yes"/>
    <s v="No"/>
  </r>
  <r>
    <n v="3315"/>
    <x v="29"/>
    <n v="13"/>
    <n v="41"/>
    <s v="0-50"/>
    <n v="90073"/>
    <n v="4"/>
    <n v="1.7"/>
    <s v="Undergraduate"/>
    <n v="0"/>
    <x v="0"/>
    <s v="No"/>
    <s v="No"/>
    <s v="Yes"/>
    <s v="No"/>
  </r>
  <r>
    <n v="3343"/>
    <x v="29"/>
    <n v="13"/>
    <n v="84"/>
    <s v="51-100"/>
    <n v="91330"/>
    <n v="3"/>
    <n v="1.2"/>
    <s v="Professional"/>
    <n v="121"/>
    <x v="0"/>
    <s v="No"/>
    <s v="No"/>
    <s v="Yes"/>
    <s v="Yes"/>
  </r>
  <r>
    <n v="3366"/>
    <x v="29"/>
    <n v="8"/>
    <n v="21"/>
    <s v="0-50"/>
    <n v="95060"/>
    <n v="1"/>
    <n v="0.67"/>
    <s v="Professional"/>
    <n v="0"/>
    <x v="0"/>
    <s v="No"/>
    <s v="No"/>
    <s v="Yes"/>
    <s v="No"/>
  </r>
  <r>
    <n v="3510"/>
    <x v="29"/>
    <n v="12"/>
    <n v="61"/>
    <s v="51-100"/>
    <n v="91330"/>
    <n v="3"/>
    <n v="0.9"/>
    <s v="Professional"/>
    <n v="0"/>
    <x v="0"/>
    <s v="No"/>
    <s v="No"/>
    <s v="No"/>
    <s v="No"/>
  </r>
  <r>
    <n v="3511"/>
    <x v="29"/>
    <n v="11"/>
    <n v="69"/>
    <s v="51-100"/>
    <n v="92124"/>
    <n v="3"/>
    <n v="2.33"/>
    <s v="Graduate"/>
    <n v="0"/>
    <x v="0"/>
    <s v="No"/>
    <s v="No"/>
    <s v="No"/>
    <s v="No"/>
  </r>
  <r>
    <n v="3532"/>
    <x v="29"/>
    <n v="12"/>
    <n v="58"/>
    <s v="51-100"/>
    <n v="94542"/>
    <n v="3"/>
    <n v="0.9"/>
    <s v="Professional"/>
    <n v="128"/>
    <x v="0"/>
    <s v="No"/>
    <s v="No"/>
    <s v="No"/>
    <s v="Yes"/>
  </r>
  <r>
    <n v="3533"/>
    <x v="29"/>
    <n v="12"/>
    <n v="141"/>
    <s v="100+"/>
    <n v="94022"/>
    <n v="2"/>
    <n v="0"/>
    <s v="Undergraduate"/>
    <n v="0"/>
    <x v="0"/>
    <s v="No"/>
    <s v="No"/>
    <s v="Yes"/>
    <s v="Yes"/>
  </r>
  <r>
    <n v="3590"/>
    <x v="29"/>
    <n v="12"/>
    <n v="52"/>
    <s v="51-100"/>
    <n v="92807"/>
    <n v="2"/>
    <n v="2.4"/>
    <s v="Graduate"/>
    <n v="147"/>
    <x v="0"/>
    <s v="No"/>
    <s v="No"/>
    <s v="No"/>
    <s v="No"/>
  </r>
  <r>
    <n v="3596"/>
    <x v="29"/>
    <n v="14"/>
    <n v="104"/>
    <s v="100+"/>
    <n v="90025"/>
    <n v="2"/>
    <n v="1.8"/>
    <s v="Graduate"/>
    <n v="79"/>
    <x v="0"/>
    <s v="No"/>
    <s v="No"/>
    <s v="No"/>
    <s v="No"/>
  </r>
  <r>
    <n v="3661"/>
    <x v="29"/>
    <n v="12"/>
    <n v="59"/>
    <s v="51-100"/>
    <n v="93401"/>
    <n v="2"/>
    <n v="2.4"/>
    <s v="Graduate"/>
    <n v="0"/>
    <x v="0"/>
    <s v="No"/>
    <s v="No"/>
    <s v="No"/>
    <s v="No"/>
  </r>
  <r>
    <n v="3669"/>
    <x v="29"/>
    <n v="13"/>
    <n v="129"/>
    <s v="100+"/>
    <n v="92037"/>
    <n v="4"/>
    <n v="0.3"/>
    <s v="Professional"/>
    <n v="75"/>
    <x v="1"/>
    <s v="No"/>
    <s v="No"/>
    <s v="Yes"/>
    <s v="No"/>
  </r>
  <r>
    <n v="3671"/>
    <x v="29"/>
    <n v="14"/>
    <n v="29"/>
    <s v="0-50"/>
    <n v="94402"/>
    <n v="4"/>
    <n v="0.4"/>
    <s v="Graduate"/>
    <n v="0"/>
    <x v="0"/>
    <s v="No"/>
    <s v="No"/>
    <s v="Yes"/>
    <s v="No"/>
  </r>
  <r>
    <n v="3673"/>
    <x v="29"/>
    <n v="13"/>
    <n v="65"/>
    <s v="51-100"/>
    <n v="91320"/>
    <n v="3"/>
    <n v="0.5"/>
    <s v="Professional"/>
    <n v="0"/>
    <x v="0"/>
    <s v="No"/>
    <s v="No"/>
    <s v="Yes"/>
    <s v="No"/>
  </r>
  <r>
    <n v="3695"/>
    <x v="29"/>
    <n v="8"/>
    <n v="21"/>
    <s v="0-50"/>
    <n v="92037"/>
    <n v="1"/>
    <n v="0.67"/>
    <s v="Professional"/>
    <n v="0"/>
    <x v="0"/>
    <s v="No"/>
    <s v="No"/>
    <s v="Yes"/>
    <s v="No"/>
  </r>
  <r>
    <n v="3699"/>
    <x v="29"/>
    <n v="12"/>
    <n v="59"/>
    <s v="51-100"/>
    <n v="96001"/>
    <n v="3"/>
    <n v="0.5"/>
    <s v="Professional"/>
    <n v="0"/>
    <x v="0"/>
    <s v="Yes"/>
    <s v="Yes"/>
    <s v="Yes"/>
    <s v="Yes"/>
  </r>
  <r>
    <n v="3916"/>
    <x v="29"/>
    <n v="13"/>
    <n v="91"/>
    <s v="51-100"/>
    <n v="92037"/>
    <n v="1"/>
    <n v="2.8"/>
    <s v="Undergraduate"/>
    <n v="0"/>
    <x v="0"/>
    <s v="No"/>
    <s v="No"/>
    <s v="Yes"/>
    <s v="Yes"/>
  </r>
  <r>
    <n v="3951"/>
    <x v="29"/>
    <n v="14"/>
    <n v="62"/>
    <s v="51-100"/>
    <n v="94143"/>
    <n v="1"/>
    <n v="1.5"/>
    <s v="Professional"/>
    <n v="255"/>
    <x v="0"/>
    <s v="No"/>
    <s v="No"/>
    <s v="Yes"/>
    <s v="No"/>
  </r>
  <r>
    <n v="3970"/>
    <x v="29"/>
    <n v="11"/>
    <n v="75"/>
    <s v="51-100"/>
    <n v="94305"/>
    <n v="3"/>
    <n v="2.33"/>
    <s v="Graduate"/>
    <n v="0"/>
    <x v="0"/>
    <s v="No"/>
    <s v="No"/>
    <s v="Yes"/>
    <s v="No"/>
  </r>
  <r>
    <n v="3980"/>
    <x v="29"/>
    <n v="14"/>
    <n v="90"/>
    <s v="51-100"/>
    <n v="93010"/>
    <n v="2"/>
    <n v="0"/>
    <s v="Undergraduate"/>
    <n v="258"/>
    <x v="0"/>
    <s v="Yes"/>
    <s v="Yes"/>
    <s v="Yes"/>
    <s v="Yes"/>
  </r>
  <r>
    <n v="3987"/>
    <x v="29"/>
    <n v="14"/>
    <n v="182"/>
    <s v="100+"/>
    <n v="92152"/>
    <n v="3"/>
    <n v="2.6"/>
    <s v="Professional"/>
    <n v="0"/>
    <x v="1"/>
    <s v="No"/>
    <s v="Yes"/>
    <s v="Yes"/>
    <s v="Yes"/>
  </r>
  <r>
    <n v="4063"/>
    <x v="29"/>
    <n v="14"/>
    <n v="43"/>
    <s v="0-50"/>
    <n v="95053"/>
    <n v="2"/>
    <n v="1.7"/>
    <s v="Undergraduate"/>
    <n v="0"/>
    <x v="0"/>
    <s v="No"/>
    <s v="No"/>
    <s v="Yes"/>
    <s v="No"/>
  </r>
  <r>
    <n v="4097"/>
    <x v="29"/>
    <n v="14"/>
    <n v="49"/>
    <s v="0-50"/>
    <n v="90740"/>
    <n v="3"/>
    <n v="2.8"/>
    <s v="Undergraduate"/>
    <n v="0"/>
    <x v="0"/>
    <s v="No"/>
    <s v="No"/>
    <s v="No"/>
    <s v="No"/>
  </r>
  <r>
    <n v="4105"/>
    <x v="29"/>
    <n v="14"/>
    <n v="25"/>
    <s v="0-50"/>
    <n v="95616"/>
    <n v="4"/>
    <n v="1"/>
    <s v="Undergraduate"/>
    <n v="0"/>
    <x v="0"/>
    <s v="No"/>
    <s v="No"/>
    <s v="No"/>
    <s v="No"/>
  </r>
  <r>
    <n v="4285"/>
    <x v="29"/>
    <n v="13"/>
    <n v="173"/>
    <s v="100+"/>
    <n v="94305"/>
    <n v="2"/>
    <n v="3.3"/>
    <s v="Undergraduate"/>
    <n v="243"/>
    <x v="0"/>
    <s v="No"/>
    <s v="No"/>
    <s v="No"/>
    <s v="No"/>
  </r>
  <r>
    <n v="4323"/>
    <x v="29"/>
    <n v="14"/>
    <n v="44"/>
    <s v="0-50"/>
    <n v="91320"/>
    <n v="2"/>
    <n v="1.7"/>
    <s v="Undergraduate"/>
    <n v="0"/>
    <x v="0"/>
    <s v="No"/>
    <s v="No"/>
    <s v="No"/>
    <s v="No"/>
  </r>
  <r>
    <n v="4344"/>
    <x v="29"/>
    <n v="14"/>
    <n v="63"/>
    <s v="51-100"/>
    <n v="95422"/>
    <n v="1"/>
    <n v="3.6"/>
    <s v="Graduate"/>
    <n v="0"/>
    <x v="0"/>
    <s v="Yes"/>
    <s v="No"/>
    <s v="Yes"/>
    <s v="No"/>
  </r>
  <r>
    <n v="4360"/>
    <x v="29"/>
    <n v="12"/>
    <n v="58"/>
    <s v="51-100"/>
    <n v="95054"/>
    <n v="2"/>
    <n v="2.8"/>
    <s v="Undergraduate"/>
    <n v="0"/>
    <x v="0"/>
    <s v="No"/>
    <s v="No"/>
    <s v="Yes"/>
    <s v="No"/>
  </r>
  <r>
    <n v="4379"/>
    <x v="29"/>
    <n v="12"/>
    <n v="45"/>
    <s v="0-50"/>
    <n v="91768"/>
    <n v="4"/>
    <n v="1.2"/>
    <s v="Graduate"/>
    <n v="138"/>
    <x v="0"/>
    <s v="No"/>
    <s v="No"/>
    <s v="Yes"/>
    <s v="No"/>
  </r>
  <r>
    <n v="4431"/>
    <x v="29"/>
    <n v="12"/>
    <n v="24"/>
    <s v="0-50"/>
    <n v="94588"/>
    <n v="2"/>
    <n v="0.8"/>
    <s v="Professional"/>
    <n v="0"/>
    <x v="0"/>
    <s v="No"/>
    <s v="No"/>
    <s v="Yes"/>
    <s v="Yes"/>
  </r>
  <r>
    <n v="4432"/>
    <x v="29"/>
    <n v="12"/>
    <n v="60"/>
    <s v="51-100"/>
    <n v="92806"/>
    <n v="2"/>
    <n v="1.8"/>
    <s v="Undergraduate"/>
    <n v="0"/>
    <x v="0"/>
    <s v="No"/>
    <s v="No"/>
    <s v="Yes"/>
    <s v="No"/>
  </r>
  <r>
    <n v="4444"/>
    <x v="29"/>
    <n v="14"/>
    <n v="48"/>
    <s v="0-50"/>
    <n v="90034"/>
    <n v="1"/>
    <n v="1.8"/>
    <s v="Undergraduate"/>
    <n v="169"/>
    <x v="0"/>
    <s v="No"/>
    <s v="No"/>
    <s v="No"/>
    <s v="No"/>
  </r>
  <r>
    <n v="4488"/>
    <x v="29"/>
    <n v="14"/>
    <n v="81"/>
    <s v="51-100"/>
    <n v="94583"/>
    <n v="1"/>
    <n v="3.6"/>
    <s v="Graduate"/>
    <n v="0"/>
    <x v="0"/>
    <s v="No"/>
    <s v="No"/>
    <s v="Yes"/>
    <s v="Yes"/>
  </r>
  <r>
    <n v="4496"/>
    <x v="29"/>
    <n v="14"/>
    <n v="82"/>
    <s v="51-100"/>
    <n v="95616"/>
    <n v="4"/>
    <n v="2.67"/>
    <s v="Undergraduate"/>
    <n v="0"/>
    <x v="0"/>
    <s v="No"/>
    <s v="No"/>
    <s v="No"/>
    <s v="No"/>
  </r>
  <r>
    <n v="4618"/>
    <x v="29"/>
    <n v="13"/>
    <n v="41"/>
    <s v="0-50"/>
    <n v="95521"/>
    <n v="3"/>
    <n v="0.5"/>
    <s v="Professional"/>
    <n v="0"/>
    <x v="0"/>
    <s v="No"/>
    <s v="No"/>
    <s v="No"/>
    <s v="Yes"/>
  </r>
  <r>
    <n v="4647"/>
    <x v="29"/>
    <n v="13"/>
    <n v="119"/>
    <s v="100+"/>
    <n v="94545"/>
    <n v="2"/>
    <n v="3.3"/>
    <s v="Undergraduate"/>
    <n v="0"/>
    <x v="0"/>
    <s v="No"/>
    <s v="No"/>
    <s v="No"/>
    <s v="No"/>
  </r>
  <r>
    <n v="4653"/>
    <x v="29"/>
    <n v="12"/>
    <n v="184"/>
    <s v="100+"/>
    <n v="91311"/>
    <n v="3"/>
    <n v="8"/>
    <s v="Undergraduate"/>
    <n v="0"/>
    <x v="1"/>
    <s v="No"/>
    <s v="No"/>
    <s v="Yes"/>
    <s v="No"/>
  </r>
  <r>
    <n v="4769"/>
    <x v="29"/>
    <n v="14"/>
    <n v="39"/>
    <s v="0-50"/>
    <n v="93118"/>
    <n v="1"/>
    <n v="2"/>
    <s v="Graduate"/>
    <n v="0"/>
    <x v="0"/>
    <s v="No"/>
    <s v="No"/>
    <s v="Yes"/>
    <s v="No"/>
  </r>
  <r>
    <n v="4853"/>
    <x v="29"/>
    <n v="12"/>
    <n v="33"/>
    <s v="0-50"/>
    <n v="94708"/>
    <n v="4"/>
    <n v="1.5"/>
    <s v="Professional"/>
    <n v="0"/>
    <x v="0"/>
    <s v="Yes"/>
    <s v="No"/>
    <s v="No"/>
    <s v="Yes"/>
  </r>
  <r>
    <n v="4868"/>
    <x v="29"/>
    <n v="12"/>
    <n v="61"/>
    <s v="51-100"/>
    <n v="94598"/>
    <n v="4"/>
    <n v="0.2"/>
    <s v="Professional"/>
    <n v="0"/>
    <x v="0"/>
    <s v="No"/>
    <s v="No"/>
    <s v="Yes"/>
    <s v="No"/>
  </r>
  <r>
    <n v="4884"/>
    <x v="29"/>
    <n v="13"/>
    <n v="129"/>
    <s v="100+"/>
    <n v="92646"/>
    <n v="3"/>
    <n v="4.0999999999999996"/>
    <s v="Professional"/>
    <n v="0"/>
    <x v="1"/>
    <s v="No"/>
    <s v="Yes"/>
    <s v="Yes"/>
    <s v="Yes"/>
  </r>
  <r>
    <n v="4976"/>
    <x v="29"/>
    <n v="11"/>
    <n v="29"/>
    <s v="0-50"/>
    <n v="95207"/>
    <n v="4"/>
    <n v="1"/>
    <s v="Graduate"/>
    <n v="0"/>
    <x v="0"/>
    <s v="No"/>
    <s v="No"/>
    <s v="Yes"/>
    <s v="No"/>
  </r>
  <r>
    <n v="6"/>
    <x v="30"/>
    <n v="13"/>
    <n v="29"/>
    <s v="0-50"/>
    <n v="92121"/>
    <n v="4"/>
    <n v="0.4"/>
    <s v="Graduate"/>
    <n v="155"/>
    <x v="0"/>
    <s v="No"/>
    <s v="No"/>
    <s v="Yes"/>
    <s v="No"/>
  </r>
  <r>
    <n v="48"/>
    <x v="30"/>
    <n v="12"/>
    <n v="194"/>
    <s v="100+"/>
    <n v="91380"/>
    <n v="4"/>
    <n v="0.2"/>
    <s v="Professional"/>
    <n v="211"/>
    <x v="1"/>
    <s v="Yes"/>
    <s v="Yes"/>
    <s v="Yes"/>
    <s v="Yes"/>
  </r>
  <r>
    <n v="124"/>
    <x v="30"/>
    <n v="13"/>
    <n v="84"/>
    <s v="51-100"/>
    <n v="92130"/>
    <n v="1"/>
    <n v="3.6"/>
    <s v="Graduate"/>
    <n v="0"/>
    <x v="0"/>
    <s v="Yes"/>
    <s v="No"/>
    <s v="No"/>
    <s v="No"/>
  </r>
  <r>
    <n v="288"/>
    <x v="30"/>
    <n v="12"/>
    <n v="62"/>
    <s v="51-100"/>
    <n v="92110"/>
    <n v="3"/>
    <n v="0.7"/>
    <s v="Graduate"/>
    <n v="0"/>
    <x v="0"/>
    <s v="No"/>
    <s v="No"/>
    <s v="No"/>
    <s v="Yes"/>
  </r>
  <r>
    <n v="430"/>
    <x v="30"/>
    <n v="13"/>
    <n v="78"/>
    <s v="51-100"/>
    <n v="94998"/>
    <n v="4"/>
    <n v="0.1"/>
    <s v="Graduate"/>
    <n v="0"/>
    <x v="0"/>
    <s v="No"/>
    <s v="No"/>
    <s v="Yes"/>
    <s v="No"/>
  </r>
  <r>
    <n v="489"/>
    <x v="30"/>
    <n v="13"/>
    <n v="43"/>
    <s v="0-50"/>
    <n v="94122"/>
    <n v="3"/>
    <n v="2.8"/>
    <s v="Undergraduate"/>
    <n v="0"/>
    <x v="0"/>
    <s v="No"/>
    <s v="No"/>
    <s v="Yes"/>
    <s v="No"/>
  </r>
  <r>
    <n v="610"/>
    <x v="30"/>
    <n v="11"/>
    <n v="24"/>
    <s v="0-50"/>
    <n v="91770"/>
    <n v="4"/>
    <n v="1.5"/>
    <s v="Professional"/>
    <n v="0"/>
    <x v="0"/>
    <s v="No"/>
    <s v="No"/>
    <s v="No"/>
    <s v="No"/>
  </r>
  <r>
    <n v="615"/>
    <x v="30"/>
    <n v="12"/>
    <n v="180"/>
    <s v="100+"/>
    <n v="90034"/>
    <n v="1"/>
    <n v="8.6"/>
    <s v="Undergraduate"/>
    <n v="0"/>
    <x v="0"/>
    <s v="No"/>
    <s v="No"/>
    <s v="Yes"/>
    <s v="Yes"/>
  </r>
  <r>
    <n v="657"/>
    <x v="30"/>
    <n v="11"/>
    <n v="81"/>
    <s v="51-100"/>
    <n v="94539"/>
    <n v="1"/>
    <n v="2.8"/>
    <s v="Professional"/>
    <n v="145"/>
    <x v="0"/>
    <s v="No"/>
    <s v="No"/>
    <s v="No"/>
    <s v="No"/>
  </r>
  <r>
    <n v="701"/>
    <x v="30"/>
    <n v="11"/>
    <n v="84"/>
    <s v="51-100"/>
    <n v="90089"/>
    <n v="2"/>
    <n v="1.8"/>
    <s v="Undergraduate"/>
    <n v="0"/>
    <x v="0"/>
    <s v="No"/>
    <s v="No"/>
    <s v="Yes"/>
    <s v="Yes"/>
  </r>
  <r>
    <n v="765"/>
    <x v="30"/>
    <n v="13"/>
    <n v="89"/>
    <s v="51-100"/>
    <n v="95051"/>
    <n v="2"/>
    <n v="1.7"/>
    <s v="Graduate"/>
    <n v="314"/>
    <x v="0"/>
    <s v="No"/>
    <s v="No"/>
    <s v="No"/>
    <s v="Yes"/>
  </r>
  <r>
    <n v="767"/>
    <x v="30"/>
    <n v="12"/>
    <n v="81"/>
    <s v="51-100"/>
    <n v="94538"/>
    <n v="1"/>
    <n v="2.8"/>
    <s v="Undergraduate"/>
    <n v="0"/>
    <x v="0"/>
    <s v="No"/>
    <s v="No"/>
    <s v="No"/>
    <s v="No"/>
  </r>
  <r>
    <n v="826"/>
    <x v="30"/>
    <n v="11"/>
    <n v="34"/>
    <s v="0-50"/>
    <n v="95616"/>
    <n v="3"/>
    <n v="0.2"/>
    <s v="Graduate"/>
    <n v="0"/>
    <x v="0"/>
    <s v="No"/>
    <s v="No"/>
    <s v="No"/>
    <s v="No"/>
  </r>
  <r>
    <n v="955"/>
    <x v="30"/>
    <n v="12"/>
    <n v="169"/>
    <s v="100+"/>
    <n v="91107"/>
    <n v="2"/>
    <n v="5.2"/>
    <s v="Professional"/>
    <n v="249"/>
    <x v="1"/>
    <s v="No"/>
    <s v="No"/>
    <s v="Yes"/>
    <s v="No"/>
  </r>
  <r>
    <n v="957"/>
    <x v="30"/>
    <n v="11"/>
    <n v="43"/>
    <s v="0-50"/>
    <n v="90250"/>
    <n v="1"/>
    <n v="2"/>
    <s v="Undergraduate"/>
    <n v="0"/>
    <x v="0"/>
    <s v="No"/>
    <s v="No"/>
    <s v="Yes"/>
    <s v="No"/>
  </r>
  <r>
    <n v="1033"/>
    <x v="30"/>
    <n v="12"/>
    <n v="42"/>
    <s v="0-50"/>
    <n v="94720"/>
    <n v="3"/>
    <n v="0.7"/>
    <s v="Graduate"/>
    <n v="0"/>
    <x v="0"/>
    <s v="No"/>
    <s v="No"/>
    <s v="Yes"/>
    <s v="Yes"/>
  </r>
  <r>
    <n v="1107"/>
    <x v="30"/>
    <n v="13"/>
    <n v="70"/>
    <s v="51-100"/>
    <n v="92101"/>
    <n v="2"/>
    <n v="2.7"/>
    <s v="Undergraduate"/>
    <n v="0"/>
    <x v="0"/>
    <s v="No"/>
    <s v="No"/>
    <s v="No"/>
    <s v="No"/>
  </r>
  <r>
    <n v="1126"/>
    <x v="30"/>
    <n v="13"/>
    <n v="172"/>
    <s v="100+"/>
    <n v="95003"/>
    <n v="2"/>
    <n v="6.5"/>
    <s v="Undergraduate"/>
    <n v="0"/>
    <x v="0"/>
    <s v="No"/>
    <s v="No"/>
    <s v="No"/>
    <s v="No"/>
  </r>
  <r>
    <n v="1148"/>
    <x v="30"/>
    <n v="13"/>
    <n v="111"/>
    <s v="100+"/>
    <n v="91367"/>
    <n v="1"/>
    <n v="0.8"/>
    <s v="Graduate"/>
    <n v="0"/>
    <x v="0"/>
    <s v="No"/>
    <s v="No"/>
    <s v="No"/>
    <s v="No"/>
  </r>
  <r>
    <n v="1168"/>
    <x v="30"/>
    <n v="12"/>
    <n v="190"/>
    <s v="100+"/>
    <n v="92354"/>
    <n v="2"/>
    <n v="3"/>
    <s v="Undergraduate"/>
    <n v="475"/>
    <x v="0"/>
    <s v="No"/>
    <s v="No"/>
    <s v="Yes"/>
    <s v="No"/>
  </r>
  <r>
    <n v="1197"/>
    <x v="30"/>
    <n v="13"/>
    <n v="71"/>
    <s v="51-100"/>
    <n v="94609"/>
    <n v="2"/>
    <n v="2.7"/>
    <s v="Undergraduate"/>
    <n v="94"/>
    <x v="0"/>
    <s v="No"/>
    <s v="No"/>
    <s v="Yes"/>
    <s v="No"/>
  </r>
  <r>
    <n v="1312"/>
    <x v="30"/>
    <n v="11"/>
    <n v="35"/>
    <s v="0-50"/>
    <n v="90044"/>
    <n v="2"/>
    <n v="0.8"/>
    <s v="Professional"/>
    <n v="125"/>
    <x v="0"/>
    <s v="No"/>
    <s v="No"/>
    <s v="No"/>
    <s v="No"/>
  </r>
  <r>
    <n v="1427"/>
    <x v="30"/>
    <n v="11"/>
    <n v="60"/>
    <s v="51-100"/>
    <n v="96651"/>
    <n v="3"/>
    <n v="0.5"/>
    <s v="Professional"/>
    <n v="0"/>
    <x v="0"/>
    <s v="No"/>
    <s v="No"/>
    <s v="Yes"/>
    <s v="No"/>
  </r>
  <r>
    <n v="1572"/>
    <x v="30"/>
    <n v="13"/>
    <n v="73"/>
    <s v="51-100"/>
    <n v="95758"/>
    <n v="4"/>
    <n v="2.4"/>
    <s v="Undergraduate"/>
    <n v="0"/>
    <x v="0"/>
    <s v="No"/>
    <s v="No"/>
    <s v="No"/>
    <s v="No"/>
  </r>
  <r>
    <n v="1595"/>
    <x v="30"/>
    <n v="12"/>
    <n v="93"/>
    <s v="51-100"/>
    <n v="90025"/>
    <n v="1"/>
    <n v="2.8"/>
    <s v="Undergraduate"/>
    <n v="0"/>
    <x v="0"/>
    <s v="Yes"/>
    <s v="No"/>
    <s v="Yes"/>
    <s v="No"/>
  </r>
  <r>
    <n v="1661"/>
    <x v="30"/>
    <n v="11"/>
    <n v="34"/>
    <s v="0-50"/>
    <n v="95747"/>
    <n v="3"/>
    <n v="0.9"/>
    <s v="Undergraduate"/>
    <n v="0"/>
    <x v="0"/>
    <s v="No"/>
    <s v="No"/>
    <s v="Yes"/>
    <s v="No"/>
  </r>
  <r>
    <n v="1666"/>
    <x v="30"/>
    <n v="12"/>
    <n v="100"/>
    <s v="51-100"/>
    <n v="92735"/>
    <n v="3"/>
    <n v="1.2"/>
    <s v="Professional"/>
    <n v="341"/>
    <x v="0"/>
    <s v="No"/>
    <s v="No"/>
    <s v="Yes"/>
    <s v="Yes"/>
  </r>
  <r>
    <n v="1675"/>
    <x v="30"/>
    <n v="11"/>
    <n v="139"/>
    <s v="100+"/>
    <n v="95814"/>
    <n v="2"/>
    <n v="0.8"/>
    <s v="Graduate"/>
    <n v="421"/>
    <x v="1"/>
    <s v="No"/>
    <s v="No"/>
    <s v="Yes"/>
    <s v="No"/>
  </r>
  <r>
    <n v="1746"/>
    <x v="30"/>
    <n v="12"/>
    <n v="40"/>
    <s v="0-50"/>
    <n v="90065"/>
    <n v="2"/>
    <n v="1.1000000000000001"/>
    <s v="Graduate"/>
    <n v="0"/>
    <x v="0"/>
    <s v="Yes"/>
    <s v="No"/>
    <s v="No"/>
    <s v="Yes"/>
  </r>
  <r>
    <n v="1783"/>
    <x v="30"/>
    <n v="11"/>
    <n v="60"/>
    <s v="51-100"/>
    <n v="95825"/>
    <n v="2"/>
    <n v="2.8"/>
    <s v="Undergraduate"/>
    <n v="181"/>
    <x v="0"/>
    <s v="No"/>
    <s v="No"/>
    <s v="No"/>
    <s v="Yes"/>
  </r>
  <r>
    <n v="1858"/>
    <x v="30"/>
    <n v="13"/>
    <n v="105"/>
    <s v="100+"/>
    <n v="94066"/>
    <n v="1"/>
    <n v="0.8"/>
    <s v="Graduate"/>
    <n v="0"/>
    <x v="0"/>
    <s v="No"/>
    <s v="No"/>
    <s v="No"/>
    <s v="Yes"/>
  </r>
  <r>
    <n v="1875"/>
    <x v="30"/>
    <n v="11"/>
    <n v="82"/>
    <s v="51-100"/>
    <n v="95819"/>
    <n v="3"/>
    <n v="0.9"/>
    <s v="Graduate"/>
    <n v="218"/>
    <x v="0"/>
    <s v="No"/>
    <s v="No"/>
    <s v="Yes"/>
    <s v="Yes"/>
  </r>
  <r>
    <n v="1916"/>
    <x v="30"/>
    <n v="11"/>
    <n v="69"/>
    <s v="51-100"/>
    <n v="91911"/>
    <n v="3"/>
    <n v="2.1"/>
    <s v="Undergraduate"/>
    <n v="0"/>
    <x v="0"/>
    <s v="Yes"/>
    <s v="No"/>
    <s v="No"/>
    <s v="No"/>
  </r>
  <r>
    <n v="1979"/>
    <x v="30"/>
    <n v="11"/>
    <n v="32"/>
    <s v="0-50"/>
    <n v="94612"/>
    <n v="2"/>
    <n v="1.4"/>
    <s v="Professional"/>
    <n v="0"/>
    <x v="0"/>
    <s v="Yes"/>
    <s v="No"/>
    <s v="Yes"/>
    <s v="No"/>
  </r>
  <r>
    <n v="2058"/>
    <x v="30"/>
    <n v="12"/>
    <n v="125"/>
    <s v="100+"/>
    <n v="91754"/>
    <n v="2"/>
    <n v="3.9"/>
    <s v="Undergraduate"/>
    <n v="0"/>
    <x v="0"/>
    <s v="No"/>
    <s v="No"/>
    <s v="Yes"/>
    <s v="Yes"/>
  </r>
  <r>
    <n v="2098"/>
    <x v="30"/>
    <n v="11"/>
    <n v="14"/>
    <s v="0-50"/>
    <n v="90740"/>
    <n v="3"/>
    <n v="0.1"/>
    <s v="Graduate"/>
    <n v="113"/>
    <x v="0"/>
    <s v="No"/>
    <s v="No"/>
    <s v="Yes"/>
    <s v="No"/>
  </r>
  <r>
    <n v="2104"/>
    <x v="30"/>
    <n v="13"/>
    <n v="153"/>
    <s v="100+"/>
    <n v="90630"/>
    <n v="2"/>
    <n v="6.5"/>
    <s v="Undergraduate"/>
    <n v="0"/>
    <x v="0"/>
    <s v="No"/>
    <s v="No"/>
    <s v="Yes"/>
    <s v="Yes"/>
  </r>
  <r>
    <n v="2176"/>
    <x v="30"/>
    <n v="12"/>
    <n v="160"/>
    <s v="100+"/>
    <n v="94305"/>
    <n v="2"/>
    <n v="3.3"/>
    <s v="Undergraduate"/>
    <n v="0"/>
    <x v="0"/>
    <s v="No"/>
    <s v="No"/>
    <s v="No"/>
    <s v="No"/>
  </r>
  <r>
    <n v="2179"/>
    <x v="30"/>
    <n v="13"/>
    <n v="158"/>
    <s v="100+"/>
    <n v="93943"/>
    <n v="2"/>
    <n v="2.2999999999999998"/>
    <s v="Graduate"/>
    <n v="0"/>
    <x v="1"/>
    <s v="No"/>
    <s v="Yes"/>
    <s v="Yes"/>
    <s v="Yes"/>
  </r>
  <r>
    <n v="2307"/>
    <x v="30"/>
    <n v="13"/>
    <n v="82"/>
    <s v="51-100"/>
    <n v="92373"/>
    <n v="2"/>
    <n v="2.2000000000000002"/>
    <s v="Undergraduate"/>
    <n v="0"/>
    <x v="0"/>
    <s v="No"/>
    <s v="No"/>
    <s v="No"/>
    <s v="No"/>
  </r>
  <r>
    <n v="2336"/>
    <x v="30"/>
    <n v="13"/>
    <n v="59"/>
    <s v="51-100"/>
    <n v="93907"/>
    <n v="1"/>
    <n v="3.6"/>
    <s v="Graduate"/>
    <n v="0"/>
    <x v="0"/>
    <s v="No"/>
    <s v="No"/>
    <s v="No"/>
    <s v="No"/>
  </r>
  <r>
    <n v="2434"/>
    <x v="30"/>
    <n v="11"/>
    <n v="123"/>
    <s v="100+"/>
    <n v="94720"/>
    <n v="1"/>
    <n v="2.2999999999999998"/>
    <s v="Graduate"/>
    <n v="0"/>
    <x v="1"/>
    <s v="Yes"/>
    <s v="Yes"/>
    <s v="Yes"/>
    <s v="No"/>
  </r>
  <r>
    <n v="2539"/>
    <x v="30"/>
    <n v="12"/>
    <n v="175"/>
    <s v="100+"/>
    <n v="92037"/>
    <n v="2"/>
    <n v="7.8"/>
    <s v="Undergraduate"/>
    <n v="297"/>
    <x v="0"/>
    <s v="No"/>
    <s v="No"/>
    <s v="Yes"/>
    <s v="Yes"/>
  </r>
  <r>
    <n v="2584"/>
    <x v="30"/>
    <n v="11"/>
    <n v="71"/>
    <s v="51-100"/>
    <n v="91302"/>
    <n v="1"/>
    <n v="2.5"/>
    <s v="Undergraduate"/>
    <n v="185"/>
    <x v="0"/>
    <s v="No"/>
    <s v="No"/>
    <s v="Yes"/>
    <s v="Yes"/>
  </r>
  <r>
    <n v="2605"/>
    <x v="30"/>
    <n v="10"/>
    <n v="35"/>
    <s v="0-50"/>
    <n v="92521"/>
    <n v="4"/>
    <n v="1"/>
    <s v="Graduate"/>
    <n v="0"/>
    <x v="0"/>
    <s v="No"/>
    <s v="No"/>
    <s v="No"/>
    <s v="No"/>
  </r>
  <r>
    <n v="2682"/>
    <x v="30"/>
    <n v="11"/>
    <n v="35"/>
    <s v="0-50"/>
    <n v="94609"/>
    <n v="2"/>
    <n v="0.8"/>
    <s v="Professional"/>
    <n v="0"/>
    <x v="0"/>
    <s v="No"/>
    <s v="No"/>
    <s v="No"/>
    <s v="No"/>
  </r>
  <r>
    <n v="2700"/>
    <x v="30"/>
    <n v="11"/>
    <n v="22"/>
    <s v="0-50"/>
    <n v="90035"/>
    <n v="3"/>
    <n v="0.1"/>
    <s v="Graduate"/>
    <n v="114"/>
    <x v="0"/>
    <s v="No"/>
    <s v="No"/>
    <s v="No"/>
    <s v="No"/>
  </r>
  <r>
    <n v="2756"/>
    <x v="30"/>
    <n v="11"/>
    <n v="22"/>
    <s v="0-50"/>
    <n v="93711"/>
    <n v="3"/>
    <n v="0.1"/>
    <s v="Graduate"/>
    <n v="0"/>
    <x v="0"/>
    <s v="No"/>
    <s v="No"/>
    <s v="Yes"/>
    <s v="Yes"/>
  </r>
  <r>
    <n v="2806"/>
    <x v="30"/>
    <n v="12"/>
    <n v="182"/>
    <s v="100+"/>
    <n v="94523"/>
    <n v="3"/>
    <n v="5.8"/>
    <s v="Professional"/>
    <n v="0"/>
    <x v="1"/>
    <s v="No"/>
    <s v="No"/>
    <s v="Yes"/>
    <s v="No"/>
  </r>
  <r>
    <n v="2827"/>
    <x v="30"/>
    <n v="11"/>
    <n v="21"/>
    <s v="0-50"/>
    <n v="94604"/>
    <n v="3"/>
    <n v="0.2"/>
    <s v="Graduate"/>
    <n v="0"/>
    <x v="0"/>
    <s v="No"/>
    <s v="No"/>
    <s v="Yes"/>
    <s v="No"/>
  </r>
  <r>
    <n v="2828"/>
    <x v="30"/>
    <n v="11"/>
    <n v="84"/>
    <s v="51-100"/>
    <n v="90266"/>
    <n v="4"/>
    <n v="2.2000000000000002"/>
    <s v="Graduate"/>
    <n v="0"/>
    <x v="0"/>
    <s v="No"/>
    <s v="No"/>
    <s v="Yes"/>
    <s v="Yes"/>
  </r>
  <r>
    <n v="2842"/>
    <x v="30"/>
    <n v="11"/>
    <n v="190"/>
    <s v="100+"/>
    <n v="94305"/>
    <n v="4"/>
    <n v="7.3"/>
    <s v="Graduate"/>
    <n v="565"/>
    <x v="1"/>
    <s v="No"/>
    <s v="Yes"/>
    <s v="Yes"/>
    <s v="No"/>
  </r>
  <r>
    <n v="2935"/>
    <x v="30"/>
    <n v="13"/>
    <n v="195"/>
    <s v="100+"/>
    <n v="91763"/>
    <n v="2"/>
    <n v="6.5"/>
    <s v="Undergraduate"/>
    <n v="635"/>
    <x v="0"/>
    <s v="No"/>
    <s v="No"/>
    <s v="Yes"/>
    <s v="No"/>
  </r>
  <r>
    <n v="2950"/>
    <x v="30"/>
    <n v="11"/>
    <n v="19"/>
    <s v="0-50"/>
    <n v="95054"/>
    <n v="3"/>
    <n v="0.2"/>
    <s v="Graduate"/>
    <n v="0"/>
    <x v="0"/>
    <s v="No"/>
    <s v="No"/>
    <s v="Yes"/>
    <s v="No"/>
  </r>
  <r>
    <n v="3003"/>
    <x v="30"/>
    <n v="13"/>
    <n v="95"/>
    <s v="51-100"/>
    <n v="90095"/>
    <n v="2"/>
    <n v="1.7"/>
    <s v="Graduate"/>
    <n v="83"/>
    <x v="0"/>
    <s v="No"/>
    <s v="No"/>
    <s v="No"/>
    <s v="No"/>
  </r>
  <r>
    <n v="3047"/>
    <x v="30"/>
    <n v="12"/>
    <n v="63"/>
    <s v="51-100"/>
    <n v="95630"/>
    <n v="3"/>
    <n v="2.2999999999999998"/>
    <s v="Undergraduate"/>
    <n v="0"/>
    <x v="0"/>
    <s v="No"/>
    <s v="No"/>
    <s v="Yes"/>
    <s v="No"/>
  </r>
  <r>
    <n v="3197"/>
    <x v="30"/>
    <n v="7"/>
    <n v="73"/>
    <s v="51-100"/>
    <n v="94043"/>
    <n v="4"/>
    <n v="1.8"/>
    <s v="Professional"/>
    <n v="0"/>
    <x v="0"/>
    <s v="No"/>
    <s v="No"/>
    <s v="Yes"/>
    <s v="Yes"/>
  </r>
  <r>
    <n v="3235"/>
    <x v="30"/>
    <n v="12"/>
    <n v="114"/>
    <s v="100+"/>
    <n v="91107"/>
    <n v="3"/>
    <n v="0.6"/>
    <s v="Graduate"/>
    <n v="0"/>
    <x v="0"/>
    <s v="No"/>
    <s v="No"/>
    <s v="Yes"/>
    <s v="No"/>
  </r>
  <r>
    <n v="3303"/>
    <x v="30"/>
    <n v="11"/>
    <n v="28"/>
    <s v="0-50"/>
    <n v="94501"/>
    <n v="2"/>
    <n v="0.8"/>
    <s v="Professional"/>
    <n v="0"/>
    <x v="0"/>
    <s v="No"/>
    <s v="No"/>
    <s v="No"/>
    <s v="No"/>
  </r>
  <r>
    <n v="3334"/>
    <x v="30"/>
    <n v="13"/>
    <n v="79"/>
    <s v="51-100"/>
    <n v="91711"/>
    <n v="4"/>
    <n v="0.1"/>
    <s v="Graduate"/>
    <n v="280"/>
    <x v="0"/>
    <s v="No"/>
    <s v="No"/>
    <s v="Yes"/>
    <s v="No"/>
  </r>
  <r>
    <n v="3394"/>
    <x v="30"/>
    <n v="11"/>
    <n v="81"/>
    <s v="51-100"/>
    <n v="95123"/>
    <n v="3"/>
    <n v="0.9"/>
    <s v="Graduate"/>
    <n v="0"/>
    <x v="0"/>
    <s v="No"/>
    <s v="No"/>
    <s v="Yes"/>
    <s v="Yes"/>
  </r>
  <r>
    <n v="3446"/>
    <x v="30"/>
    <n v="13"/>
    <n v="38"/>
    <s v="0-50"/>
    <n v="94701"/>
    <n v="1"/>
    <n v="1.5"/>
    <s v="Graduate"/>
    <n v="116"/>
    <x v="0"/>
    <s v="No"/>
    <s v="No"/>
    <s v="No"/>
    <s v="Yes"/>
  </r>
  <r>
    <n v="3497"/>
    <x v="30"/>
    <n v="13"/>
    <n v="49"/>
    <s v="0-50"/>
    <n v="91711"/>
    <n v="4"/>
    <n v="2"/>
    <s v="Professional"/>
    <n v="192"/>
    <x v="0"/>
    <s v="No"/>
    <s v="No"/>
    <s v="No"/>
    <s v="No"/>
  </r>
  <r>
    <n v="3512"/>
    <x v="30"/>
    <n v="11"/>
    <n v="89"/>
    <s v="51-100"/>
    <n v="94609"/>
    <n v="1"/>
    <n v="1.5"/>
    <s v="Professional"/>
    <n v="0"/>
    <x v="0"/>
    <s v="No"/>
    <s v="No"/>
    <s v="Yes"/>
    <s v="No"/>
  </r>
  <r>
    <n v="3544"/>
    <x v="30"/>
    <n v="11"/>
    <n v="194"/>
    <s v="100+"/>
    <n v="94303"/>
    <n v="2"/>
    <n v="0"/>
    <s v="Undergraduate"/>
    <n v="0"/>
    <x v="0"/>
    <s v="No"/>
    <s v="No"/>
    <s v="No"/>
    <s v="No"/>
  </r>
  <r>
    <n v="3555"/>
    <x v="30"/>
    <n v="13"/>
    <n v="72"/>
    <s v="51-100"/>
    <n v="92407"/>
    <n v="4"/>
    <n v="2"/>
    <s v="Professional"/>
    <n v="0"/>
    <x v="0"/>
    <s v="Yes"/>
    <s v="No"/>
    <s v="No"/>
    <s v="No"/>
  </r>
  <r>
    <n v="3599"/>
    <x v="30"/>
    <n v="11"/>
    <n v="61"/>
    <s v="51-100"/>
    <n v="95120"/>
    <n v="3"/>
    <n v="0.9"/>
    <s v="Graduate"/>
    <n v="0"/>
    <x v="0"/>
    <s v="No"/>
    <s v="No"/>
    <s v="No"/>
    <s v="No"/>
  </r>
  <r>
    <n v="3602"/>
    <x v="30"/>
    <n v="13"/>
    <n v="75"/>
    <s v="51-100"/>
    <n v="94305"/>
    <n v="3"/>
    <n v="2.6"/>
    <s v="Graduate"/>
    <n v="0"/>
    <x v="0"/>
    <s v="Yes"/>
    <s v="No"/>
    <s v="No"/>
    <s v="No"/>
  </r>
  <r>
    <n v="3618"/>
    <x v="30"/>
    <n v="11"/>
    <n v="30"/>
    <s v="0-50"/>
    <n v="94304"/>
    <n v="2"/>
    <n v="0.3"/>
    <s v="Undergraduate"/>
    <n v="146"/>
    <x v="0"/>
    <s v="No"/>
    <s v="No"/>
    <s v="No"/>
    <s v="No"/>
  </r>
  <r>
    <n v="3637"/>
    <x v="30"/>
    <n v="11"/>
    <n v="64"/>
    <s v="51-100"/>
    <n v="96094"/>
    <n v="3"/>
    <n v="0.9"/>
    <s v="Graduate"/>
    <n v="0"/>
    <x v="0"/>
    <s v="No"/>
    <s v="No"/>
    <s v="Yes"/>
    <s v="No"/>
  </r>
  <r>
    <n v="3692"/>
    <x v="30"/>
    <n v="13"/>
    <n v="58"/>
    <s v="51-100"/>
    <n v="95211"/>
    <n v="2"/>
    <n v="0.6"/>
    <s v="Professional"/>
    <n v="0"/>
    <x v="0"/>
    <s v="No"/>
    <s v="No"/>
    <s v="No"/>
    <s v="Yes"/>
  </r>
  <r>
    <n v="3710"/>
    <x v="30"/>
    <n v="11"/>
    <n v="43"/>
    <s v="0-50"/>
    <n v="92521"/>
    <n v="4"/>
    <n v="1.2"/>
    <s v="Graduate"/>
    <n v="0"/>
    <x v="0"/>
    <s v="Yes"/>
    <s v="No"/>
    <s v="No"/>
    <s v="No"/>
  </r>
  <r>
    <n v="3788"/>
    <x v="30"/>
    <n v="12"/>
    <n v="28"/>
    <s v="0-50"/>
    <n v="95616"/>
    <n v="4"/>
    <n v="1.7"/>
    <s v="Undergraduate"/>
    <n v="0"/>
    <x v="0"/>
    <s v="Yes"/>
    <s v="Yes"/>
    <s v="Yes"/>
    <s v="No"/>
  </r>
  <r>
    <n v="3800"/>
    <x v="30"/>
    <n v="11"/>
    <n v="44"/>
    <s v="0-50"/>
    <n v="93109"/>
    <n v="4"/>
    <n v="0.2"/>
    <s v="Undergraduate"/>
    <n v="0"/>
    <x v="0"/>
    <s v="No"/>
    <s v="No"/>
    <s v="No"/>
    <s v="Yes"/>
  </r>
  <r>
    <n v="3832"/>
    <x v="30"/>
    <n v="12"/>
    <n v="132"/>
    <s v="100+"/>
    <n v="90089"/>
    <n v="2"/>
    <n v="3.9"/>
    <s v="Undergraduate"/>
    <n v="0"/>
    <x v="0"/>
    <s v="No"/>
    <s v="No"/>
    <s v="No"/>
    <s v="No"/>
  </r>
  <r>
    <n v="3839"/>
    <x v="30"/>
    <n v="11"/>
    <n v="71"/>
    <s v="51-100"/>
    <n v="94501"/>
    <n v="2"/>
    <n v="1.8"/>
    <s v="Undergraduate"/>
    <n v="127"/>
    <x v="0"/>
    <s v="Yes"/>
    <s v="No"/>
    <s v="No"/>
    <s v="No"/>
  </r>
  <r>
    <n v="3930"/>
    <x v="30"/>
    <n v="13"/>
    <n v="33"/>
    <s v="0-50"/>
    <n v="91773"/>
    <n v="4"/>
    <n v="0.4"/>
    <s v="Graduate"/>
    <n v="0"/>
    <x v="0"/>
    <s v="No"/>
    <s v="No"/>
    <s v="No"/>
    <s v="No"/>
  </r>
  <r>
    <n v="3949"/>
    <x v="30"/>
    <n v="12"/>
    <n v="123"/>
    <s v="100+"/>
    <n v="94304"/>
    <n v="4"/>
    <n v="3.1"/>
    <s v="Graduate"/>
    <n v="253"/>
    <x v="1"/>
    <s v="No"/>
    <s v="Yes"/>
    <s v="Yes"/>
    <s v="Yes"/>
  </r>
  <r>
    <n v="4138"/>
    <x v="30"/>
    <n v="12"/>
    <n v="52"/>
    <s v="51-100"/>
    <n v="93943"/>
    <n v="2"/>
    <n v="1.1000000000000001"/>
    <s v="Graduate"/>
    <n v="0"/>
    <x v="0"/>
    <s v="No"/>
    <s v="No"/>
    <s v="Yes"/>
    <s v="No"/>
  </r>
  <r>
    <n v="4157"/>
    <x v="30"/>
    <n v="12"/>
    <n v="193"/>
    <s v="100+"/>
    <n v="92780"/>
    <n v="1"/>
    <n v="8.6"/>
    <s v="Undergraduate"/>
    <n v="0"/>
    <x v="0"/>
    <s v="No"/>
    <s v="No"/>
    <s v="No"/>
    <s v="No"/>
  </r>
  <r>
    <n v="4208"/>
    <x v="30"/>
    <n v="11"/>
    <n v="51"/>
    <s v="51-100"/>
    <n v="93305"/>
    <n v="3"/>
    <n v="2.1"/>
    <s v="Undergraduate"/>
    <n v="0"/>
    <x v="0"/>
    <s v="No"/>
    <s v="No"/>
    <s v="Yes"/>
    <s v="Yes"/>
  </r>
  <r>
    <n v="4227"/>
    <x v="30"/>
    <n v="13"/>
    <n v="45"/>
    <s v="0-50"/>
    <n v="94591"/>
    <n v="1"/>
    <n v="1.8"/>
    <s v="Undergraduate"/>
    <n v="0"/>
    <x v="0"/>
    <s v="No"/>
    <s v="No"/>
    <s v="No"/>
    <s v="No"/>
  </r>
  <r>
    <n v="4237"/>
    <x v="30"/>
    <n v="12"/>
    <n v="128"/>
    <s v="100+"/>
    <n v="91342"/>
    <n v="2"/>
    <n v="3.9"/>
    <s v="Undergraduate"/>
    <n v="0"/>
    <x v="0"/>
    <s v="No"/>
    <s v="No"/>
    <s v="Yes"/>
    <s v="Yes"/>
  </r>
  <r>
    <n v="4250"/>
    <x v="30"/>
    <n v="12"/>
    <n v="63"/>
    <s v="51-100"/>
    <n v="91942"/>
    <n v="4"/>
    <n v="2.1"/>
    <s v="Professional"/>
    <n v="0"/>
    <x v="0"/>
    <s v="No"/>
    <s v="No"/>
    <s v="Yes"/>
    <s v="No"/>
  </r>
  <r>
    <n v="4381"/>
    <x v="30"/>
    <n v="13"/>
    <n v="64"/>
    <s v="51-100"/>
    <n v="94105"/>
    <n v="1"/>
    <n v="1.5"/>
    <s v="Professional"/>
    <n v="0"/>
    <x v="0"/>
    <s v="No"/>
    <s v="No"/>
    <s v="Yes"/>
    <s v="No"/>
  </r>
  <r>
    <n v="4388"/>
    <x v="30"/>
    <n v="12"/>
    <n v="72"/>
    <s v="51-100"/>
    <n v="91380"/>
    <n v="4"/>
    <n v="0.7"/>
    <s v="Professional"/>
    <n v="0"/>
    <x v="0"/>
    <s v="No"/>
    <s v="No"/>
    <s v="No"/>
    <s v="No"/>
  </r>
  <r>
    <n v="4408"/>
    <x v="30"/>
    <n v="13"/>
    <n v="71"/>
    <s v="51-100"/>
    <n v="90755"/>
    <n v="2"/>
    <n v="1.7"/>
    <s v="Graduate"/>
    <n v="0"/>
    <x v="0"/>
    <s v="No"/>
    <s v="No"/>
    <s v="Yes"/>
    <s v="Yes"/>
  </r>
  <r>
    <n v="4454"/>
    <x v="30"/>
    <n v="11"/>
    <n v="11"/>
    <s v="0-50"/>
    <n v="94112"/>
    <n v="3"/>
    <n v="0.1"/>
    <s v="Graduate"/>
    <n v="0"/>
    <x v="0"/>
    <s v="No"/>
    <s v="No"/>
    <s v="No"/>
    <s v="No"/>
  </r>
  <r>
    <n v="4582"/>
    <x v="30"/>
    <n v="13"/>
    <n v="59"/>
    <s v="51-100"/>
    <n v="94234"/>
    <n v="1"/>
    <n v="1.5"/>
    <s v="Professional"/>
    <n v="0"/>
    <x v="0"/>
    <s v="No"/>
    <s v="No"/>
    <s v="No"/>
    <s v="Yes"/>
  </r>
  <r>
    <n v="4588"/>
    <x v="30"/>
    <n v="11"/>
    <n v="59"/>
    <s v="51-100"/>
    <n v="94720"/>
    <n v="4"/>
    <n v="0.2"/>
    <s v="Professional"/>
    <n v="0"/>
    <x v="0"/>
    <s v="No"/>
    <s v="No"/>
    <s v="No"/>
    <s v="No"/>
  </r>
  <r>
    <n v="4597"/>
    <x v="30"/>
    <n v="13"/>
    <n v="61"/>
    <s v="51-100"/>
    <n v="95131"/>
    <n v="3"/>
    <n v="2.8"/>
    <s v="Undergraduate"/>
    <n v="0"/>
    <x v="0"/>
    <s v="No"/>
    <s v="No"/>
    <s v="No"/>
    <s v="No"/>
  </r>
  <r>
    <n v="4602"/>
    <x v="30"/>
    <n v="12"/>
    <n v="55"/>
    <s v="51-100"/>
    <n v="95630"/>
    <n v="1"/>
    <n v="2.5"/>
    <s v="Professional"/>
    <n v="0"/>
    <x v="0"/>
    <s v="No"/>
    <s v="No"/>
    <s v="Yes"/>
    <s v="No"/>
  </r>
  <r>
    <n v="4604"/>
    <x v="30"/>
    <n v="12"/>
    <n v="179"/>
    <s v="100+"/>
    <n v="91768"/>
    <n v="1"/>
    <n v="8.6"/>
    <s v="Undergraduate"/>
    <n v="0"/>
    <x v="0"/>
    <s v="No"/>
    <s v="No"/>
    <s v="Yes"/>
    <s v="No"/>
  </r>
  <r>
    <n v="4611"/>
    <x v="30"/>
    <n v="13"/>
    <n v="79"/>
    <s v="51-100"/>
    <n v="91330"/>
    <n v="1"/>
    <n v="3.6"/>
    <s v="Graduate"/>
    <n v="104"/>
    <x v="0"/>
    <s v="No"/>
    <s v="No"/>
    <s v="Yes"/>
    <s v="No"/>
  </r>
  <r>
    <n v="4616"/>
    <x v="30"/>
    <n v="12"/>
    <n v="84"/>
    <s v="51-100"/>
    <n v="93943"/>
    <n v="4"/>
    <n v="0.7"/>
    <s v="Professional"/>
    <n v="0"/>
    <x v="0"/>
    <s v="No"/>
    <s v="No"/>
    <s v="Yes"/>
    <s v="No"/>
  </r>
  <r>
    <n v="4639"/>
    <x v="30"/>
    <n v="13"/>
    <n v="89"/>
    <s v="51-100"/>
    <n v="91711"/>
    <n v="2"/>
    <n v="1.7"/>
    <s v="Graduate"/>
    <n v="0"/>
    <x v="0"/>
    <s v="No"/>
    <s v="No"/>
    <s v="Yes"/>
    <s v="No"/>
  </r>
  <r>
    <n v="4649"/>
    <x v="30"/>
    <n v="11"/>
    <n v="75"/>
    <s v="51-100"/>
    <n v="94704"/>
    <n v="3"/>
    <n v="0.9"/>
    <s v="Graduate"/>
    <n v="0"/>
    <x v="0"/>
    <s v="No"/>
    <s v="No"/>
    <s v="Yes"/>
    <s v="No"/>
  </r>
  <r>
    <n v="4732"/>
    <x v="30"/>
    <n v="11"/>
    <n v="29"/>
    <s v="0-50"/>
    <n v="91711"/>
    <n v="2"/>
    <n v="1.4"/>
    <s v="Professional"/>
    <n v="0"/>
    <x v="0"/>
    <s v="No"/>
    <s v="No"/>
    <s v="Yes"/>
    <s v="Yes"/>
  </r>
  <r>
    <n v="4763"/>
    <x v="30"/>
    <n v="7"/>
    <n v="94"/>
    <s v="51-100"/>
    <n v="91016"/>
    <n v="4"/>
    <n v="1.8"/>
    <s v="Professional"/>
    <n v="232"/>
    <x v="0"/>
    <s v="No"/>
    <s v="No"/>
    <s v="Yes"/>
    <s v="No"/>
  </r>
  <r>
    <n v="4798"/>
    <x v="30"/>
    <n v="11"/>
    <n v="24"/>
    <s v="0-50"/>
    <n v="94115"/>
    <n v="4"/>
    <n v="1"/>
    <s v="Undergraduate"/>
    <n v="0"/>
    <x v="0"/>
    <s v="No"/>
    <s v="No"/>
    <s v="No"/>
    <s v="No"/>
  </r>
  <r>
    <n v="4831"/>
    <x v="30"/>
    <n v="12"/>
    <n v="60"/>
    <s v="51-100"/>
    <n v="95616"/>
    <n v="4"/>
    <n v="2.1"/>
    <s v="Professional"/>
    <n v="217"/>
    <x v="0"/>
    <s v="No"/>
    <s v="No"/>
    <s v="Yes"/>
    <s v="No"/>
  </r>
  <r>
    <n v="4848"/>
    <x v="30"/>
    <n v="11"/>
    <n v="65"/>
    <s v="51-100"/>
    <n v="94143"/>
    <n v="2"/>
    <n v="2.4"/>
    <s v="Graduate"/>
    <n v="260"/>
    <x v="0"/>
    <s v="No"/>
    <s v="No"/>
    <s v="Yes"/>
    <s v="No"/>
  </r>
  <r>
    <n v="4858"/>
    <x v="30"/>
    <n v="13"/>
    <n v="115"/>
    <s v="100+"/>
    <n v="90025"/>
    <n v="1"/>
    <n v="0.8"/>
    <s v="Graduate"/>
    <n v="0"/>
    <x v="0"/>
    <s v="No"/>
    <s v="No"/>
    <s v="Yes"/>
    <s v="Yes"/>
  </r>
  <r>
    <n v="4922"/>
    <x v="30"/>
    <n v="11"/>
    <n v="42"/>
    <s v="0-50"/>
    <n v="95814"/>
    <n v="3"/>
    <n v="0.5"/>
    <s v="Professional"/>
    <n v="0"/>
    <x v="0"/>
    <s v="No"/>
    <s v="No"/>
    <s v="Yes"/>
    <s v="Yes"/>
  </r>
  <r>
    <n v="4927"/>
    <x v="30"/>
    <n v="13"/>
    <n v="83"/>
    <s v="51-100"/>
    <n v="92220"/>
    <n v="2"/>
    <n v="1.7"/>
    <s v="Graduate"/>
    <n v="0"/>
    <x v="0"/>
    <s v="No"/>
    <s v="No"/>
    <s v="No"/>
    <s v="Yes"/>
  </r>
  <r>
    <n v="4971"/>
    <x v="30"/>
    <n v="13"/>
    <n v="95"/>
    <s v="51-100"/>
    <n v="95821"/>
    <n v="2"/>
    <n v="1.7"/>
    <s v="Graduate"/>
    <n v="0"/>
    <x v="0"/>
    <s v="No"/>
    <s v="No"/>
    <s v="No"/>
    <s v="Yes"/>
  </r>
  <r>
    <n v="25"/>
    <x v="31"/>
    <n v="11"/>
    <n v="152"/>
    <s v="100+"/>
    <n v="95521"/>
    <n v="2"/>
    <n v="3.9"/>
    <s v="Undergraduate"/>
    <n v="159"/>
    <x v="0"/>
    <s v="No"/>
    <s v="No"/>
    <s v="No"/>
    <s v="Yes"/>
  </r>
  <r>
    <n v="182"/>
    <x v="31"/>
    <n v="12"/>
    <n v="10"/>
    <s v="0-50"/>
    <n v="93524"/>
    <n v="4"/>
    <n v="0.7"/>
    <s v="Graduate"/>
    <n v="81"/>
    <x v="0"/>
    <s v="No"/>
    <s v="No"/>
    <s v="No"/>
    <s v="No"/>
  </r>
  <r>
    <n v="200"/>
    <x v="31"/>
    <n v="11"/>
    <n v="158"/>
    <s v="100+"/>
    <n v="92152"/>
    <n v="1"/>
    <n v="5.0999999999999996"/>
    <s v="Professional"/>
    <n v="0"/>
    <x v="1"/>
    <s v="No"/>
    <s v="Yes"/>
    <s v="Yes"/>
    <s v="Yes"/>
  </r>
  <r>
    <n v="313"/>
    <x v="31"/>
    <n v="6"/>
    <n v="21"/>
    <s v="0-50"/>
    <n v="91741"/>
    <n v="1"/>
    <n v="0.67"/>
    <s v="Professional"/>
    <n v="0"/>
    <x v="0"/>
    <s v="Yes"/>
    <s v="No"/>
    <s v="Yes"/>
    <s v="No"/>
  </r>
  <r>
    <n v="337"/>
    <x v="31"/>
    <n v="12"/>
    <n v="65"/>
    <s v="51-100"/>
    <n v="95051"/>
    <n v="3"/>
    <n v="2.6"/>
    <s v="Graduate"/>
    <n v="0"/>
    <x v="0"/>
    <s v="No"/>
    <s v="No"/>
    <s v="Yes"/>
    <s v="No"/>
  </r>
  <r>
    <n v="371"/>
    <x v="31"/>
    <n v="12"/>
    <n v="25"/>
    <s v="0-50"/>
    <n v="92101"/>
    <n v="4"/>
    <n v="1"/>
    <s v="Undergraduate"/>
    <n v="147"/>
    <x v="0"/>
    <s v="No"/>
    <s v="No"/>
    <s v="No"/>
    <s v="No"/>
  </r>
  <r>
    <n v="401"/>
    <x v="31"/>
    <n v="10"/>
    <n v="179"/>
    <s v="100+"/>
    <n v="94542"/>
    <n v="3"/>
    <n v="6.6"/>
    <s v="Undergraduate"/>
    <n v="0"/>
    <x v="1"/>
    <s v="No"/>
    <s v="No"/>
    <s v="Yes"/>
    <s v="No"/>
  </r>
  <r>
    <n v="406"/>
    <x v="31"/>
    <n v="11"/>
    <n v="133"/>
    <s v="100+"/>
    <n v="90245"/>
    <n v="1"/>
    <n v="3.8"/>
    <s v="Undergraduate"/>
    <n v="290"/>
    <x v="0"/>
    <s v="Yes"/>
    <s v="Yes"/>
    <s v="Yes"/>
    <s v="Yes"/>
  </r>
  <r>
    <n v="438"/>
    <x v="31"/>
    <n v="9"/>
    <n v="31"/>
    <s v="0-50"/>
    <n v="95825"/>
    <n v="4"/>
    <n v="1"/>
    <s v="Graduate"/>
    <n v="0"/>
    <x v="0"/>
    <s v="Yes"/>
    <s v="No"/>
    <s v="Yes"/>
    <s v="No"/>
  </r>
  <r>
    <n v="506"/>
    <x v="31"/>
    <n v="12"/>
    <n v="69"/>
    <s v="51-100"/>
    <n v="94305"/>
    <n v="3"/>
    <n v="3.1"/>
    <s v="Graduate"/>
    <n v="0"/>
    <x v="1"/>
    <s v="No"/>
    <s v="No"/>
    <s v="Yes"/>
    <s v="No"/>
  </r>
  <r>
    <n v="523"/>
    <x v="31"/>
    <n v="11"/>
    <n v="72"/>
    <s v="51-100"/>
    <n v="91007"/>
    <n v="1"/>
    <n v="2.8"/>
    <s v="Undergraduate"/>
    <n v="224"/>
    <x v="0"/>
    <s v="No"/>
    <s v="No"/>
    <s v="No"/>
    <s v="No"/>
  </r>
  <r>
    <n v="739"/>
    <x v="31"/>
    <n v="10"/>
    <n v="80"/>
    <s v="51-100"/>
    <n v="94596"/>
    <n v="4"/>
    <n v="2.2000000000000002"/>
    <s v="Graduate"/>
    <n v="0"/>
    <x v="0"/>
    <s v="No"/>
    <s v="No"/>
    <s v="Yes"/>
    <s v="No"/>
  </r>
  <r>
    <n v="803"/>
    <x v="31"/>
    <n v="12"/>
    <n v="51"/>
    <s v="51-100"/>
    <n v="92521"/>
    <n v="3"/>
    <n v="2"/>
    <s v="Undergraduate"/>
    <n v="214"/>
    <x v="0"/>
    <s v="No"/>
    <s v="No"/>
    <s v="Yes"/>
    <s v="No"/>
  </r>
  <r>
    <n v="813"/>
    <x v="31"/>
    <n v="10"/>
    <n v="65"/>
    <s v="51-100"/>
    <n v="90089"/>
    <n v="4"/>
    <n v="2.2000000000000002"/>
    <s v="Graduate"/>
    <n v="0"/>
    <x v="0"/>
    <s v="No"/>
    <s v="No"/>
    <s v="No"/>
    <s v="No"/>
  </r>
  <r>
    <n v="833"/>
    <x v="31"/>
    <n v="10"/>
    <n v="31"/>
    <s v="0-50"/>
    <n v="90630"/>
    <n v="4"/>
    <n v="1.2"/>
    <s v="Graduate"/>
    <n v="0"/>
    <x v="0"/>
    <s v="No"/>
    <s v="No"/>
    <s v="No"/>
    <s v="No"/>
  </r>
  <r>
    <n v="835"/>
    <x v="31"/>
    <n v="12"/>
    <n v="150"/>
    <s v="100+"/>
    <n v="95138"/>
    <n v="4"/>
    <n v="5.4"/>
    <s v="Undergraduate"/>
    <n v="0"/>
    <x v="1"/>
    <s v="Yes"/>
    <s v="Yes"/>
    <s v="Yes"/>
    <s v="No"/>
  </r>
  <r>
    <n v="947"/>
    <x v="31"/>
    <n v="11"/>
    <n v="64"/>
    <s v="51-100"/>
    <n v="91355"/>
    <n v="4"/>
    <n v="2.1"/>
    <s v="Professional"/>
    <n v="0"/>
    <x v="0"/>
    <s v="No"/>
    <s v="No"/>
    <s v="No"/>
    <s v="No"/>
  </r>
  <r>
    <n v="982"/>
    <x v="31"/>
    <n v="12"/>
    <n v="142"/>
    <s v="100+"/>
    <n v="90064"/>
    <n v="3"/>
    <n v="2.2999999999999998"/>
    <s v="Graduate"/>
    <n v="0"/>
    <x v="1"/>
    <s v="No"/>
    <s v="Yes"/>
    <s v="Yes"/>
    <s v="Yes"/>
  </r>
  <r>
    <n v="1041"/>
    <x v="31"/>
    <n v="6"/>
    <n v="78"/>
    <s v="51-100"/>
    <n v="91107"/>
    <n v="4"/>
    <n v="1.8"/>
    <s v="Professional"/>
    <n v="163"/>
    <x v="0"/>
    <s v="No"/>
    <s v="No"/>
    <s v="No"/>
    <s v="No"/>
  </r>
  <r>
    <n v="1057"/>
    <x v="31"/>
    <n v="6"/>
    <n v="25"/>
    <s v="0-50"/>
    <n v="95020"/>
    <n v="1"/>
    <n v="0.67"/>
    <s v="Professional"/>
    <n v="0"/>
    <x v="0"/>
    <s v="No"/>
    <s v="No"/>
    <s v="Yes"/>
    <s v="No"/>
  </r>
  <r>
    <n v="1071"/>
    <x v="31"/>
    <n v="9"/>
    <n v="40"/>
    <s v="0-50"/>
    <n v="90840"/>
    <n v="2"/>
    <n v="1"/>
    <s v="Graduate"/>
    <n v="0"/>
    <x v="0"/>
    <s v="No"/>
    <s v="No"/>
    <s v="Yes"/>
    <s v="No"/>
  </r>
  <r>
    <n v="1162"/>
    <x v="31"/>
    <n v="11"/>
    <n v="181"/>
    <s v="100+"/>
    <n v="94309"/>
    <n v="3"/>
    <n v="1.4"/>
    <s v="Undergraduate"/>
    <n v="0"/>
    <x v="1"/>
    <s v="No"/>
    <s v="No"/>
    <s v="No"/>
    <s v="No"/>
  </r>
  <r>
    <n v="1175"/>
    <x v="31"/>
    <n v="10"/>
    <n v="42"/>
    <s v="0-50"/>
    <n v="93106"/>
    <n v="4"/>
    <n v="1.2"/>
    <s v="Graduate"/>
    <n v="0"/>
    <x v="0"/>
    <s v="No"/>
    <s v="No"/>
    <s v="Yes"/>
    <s v="Yes"/>
  </r>
  <r>
    <n v="1180"/>
    <x v="31"/>
    <n v="11"/>
    <n v="98"/>
    <s v="51-100"/>
    <n v="90291"/>
    <n v="3"/>
    <n v="1.2"/>
    <s v="Professional"/>
    <n v="0"/>
    <x v="0"/>
    <s v="Yes"/>
    <s v="No"/>
    <s v="No"/>
    <s v="Yes"/>
  </r>
  <r>
    <n v="1201"/>
    <x v="31"/>
    <n v="12"/>
    <n v="22"/>
    <s v="0-50"/>
    <n v="92507"/>
    <n v="4"/>
    <n v="1"/>
    <s v="Undergraduate"/>
    <n v="91"/>
    <x v="0"/>
    <s v="Yes"/>
    <s v="No"/>
    <s v="Yes"/>
    <s v="No"/>
  </r>
  <r>
    <n v="1255"/>
    <x v="31"/>
    <n v="12"/>
    <n v="40"/>
    <s v="0-50"/>
    <n v="91101"/>
    <n v="2"/>
    <n v="0.6"/>
    <s v="Professional"/>
    <n v="0"/>
    <x v="0"/>
    <s v="No"/>
    <s v="No"/>
    <s v="Yes"/>
    <s v="Yes"/>
  </r>
  <r>
    <n v="1270"/>
    <x v="31"/>
    <n v="11"/>
    <n v="14"/>
    <s v="0-50"/>
    <n v="92673"/>
    <n v="4"/>
    <n v="0.2"/>
    <s v="Professional"/>
    <n v="100"/>
    <x v="0"/>
    <s v="No"/>
    <s v="No"/>
    <s v="Yes"/>
    <s v="Yes"/>
  </r>
  <r>
    <n v="1279"/>
    <x v="31"/>
    <n v="10"/>
    <n v="74"/>
    <s v="51-100"/>
    <n v="94305"/>
    <n v="1"/>
    <n v="2.5"/>
    <s v="Undergraduate"/>
    <n v="0"/>
    <x v="0"/>
    <s v="No"/>
    <s v="No"/>
    <s v="No"/>
    <s v="Yes"/>
  </r>
  <r>
    <n v="1337"/>
    <x v="31"/>
    <n v="12"/>
    <n v="42"/>
    <s v="0-50"/>
    <n v="93555"/>
    <n v="1"/>
    <n v="1.33"/>
    <s v="Undergraduate"/>
    <n v="0"/>
    <x v="0"/>
    <s v="No"/>
    <s v="No"/>
    <s v="Yes"/>
    <s v="No"/>
  </r>
  <r>
    <n v="1343"/>
    <x v="31"/>
    <n v="12"/>
    <n v="79"/>
    <s v="51-100"/>
    <n v="90041"/>
    <n v="2"/>
    <n v="2.2000000000000002"/>
    <s v="Undergraduate"/>
    <n v="0"/>
    <x v="0"/>
    <s v="No"/>
    <s v="No"/>
    <s v="Yes"/>
    <s v="No"/>
  </r>
  <r>
    <n v="1444"/>
    <x v="31"/>
    <n v="12"/>
    <n v="25"/>
    <s v="0-50"/>
    <n v="95051"/>
    <n v="4"/>
    <n v="1"/>
    <s v="Undergraduate"/>
    <n v="0"/>
    <x v="0"/>
    <s v="No"/>
    <s v="No"/>
    <s v="Yes"/>
    <s v="No"/>
  </r>
  <r>
    <n v="1457"/>
    <x v="31"/>
    <n v="11"/>
    <n v="39"/>
    <s v="0-50"/>
    <n v="90095"/>
    <n v="4"/>
    <n v="1.7"/>
    <s v="Undergraduate"/>
    <n v="0"/>
    <x v="0"/>
    <s v="No"/>
    <s v="No"/>
    <s v="Yes"/>
    <s v="No"/>
  </r>
  <r>
    <n v="1497"/>
    <x v="31"/>
    <n v="12"/>
    <n v="18"/>
    <s v="0-50"/>
    <n v="91330"/>
    <n v="1"/>
    <n v="0.5"/>
    <s v="Professional"/>
    <n v="0"/>
    <x v="0"/>
    <s v="No"/>
    <s v="No"/>
    <s v="No"/>
    <s v="Yes"/>
  </r>
  <r>
    <n v="1527"/>
    <x v="31"/>
    <n v="10"/>
    <n v="80"/>
    <s v="51-100"/>
    <n v="94608"/>
    <n v="4"/>
    <n v="2.2000000000000002"/>
    <s v="Graduate"/>
    <n v="0"/>
    <x v="0"/>
    <s v="No"/>
    <s v="No"/>
    <s v="Yes"/>
    <s v="No"/>
  </r>
  <r>
    <n v="1537"/>
    <x v="31"/>
    <n v="12"/>
    <n v="73"/>
    <s v="51-100"/>
    <n v="95617"/>
    <n v="4"/>
    <n v="2"/>
    <s v="Professional"/>
    <n v="188"/>
    <x v="0"/>
    <s v="No"/>
    <s v="No"/>
    <s v="Yes"/>
    <s v="No"/>
  </r>
  <r>
    <n v="1604"/>
    <x v="31"/>
    <n v="6"/>
    <n v="138"/>
    <s v="100+"/>
    <n v="92152"/>
    <n v="1"/>
    <n v="7"/>
    <s v="Professional"/>
    <n v="86"/>
    <x v="1"/>
    <s v="No"/>
    <s v="No"/>
    <s v="Yes"/>
    <s v="No"/>
  </r>
  <r>
    <n v="1609"/>
    <x v="31"/>
    <n v="10"/>
    <n v="35"/>
    <s v="0-50"/>
    <n v="94608"/>
    <n v="2"/>
    <n v="0.3"/>
    <s v="Undergraduate"/>
    <n v="98"/>
    <x v="0"/>
    <s v="No"/>
    <s v="No"/>
    <s v="Yes"/>
    <s v="No"/>
  </r>
  <r>
    <n v="1641"/>
    <x v="31"/>
    <n v="10"/>
    <n v="55"/>
    <s v="51-100"/>
    <n v="90009"/>
    <n v="1"/>
    <n v="2"/>
    <s v="Undergraduate"/>
    <n v="95"/>
    <x v="0"/>
    <s v="No"/>
    <s v="No"/>
    <s v="Yes"/>
    <s v="No"/>
  </r>
  <r>
    <n v="1720"/>
    <x v="31"/>
    <n v="12"/>
    <n v="188"/>
    <s v="100+"/>
    <n v="91304"/>
    <n v="2"/>
    <n v="6.5"/>
    <s v="Undergraduate"/>
    <n v="0"/>
    <x v="0"/>
    <s v="No"/>
    <s v="No"/>
    <s v="Yes"/>
    <s v="Yes"/>
  </r>
  <r>
    <n v="1773"/>
    <x v="31"/>
    <n v="11"/>
    <n v="15"/>
    <s v="0-50"/>
    <n v="94720"/>
    <n v="2"/>
    <n v="0.3"/>
    <s v="Graduate"/>
    <n v="119"/>
    <x v="0"/>
    <s v="No"/>
    <s v="No"/>
    <s v="No"/>
    <s v="No"/>
  </r>
  <r>
    <n v="1818"/>
    <x v="31"/>
    <n v="11"/>
    <n v="9"/>
    <s v="0-50"/>
    <n v="94604"/>
    <n v="4"/>
    <n v="0.2"/>
    <s v="Professional"/>
    <n v="0"/>
    <x v="0"/>
    <s v="No"/>
    <s v="No"/>
    <s v="No"/>
    <s v="Yes"/>
  </r>
  <r>
    <n v="1851"/>
    <x v="31"/>
    <n v="10"/>
    <n v="20"/>
    <s v="0-50"/>
    <n v="90033"/>
    <n v="4"/>
    <n v="0.3"/>
    <s v="Undergraduate"/>
    <n v="97"/>
    <x v="0"/>
    <s v="No"/>
    <s v="No"/>
    <s v="Yes"/>
    <s v="No"/>
  </r>
  <r>
    <n v="1866"/>
    <x v="31"/>
    <n v="6"/>
    <n v="90"/>
    <s v="51-100"/>
    <n v="91342"/>
    <n v="4"/>
    <n v="1.8"/>
    <s v="Professional"/>
    <n v="0"/>
    <x v="0"/>
    <s v="Yes"/>
    <s v="No"/>
    <s v="No"/>
    <s v="No"/>
  </r>
  <r>
    <n v="1889"/>
    <x v="31"/>
    <n v="10"/>
    <n v="93"/>
    <s v="51-100"/>
    <n v="94305"/>
    <n v="1"/>
    <n v="2.8"/>
    <s v="Professional"/>
    <n v="0"/>
    <x v="0"/>
    <s v="No"/>
    <s v="No"/>
    <s v="Yes"/>
    <s v="No"/>
  </r>
  <r>
    <n v="1951"/>
    <x v="31"/>
    <n v="12"/>
    <n v="38"/>
    <s v="0-50"/>
    <n v="94109"/>
    <n v="1"/>
    <n v="1.5"/>
    <s v="Graduate"/>
    <n v="0"/>
    <x v="0"/>
    <s v="No"/>
    <s v="No"/>
    <s v="No"/>
    <s v="No"/>
  </r>
  <r>
    <n v="2025"/>
    <x v="31"/>
    <n v="12"/>
    <n v="113"/>
    <s v="100+"/>
    <n v="94305"/>
    <n v="4"/>
    <n v="0.2"/>
    <s v="Undergraduate"/>
    <n v="0"/>
    <x v="1"/>
    <s v="No"/>
    <s v="No"/>
    <s v="No"/>
    <s v="No"/>
  </r>
  <r>
    <n v="2036"/>
    <x v="31"/>
    <n v="10"/>
    <n v="29"/>
    <s v="0-50"/>
    <n v="93065"/>
    <n v="4"/>
    <n v="1"/>
    <s v="Undergraduate"/>
    <n v="0"/>
    <x v="0"/>
    <s v="No"/>
    <s v="No"/>
    <s v="Yes"/>
    <s v="Yes"/>
  </r>
  <r>
    <n v="2085"/>
    <x v="31"/>
    <n v="9"/>
    <n v="44"/>
    <s v="0-50"/>
    <n v="93907"/>
    <n v="4"/>
    <n v="1"/>
    <s v="Graduate"/>
    <n v="101"/>
    <x v="0"/>
    <s v="Yes"/>
    <s v="No"/>
    <s v="Yes"/>
    <s v="No"/>
  </r>
  <r>
    <n v="2087"/>
    <x v="31"/>
    <n v="12"/>
    <n v="84"/>
    <s v="51-100"/>
    <n v="90291"/>
    <n v="1"/>
    <n v="0.8"/>
    <s v="Graduate"/>
    <n v="0"/>
    <x v="0"/>
    <s v="No"/>
    <s v="No"/>
    <s v="Yes"/>
    <s v="Yes"/>
  </r>
  <r>
    <n v="2139"/>
    <x v="31"/>
    <n v="11"/>
    <n v="40"/>
    <s v="0-50"/>
    <n v="93611"/>
    <n v="2"/>
    <n v="1.1000000000000001"/>
    <s v="Graduate"/>
    <n v="166"/>
    <x v="0"/>
    <s v="Yes"/>
    <s v="No"/>
    <s v="No"/>
    <s v="No"/>
  </r>
  <r>
    <n v="2210"/>
    <x v="31"/>
    <n v="10"/>
    <n v="33"/>
    <s v="0-50"/>
    <n v="94080"/>
    <n v="3"/>
    <n v="0.9"/>
    <s v="Undergraduate"/>
    <n v="0"/>
    <x v="0"/>
    <s v="No"/>
    <s v="No"/>
    <s v="No"/>
    <s v="No"/>
  </r>
  <r>
    <n v="2231"/>
    <x v="31"/>
    <n v="11"/>
    <n v="183"/>
    <s v="100+"/>
    <n v="94704"/>
    <n v="1"/>
    <n v="3"/>
    <s v="Professional"/>
    <n v="0"/>
    <x v="1"/>
    <s v="No"/>
    <s v="Yes"/>
    <s v="Yes"/>
    <s v="Yes"/>
  </r>
  <r>
    <n v="2235"/>
    <x v="31"/>
    <n v="12"/>
    <n v="35"/>
    <s v="0-50"/>
    <n v="95812"/>
    <n v="4"/>
    <n v="0.4"/>
    <s v="Graduate"/>
    <n v="0"/>
    <x v="0"/>
    <s v="No"/>
    <s v="No"/>
    <s v="Yes"/>
    <s v="No"/>
  </r>
  <r>
    <n v="2310"/>
    <x v="31"/>
    <n v="12"/>
    <n v="29"/>
    <s v="0-50"/>
    <n v="94583"/>
    <n v="1"/>
    <n v="1.33"/>
    <s v="Undergraduate"/>
    <n v="81"/>
    <x v="0"/>
    <s v="No"/>
    <s v="No"/>
    <s v="Yes"/>
    <s v="No"/>
  </r>
  <r>
    <n v="2342"/>
    <x v="31"/>
    <n v="10"/>
    <n v="91"/>
    <s v="51-100"/>
    <n v="92028"/>
    <n v="1"/>
    <n v="1.5"/>
    <s v="Professional"/>
    <n v="289"/>
    <x v="0"/>
    <s v="No"/>
    <s v="No"/>
    <s v="Yes"/>
    <s v="No"/>
  </r>
  <r>
    <n v="2360"/>
    <x v="31"/>
    <n v="12"/>
    <n v="123"/>
    <s v="100+"/>
    <n v="95060"/>
    <n v="2"/>
    <n v="5.6"/>
    <s v="Graduate"/>
    <n v="0"/>
    <x v="1"/>
    <s v="No"/>
    <s v="Yes"/>
    <s v="Yes"/>
    <s v="Yes"/>
  </r>
  <r>
    <n v="2362"/>
    <x v="31"/>
    <n v="12"/>
    <n v="109"/>
    <s v="100+"/>
    <n v="94928"/>
    <n v="3"/>
    <n v="0.5"/>
    <s v="Professional"/>
    <n v="0"/>
    <x v="1"/>
    <s v="Yes"/>
    <s v="Yes"/>
    <s v="Yes"/>
    <s v="No"/>
  </r>
  <r>
    <n v="2472"/>
    <x v="31"/>
    <n v="11"/>
    <n v="44"/>
    <s v="0-50"/>
    <n v="91040"/>
    <n v="2"/>
    <n v="1.1000000000000001"/>
    <s v="Graduate"/>
    <n v="85"/>
    <x v="0"/>
    <s v="No"/>
    <s v="No"/>
    <s v="Yes"/>
    <s v="No"/>
  </r>
  <r>
    <n v="2510"/>
    <x v="31"/>
    <n v="11"/>
    <n v="8"/>
    <s v="0-50"/>
    <n v="93401"/>
    <n v="4"/>
    <n v="0.2"/>
    <s v="Professional"/>
    <n v="81"/>
    <x v="0"/>
    <s v="No"/>
    <s v="No"/>
    <s v="No"/>
    <s v="Yes"/>
  </r>
  <r>
    <n v="2558"/>
    <x v="31"/>
    <n v="11"/>
    <n v="23"/>
    <s v="0-50"/>
    <n v="94553"/>
    <n v="4"/>
    <n v="0.2"/>
    <s v="Professional"/>
    <n v="0"/>
    <x v="0"/>
    <s v="No"/>
    <s v="No"/>
    <s v="Yes"/>
    <s v="No"/>
  </r>
  <r>
    <n v="2560"/>
    <x v="31"/>
    <n v="12"/>
    <n v="88"/>
    <s v="51-100"/>
    <n v="90212"/>
    <n v="2"/>
    <n v="2.7"/>
    <s v="Undergraduate"/>
    <n v="0"/>
    <x v="0"/>
    <s v="No"/>
    <s v="No"/>
    <s v="Yes"/>
    <s v="No"/>
  </r>
  <r>
    <n v="2646"/>
    <x v="31"/>
    <n v="12"/>
    <n v="93"/>
    <s v="51-100"/>
    <n v="95125"/>
    <n v="2"/>
    <n v="2.2000000000000002"/>
    <s v="Undergraduate"/>
    <n v="0"/>
    <x v="0"/>
    <s v="No"/>
    <s v="No"/>
    <s v="Yes"/>
    <s v="No"/>
  </r>
  <r>
    <n v="2736"/>
    <x v="31"/>
    <n v="12"/>
    <n v="70"/>
    <s v="51-100"/>
    <n v="92131"/>
    <n v="3"/>
    <n v="2.6"/>
    <s v="Graduate"/>
    <n v="165"/>
    <x v="0"/>
    <s v="No"/>
    <s v="No"/>
    <s v="Yes"/>
    <s v="No"/>
  </r>
  <r>
    <n v="2771"/>
    <x v="31"/>
    <n v="6"/>
    <n v="69"/>
    <s v="51-100"/>
    <n v="90024"/>
    <n v="4"/>
    <n v="4"/>
    <s v="Professional"/>
    <n v="0"/>
    <x v="0"/>
    <s v="No"/>
    <s v="No"/>
    <s v="Yes"/>
    <s v="No"/>
  </r>
  <r>
    <n v="2785"/>
    <x v="31"/>
    <n v="9"/>
    <n v="115"/>
    <s v="100+"/>
    <n v="91765"/>
    <n v="4"/>
    <n v="2.2000000000000002"/>
    <s v="Graduate"/>
    <n v="0"/>
    <x v="1"/>
    <s v="No"/>
    <s v="No"/>
    <s v="No"/>
    <s v="No"/>
  </r>
  <r>
    <n v="2787"/>
    <x v="31"/>
    <n v="10"/>
    <n v="83"/>
    <s v="51-100"/>
    <n v="94705"/>
    <n v="1"/>
    <n v="2.8"/>
    <s v="Professional"/>
    <n v="0"/>
    <x v="0"/>
    <s v="No"/>
    <s v="No"/>
    <s v="No"/>
    <s v="Yes"/>
  </r>
  <r>
    <n v="2812"/>
    <x v="31"/>
    <n v="12"/>
    <n v="62"/>
    <s v="51-100"/>
    <n v="94065"/>
    <n v="4"/>
    <n v="0.1"/>
    <s v="Graduate"/>
    <n v="145"/>
    <x v="0"/>
    <s v="No"/>
    <s v="No"/>
    <s v="No"/>
    <s v="No"/>
  </r>
  <r>
    <n v="2843"/>
    <x v="31"/>
    <n v="11"/>
    <n v="90"/>
    <s v="51-100"/>
    <n v="94709"/>
    <n v="1"/>
    <n v="2.8"/>
    <s v="Undergraduate"/>
    <n v="0"/>
    <x v="0"/>
    <s v="No"/>
    <s v="No"/>
    <s v="Yes"/>
    <s v="No"/>
  </r>
  <r>
    <n v="2857"/>
    <x v="31"/>
    <n v="10"/>
    <n v="172"/>
    <s v="100+"/>
    <n v="94704"/>
    <n v="4"/>
    <n v="1"/>
    <s v="Graduate"/>
    <n v="295"/>
    <x v="1"/>
    <s v="No"/>
    <s v="No"/>
    <s v="Yes"/>
    <s v="No"/>
  </r>
  <r>
    <n v="2859"/>
    <x v="31"/>
    <n v="11"/>
    <n v="158"/>
    <s v="100+"/>
    <n v="95054"/>
    <n v="2"/>
    <n v="7.8"/>
    <s v="Undergraduate"/>
    <n v="114"/>
    <x v="0"/>
    <s v="No"/>
    <s v="No"/>
    <s v="Yes"/>
    <s v="Yes"/>
  </r>
  <r>
    <n v="3082"/>
    <x v="31"/>
    <n v="10"/>
    <n v="78"/>
    <s v="51-100"/>
    <n v="95064"/>
    <n v="2"/>
    <n v="4.5"/>
    <s v="Professional"/>
    <n v="204"/>
    <x v="0"/>
    <s v="No"/>
    <s v="No"/>
    <s v="Yes"/>
    <s v="Yes"/>
  </r>
  <r>
    <n v="3107"/>
    <x v="31"/>
    <n v="10"/>
    <n v="21"/>
    <s v="0-50"/>
    <n v="92084"/>
    <n v="3"/>
    <n v="0.1"/>
    <s v="Graduate"/>
    <n v="0"/>
    <x v="0"/>
    <s v="No"/>
    <s v="No"/>
    <s v="No"/>
    <s v="No"/>
  </r>
  <r>
    <n v="3117"/>
    <x v="31"/>
    <n v="10"/>
    <n v="21"/>
    <s v="0-50"/>
    <n v="92008"/>
    <n v="3"/>
    <n v="0.1"/>
    <s v="Graduate"/>
    <n v="0"/>
    <x v="0"/>
    <s v="No"/>
    <s v="No"/>
    <s v="No"/>
    <s v="Yes"/>
  </r>
  <r>
    <n v="3139"/>
    <x v="31"/>
    <n v="11"/>
    <n v="103"/>
    <s v="100+"/>
    <n v="93555"/>
    <n v="1"/>
    <n v="4.5999999999999996"/>
    <s v="Undergraduate"/>
    <n v="255"/>
    <x v="0"/>
    <s v="No"/>
    <s v="No"/>
    <s v="Yes"/>
    <s v="No"/>
  </r>
  <r>
    <n v="3251"/>
    <x v="31"/>
    <n v="11"/>
    <n v="101"/>
    <s v="100+"/>
    <n v="90212"/>
    <n v="3"/>
    <n v="1.2"/>
    <s v="Professional"/>
    <n v="0"/>
    <x v="0"/>
    <s v="Yes"/>
    <s v="No"/>
    <s v="No"/>
    <s v="Yes"/>
  </r>
  <r>
    <n v="3333"/>
    <x v="31"/>
    <n v="9"/>
    <n v="49"/>
    <s v="0-50"/>
    <n v="94402"/>
    <n v="2"/>
    <n v="1.67"/>
    <s v="Graduate"/>
    <n v="0"/>
    <x v="0"/>
    <s v="No"/>
    <s v="No"/>
    <s v="No"/>
    <s v="Yes"/>
  </r>
  <r>
    <n v="3385"/>
    <x v="31"/>
    <n v="11"/>
    <n v="162"/>
    <s v="100+"/>
    <n v="94583"/>
    <n v="1"/>
    <n v="8.6"/>
    <s v="Undergraduate"/>
    <n v="153"/>
    <x v="0"/>
    <s v="Yes"/>
    <s v="No"/>
    <s v="Yes"/>
    <s v="No"/>
  </r>
  <r>
    <n v="3411"/>
    <x v="31"/>
    <n v="11"/>
    <n v="9"/>
    <s v="0-50"/>
    <n v="90230"/>
    <n v="4"/>
    <n v="0.2"/>
    <s v="Professional"/>
    <n v="0"/>
    <x v="0"/>
    <s v="No"/>
    <s v="No"/>
    <s v="Yes"/>
    <s v="No"/>
  </r>
  <r>
    <n v="3416"/>
    <x v="31"/>
    <n v="12"/>
    <n v="93"/>
    <s v="51-100"/>
    <n v="90720"/>
    <n v="2"/>
    <n v="2.2000000000000002"/>
    <s v="Undergraduate"/>
    <n v="0"/>
    <x v="0"/>
    <s v="No"/>
    <s v="No"/>
    <s v="Yes"/>
    <s v="Yes"/>
  </r>
  <r>
    <n v="3490"/>
    <x v="31"/>
    <n v="12"/>
    <n v="154"/>
    <s v="100+"/>
    <n v="91320"/>
    <n v="3"/>
    <n v="6.4"/>
    <s v="Undergraduate"/>
    <n v="0"/>
    <x v="1"/>
    <s v="Yes"/>
    <s v="No"/>
    <s v="No"/>
    <s v="No"/>
  </r>
  <r>
    <n v="3522"/>
    <x v="31"/>
    <n v="10"/>
    <n v="30"/>
    <s v="0-50"/>
    <n v="91711"/>
    <n v="2"/>
    <n v="0.8"/>
    <s v="Professional"/>
    <n v="0"/>
    <x v="0"/>
    <s v="No"/>
    <s v="No"/>
    <s v="Yes"/>
    <s v="No"/>
  </r>
  <r>
    <n v="3681"/>
    <x v="31"/>
    <n v="11"/>
    <n v="32"/>
    <s v="0-50"/>
    <n v="90064"/>
    <n v="3"/>
    <n v="1.3"/>
    <s v="Undergraduate"/>
    <n v="0"/>
    <x v="0"/>
    <s v="No"/>
    <s v="No"/>
    <s v="No"/>
    <s v="No"/>
  </r>
  <r>
    <n v="3690"/>
    <x v="31"/>
    <n v="12"/>
    <n v="64"/>
    <s v="51-100"/>
    <n v="94708"/>
    <n v="3"/>
    <n v="2.8"/>
    <s v="Undergraduate"/>
    <n v="205"/>
    <x v="0"/>
    <s v="No"/>
    <s v="No"/>
    <s v="No"/>
    <s v="Yes"/>
  </r>
  <r>
    <n v="3705"/>
    <x v="31"/>
    <n v="11"/>
    <n v="184"/>
    <s v="100+"/>
    <n v="91304"/>
    <n v="2"/>
    <n v="5.0999999999999996"/>
    <s v="Graduate"/>
    <n v="0"/>
    <x v="1"/>
    <s v="No"/>
    <s v="No"/>
    <s v="No"/>
    <s v="No"/>
  </r>
  <r>
    <n v="3808"/>
    <x v="31"/>
    <n v="11"/>
    <n v="164"/>
    <s v="100+"/>
    <n v="95051"/>
    <n v="2"/>
    <n v="7.8"/>
    <s v="Undergraduate"/>
    <n v="0"/>
    <x v="0"/>
    <s v="No"/>
    <s v="No"/>
    <s v="Yes"/>
    <s v="Yes"/>
  </r>
  <r>
    <n v="3875"/>
    <x v="31"/>
    <n v="12"/>
    <n v="92"/>
    <s v="51-100"/>
    <n v="94709"/>
    <n v="2"/>
    <n v="0"/>
    <s v="Undergraduate"/>
    <n v="184"/>
    <x v="0"/>
    <s v="No"/>
    <s v="No"/>
    <s v="No"/>
    <s v="No"/>
  </r>
  <r>
    <n v="3896"/>
    <x v="31"/>
    <n v="12"/>
    <n v="59"/>
    <s v="51-100"/>
    <n v="94104"/>
    <n v="3"/>
    <n v="2"/>
    <s v="Undergraduate"/>
    <n v="216"/>
    <x v="0"/>
    <s v="No"/>
    <s v="No"/>
    <s v="No"/>
    <s v="No"/>
  </r>
  <r>
    <n v="4045"/>
    <x v="31"/>
    <n v="11"/>
    <n v="9"/>
    <s v="0-50"/>
    <n v="90266"/>
    <n v="2"/>
    <n v="0.3"/>
    <s v="Graduate"/>
    <n v="99"/>
    <x v="0"/>
    <s v="Yes"/>
    <s v="No"/>
    <s v="No"/>
    <s v="No"/>
  </r>
  <r>
    <n v="4079"/>
    <x v="31"/>
    <n v="12"/>
    <n v="58"/>
    <s v="51-100"/>
    <n v="91320"/>
    <n v="1"/>
    <n v="3.6"/>
    <s v="Graduate"/>
    <n v="0"/>
    <x v="0"/>
    <s v="No"/>
    <s v="No"/>
    <s v="No"/>
    <s v="No"/>
  </r>
  <r>
    <n v="4181"/>
    <x v="31"/>
    <n v="6"/>
    <n v="11"/>
    <s v="0-50"/>
    <n v="92008"/>
    <n v="1"/>
    <n v="0.67"/>
    <s v="Professional"/>
    <n v="0"/>
    <x v="0"/>
    <s v="Yes"/>
    <s v="Yes"/>
    <s v="Yes"/>
    <s v="Yes"/>
  </r>
  <r>
    <n v="4336"/>
    <x v="31"/>
    <n v="10"/>
    <n v="82"/>
    <s v="51-100"/>
    <n v="94542"/>
    <n v="2"/>
    <n v="2.8"/>
    <s v="Undergraduate"/>
    <n v="0"/>
    <x v="0"/>
    <s v="No"/>
    <s v="No"/>
    <s v="No"/>
    <s v="Yes"/>
  </r>
  <r>
    <n v="4445"/>
    <x v="31"/>
    <n v="10"/>
    <n v="73"/>
    <s v="51-100"/>
    <n v="95035"/>
    <n v="2"/>
    <n v="2.8"/>
    <s v="Undergraduate"/>
    <n v="0"/>
    <x v="0"/>
    <s v="No"/>
    <s v="No"/>
    <s v="Yes"/>
    <s v="Yes"/>
  </r>
  <r>
    <n v="4485"/>
    <x v="31"/>
    <n v="11"/>
    <n v="195"/>
    <s v="100+"/>
    <n v="95747"/>
    <n v="2"/>
    <n v="3"/>
    <s v="Undergraduate"/>
    <n v="0"/>
    <x v="0"/>
    <s v="No"/>
    <s v="No"/>
    <s v="Yes"/>
    <s v="Yes"/>
  </r>
  <r>
    <n v="4526"/>
    <x v="31"/>
    <n v="11"/>
    <n v="110"/>
    <s v="100+"/>
    <n v="94110"/>
    <n v="1"/>
    <n v="3.8"/>
    <s v="Undergraduate"/>
    <n v="0"/>
    <x v="0"/>
    <s v="No"/>
    <s v="No"/>
    <s v="Yes"/>
    <s v="Yes"/>
  </r>
  <r>
    <n v="4527"/>
    <x v="31"/>
    <n v="9"/>
    <n v="40"/>
    <s v="0-50"/>
    <n v="92518"/>
    <n v="2"/>
    <n v="1.67"/>
    <s v="Graduate"/>
    <n v="129"/>
    <x v="0"/>
    <s v="Yes"/>
    <s v="No"/>
    <s v="Yes"/>
    <s v="No"/>
  </r>
  <r>
    <n v="4625"/>
    <x v="31"/>
    <n v="11"/>
    <n v="83"/>
    <s v="51-100"/>
    <n v="90638"/>
    <n v="1"/>
    <n v="2.8"/>
    <s v="Undergraduate"/>
    <n v="0"/>
    <x v="0"/>
    <s v="No"/>
    <s v="No"/>
    <s v="No"/>
    <s v="No"/>
  </r>
  <r>
    <n v="4642"/>
    <x v="31"/>
    <n v="11"/>
    <n v="31"/>
    <s v="0-50"/>
    <n v="94022"/>
    <n v="4"/>
    <n v="1.7"/>
    <s v="Undergraduate"/>
    <n v="124"/>
    <x v="0"/>
    <s v="No"/>
    <s v="No"/>
    <s v="Yes"/>
    <s v="Yes"/>
  </r>
  <r>
    <n v="4659"/>
    <x v="31"/>
    <n v="11"/>
    <n v="69"/>
    <s v="51-100"/>
    <n v="95929"/>
    <n v="4"/>
    <n v="2.1"/>
    <s v="Professional"/>
    <n v="0"/>
    <x v="0"/>
    <s v="No"/>
    <s v="No"/>
    <s v="Yes"/>
    <s v="Yes"/>
  </r>
  <r>
    <n v="4772"/>
    <x v="31"/>
    <n v="11"/>
    <n v="85"/>
    <s v="51-100"/>
    <n v="90502"/>
    <n v="3"/>
    <n v="1.2"/>
    <s v="Professional"/>
    <n v="0"/>
    <x v="0"/>
    <s v="No"/>
    <s v="No"/>
    <s v="Yes"/>
    <s v="No"/>
  </r>
  <r>
    <n v="4787"/>
    <x v="31"/>
    <n v="12"/>
    <n v="18"/>
    <s v="0-50"/>
    <n v="95521"/>
    <n v="4"/>
    <n v="1"/>
    <s v="Undergraduate"/>
    <n v="0"/>
    <x v="0"/>
    <s v="No"/>
    <s v="No"/>
    <s v="Yes"/>
    <s v="Yes"/>
  </r>
  <r>
    <n v="4789"/>
    <x v="31"/>
    <n v="10"/>
    <n v="39"/>
    <s v="0-50"/>
    <n v="92009"/>
    <n v="1"/>
    <n v="2"/>
    <s v="Undergraduate"/>
    <n v="153"/>
    <x v="0"/>
    <s v="No"/>
    <s v="No"/>
    <s v="No"/>
    <s v="No"/>
  </r>
  <r>
    <n v="4793"/>
    <x v="31"/>
    <n v="10"/>
    <n v="28"/>
    <s v="0-50"/>
    <n v="90840"/>
    <n v="4"/>
    <n v="1"/>
    <s v="Undergraduate"/>
    <n v="130"/>
    <x v="0"/>
    <s v="No"/>
    <s v="No"/>
    <s v="Yes"/>
    <s v="No"/>
  </r>
  <r>
    <n v="4812"/>
    <x v="31"/>
    <n v="12"/>
    <n v="123"/>
    <s v="100+"/>
    <n v="90502"/>
    <n v="2"/>
    <n v="3"/>
    <s v="Professional"/>
    <n v="0"/>
    <x v="1"/>
    <s v="No"/>
    <s v="No"/>
    <s v="No"/>
    <s v="No"/>
  </r>
  <r>
    <n v="4838"/>
    <x v="31"/>
    <n v="10"/>
    <n v="183"/>
    <s v="100+"/>
    <n v="95348"/>
    <n v="2"/>
    <n v="0"/>
    <s v="Undergraduate"/>
    <n v="0"/>
    <x v="0"/>
    <s v="No"/>
    <s v="No"/>
    <s v="No"/>
    <s v="No"/>
  </r>
  <r>
    <n v="4918"/>
    <x v="31"/>
    <n v="10"/>
    <n v="33"/>
    <s v="0-50"/>
    <n v="95616"/>
    <n v="4"/>
    <n v="1.2"/>
    <s v="Graduate"/>
    <n v="82"/>
    <x v="0"/>
    <s v="Yes"/>
    <s v="No"/>
    <s v="Yes"/>
    <s v="No"/>
  </r>
  <r>
    <n v="4925"/>
    <x v="31"/>
    <n v="12"/>
    <n v="89"/>
    <s v="51-100"/>
    <n v="91304"/>
    <n v="2"/>
    <n v="2.7"/>
    <s v="Undergraduate"/>
    <n v="0"/>
    <x v="0"/>
    <s v="No"/>
    <s v="No"/>
    <s v="No"/>
    <s v="No"/>
  </r>
  <r>
    <n v="4983"/>
    <x v="31"/>
    <n v="10"/>
    <n v="45"/>
    <s v="0-50"/>
    <n v="95126"/>
    <n v="4"/>
    <n v="0.2"/>
    <s v="Undergraduate"/>
    <n v="0"/>
    <x v="0"/>
    <s v="No"/>
    <s v="No"/>
    <s v="No"/>
    <s v="Yes"/>
  </r>
  <r>
    <n v="4"/>
    <x v="32"/>
    <n v="9"/>
    <n v="100"/>
    <s v="51-100"/>
    <n v="94112"/>
    <n v="1"/>
    <n v="2.7"/>
    <s v="Graduate"/>
    <n v="0"/>
    <x v="0"/>
    <s v="No"/>
    <s v="No"/>
    <s v="No"/>
    <s v="No"/>
  </r>
  <r>
    <n v="5"/>
    <x v="32"/>
    <n v="8"/>
    <n v="45"/>
    <s v="0-50"/>
    <n v="91330"/>
    <n v="4"/>
    <n v="1"/>
    <s v="Graduate"/>
    <n v="0"/>
    <x v="0"/>
    <s v="No"/>
    <s v="No"/>
    <s v="No"/>
    <s v="Yes"/>
  </r>
  <r>
    <n v="9"/>
    <x v="32"/>
    <n v="10"/>
    <n v="81"/>
    <s v="51-100"/>
    <n v="90089"/>
    <n v="3"/>
    <n v="0.6"/>
    <s v="Graduate"/>
    <n v="104"/>
    <x v="0"/>
    <s v="No"/>
    <s v="No"/>
    <s v="Yes"/>
    <s v="No"/>
  </r>
  <r>
    <n v="92"/>
    <x v="32"/>
    <n v="10"/>
    <n v="29"/>
    <s v="0-50"/>
    <n v="94105"/>
    <n v="4"/>
    <n v="1.1000000000000001"/>
    <s v="Professional"/>
    <n v="0"/>
    <x v="0"/>
    <s v="No"/>
    <s v="No"/>
    <s v="Yes"/>
    <s v="No"/>
  </r>
  <r>
    <n v="142"/>
    <x v="32"/>
    <n v="11"/>
    <n v="58"/>
    <s v="51-100"/>
    <n v="95831"/>
    <n v="3"/>
    <n v="2"/>
    <s v="Undergraduate"/>
    <n v="149"/>
    <x v="0"/>
    <s v="No"/>
    <s v="No"/>
    <s v="Yes"/>
    <s v="Yes"/>
  </r>
  <r>
    <n v="202"/>
    <x v="32"/>
    <n v="9"/>
    <n v="20"/>
    <s v="0-50"/>
    <n v="94609"/>
    <n v="2"/>
    <n v="1.4"/>
    <s v="Professional"/>
    <n v="0"/>
    <x v="0"/>
    <s v="No"/>
    <s v="No"/>
    <s v="Yes"/>
    <s v="Yes"/>
  </r>
  <r>
    <n v="232"/>
    <x v="32"/>
    <n v="10"/>
    <n v="61"/>
    <s v="51-100"/>
    <n v="94304"/>
    <n v="4"/>
    <n v="2.1"/>
    <s v="Professional"/>
    <n v="0"/>
    <x v="0"/>
    <s v="No"/>
    <s v="No"/>
    <s v="Yes"/>
    <s v="No"/>
  </r>
  <r>
    <n v="246"/>
    <x v="32"/>
    <n v="11"/>
    <n v="25"/>
    <s v="0-50"/>
    <n v="92614"/>
    <n v="2"/>
    <n v="1"/>
    <s v="Graduate"/>
    <n v="0"/>
    <x v="0"/>
    <s v="No"/>
    <s v="No"/>
    <s v="No"/>
    <s v="No"/>
  </r>
  <r>
    <n v="259"/>
    <x v="32"/>
    <n v="9"/>
    <n v="24"/>
    <s v="0-50"/>
    <n v="95747"/>
    <n v="4"/>
    <n v="0.3"/>
    <s v="Undergraduate"/>
    <n v="0"/>
    <x v="0"/>
    <s v="No"/>
    <s v="No"/>
    <s v="Yes"/>
    <s v="No"/>
  </r>
  <r>
    <n v="295"/>
    <x v="32"/>
    <n v="9"/>
    <n v="55"/>
    <s v="51-100"/>
    <n v="94536"/>
    <n v="1"/>
    <n v="2"/>
    <s v="Undergraduate"/>
    <n v="0"/>
    <x v="0"/>
    <s v="No"/>
    <s v="No"/>
    <s v="Yes"/>
    <s v="No"/>
  </r>
  <r>
    <n v="344"/>
    <x v="32"/>
    <n v="5"/>
    <n v="22"/>
    <s v="0-50"/>
    <n v="93407"/>
    <n v="1"/>
    <n v="0.67"/>
    <s v="Professional"/>
    <n v="103"/>
    <x v="0"/>
    <s v="No"/>
    <s v="No"/>
    <s v="No"/>
    <s v="No"/>
  </r>
  <r>
    <n v="361"/>
    <x v="32"/>
    <n v="10"/>
    <n v="55"/>
    <s v="51-100"/>
    <n v="94539"/>
    <n v="4"/>
    <n v="1.3"/>
    <s v="Undergraduate"/>
    <n v="0"/>
    <x v="0"/>
    <s v="No"/>
    <s v="No"/>
    <s v="No"/>
    <s v="No"/>
  </r>
  <r>
    <n v="386"/>
    <x v="32"/>
    <n v="9"/>
    <n v="40"/>
    <s v="0-50"/>
    <n v="93943"/>
    <n v="3"/>
    <n v="0.9"/>
    <s v="Undergraduate"/>
    <n v="0"/>
    <x v="0"/>
    <s v="No"/>
    <s v="No"/>
    <s v="Yes"/>
    <s v="No"/>
  </r>
  <r>
    <n v="416"/>
    <x v="32"/>
    <n v="8"/>
    <n v="38"/>
    <s v="0-50"/>
    <n v="93106"/>
    <n v="4"/>
    <n v="1"/>
    <s v="Graduate"/>
    <n v="124"/>
    <x v="0"/>
    <s v="No"/>
    <s v="No"/>
    <s v="Yes"/>
    <s v="No"/>
  </r>
  <r>
    <n v="460"/>
    <x v="32"/>
    <n v="10"/>
    <n v="200"/>
    <s v="100+"/>
    <n v="91107"/>
    <n v="2"/>
    <n v="3"/>
    <s v="Undergraduate"/>
    <n v="458"/>
    <x v="0"/>
    <s v="No"/>
    <s v="No"/>
    <s v="No"/>
    <s v="No"/>
  </r>
  <r>
    <n v="545"/>
    <x v="32"/>
    <n v="10"/>
    <n v="164"/>
    <s v="100+"/>
    <n v="91614"/>
    <n v="2"/>
    <n v="7.8"/>
    <s v="Undergraduate"/>
    <n v="0"/>
    <x v="0"/>
    <s v="No"/>
    <s v="No"/>
    <s v="Yes"/>
    <s v="No"/>
  </r>
  <r>
    <n v="572"/>
    <x v="32"/>
    <n v="9"/>
    <n v="53"/>
    <s v="51-100"/>
    <n v="94143"/>
    <n v="4"/>
    <n v="2.2000000000000002"/>
    <s v="Graduate"/>
    <n v="0"/>
    <x v="0"/>
    <s v="No"/>
    <s v="No"/>
    <s v="Yes"/>
    <s v="No"/>
  </r>
  <r>
    <n v="642"/>
    <x v="32"/>
    <n v="10"/>
    <n v="139"/>
    <s v="100+"/>
    <n v="95060"/>
    <n v="2"/>
    <n v="7.8"/>
    <s v="Undergraduate"/>
    <n v="0"/>
    <x v="0"/>
    <s v="No"/>
    <s v="No"/>
    <s v="No"/>
    <s v="No"/>
  </r>
  <r>
    <n v="646"/>
    <x v="32"/>
    <n v="9"/>
    <n v="84"/>
    <s v="51-100"/>
    <n v="95120"/>
    <n v="4"/>
    <n v="2.2000000000000002"/>
    <s v="Graduate"/>
    <n v="322"/>
    <x v="0"/>
    <s v="No"/>
    <s v="No"/>
    <s v="No"/>
    <s v="No"/>
  </r>
  <r>
    <n v="686"/>
    <x v="32"/>
    <n v="8"/>
    <n v="48"/>
    <s v="0-50"/>
    <n v="93107"/>
    <n v="2"/>
    <n v="1.67"/>
    <s v="Graduate"/>
    <n v="0"/>
    <x v="0"/>
    <s v="No"/>
    <s v="No"/>
    <s v="Yes"/>
    <s v="No"/>
  </r>
  <r>
    <n v="703"/>
    <x v="32"/>
    <n v="9"/>
    <n v="109"/>
    <s v="100+"/>
    <n v="92709"/>
    <n v="3"/>
    <n v="4"/>
    <s v="Undergraduate"/>
    <n v="0"/>
    <x v="1"/>
    <s v="No"/>
    <s v="No"/>
    <s v="No"/>
    <s v="No"/>
  </r>
  <r>
    <n v="709"/>
    <x v="32"/>
    <n v="10"/>
    <n v="21"/>
    <s v="0-50"/>
    <n v="92182"/>
    <n v="3"/>
    <n v="1.3"/>
    <s v="Undergraduate"/>
    <n v="115"/>
    <x v="0"/>
    <s v="No"/>
    <s v="No"/>
    <s v="No"/>
    <s v="No"/>
  </r>
  <r>
    <n v="824"/>
    <x v="32"/>
    <n v="9"/>
    <n v="45"/>
    <s v="0-50"/>
    <n v="90509"/>
    <n v="1"/>
    <n v="2"/>
    <s v="Undergraduate"/>
    <n v="0"/>
    <x v="0"/>
    <s v="No"/>
    <s v="No"/>
    <s v="Yes"/>
    <s v="Yes"/>
  </r>
  <r>
    <n v="829"/>
    <x v="32"/>
    <n v="9"/>
    <n v="28"/>
    <s v="0-50"/>
    <n v="94542"/>
    <n v="4"/>
    <n v="1"/>
    <s v="Undergraduate"/>
    <n v="75"/>
    <x v="0"/>
    <s v="No"/>
    <s v="No"/>
    <s v="Yes"/>
    <s v="No"/>
  </r>
  <r>
    <n v="878"/>
    <x v="32"/>
    <n v="11"/>
    <n v="59"/>
    <s v="51-100"/>
    <n v="95123"/>
    <n v="4"/>
    <n v="0.1"/>
    <s v="Graduate"/>
    <n v="0"/>
    <x v="0"/>
    <s v="No"/>
    <s v="No"/>
    <s v="No"/>
    <s v="No"/>
  </r>
  <r>
    <n v="913"/>
    <x v="32"/>
    <n v="10"/>
    <n v="78"/>
    <s v="51-100"/>
    <n v="94105"/>
    <n v="1"/>
    <n v="2.6"/>
    <s v="Graduate"/>
    <n v="0"/>
    <x v="0"/>
    <s v="No"/>
    <s v="No"/>
    <s v="Yes"/>
    <s v="No"/>
  </r>
  <r>
    <n v="929"/>
    <x v="32"/>
    <n v="10"/>
    <n v="74"/>
    <s v="51-100"/>
    <n v="90638"/>
    <n v="4"/>
    <n v="1.3"/>
    <s v="Undergraduate"/>
    <n v="0"/>
    <x v="0"/>
    <s v="No"/>
    <s v="No"/>
    <s v="Yes"/>
    <s v="No"/>
  </r>
  <r>
    <n v="962"/>
    <x v="32"/>
    <n v="9"/>
    <n v="30"/>
    <s v="0-50"/>
    <n v="94114"/>
    <n v="4"/>
    <n v="1"/>
    <s v="Undergraduate"/>
    <n v="163"/>
    <x v="0"/>
    <s v="No"/>
    <s v="No"/>
    <s v="Yes"/>
    <s v="No"/>
  </r>
  <r>
    <n v="1022"/>
    <x v="32"/>
    <n v="8"/>
    <n v="41"/>
    <s v="0-50"/>
    <n v="92612"/>
    <n v="2"/>
    <n v="1"/>
    <s v="Graduate"/>
    <n v="0"/>
    <x v="0"/>
    <s v="No"/>
    <s v="No"/>
    <s v="Yes"/>
    <s v="Yes"/>
  </r>
  <r>
    <n v="1038"/>
    <x v="32"/>
    <n v="11"/>
    <n v="40"/>
    <s v="0-50"/>
    <n v="93106"/>
    <n v="1"/>
    <n v="2.4"/>
    <s v="Graduate"/>
    <n v="0"/>
    <x v="0"/>
    <s v="Yes"/>
    <s v="No"/>
    <s v="Yes"/>
    <s v="No"/>
  </r>
  <r>
    <n v="1050"/>
    <x v="32"/>
    <n v="10"/>
    <n v="23"/>
    <s v="0-50"/>
    <n v="94501"/>
    <n v="4"/>
    <n v="0.2"/>
    <s v="Professional"/>
    <n v="0"/>
    <x v="0"/>
    <s v="No"/>
    <s v="No"/>
    <s v="Yes"/>
    <s v="No"/>
  </r>
  <r>
    <n v="1106"/>
    <x v="32"/>
    <n v="10"/>
    <n v="182"/>
    <s v="100+"/>
    <n v="95051"/>
    <n v="1"/>
    <n v="0.3"/>
    <s v="Graduate"/>
    <n v="229"/>
    <x v="1"/>
    <s v="No"/>
    <s v="Yes"/>
    <s v="Yes"/>
    <s v="Yes"/>
  </r>
  <r>
    <n v="1128"/>
    <x v="32"/>
    <n v="9"/>
    <n v="58"/>
    <s v="51-100"/>
    <n v="91101"/>
    <n v="1"/>
    <n v="2.5"/>
    <s v="Undergraduate"/>
    <n v="0"/>
    <x v="0"/>
    <s v="No"/>
    <s v="No"/>
    <s v="Yes"/>
    <s v="Yes"/>
  </r>
  <r>
    <n v="1171"/>
    <x v="32"/>
    <n v="10"/>
    <n v="104"/>
    <s v="100+"/>
    <n v="91320"/>
    <n v="3"/>
    <n v="0.6"/>
    <s v="Graduate"/>
    <n v="0"/>
    <x v="0"/>
    <s v="No"/>
    <s v="No"/>
    <s v="No"/>
    <s v="Yes"/>
  </r>
  <r>
    <n v="1202"/>
    <x v="32"/>
    <n v="8"/>
    <n v="38"/>
    <s v="0-50"/>
    <n v="95060"/>
    <n v="4"/>
    <n v="1"/>
    <s v="Graduate"/>
    <n v="0"/>
    <x v="0"/>
    <s v="No"/>
    <s v="No"/>
    <s v="Yes"/>
    <s v="No"/>
  </r>
  <r>
    <n v="1203"/>
    <x v="32"/>
    <n v="11"/>
    <n v="24"/>
    <s v="0-50"/>
    <n v="95521"/>
    <n v="4"/>
    <n v="0.4"/>
    <s v="Graduate"/>
    <n v="0"/>
    <x v="0"/>
    <s v="No"/>
    <s v="No"/>
    <s v="No"/>
    <s v="No"/>
  </r>
  <r>
    <n v="1264"/>
    <x v="32"/>
    <n v="5"/>
    <n v="85"/>
    <s v="51-100"/>
    <n v="92870"/>
    <n v="4"/>
    <n v="4"/>
    <s v="Professional"/>
    <n v="0"/>
    <x v="0"/>
    <s v="No"/>
    <s v="No"/>
    <s v="Yes"/>
    <s v="No"/>
  </r>
  <r>
    <n v="1341"/>
    <x v="32"/>
    <n v="11"/>
    <n v="82"/>
    <s v="51-100"/>
    <n v="94131"/>
    <n v="4"/>
    <n v="3.4"/>
    <s v="Undergraduate"/>
    <n v="0"/>
    <x v="0"/>
    <s v="No"/>
    <s v="No"/>
    <s v="No"/>
    <s v="No"/>
  </r>
  <r>
    <n v="1355"/>
    <x v="32"/>
    <n v="10"/>
    <n v="179"/>
    <s v="100+"/>
    <n v="91942"/>
    <n v="1"/>
    <n v="8.6"/>
    <s v="Undergraduate"/>
    <n v="357"/>
    <x v="0"/>
    <s v="No"/>
    <s v="No"/>
    <s v="No"/>
    <s v="No"/>
  </r>
  <r>
    <n v="1388"/>
    <x v="32"/>
    <n v="10"/>
    <n v="38"/>
    <s v="0-50"/>
    <n v="95762"/>
    <n v="4"/>
    <n v="1.7"/>
    <s v="Undergraduate"/>
    <n v="0"/>
    <x v="0"/>
    <s v="No"/>
    <s v="No"/>
    <s v="Yes"/>
    <s v="Yes"/>
  </r>
  <r>
    <n v="1464"/>
    <x v="32"/>
    <n v="10"/>
    <n v="94"/>
    <s v="51-100"/>
    <n v="91343"/>
    <n v="1"/>
    <n v="0"/>
    <s v="Undergraduate"/>
    <n v="174"/>
    <x v="0"/>
    <s v="No"/>
    <s v="No"/>
    <s v="Yes"/>
    <s v="No"/>
  </r>
  <r>
    <n v="1482"/>
    <x v="32"/>
    <n v="9"/>
    <n v="179"/>
    <s v="100+"/>
    <n v="91125"/>
    <n v="2"/>
    <n v="0"/>
    <s v="Undergraduate"/>
    <n v="76"/>
    <x v="0"/>
    <s v="Yes"/>
    <s v="No"/>
    <s v="Yes"/>
    <s v="No"/>
  </r>
  <r>
    <n v="1487"/>
    <x v="32"/>
    <n v="9"/>
    <n v="141"/>
    <s v="100+"/>
    <n v="93022"/>
    <n v="2"/>
    <n v="4.5"/>
    <s v="Graduate"/>
    <n v="0"/>
    <x v="1"/>
    <s v="No"/>
    <s v="No"/>
    <s v="No"/>
    <s v="No"/>
  </r>
  <r>
    <n v="1509"/>
    <x v="32"/>
    <n v="10"/>
    <n v="75"/>
    <s v="51-100"/>
    <n v="93940"/>
    <n v="4"/>
    <n v="0.7"/>
    <s v="Professional"/>
    <n v="0"/>
    <x v="0"/>
    <s v="No"/>
    <s v="No"/>
    <s v="Yes"/>
    <s v="Yes"/>
  </r>
  <r>
    <n v="1559"/>
    <x v="32"/>
    <n v="10"/>
    <n v="72"/>
    <s v="51-100"/>
    <n v="91320"/>
    <n v="3"/>
    <n v="2.2999999999999998"/>
    <s v="Undergraduate"/>
    <n v="285"/>
    <x v="0"/>
    <s v="No"/>
    <s v="No"/>
    <s v="No"/>
    <s v="No"/>
  </r>
  <r>
    <n v="1561"/>
    <x v="32"/>
    <n v="10"/>
    <n v="31"/>
    <s v="0-50"/>
    <n v="95605"/>
    <n v="3"/>
    <n v="1.3"/>
    <s v="Undergraduate"/>
    <n v="0"/>
    <x v="0"/>
    <s v="No"/>
    <s v="No"/>
    <s v="No"/>
    <s v="No"/>
  </r>
  <r>
    <n v="1607"/>
    <x v="32"/>
    <n v="10"/>
    <n v="33"/>
    <s v="0-50"/>
    <n v="90266"/>
    <n v="4"/>
    <n v="1.7"/>
    <s v="Undergraduate"/>
    <n v="87"/>
    <x v="0"/>
    <s v="No"/>
    <s v="No"/>
    <s v="Yes"/>
    <s v="No"/>
  </r>
  <r>
    <n v="1648"/>
    <x v="32"/>
    <n v="5"/>
    <n v="68"/>
    <s v="51-100"/>
    <n v="90509"/>
    <n v="4"/>
    <n v="1.8"/>
    <s v="Professional"/>
    <n v="0"/>
    <x v="0"/>
    <s v="No"/>
    <s v="No"/>
    <s v="No"/>
    <s v="No"/>
  </r>
  <r>
    <n v="1656"/>
    <x v="32"/>
    <n v="11"/>
    <n v="53"/>
    <s v="51-100"/>
    <n v="91355"/>
    <n v="3"/>
    <n v="2.8"/>
    <s v="Undergraduate"/>
    <n v="0"/>
    <x v="0"/>
    <s v="No"/>
    <s v="No"/>
    <s v="No"/>
    <s v="No"/>
  </r>
  <r>
    <n v="1735"/>
    <x v="32"/>
    <n v="10"/>
    <n v="79"/>
    <s v="51-100"/>
    <n v="94720"/>
    <n v="4"/>
    <n v="2.1"/>
    <s v="Professional"/>
    <n v="182"/>
    <x v="0"/>
    <s v="No"/>
    <s v="No"/>
    <s v="Yes"/>
    <s v="No"/>
  </r>
  <r>
    <n v="1787"/>
    <x v="32"/>
    <n v="11"/>
    <n v="34"/>
    <s v="0-50"/>
    <n v="93117"/>
    <n v="1"/>
    <n v="1.5"/>
    <s v="Graduate"/>
    <n v="0"/>
    <x v="0"/>
    <s v="No"/>
    <s v="No"/>
    <s v="No"/>
    <s v="No"/>
  </r>
  <r>
    <n v="1794"/>
    <x v="32"/>
    <n v="9"/>
    <n v="113"/>
    <s v="100+"/>
    <n v="94596"/>
    <n v="3"/>
    <n v="0.8"/>
    <s v="Professional"/>
    <n v="0"/>
    <x v="1"/>
    <s v="No"/>
    <s v="No"/>
    <s v="Yes"/>
    <s v="No"/>
  </r>
  <r>
    <n v="1798"/>
    <x v="32"/>
    <n v="10"/>
    <n v="143"/>
    <s v="100+"/>
    <n v="91365"/>
    <n v="1"/>
    <n v="8.6"/>
    <s v="Undergraduate"/>
    <n v="0"/>
    <x v="0"/>
    <s v="No"/>
    <s v="No"/>
    <s v="Yes"/>
    <s v="Yes"/>
  </r>
  <r>
    <n v="1802"/>
    <x v="32"/>
    <n v="10"/>
    <n v="78"/>
    <s v="51-100"/>
    <n v="92121"/>
    <n v="1"/>
    <n v="2.6"/>
    <s v="Graduate"/>
    <n v="0"/>
    <x v="0"/>
    <s v="No"/>
    <s v="No"/>
    <s v="No"/>
    <s v="No"/>
  </r>
  <r>
    <n v="1810"/>
    <x v="32"/>
    <n v="10"/>
    <n v="79"/>
    <s v="51-100"/>
    <n v="95045"/>
    <n v="4"/>
    <n v="2.1"/>
    <s v="Professional"/>
    <n v="0"/>
    <x v="0"/>
    <s v="Yes"/>
    <s v="No"/>
    <s v="Yes"/>
    <s v="No"/>
  </r>
  <r>
    <n v="1849"/>
    <x v="32"/>
    <n v="10"/>
    <n v="30"/>
    <s v="0-50"/>
    <n v="95032"/>
    <n v="3"/>
    <n v="1.3"/>
    <s v="Undergraduate"/>
    <n v="0"/>
    <x v="0"/>
    <s v="Yes"/>
    <s v="Yes"/>
    <s v="Yes"/>
    <s v="Yes"/>
  </r>
  <r>
    <n v="1859"/>
    <x v="32"/>
    <n v="11"/>
    <n v="65"/>
    <s v="51-100"/>
    <n v="90747"/>
    <n v="3"/>
    <n v="2.8"/>
    <s v="Undergraduate"/>
    <n v="240"/>
    <x v="0"/>
    <s v="No"/>
    <s v="No"/>
    <s v="Yes"/>
    <s v="No"/>
  </r>
  <r>
    <n v="1928"/>
    <x v="32"/>
    <n v="10"/>
    <n v="62"/>
    <s v="51-100"/>
    <n v="93106"/>
    <n v="3"/>
    <n v="2.2999999999999998"/>
    <s v="Undergraduate"/>
    <n v="0"/>
    <x v="0"/>
    <s v="No"/>
    <s v="No"/>
    <s v="No"/>
    <s v="No"/>
  </r>
  <r>
    <n v="1996"/>
    <x v="32"/>
    <n v="11"/>
    <n v="41"/>
    <s v="0-50"/>
    <n v="94720"/>
    <n v="1"/>
    <n v="2.4"/>
    <s v="Graduate"/>
    <n v="0"/>
    <x v="0"/>
    <s v="No"/>
    <s v="No"/>
    <s v="No"/>
    <s v="No"/>
  </r>
  <r>
    <n v="2038"/>
    <x v="32"/>
    <n v="8"/>
    <n v="52"/>
    <s v="51-100"/>
    <n v="95616"/>
    <n v="2"/>
    <n v="1"/>
    <s v="Graduate"/>
    <n v="0"/>
    <x v="0"/>
    <s v="No"/>
    <s v="No"/>
    <s v="No"/>
    <s v="Yes"/>
  </r>
  <r>
    <n v="2079"/>
    <x v="32"/>
    <n v="11"/>
    <n v="21"/>
    <s v="0-50"/>
    <n v="95814"/>
    <n v="2"/>
    <n v="1"/>
    <s v="Graduate"/>
    <n v="0"/>
    <x v="0"/>
    <s v="No"/>
    <s v="No"/>
    <s v="No"/>
    <s v="No"/>
  </r>
  <r>
    <n v="2102"/>
    <x v="32"/>
    <n v="5"/>
    <n v="203"/>
    <s v="100+"/>
    <n v="95032"/>
    <n v="1"/>
    <n v="10"/>
    <s v="Professional"/>
    <n v="0"/>
    <x v="1"/>
    <s v="No"/>
    <s v="No"/>
    <s v="No"/>
    <s v="No"/>
  </r>
  <r>
    <n v="2125"/>
    <x v="32"/>
    <n v="9"/>
    <n v="44"/>
    <s v="0-50"/>
    <n v="92054"/>
    <n v="3"/>
    <n v="0.9"/>
    <s v="Undergraduate"/>
    <n v="89"/>
    <x v="0"/>
    <s v="No"/>
    <s v="No"/>
    <s v="No"/>
    <s v="No"/>
  </r>
  <r>
    <n v="2130"/>
    <x v="32"/>
    <n v="10"/>
    <n v="58"/>
    <s v="51-100"/>
    <n v="91754"/>
    <n v="4"/>
    <n v="0.7"/>
    <s v="Professional"/>
    <n v="232"/>
    <x v="0"/>
    <s v="No"/>
    <s v="No"/>
    <s v="No"/>
    <s v="No"/>
  </r>
  <r>
    <n v="2157"/>
    <x v="32"/>
    <n v="11"/>
    <n v="93"/>
    <s v="51-100"/>
    <n v="90747"/>
    <n v="2"/>
    <n v="2.7"/>
    <s v="Undergraduate"/>
    <n v="0"/>
    <x v="0"/>
    <s v="No"/>
    <s v="No"/>
    <s v="Yes"/>
    <s v="Yes"/>
  </r>
  <r>
    <n v="2172"/>
    <x v="32"/>
    <n v="11"/>
    <n v="42"/>
    <s v="0-50"/>
    <n v="93108"/>
    <n v="1"/>
    <n v="1.5"/>
    <s v="Professional"/>
    <n v="0"/>
    <x v="0"/>
    <s v="No"/>
    <s v="No"/>
    <s v="Yes"/>
    <s v="No"/>
  </r>
  <r>
    <n v="2247"/>
    <x v="32"/>
    <n v="11"/>
    <n v="190"/>
    <s v="100+"/>
    <n v="92093"/>
    <n v="3"/>
    <n v="3.1"/>
    <s v="Graduate"/>
    <n v="266"/>
    <x v="1"/>
    <s v="No"/>
    <s v="No"/>
    <s v="No"/>
    <s v="No"/>
  </r>
  <r>
    <n v="2265"/>
    <x v="32"/>
    <n v="11"/>
    <n v="9"/>
    <s v="0-50"/>
    <n v="93106"/>
    <n v="4"/>
    <n v="0.7"/>
    <s v="Graduate"/>
    <n v="0"/>
    <x v="0"/>
    <s v="No"/>
    <s v="No"/>
    <s v="Yes"/>
    <s v="No"/>
  </r>
  <r>
    <n v="2289"/>
    <x v="32"/>
    <n v="11"/>
    <n v="72"/>
    <s v="51-100"/>
    <n v="94706"/>
    <n v="3"/>
    <n v="2.6"/>
    <s v="Graduate"/>
    <n v="0"/>
    <x v="0"/>
    <s v="No"/>
    <s v="No"/>
    <s v="Yes"/>
    <s v="No"/>
  </r>
  <r>
    <n v="2355"/>
    <x v="32"/>
    <n v="9"/>
    <n v="8"/>
    <s v="0-50"/>
    <n v="94043"/>
    <n v="1"/>
    <n v="0.4"/>
    <s v="Graduate"/>
    <n v="0"/>
    <x v="0"/>
    <s v="No"/>
    <s v="No"/>
    <s v="Yes"/>
    <s v="No"/>
  </r>
  <r>
    <n v="2464"/>
    <x v="32"/>
    <n v="9"/>
    <n v="44"/>
    <s v="0-50"/>
    <n v="92009"/>
    <n v="4"/>
    <n v="0.2"/>
    <s v="Undergraduate"/>
    <n v="0"/>
    <x v="0"/>
    <s v="No"/>
    <s v="No"/>
    <s v="Yes"/>
    <s v="No"/>
  </r>
  <r>
    <n v="2495"/>
    <x v="32"/>
    <n v="9"/>
    <n v="63"/>
    <s v="51-100"/>
    <n v="92697"/>
    <n v="2"/>
    <n v="1.8"/>
    <s v="Undergraduate"/>
    <n v="0"/>
    <x v="0"/>
    <s v="No"/>
    <s v="No"/>
    <s v="Yes"/>
    <s v="No"/>
  </r>
  <r>
    <n v="2570"/>
    <x v="32"/>
    <n v="10"/>
    <n v="139"/>
    <s v="100+"/>
    <n v="90024"/>
    <n v="1"/>
    <n v="4.5999999999999996"/>
    <s v="Undergraduate"/>
    <n v="0"/>
    <x v="0"/>
    <s v="No"/>
    <s v="No"/>
    <s v="No"/>
    <s v="No"/>
  </r>
  <r>
    <n v="2596"/>
    <x v="32"/>
    <n v="10"/>
    <n v="105"/>
    <s v="100+"/>
    <n v="92780"/>
    <n v="1"/>
    <n v="4.5999999999999996"/>
    <s v="Undergraduate"/>
    <n v="0"/>
    <x v="0"/>
    <s v="No"/>
    <s v="No"/>
    <s v="No"/>
    <s v="No"/>
  </r>
  <r>
    <n v="2615"/>
    <x v="32"/>
    <n v="11"/>
    <n v="160"/>
    <s v="100+"/>
    <n v="92093"/>
    <n v="4"/>
    <n v="5.7"/>
    <s v="Professional"/>
    <n v="0"/>
    <x v="1"/>
    <s v="Yes"/>
    <s v="No"/>
    <s v="No"/>
    <s v="No"/>
  </r>
  <r>
    <n v="2666"/>
    <x v="32"/>
    <n v="9"/>
    <n v="105"/>
    <s v="100+"/>
    <n v="90064"/>
    <n v="2"/>
    <n v="4.5"/>
    <s v="Professional"/>
    <n v="0"/>
    <x v="0"/>
    <s v="No"/>
    <s v="No"/>
    <s v="No"/>
    <s v="No"/>
  </r>
  <r>
    <n v="2708"/>
    <x v="32"/>
    <n v="9"/>
    <n v="131"/>
    <s v="100+"/>
    <n v="90089"/>
    <n v="3"/>
    <n v="0.3"/>
    <s v="Professional"/>
    <n v="0"/>
    <x v="1"/>
    <s v="No"/>
    <s v="Yes"/>
    <s v="Yes"/>
    <s v="Yes"/>
  </r>
  <r>
    <n v="2739"/>
    <x v="32"/>
    <n v="9"/>
    <n v="103"/>
    <s v="100+"/>
    <n v="95120"/>
    <n v="2"/>
    <n v="4.5"/>
    <s v="Professional"/>
    <n v="0"/>
    <x v="0"/>
    <s v="No"/>
    <s v="No"/>
    <s v="Yes"/>
    <s v="No"/>
  </r>
  <r>
    <n v="2762"/>
    <x v="32"/>
    <n v="8"/>
    <n v="44"/>
    <s v="0-50"/>
    <n v="95045"/>
    <n v="4"/>
    <n v="1"/>
    <s v="Graduate"/>
    <n v="192"/>
    <x v="0"/>
    <s v="No"/>
    <s v="No"/>
    <s v="No"/>
    <s v="Yes"/>
  </r>
  <r>
    <n v="2819"/>
    <x v="32"/>
    <n v="9"/>
    <n v="40"/>
    <s v="0-50"/>
    <n v="93943"/>
    <n v="3"/>
    <n v="0.9"/>
    <s v="Undergraduate"/>
    <n v="0"/>
    <x v="0"/>
    <s v="No"/>
    <s v="No"/>
    <s v="Yes"/>
    <s v="Yes"/>
  </r>
  <r>
    <n v="2826"/>
    <x v="32"/>
    <n v="10"/>
    <n v="48"/>
    <s v="0-50"/>
    <n v="95060"/>
    <n v="1"/>
    <n v="2.5"/>
    <s v="Professional"/>
    <n v="164"/>
    <x v="0"/>
    <s v="No"/>
    <s v="No"/>
    <s v="Yes"/>
    <s v="No"/>
  </r>
  <r>
    <n v="2829"/>
    <x v="32"/>
    <n v="10"/>
    <n v="64"/>
    <s v="51-100"/>
    <n v="94306"/>
    <n v="3"/>
    <n v="0.7"/>
    <s v="Graduate"/>
    <n v="230"/>
    <x v="0"/>
    <s v="No"/>
    <s v="No"/>
    <s v="Yes"/>
    <s v="No"/>
  </r>
  <r>
    <n v="2830"/>
    <x v="32"/>
    <n v="9"/>
    <n v="82"/>
    <s v="51-100"/>
    <n v="94720"/>
    <n v="1"/>
    <n v="2.5"/>
    <s v="Undergraduate"/>
    <n v="138"/>
    <x v="0"/>
    <s v="No"/>
    <s v="No"/>
    <s v="No"/>
    <s v="No"/>
  </r>
  <r>
    <n v="2856"/>
    <x v="32"/>
    <n v="11"/>
    <n v="38"/>
    <s v="0-50"/>
    <n v="91706"/>
    <n v="1"/>
    <n v="1.5"/>
    <s v="Graduate"/>
    <n v="136"/>
    <x v="0"/>
    <s v="No"/>
    <s v="No"/>
    <s v="Yes"/>
    <s v="No"/>
  </r>
  <r>
    <n v="2860"/>
    <x v="32"/>
    <n v="11"/>
    <n v="188"/>
    <s v="100+"/>
    <n v="94596"/>
    <n v="1"/>
    <n v="0.9"/>
    <s v="Professional"/>
    <n v="282"/>
    <x v="1"/>
    <s v="No"/>
    <s v="No"/>
    <s v="Yes"/>
    <s v="No"/>
  </r>
  <r>
    <n v="2907"/>
    <x v="32"/>
    <n v="8"/>
    <n v="55"/>
    <s v="51-100"/>
    <n v="92870"/>
    <n v="2"/>
    <n v="1.67"/>
    <s v="Graduate"/>
    <n v="0"/>
    <x v="0"/>
    <s v="No"/>
    <s v="No"/>
    <s v="Yes"/>
    <s v="No"/>
  </r>
  <r>
    <n v="2910"/>
    <x v="32"/>
    <n v="8"/>
    <n v="44"/>
    <s v="0-50"/>
    <n v="94590"/>
    <n v="2"/>
    <n v="1.67"/>
    <s v="Graduate"/>
    <n v="0"/>
    <x v="0"/>
    <s v="Yes"/>
    <s v="No"/>
    <s v="No"/>
    <s v="Yes"/>
  </r>
  <r>
    <n v="2920"/>
    <x v="32"/>
    <n v="10"/>
    <n v="64"/>
    <s v="51-100"/>
    <n v="94542"/>
    <n v="3"/>
    <n v="2.2999999999999998"/>
    <s v="Undergraduate"/>
    <n v="0"/>
    <x v="0"/>
    <s v="No"/>
    <s v="Yes"/>
    <s v="Yes"/>
    <s v="Yes"/>
  </r>
  <r>
    <n v="2965"/>
    <x v="32"/>
    <n v="10"/>
    <n v="73"/>
    <s v="51-100"/>
    <n v="93943"/>
    <n v="3"/>
    <n v="2.2999999999999998"/>
    <s v="Undergraduate"/>
    <n v="0"/>
    <x v="0"/>
    <s v="No"/>
    <s v="No"/>
    <s v="Yes"/>
    <s v="No"/>
  </r>
  <r>
    <n v="2978"/>
    <x v="32"/>
    <n v="10"/>
    <n v="161"/>
    <s v="100+"/>
    <n v="94109"/>
    <n v="1"/>
    <n v="4.0999999999999996"/>
    <s v="Undergraduate"/>
    <n v="0"/>
    <x v="0"/>
    <s v="Yes"/>
    <s v="No"/>
    <s v="Yes"/>
    <s v="No"/>
  </r>
  <r>
    <n v="3121"/>
    <x v="32"/>
    <n v="11"/>
    <n v="75"/>
    <s v="51-100"/>
    <n v="94542"/>
    <n v="2"/>
    <n v="1.7"/>
    <s v="Graduate"/>
    <n v="0"/>
    <x v="0"/>
    <s v="No"/>
    <s v="No"/>
    <s v="Yes"/>
    <s v="No"/>
  </r>
  <r>
    <n v="3173"/>
    <x v="32"/>
    <n v="9"/>
    <n v="23"/>
    <s v="0-50"/>
    <n v="95670"/>
    <n v="4"/>
    <n v="0.3"/>
    <s v="Undergraduate"/>
    <n v="0"/>
    <x v="0"/>
    <s v="No"/>
    <s v="No"/>
    <s v="No"/>
    <s v="No"/>
  </r>
  <r>
    <n v="3186"/>
    <x v="32"/>
    <n v="10"/>
    <n v="128"/>
    <s v="100+"/>
    <n v="92843"/>
    <n v="1"/>
    <n v="3.8"/>
    <s v="Undergraduate"/>
    <n v="0"/>
    <x v="0"/>
    <s v="No"/>
    <s v="No"/>
    <s v="Yes"/>
    <s v="No"/>
  </r>
  <r>
    <n v="3212"/>
    <x v="32"/>
    <n v="9"/>
    <n v="83"/>
    <s v="51-100"/>
    <n v="90277"/>
    <n v="2"/>
    <n v="4.5"/>
    <s v="Professional"/>
    <n v="0"/>
    <x v="0"/>
    <s v="No"/>
    <s v="No"/>
    <s v="Yes"/>
    <s v="No"/>
  </r>
  <r>
    <n v="3238"/>
    <x v="32"/>
    <n v="9"/>
    <n v="22"/>
    <s v="0-50"/>
    <n v="94085"/>
    <n v="3"/>
    <n v="0.1"/>
    <s v="Graduate"/>
    <n v="0"/>
    <x v="0"/>
    <s v="No"/>
    <s v="Yes"/>
    <s v="Yes"/>
    <s v="Yes"/>
  </r>
  <r>
    <n v="3273"/>
    <x v="32"/>
    <n v="9"/>
    <n v="85"/>
    <s v="51-100"/>
    <n v="92121"/>
    <n v="2"/>
    <n v="1.8"/>
    <s v="Undergraduate"/>
    <n v="0"/>
    <x v="0"/>
    <s v="No"/>
    <s v="No"/>
    <s v="No"/>
    <s v="No"/>
  </r>
  <r>
    <n v="3330"/>
    <x v="32"/>
    <n v="10"/>
    <n v="132"/>
    <s v="100+"/>
    <n v="94123"/>
    <n v="1"/>
    <n v="3.8"/>
    <s v="Undergraduate"/>
    <n v="82"/>
    <x v="0"/>
    <s v="No"/>
    <s v="No"/>
    <s v="No"/>
    <s v="Yes"/>
  </r>
  <r>
    <n v="3336"/>
    <x v="32"/>
    <n v="10"/>
    <n v="118"/>
    <s v="100+"/>
    <n v="92069"/>
    <n v="2"/>
    <n v="7.8"/>
    <s v="Undergraduate"/>
    <n v="358"/>
    <x v="0"/>
    <s v="No"/>
    <s v="No"/>
    <s v="No"/>
    <s v="No"/>
  </r>
  <r>
    <n v="3339"/>
    <x v="32"/>
    <n v="9"/>
    <n v="43"/>
    <s v="0-50"/>
    <n v="92037"/>
    <n v="4"/>
    <n v="1.2"/>
    <s v="Graduate"/>
    <n v="0"/>
    <x v="0"/>
    <s v="Yes"/>
    <s v="No"/>
    <s v="Yes"/>
    <s v="No"/>
  </r>
  <r>
    <n v="3342"/>
    <x v="32"/>
    <n v="9"/>
    <n v="33"/>
    <s v="0-50"/>
    <n v="91125"/>
    <n v="2"/>
    <n v="0.3"/>
    <s v="Undergraduate"/>
    <n v="0"/>
    <x v="0"/>
    <s v="Yes"/>
    <s v="No"/>
    <s v="Yes"/>
    <s v="No"/>
  </r>
  <r>
    <n v="3346"/>
    <x v="32"/>
    <n v="11"/>
    <n v="14"/>
    <s v="0-50"/>
    <n v="94720"/>
    <n v="4"/>
    <n v="1"/>
    <s v="Undergraduate"/>
    <n v="0"/>
    <x v="0"/>
    <s v="No"/>
    <s v="Yes"/>
    <s v="Yes"/>
    <s v="Yes"/>
  </r>
  <r>
    <n v="3378"/>
    <x v="32"/>
    <n v="10"/>
    <n v="83"/>
    <s v="51-100"/>
    <n v="95370"/>
    <n v="4"/>
    <n v="0.7"/>
    <s v="Professional"/>
    <n v="315"/>
    <x v="0"/>
    <s v="No"/>
    <s v="No"/>
    <s v="Yes"/>
    <s v="No"/>
  </r>
  <r>
    <n v="3387"/>
    <x v="32"/>
    <n v="10"/>
    <n v="142"/>
    <s v="100+"/>
    <n v="94061"/>
    <n v="4"/>
    <n v="0.8"/>
    <s v="Professional"/>
    <n v="0"/>
    <x v="1"/>
    <s v="No"/>
    <s v="No"/>
    <s v="No"/>
    <s v="No"/>
  </r>
  <r>
    <n v="3420"/>
    <x v="32"/>
    <n v="10"/>
    <n v="34"/>
    <s v="0-50"/>
    <n v="95503"/>
    <n v="4"/>
    <n v="1.7"/>
    <s v="Undergraduate"/>
    <n v="87"/>
    <x v="0"/>
    <s v="No"/>
    <s v="No"/>
    <s v="Yes"/>
    <s v="Yes"/>
  </r>
  <r>
    <n v="3493"/>
    <x v="32"/>
    <n v="9"/>
    <n v="28"/>
    <s v="0-50"/>
    <n v="94546"/>
    <n v="1"/>
    <n v="0.6"/>
    <s v="Professional"/>
    <n v="0"/>
    <x v="0"/>
    <s v="No"/>
    <s v="No"/>
    <s v="No"/>
    <s v="Yes"/>
  </r>
  <r>
    <n v="3515"/>
    <x v="32"/>
    <n v="9"/>
    <n v="41"/>
    <s v="0-50"/>
    <n v="90024"/>
    <n v="4"/>
    <n v="1.2"/>
    <s v="Graduate"/>
    <n v="0"/>
    <x v="0"/>
    <s v="No"/>
    <s v="No"/>
    <s v="Yes"/>
    <s v="No"/>
  </r>
  <r>
    <n v="3528"/>
    <x v="32"/>
    <n v="10"/>
    <n v="24"/>
    <s v="0-50"/>
    <n v="95054"/>
    <n v="4"/>
    <n v="1.1000000000000001"/>
    <s v="Professional"/>
    <n v="0"/>
    <x v="0"/>
    <s v="No"/>
    <s v="No"/>
    <s v="No"/>
    <s v="No"/>
  </r>
  <r>
    <n v="3556"/>
    <x v="32"/>
    <n v="9"/>
    <n v="81"/>
    <s v="51-100"/>
    <n v="91107"/>
    <n v="1"/>
    <n v="2.7"/>
    <s v="Graduate"/>
    <n v="0"/>
    <x v="0"/>
    <s v="No"/>
    <s v="No"/>
    <s v="Yes"/>
    <s v="No"/>
  </r>
  <r>
    <n v="3557"/>
    <x v="32"/>
    <n v="11"/>
    <n v="30"/>
    <s v="0-50"/>
    <n v="94303"/>
    <n v="1"/>
    <n v="1.7"/>
    <s v="Undergraduate"/>
    <n v="0"/>
    <x v="0"/>
    <s v="Yes"/>
    <s v="No"/>
    <s v="No"/>
    <s v="Yes"/>
  </r>
  <r>
    <n v="3614"/>
    <x v="32"/>
    <n v="11"/>
    <n v="148"/>
    <s v="100+"/>
    <n v="92672"/>
    <n v="1"/>
    <n v="5.8"/>
    <s v="Professional"/>
    <n v="0"/>
    <x v="1"/>
    <s v="No"/>
    <s v="No"/>
    <s v="Yes"/>
    <s v="No"/>
  </r>
  <r>
    <n v="3619"/>
    <x v="32"/>
    <n v="8"/>
    <n v="48"/>
    <s v="0-50"/>
    <n v="92697"/>
    <n v="2"/>
    <n v="1"/>
    <s v="Graduate"/>
    <n v="0"/>
    <x v="0"/>
    <s v="No"/>
    <s v="No"/>
    <s v="Yes"/>
    <s v="No"/>
  </r>
  <r>
    <n v="3653"/>
    <x v="32"/>
    <n v="9"/>
    <n v="69"/>
    <s v="51-100"/>
    <n v="94704"/>
    <n v="4"/>
    <n v="2.2000000000000002"/>
    <s v="Graduate"/>
    <n v="0"/>
    <x v="0"/>
    <s v="No"/>
    <s v="No"/>
    <s v="No"/>
    <s v="Yes"/>
  </r>
  <r>
    <n v="3657"/>
    <x v="32"/>
    <n v="8"/>
    <n v="30"/>
    <s v="0-50"/>
    <n v="95014"/>
    <n v="4"/>
    <n v="1"/>
    <s v="Graduate"/>
    <n v="0"/>
    <x v="0"/>
    <s v="Yes"/>
    <s v="No"/>
    <s v="No"/>
    <s v="No"/>
  </r>
  <r>
    <n v="3663"/>
    <x v="32"/>
    <n v="9"/>
    <n v="164"/>
    <s v="100+"/>
    <n v="94305"/>
    <n v="2"/>
    <n v="0"/>
    <s v="Undergraduate"/>
    <n v="500"/>
    <x v="0"/>
    <s v="No"/>
    <s v="No"/>
    <s v="No"/>
    <s v="No"/>
  </r>
  <r>
    <n v="3757"/>
    <x v="32"/>
    <n v="11"/>
    <n v="83"/>
    <s v="51-100"/>
    <n v="92122"/>
    <n v="2"/>
    <n v="2.2000000000000002"/>
    <s v="Undergraduate"/>
    <n v="0"/>
    <x v="0"/>
    <s v="No"/>
    <s v="No"/>
    <s v="No"/>
    <s v="No"/>
  </r>
  <r>
    <n v="3773"/>
    <x v="32"/>
    <n v="10"/>
    <n v="152"/>
    <s v="100+"/>
    <n v="94112"/>
    <n v="2"/>
    <n v="3"/>
    <s v="Undergraduate"/>
    <n v="0"/>
    <x v="0"/>
    <s v="No"/>
    <s v="No"/>
    <s v="Yes"/>
    <s v="No"/>
  </r>
  <r>
    <n v="3822"/>
    <x v="32"/>
    <n v="9"/>
    <n v="188"/>
    <s v="100+"/>
    <n v="92220"/>
    <n v="2"/>
    <n v="3.7"/>
    <s v="Graduate"/>
    <n v="259"/>
    <x v="1"/>
    <s v="No"/>
    <s v="No"/>
    <s v="Yes"/>
    <s v="No"/>
  </r>
  <r>
    <n v="3877"/>
    <x v="32"/>
    <n v="11"/>
    <n v="40"/>
    <s v="0-50"/>
    <n v="91784"/>
    <n v="1"/>
    <n v="2.4"/>
    <s v="Graduate"/>
    <n v="0"/>
    <x v="0"/>
    <s v="No"/>
    <s v="No"/>
    <s v="Yes"/>
    <s v="No"/>
  </r>
  <r>
    <n v="3879"/>
    <x v="32"/>
    <n v="11"/>
    <n v="81"/>
    <s v="51-100"/>
    <n v="92064"/>
    <n v="2"/>
    <n v="0"/>
    <s v="Undergraduate"/>
    <n v="0"/>
    <x v="0"/>
    <s v="No"/>
    <s v="No"/>
    <s v="Yes"/>
    <s v="Yes"/>
  </r>
  <r>
    <n v="3935"/>
    <x v="32"/>
    <n v="11"/>
    <n v="68"/>
    <s v="51-100"/>
    <n v="94923"/>
    <n v="2"/>
    <n v="0"/>
    <s v="Undergraduate"/>
    <n v="126"/>
    <x v="0"/>
    <s v="No"/>
    <s v="No"/>
    <s v="No"/>
    <s v="Yes"/>
  </r>
  <r>
    <n v="3972"/>
    <x v="32"/>
    <n v="11"/>
    <n v="24"/>
    <s v="0-50"/>
    <n v="95616"/>
    <n v="1"/>
    <n v="0.5"/>
    <s v="Professional"/>
    <n v="0"/>
    <x v="0"/>
    <s v="No"/>
    <s v="No"/>
    <s v="Yes"/>
    <s v="Yes"/>
  </r>
  <r>
    <n v="4023"/>
    <x v="32"/>
    <n v="5"/>
    <n v="81"/>
    <s v="51-100"/>
    <n v="94234"/>
    <n v="4"/>
    <n v="4"/>
    <s v="Professional"/>
    <n v="0"/>
    <x v="0"/>
    <s v="No"/>
    <s v="No"/>
    <s v="Yes"/>
    <s v="No"/>
  </r>
  <r>
    <n v="4035"/>
    <x v="32"/>
    <n v="11"/>
    <n v="82"/>
    <s v="51-100"/>
    <n v="94022"/>
    <n v="2"/>
    <n v="1.7"/>
    <s v="Graduate"/>
    <n v="0"/>
    <x v="0"/>
    <s v="No"/>
    <s v="No"/>
    <s v="Yes"/>
    <s v="Yes"/>
  </r>
  <r>
    <n v="4054"/>
    <x v="32"/>
    <n v="11"/>
    <n v="90"/>
    <s v="51-100"/>
    <n v="94720"/>
    <n v="2"/>
    <n v="0"/>
    <s v="Undergraduate"/>
    <n v="0"/>
    <x v="0"/>
    <s v="No"/>
    <s v="No"/>
    <s v="No"/>
    <s v="No"/>
  </r>
  <r>
    <n v="4135"/>
    <x v="32"/>
    <n v="11"/>
    <n v="85"/>
    <s v="51-100"/>
    <n v="92154"/>
    <n v="4"/>
    <n v="0.1"/>
    <s v="Graduate"/>
    <n v="131"/>
    <x v="0"/>
    <s v="No"/>
    <s v="No"/>
    <s v="No"/>
    <s v="No"/>
  </r>
  <r>
    <n v="4165"/>
    <x v="32"/>
    <n v="10"/>
    <n v="23"/>
    <s v="0-50"/>
    <n v="90058"/>
    <n v="4"/>
    <n v="1.1000000000000001"/>
    <s v="Professional"/>
    <n v="0"/>
    <x v="0"/>
    <s v="No"/>
    <s v="No"/>
    <s v="No"/>
    <s v="Yes"/>
  </r>
  <r>
    <n v="4174"/>
    <x v="32"/>
    <n v="9"/>
    <n v="43"/>
    <s v="0-50"/>
    <n v="93943"/>
    <n v="2"/>
    <n v="0.3"/>
    <s v="Undergraduate"/>
    <n v="0"/>
    <x v="0"/>
    <s v="No"/>
    <s v="No"/>
    <s v="Yes"/>
    <s v="No"/>
  </r>
  <r>
    <n v="4203"/>
    <x v="32"/>
    <n v="9"/>
    <n v="82"/>
    <s v="51-100"/>
    <n v="95064"/>
    <n v="3"/>
    <n v="0.9"/>
    <s v="Graduate"/>
    <n v="0"/>
    <x v="0"/>
    <s v="No"/>
    <s v="No"/>
    <s v="Yes"/>
    <s v="No"/>
  </r>
  <r>
    <n v="4210"/>
    <x v="32"/>
    <n v="9"/>
    <n v="21"/>
    <s v="0-50"/>
    <n v="91125"/>
    <n v="2"/>
    <n v="1.4"/>
    <s v="Professional"/>
    <n v="125"/>
    <x v="0"/>
    <s v="No"/>
    <s v="No"/>
    <s v="Yes"/>
    <s v="No"/>
  </r>
  <r>
    <n v="4211"/>
    <x v="32"/>
    <n v="8"/>
    <n v="43"/>
    <s v="0-50"/>
    <n v="95819"/>
    <n v="2"/>
    <n v="1.67"/>
    <s v="Graduate"/>
    <n v="0"/>
    <x v="0"/>
    <s v="No"/>
    <s v="No"/>
    <s v="No"/>
    <s v="No"/>
  </r>
  <r>
    <n v="4297"/>
    <x v="32"/>
    <n v="9"/>
    <n v="84"/>
    <s v="51-100"/>
    <n v="94709"/>
    <n v="4"/>
    <n v="2.2000000000000002"/>
    <s v="Graduate"/>
    <n v="0"/>
    <x v="0"/>
    <s v="No"/>
    <s v="No"/>
    <s v="Yes"/>
    <s v="No"/>
  </r>
  <r>
    <n v="4307"/>
    <x v="32"/>
    <n v="11"/>
    <n v="41"/>
    <s v="0-50"/>
    <n v="92123"/>
    <n v="3"/>
    <n v="2"/>
    <s v="Undergraduate"/>
    <n v="0"/>
    <x v="0"/>
    <s v="No"/>
    <s v="No"/>
    <s v="Yes"/>
    <s v="No"/>
  </r>
  <r>
    <n v="4315"/>
    <x v="32"/>
    <n v="9"/>
    <n v="79"/>
    <s v="51-100"/>
    <n v="94305"/>
    <n v="4"/>
    <n v="2.2000000000000002"/>
    <s v="Graduate"/>
    <n v="0"/>
    <x v="0"/>
    <s v="No"/>
    <s v="No"/>
    <s v="No"/>
    <s v="No"/>
  </r>
  <r>
    <n v="4340"/>
    <x v="32"/>
    <n v="11"/>
    <n v="38"/>
    <s v="0-50"/>
    <n v="95518"/>
    <n v="1"/>
    <n v="1.7"/>
    <s v="Undergraduate"/>
    <n v="0"/>
    <x v="0"/>
    <s v="No"/>
    <s v="No"/>
    <s v="No"/>
    <s v="Yes"/>
  </r>
  <r>
    <n v="4359"/>
    <x v="32"/>
    <n v="11"/>
    <n v="75"/>
    <s v="51-100"/>
    <n v="92672"/>
    <n v="4"/>
    <n v="2"/>
    <s v="Professional"/>
    <n v="79"/>
    <x v="0"/>
    <s v="No"/>
    <s v="No"/>
    <s v="No"/>
    <s v="No"/>
  </r>
  <r>
    <n v="4425"/>
    <x v="32"/>
    <n v="10"/>
    <n v="54"/>
    <s v="51-100"/>
    <n v="93943"/>
    <n v="1"/>
    <n v="2.5"/>
    <s v="Professional"/>
    <n v="0"/>
    <x v="0"/>
    <s v="No"/>
    <s v="No"/>
    <s v="No"/>
    <s v="Yes"/>
  </r>
  <r>
    <n v="4435"/>
    <x v="32"/>
    <n v="9"/>
    <n v="51"/>
    <s v="51-100"/>
    <n v="94596"/>
    <n v="4"/>
    <n v="2.2000000000000002"/>
    <s v="Graduate"/>
    <n v="110"/>
    <x v="0"/>
    <s v="No"/>
    <s v="No"/>
    <s v="Yes"/>
    <s v="No"/>
  </r>
  <r>
    <n v="4486"/>
    <x v="32"/>
    <n v="9"/>
    <n v="50"/>
    <s v="0-50"/>
    <n v="92182"/>
    <n v="4"/>
    <n v="2.2000000000000002"/>
    <s v="Graduate"/>
    <n v="0"/>
    <x v="0"/>
    <s v="No"/>
    <s v="No"/>
    <s v="No"/>
    <s v="No"/>
  </r>
  <r>
    <n v="4491"/>
    <x v="32"/>
    <n v="9"/>
    <n v="142"/>
    <s v="100+"/>
    <n v="90250"/>
    <n v="2"/>
    <n v="0"/>
    <s v="Undergraduate"/>
    <n v="0"/>
    <x v="0"/>
    <s v="Yes"/>
    <s v="No"/>
    <s v="Yes"/>
    <s v="No"/>
  </r>
  <r>
    <n v="4575"/>
    <x v="32"/>
    <n v="11"/>
    <n v="193"/>
    <s v="100+"/>
    <n v="91765"/>
    <n v="2"/>
    <n v="6.5"/>
    <s v="Undergraduate"/>
    <n v="0"/>
    <x v="0"/>
    <s v="No"/>
    <s v="No"/>
    <s v="No"/>
    <s v="Yes"/>
  </r>
  <r>
    <n v="4586"/>
    <x v="32"/>
    <n v="11"/>
    <n v="180"/>
    <s v="100+"/>
    <n v="94010"/>
    <n v="1"/>
    <n v="3.6"/>
    <s v="Professional"/>
    <n v="571"/>
    <x v="1"/>
    <s v="No"/>
    <s v="Yes"/>
    <s v="Yes"/>
    <s v="Yes"/>
  </r>
  <r>
    <n v="4589"/>
    <x v="32"/>
    <n v="10"/>
    <n v="85"/>
    <s v="51-100"/>
    <n v="95351"/>
    <n v="4"/>
    <n v="2.1"/>
    <s v="Professional"/>
    <n v="0"/>
    <x v="0"/>
    <s v="No"/>
    <s v="No"/>
    <s v="No"/>
    <s v="Yes"/>
  </r>
  <r>
    <n v="4619"/>
    <x v="32"/>
    <n v="9"/>
    <n v="29"/>
    <s v="0-50"/>
    <n v="95354"/>
    <n v="3"/>
    <n v="0.9"/>
    <s v="Undergraduate"/>
    <n v="126"/>
    <x v="0"/>
    <s v="No"/>
    <s v="No"/>
    <s v="Yes"/>
    <s v="No"/>
  </r>
  <r>
    <n v="4676"/>
    <x v="32"/>
    <n v="11"/>
    <n v="32"/>
    <s v="0-50"/>
    <n v="91360"/>
    <n v="1"/>
    <n v="1.33"/>
    <s v="Undergraduate"/>
    <n v="137"/>
    <x v="0"/>
    <s v="No"/>
    <s v="No"/>
    <s v="Yes"/>
    <s v="Yes"/>
  </r>
  <r>
    <n v="4703"/>
    <x v="32"/>
    <n v="5"/>
    <n v="108"/>
    <s v="100+"/>
    <n v="90630"/>
    <n v="2"/>
    <n v="2.75"/>
    <s v="Professional"/>
    <n v="0"/>
    <x v="1"/>
    <s v="Yes"/>
    <s v="No"/>
    <s v="No"/>
    <s v="No"/>
  </r>
  <r>
    <n v="4768"/>
    <x v="32"/>
    <n v="9"/>
    <n v="45"/>
    <s v="0-50"/>
    <n v="90639"/>
    <n v="3"/>
    <n v="0.9"/>
    <s v="Undergraduate"/>
    <n v="101"/>
    <x v="0"/>
    <s v="Yes"/>
    <s v="No"/>
    <s v="No"/>
    <s v="No"/>
  </r>
  <r>
    <n v="4771"/>
    <x v="32"/>
    <n v="5"/>
    <n v="93"/>
    <s v="51-100"/>
    <n v="90095"/>
    <n v="4"/>
    <n v="1.8"/>
    <s v="Professional"/>
    <n v="0"/>
    <x v="0"/>
    <s v="No"/>
    <s v="No"/>
    <s v="No"/>
    <s v="Yes"/>
  </r>
  <r>
    <n v="4782"/>
    <x v="32"/>
    <n v="9"/>
    <n v="25"/>
    <s v="0-50"/>
    <n v="94526"/>
    <n v="3"/>
    <n v="0.1"/>
    <s v="Graduate"/>
    <n v="0"/>
    <x v="0"/>
    <s v="Yes"/>
    <s v="No"/>
    <s v="Yes"/>
    <s v="No"/>
  </r>
  <r>
    <n v="4791"/>
    <x v="32"/>
    <n v="11"/>
    <n v="101"/>
    <s v="100+"/>
    <n v="94143"/>
    <n v="3"/>
    <n v="3.8"/>
    <s v="Professional"/>
    <n v="150"/>
    <x v="1"/>
    <s v="No"/>
    <s v="No"/>
    <s v="Yes"/>
    <s v="No"/>
  </r>
  <r>
    <n v="4803"/>
    <x v="32"/>
    <n v="11"/>
    <n v="58"/>
    <s v="51-100"/>
    <n v="91330"/>
    <n v="3"/>
    <n v="2.8"/>
    <s v="Undergraduate"/>
    <n v="0"/>
    <x v="0"/>
    <s v="No"/>
    <s v="No"/>
    <s v="Yes"/>
    <s v="No"/>
  </r>
  <r>
    <n v="4847"/>
    <x v="32"/>
    <n v="10"/>
    <n v="135"/>
    <s v="100+"/>
    <n v="94596"/>
    <n v="3"/>
    <n v="4.8"/>
    <s v="Graduate"/>
    <n v="0"/>
    <x v="1"/>
    <s v="No"/>
    <s v="No"/>
    <s v="Yes"/>
    <s v="No"/>
  </r>
  <r>
    <n v="10"/>
    <x v="33"/>
    <n v="9"/>
    <n v="180"/>
    <s v="100+"/>
    <n v="93023"/>
    <n v="1"/>
    <n v="8.9"/>
    <s v="Professional"/>
    <n v="0"/>
    <x v="1"/>
    <s v="No"/>
    <s v="No"/>
    <s v="No"/>
    <s v="No"/>
  </r>
  <r>
    <n v="42"/>
    <x v="33"/>
    <n v="9"/>
    <n v="60"/>
    <s v="51-100"/>
    <n v="94122"/>
    <n v="3"/>
    <n v="2.2999999999999998"/>
    <s v="Undergraduate"/>
    <n v="0"/>
    <x v="0"/>
    <s v="No"/>
    <s v="No"/>
    <s v="No"/>
    <s v="No"/>
  </r>
  <r>
    <n v="128"/>
    <x v="33"/>
    <n v="8"/>
    <n v="82"/>
    <s v="51-100"/>
    <n v="92646"/>
    <n v="1"/>
    <n v="2.7"/>
    <s v="Graduate"/>
    <n v="251"/>
    <x v="0"/>
    <s v="No"/>
    <s v="No"/>
    <s v="Yes"/>
    <s v="No"/>
  </r>
  <r>
    <n v="196"/>
    <x v="33"/>
    <n v="10"/>
    <n v="13"/>
    <s v="0-50"/>
    <n v="94577"/>
    <n v="4"/>
    <n v="1"/>
    <s v="Undergraduate"/>
    <n v="95"/>
    <x v="0"/>
    <s v="Yes"/>
    <s v="No"/>
    <s v="Yes"/>
    <s v="No"/>
  </r>
  <r>
    <n v="208"/>
    <x v="33"/>
    <n v="10"/>
    <n v="71"/>
    <s v="51-100"/>
    <n v="94115"/>
    <n v="4"/>
    <n v="0.1"/>
    <s v="Graduate"/>
    <n v="0"/>
    <x v="0"/>
    <s v="No"/>
    <s v="No"/>
    <s v="No"/>
    <s v="No"/>
  </r>
  <r>
    <n v="283"/>
    <x v="33"/>
    <n v="9"/>
    <n v="71"/>
    <s v="51-100"/>
    <n v="91711"/>
    <n v="4"/>
    <n v="0.7"/>
    <s v="Professional"/>
    <n v="0"/>
    <x v="0"/>
    <s v="No"/>
    <s v="No"/>
    <s v="Yes"/>
    <s v="No"/>
  </r>
  <r>
    <n v="297"/>
    <x v="33"/>
    <n v="9"/>
    <n v="122"/>
    <s v="100+"/>
    <n v="90623"/>
    <n v="1"/>
    <n v="0"/>
    <s v="Undergraduate"/>
    <n v="0"/>
    <x v="0"/>
    <s v="No"/>
    <s v="No"/>
    <s v="Yes"/>
    <s v="No"/>
  </r>
  <r>
    <n v="301"/>
    <x v="33"/>
    <n v="9"/>
    <n v="70"/>
    <s v="51-100"/>
    <n v="92843"/>
    <n v="4"/>
    <n v="1.3"/>
    <s v="Undergraduate"/>
    <n v="0"/>
    <x v="0"/>
    <s v="Yes"/>
    <s v="No"/>
    <s v="No"/>
    <s v="No"/>
  </r>
  <r>
    <n v="314"/>
    <x v="33"/>
    <n v="9"/>
    <n v="41"/>
    <s v="0-50"/>
    <n v="93720"/>
    <n v="3"/>
    <n v="2.2999999999999998"/>
    <s v="Undergraduate"/>
    <n v="0"/>
    <x v="0"/>
    <s v="No"/>
    <s v="No"/>
    <s v="No"/>
    <s v="Yes"/>
  </r>
  <r>
    <n v="469"/>
    <x v="33"/>
    <n v="10"/>
    <n v="21"/>
    <s v="0-50"/>
    <n v="92634"/>
    <n v="1"/>
    <n v="0.5"/>
    <s v="Professional"/>
    <n v="0"/>
    <x v="0"/>
    <s v="No"/>
    <s v="No"/>
    <s v="Yes"/>
    <s v="No"/>
  </r>
  <r>
    <n v="491"/>
    <x v="33"/>
    <n v="10"/>
    <n v="90"/>
    <s v="51-100"/>
    <n v="94303"/>
    <n v="2"/>
    <n v="2.7"/>
    <s v="Undergraduate"/>
    <n v="0"/>
    <x v="0"/>
    <s v="No"/>
    <s v="No"/>
    <s v="Yes"/>
    <s v="No"/>
  </r>
  <r>
    <n v="520"/>
    <x v="33"/>
    <n v="9"/>
    <n v="48"/>
    <s v="0-50"/>
    <n v="95616"/>
    <n v="1"/>
    <n v="2.5"/>
    <s v="Professional"/>
    <n v="105"/>
    <x v="0"/>
    <s v="No"/>
    <s v="No"/>
    <s v="Yes"/>
    <s v="No"/>
  </r>
  <r>
    <n v="556"/>
    <x v="33"/>
    <n v="8"/>
    <n v="35"/>
    <s v="0-50"/>
    <n v="92037"/>
    <n v="4"/>
    <n v="0.8"/>
    <s v="Undergraduate"/>
    <n v="137"/>
    <x v="0"/>
    <s v="No"/>
    <s v="Yes"/>
    <s v="Yes"/>
    <s v="Yes"/>
  </r>
  <r>
    <n v="568"/>
    <x v="33"/>
    <n v="8"/>
    <n v="28"/>
    <s v="0-50"/>
    <n v="95112"/>
    <n v="3"/>
    <n v="0.9"/>
    <s v="Undergraduate"/>
    <n v="0"/>
    <x v="0"/>
    <s v="No"/>
    <s v="No"/>
    <s v="No"/>
    <s v="No"/>
  </r>
  <r>
    <n v="569"/>
    <x v="33"/>
    <n v="9"/>
    <n v="41"/>
    <s v="0-50"/>
    <n v="92101"/>
    <n v="2"/>
    <n v="0.1"/>
    <s v="Undergraduate"/>
    <n v="161"/>
    <x v="0"/>
    <s v="No"/>
    <s v="No"/>
    <s v="Yes"/>
    <s v="Yes"/>
  </r>
  <r>
    <n v="586"/>
    <x v="33"/>
    <n v="4"/>
    <n v="83"/>
    <s v="51-100"/>
    <n v="92653"/>
    <n v="4"/>
    <n v="4"/>
    <s v="Professional"/>
    <n v="0"/>
    <x v="0"/>
    <s v="No"/>
    <s v="No"/>
    <s v="Yes"/>
    <s v="No"/>
  </r>
  <r>
    <n v="607"/>
    <x v="33"/>
    <n v="8"/>
    <n v="81"/>
    <s v="51-100"/>
    <n v="91741"/>
    <n v="3"/>
    <n v="0.9"/>
    <s v="Graduate"/>
    <n v="208"/>
    <x v="0"/>
    <s v="No"/>
    <s v="No"/>
    <s v="Yes"/>
    <s v="No"/>
  </r>
  <r>
    <n v="653"/>
    <x v="33"/>
    <n v="9"/>
    <n v="92"/>
    <s v="51-100"/>
    <n v="90005"/>
    <n v="1"/>
    <n v="2.8"/>
    <s v="Undergraduate"/>
    <n v="0"/>
    <x v="0"/>
    <s v="No"/>
    <s v="No"/>
    <s v="Yes"/>
    <s v="No"/>
  </r>
  <r>
    <n v="674"/>
    <x v="33"/>
    <n v="10"/>
    <n v="22"/>
    <s v="0-50"/>
    <n v="95670"/>
    <n v="1"/>
    <n v="0.5"/>
    <s v="Professional"/>
    <n v="85"/>
    <x v="0"/>
    <s v="No"/>
    <s v="No"/>
    <s v="No"/>
    <s v="No"/>
  </r>
  <r>
    <n v="682"/>
    <x v="33"/>
    <n v="9"/>
    <n v="164"/>
    <s v="100+"/>
    <n v="94720"/>
    <n v="1"/>
    <n v="6"/>
    <s v="Professional"/>
    <n v="0"/>
    <x v="1"/>
    <s v="No"/>
    <s v="No"/>
    <s v="Yes"/>
    <s v="No"/>
  </r>
  <r>
    <n v="714"/>
    <x v="33"/>
    <n v="9"/>
    <n v="84"/>
    <s v="51-100"/>
    <n v="92009"/>
    <n v="3"/>
    <n v="0.6"/>
    <s v="Graduate"/>
    <n v="0"/>
    <x v="0"/>
    <s v="No"/>
    <s v="No"/>
    <s v="Yes"/>
    <s v="No"/>
  </r>
  <r>
    <n v="843"/>
    <x v="33"/>
    <n v="10"/>
    <n v="54"/>
    <s v="51-100"/>
    <n v="92101"/>
    <n v="3"/>
    <n v="2"/>
    <s v="Undergraduate"/>
    <n v="0"/>
    <x v="0"/>
    <s v="No"/>
    <s v="No"/>
    <s v="No"/>
    <s v="No"/>
  </r>
  <r>
    <n v="991"/>
    <x v="33"/>
    <n v="10"/>
    <n v="81"/>
    <s v="51-100"/>
    <n v="94002"/>
    <n v="4"/>
    <n v="3.4"/>
    <s v="Undergraduate"/>
    <n v="0"/>
    <x v="0"/>
    <s v="No"/>
    <s v="No"/>
    <s v="Yes"/>
    <s v="No"/>
  </r>
  <r>
    <n v="993"/>
    <x v="33"/>
    <n v="9"/>
    <n v="93"/>
    <s v="51-100"/>
    <n v="94608"/>
    <n v="1"/>
    <n v="0"/>
    <s v="Undergraduate"/>
    <n v="0"/>
    <x v="0"/>
    <s v="No"/>
    <s v="No"/>
    <s v="Yes"/>
    <s v="No"/>
  </r>
  <r>
    <n v="1069"/>
    <x v="33"/>
    <n v="9"/>
    <n v="105"/>
    <s v="100+"/>
    <n v="90035"/>
    <n v="3"/>
    <n v="1.2"/>
    <s v="Professional"/>
    <n v="0"/>
    <x v="0"/>
    <s v="Yes"/>
    <s v="No"/>
    <s v="No"/>
    <s v="No"/>
  </r>
  <r>
    <n v="1121"/>
    <x v="33"/>
    <n v="8"/>
    <n v="38"/>
    <s v="0-50"/>
    <n v="94304"/>
    <n v="2"/>
    <n v="2"/>
    <s v="Professional"/>
    <n v="0"/>
    <x v="0"/>
    <s v="No"/>
    <s v="No"/>
    <s v="Yes"/>
    <s v="Yes"/>
  </r>
  <r>
    <n v="1133"/>
    <x v="33"/>
    <n v="9"/>
    <n v="55"/>
    <s v="51-100"/>
    <n v="94920"/>
    <n v="3"/>
    <n v="2.2999999999999998"/>
    <s v="Undergraduate"/>
    <n v="0"/>
    <x v="0"/>
    <s v="Yes"/>
    <s v="Yes"/>
    <s v="Yes"/>
    <s v="Yes"/>
  </r>
  <r>
    <n v="1164"/>
    <x v="33"/>
    <n v="9"/>
    <n v="138"/>
    <s v="100+"/>
    <n v="94720"/>
    <n v="2"/>
    <n v="7.8"/>
    <s v="Undergraduate"/>
    <n v="227"/>
    <x v="0"/>
    <s v="No"/>
    <s v="No"/>
    <s v="Yes"/>
    <s v="No"/>
  </r>
  <r>
    <n v="1185"/>
    <x v="33"/>
    <n v="9"/>
    <n v="71"/>
    <s v="51-100"/>
    <n v="90041"/>
    <n v="4"/>
    <n v="1.3"/>
    <s v="Undergraduate"/>
    <n v="0"/>
    <x v="0"/>
    <s v="No"/>
    <s v="No"/>
    <s v="Yes"/>
    <s v="No"/>
  </r>
  <r>
    <n v="1213"/>
    <x v="33"/>
    <n v="8"/>
    <n v="44"/>
    <s v="0-50"/>
    <n v="91101"/>
    <n v="4"/>
    <n v="0.2"/>
    <s v="Undergraduate"/>
    <n v="0"/>
    <x v="0"/>
    <s v="No"/>
    <s v="No"/>
    <s v="No"/>
    <s v="No"/>
  </r>
  <r>
    <n v="1244"/>
    <x v="33"/>
    <n v="10"/>
    <n v="110"/>
    <s v="100+"/>
    <n v="92697"/>
    <n v="1"/>
    <n v="4"/>
    <s v="Undergraduate"/>
    <n v="0"/>
    <x v="0"/>
    <s v="No"/>
    <s v="No"/>
    <s v="Yes"/>
    <s v="No"/>
  </r>
  <r>
    <n v="1259"/>
    <x v="33"/>
    <n v="8"/>
    <n v="31"/>
    <s v="0-50"/>
    <n v="91203"/>
    <n v="1"/>
    <n v="0.3"/>
    <s v="Undergraduate"/>
    <n v="104"/>
    <x v="0"/>
    <s v="No"/>
    <s v="No"/>
    <s v="Yes"/>
    <s v="Yes"/>
  </r>
  <r>
    <n v="1269"/>
    <x v="33"/>
    <n v="9"/>
    <n v="62"/>
    <s v="51-100"/>
    <n v="92677"/>
    <n v="3"/>
    <n v="2.2999999999999998"/>
    <s v="Undergraduate"/>
    <n v="0"/>
    <x v="0"/>
    <s v="No"/>
    <s v="No"/>
    <s v="No"/>
    <s v="No"/>
  </r>
  <r>
    <n v="1295"/>
    <x v="33"/>
    <n v="10"/>
    <n v="71"/>
    <s v="51-100"/>
    <n v="95003"/>
    <n v="1"/>
    <n v="0.1"/>
    <s v="Undergraduate"/>
    <n v="257"/>
    <x v="0"/>
    <s v="No"/>
    <s v="No"/>
    <s v="Yes"/>
    <s v="Yes"/>
  </r>
  <r>
    <n v="1307"/>
    <x v="33"/>
    <n v="9"/>
    <n v="31"/>
    <s v="0-50"/>
    <n v="94115"/>
    <n v="4"/>
    <n v="1.1000000000000001"/>
    <s v="Professional"/>
    <n v="0"/>
    <x v="0"/>
    <s v="No"/>
    <s v="No"/>
    <s v="Yes"/>
    <s v="Yes"/>
  </r>
  <r>
    <n v="1331"/>
    <x v="33"/>
    <n v="9"/>
    <n v="64"/>
    <s v="51-100"/>
    <n v="92346"/>
    <n v="2"/>
    <n v="0.1"/>
    <s v="Undergraduate"/>
    <n v="224"/>
    <x v="0"/>
    <s v="No"/>
    <s v="No"/>
    <s v="Yes"/>
    <s v="Yes"/>
  </r>
  <r>
    <n v="1383"/>
    <x v="33"/>
    <n v="8"/>
    <n v="82"/>
    <s v="51-100"/>
    <n v="91775"/>
    <n v="2"/>
    <n v="1.8"/>
    <s v="Undergraduate"/>
    <n v="178"/>
    <x v="0"/>
    <s v="No"/>
    <s v="No"/>
    <s v="Yes"/>
    <s v="Yes"/>
  </r>
  <r>
    <n v="1473"/>
    <x v="33"/>
    <n v="8"/>
    <n v="8"/>
    <s v="0-50"/>
    <n v="94710"/>
    <n v="3"/>
    <n v="0.1"/>
    <s v="Graduate"/>
    <n v="83"/>
    <x v="0"/>
    <s v="No"/>
    <s v="No"/>
    <s v="Yes"/>
    <s v="No"/>
  </r>
  <r>
    <n v="1486"/>
    <x v="33"/>
    <n v="9"/>
    <n v="99"/>
    <s v="51-100"/>
    <n v="90245"/>
    <n v="4"/>
    <n v="2.2000000000000002"/>
    <s v="Graduate"/>
    <n v="155"/>
    <x v="0"/>
    <s v="No"/>
    <s v="No"/>
    <s v="Yes"/>
    <s v="No"/>
  </r>
  <r>
    <n v="1504"/>
    <x v="33"/>
    <n v="8"/>
    <n v="52"/>
    <s v="51-100"/>
    <n v="94720"/>
    <n v="4"/>
    <n v="2.2000000000000002"/>
    <s v="Graduate"/>
    <n v="0"/>
    <x v="0"/>
    <s v="No"/>
    <s v="No"/>
    <s v="No"/>
    <s v="No"/>
  </r>
  <r>
    <n v="1529"/>
    <x v="33"/>
    <n v="9"/>
    <n v="134"/>
    <s v="100+"/>
    <n v="94550"/>
    <n v="1"/>
    <n v="4.5999999999999996"/>
    <s v="Undergraduate"/>
    <n v="164"/>
    <x v="0"/>
    <s v="Yes"/>
    <s v="No"/>
    <s v="Yes"/>
    <s v="No"/>
  </r>
  <r>
    <n v="1541"/>
    <x v="33"/>
    <n v="8"/>
    <n v="11"/>
    <s v="0-50"/>
    <n v="91320"/>
    <n v="4"/>
    <n v="0.3"/>
    <s v="Undergraduate"/>
    <n v="0"/>
    <x v="0"/>
    <s v="Yes"/>
    <s v="Yes"/>
    <s v="Yes"/>
    <s v="Yes"/>
  </r>
  <r>
    <n v="1563"/>
    <x v="33"/>
    <n v="9"/>
    <n v="89"/>
    <s v="51-100"/>
    <n v="91763"/>
    <n v="1"/>
    <n v="0"/>
    <s v="Undergraduate"/>
    <n v="0"/>
    <x v="0"/>
    <s v="No"/>
    <s v="No"/>
    <s v="Yes"/>
    <s v="No"/>
  </r>
  <r>
    <n v="1566"/>
    <x v="33"/>
    <n v="9"/>
    <n v="104"/>
    <s v="100+"/>
    <n v="95758"/>
    <n v="3"/>
    <n v="1.2"/>
    <s v="Professional"/>
    <n v="0"/>
    <x v="0"/>
    <s v="No"/>
    <s v="No"/>
    <s v="Yes"/>
    <s v="No"/>
  </r>
  <r>
    <n v="1578"/>
    <x v="33"/>
    <n v="8"/>
    <n v="65"/>
    <s v="51-100"/>
    <n v="92093"/>
    <n v="1"/>
    <n v="3"/>
    <s v="Undergraduate"/>
    <n v="227"/>
    <x v="1"/>
    <s v="No"/>
    <s v="No"/>
    <s v="Yes"/>
    <s v="No"/>
  </r>
  <r>
    <n v="1672"/>
    <x v="33"/>
    <n v="9"/>
    <n v="20"/>
    <s v="0-50"/>
    <n v="92648"/>
    <n v="4"/>
    <n v="1.1000000000000001"/>
    <s v="Professional"/>
    <n v="0"/>
    <x v="0"/>
    <s v="No"/>
    <s v="No"/>
    <s v="Yes"/>
    <s v="No"/>
  </r>
  <r>
    <n v="1678"/>
    <x v="33"/>
    <n v="10"/>
    <n v="42"/>
    <s v="0-50"/>
    <n v="92173"/>
    <n v="1"/>
    <n v="1.5"/>
    <s v="Graduate"/>
    <n v="131"/>
    <x v="0"/>
    <s v="No"/>
    <s v="No"/>
    <s v="No"/>
    <s v="No"/>
  </r>
  <r>
    <n v="1780"/>
    <x v="33"/>
    <n v="9"/>
    <n v="68"/>
    <s v="51-100"/>
    <n v="94720"/>
    <n v="1"/>
    <n v="2.8"/>
    <s v="Undergraduate"/>
    <n v="0"/>
    <x v="0"/>
    <s v="No"/>
    <s v="No"/>
    <s v="Yes"/>
    <s v="No"/>
  </r>
  <r>
    <n v="1834"/>
    <x v="33"/>
    <n v="9"/>
    <n v="178"/>
    <s v="100+"/>
    <n v="94303"/>
    <n v="1"/>
    <n v="0.8"/>
    <s v="Professional"/>
    <n v="0"/>
    <x v="1"/>
    <s v="No"/>
    <s v="No"/>
    <s v="No"/>
    <s v="No"/>
  </r>
  <r>
    <n v="1852"/>
    <x v="33"/>
    <n v="8"/>
    <n v="60"/>
    <s v="51-100"/>
    <n v="94015"/>
    <n v="4"/>
    <n v="2.2000000000000002"/>
    <s v="Graduate"/>
    <n v="0"/>
    <x v="0"/>
    <s v="No"/>
    <s v="No"/>
    <s v="No"/>
    <s v="Yes"/>
  </r>
  <r>
    <n v="1936"/>
    <x v="33"/>
    <n v="9"/>
    <n v="191"/>
    <s v="100+"/>
    <n v="94086"/>
    <n v="1"/>
    <n v="4.8"/>
    <s v="Professional"/>
    <n v="0"/>
    <x v="1"/>
    <s v="No"/>
    <s v="Yes"/>
    <s v="Yes"/>
    <s v="Yes"/>
  </r>
  <r>
    <n v="1965"/>
    <x v="33"/>
    <n v="10"/>
    <n v="34"/>
    <s v="0-50"/>
    <n v="95060"/>
    <n v="1"/>
    <n v="1.5"/>
    <s v="Graduate"/>
    <n v="111"/>
    <x v="0"/>
    <s v="No"/>
    <s v="No"/>
    <s v="No"/>
    <s v="Yes"/>
  </r>
  <r>
    <n v="2052"/>
    <x v="33"/>
    <n v="8"/>
    <n v="38"/>
    <s v="0-50"/>
    <n v="90018"/>
    <n v="4"/>
    <n v="0.2"/>
    <s v="Undergraduate"/>
    <n v="0"/>
    <x v="0"/>
    <s v="No"/>
    <s v="No"/>
    <s v="No"/>
    <s v="No"/>
  </r>
  <r>
    <n v="2078"/>
    <x v="33"/>
    <n v="9"/>
    <n v="160"/>
    <s v="100+"/>
    <n v="94108"/>
    <n v="4"/>
    <n v="8"/>
    <s v="Professional"/>
    <n v="0"/>
    <x v="1"/>
    <s v="No"/>
    <s v="No"/>
    <s v="No"/>
    <s v="Yes"/>
  </r>
  <r>
    <n v="2174"/>
    <x v="33"/>
    <n v="10"/>
    <n v="34"/>
    <s v="0-50"/>
    <n v="93407"/>
    <n v="1"/>
    <n v="1.7"/>
    <s v="Undergraduate"/>
    <n v="164"/>
    <x v="0"/>
    <s v="No"/>
    <s v="No"/>
    <s v="No"/>
    <s v="No"/>
  </r>
  <r>
    <n v="2184"/>
    <x v="33"/>
    <n v="8"/>
    <n v="29"/>
    <s v="0-50"/>
    <n v="90025"/>
    <n v="2"/>
    <n v="2"/>
    <s v="Professional"/>
    <n v="0"/>
    <x v="0"/>
    <s v="No"/>
    <s v="No"/>
    <s v="Yes"/>
    <s v="Yes"/>
  </r>
  <r>
    <n v="2195"/>
    <x v="33"/>
    <n v="9"/>
    <n v="123"/>
    <s v="100+"/>
    <n v="94553"/>
    <n v="1"/>
    <n v="1.6"/>
    <s v="Graduate"/>
    <n v="0"/>
    <x v="1"/>
    <s v="No"/>
    <s v="No"/>
    <s v="Yes"/>
    <s v="No"/>
  </r>
  <r>
    <n v="2320"/>
    <x v="33"/>
    <n v="9"/>
    <n v="198"/>
    <s v="100+"/>
    <n v="95819"/>
    <n v="2"/>
    <n v="3"/>
    <s v="Undergraduate"/>
    <n v="422"/>
    <x v="0"/>
    <s v="No"/>
    <s v="No"/>
    <s v="Yes"/>
    <s v="No"/>
  </r>
  <r>
    <n v="2337"/>
    <x v="33"/>
    <n v="8"/>
    <n v="99"/>
    <s v="51-100"/>
    <n v="93460"/>
    <n v="2"/>
    <n v="4.5"/>
    <s v="Professional"/>
    <n v="217"/>
    <x v="0"/>
    <s v="No"/>
    <s v="No"/>
    <s v="No"/>
    <s v="No"/>
  </r>
  <r>
    <n v="2373"/>
    <x v="33"/>
    <n v="10"/>
    <n v="45"/>
    <s v="0-50"/>
    <n v="93943"/>
    <n v="3"/>
    <n v="2.8"/>
    <s v="Undergraduate"/>
    <n v="153"/>
    <x v="0"/>
    <s v="No"/>
    <s v="No"/>
    <s v="Yes"/>
    <s v="Yes"/>
  </r>
  <r>
    <n v="2397"/>
    <x v="33"/>
    <n v="10"/>
    <n v="43"/>
    <s v="0-50"/>
    <n v="95014"/>
    <n v="1"/>
    <n v="1.7"/>
    <s v="Undergraduate"/>
    <n v="142"/>
    <x v="0"/>
    <s v="No"/>
    <s v="No"/>
    <s v="No"/>
    <s v="Yes"/>
  </r>
  <r>
    <n v="2415"/>
    <x v="33"/>
    <n v="10"/>
    <n v="134"/>
    <s v="100+"/>
    <n v="91775"/>
    <n v="1"/>
    <n v="4"/>
    <s v="Undergraduate"/>
    <n v="0"/>
    <x v="0"/>
    <s v="No"/>
    <s v="No"/>
    <s v="No"/>
    <s v="No"/>
  </r>
  <r>
    <n v="2436"/>
    <x v="33"/>
    <n v="9"/>
    <n v="102"/>
    <s v="100+"/>
    <n v="92115"/>
    <n v="4"/>
    <n v="2.2000000000000002"/>
    <s v="Graduate"/>
    <n v="0"/>
    <x v="0"/>
    <s v="No"/>
    <s v="No"/>
    <s v="Yes"/>
    <s v="No"/>
  </r>
  <r>
    <n v="2456"/>
    <x v="33"/>
    <n v="8"/>
    <n v="164"/>
    <s v="100+"/>
    <n v="94720"/>
    <n v="4"/>
    <n v="7.4"/>
    <s v="Professional"/>
    <n v="0"/>
    <x v="1"/>
    <s v="No"/>
    <s v="No"/>
    <s v="Yes"/>
    <s v="No"/>
  </r>
  <r>
    <n v="2494"/>
    <x v="33"/>
    <n v="9"/>
    <n v="49"/>
    <s v="0-50"/>
    <n v="94025"/>
    <n v="1"/>
    <n v="2.5"/>
    <s v="Professional"/>
    <n v="0"/>
    <x v="0"/>
    <s v="No"/>
    <s v="No"/>
    <s v="No"/>
    <s v="No"/>
  </r>
  <r>
    <n v="2542"/>
    <x v="33"/>
    <n v="8"/>
    <n v="171"/>
    <s v="100+"/>
    <n v="90212"/>
    <n v="2"/>
    <n v="2.2000000000000002"/>
    <s v="Graduate"/>
    <n v="569"/>
    <x v="1"/>
    <s v="No"/>
    <s v="No"/>
    <s v="Yes"/>
    <s v="No"/>
  </r>
  <r>
    <n v="2572"/>
    <x v="33"/>
    <n v="8"/>
    <n v="40"/>
    <s v="0-50"/>
    <n v="91768"/>
    <n v="2"/>
    <n v="2"/>
    <s v="Professional"/>
    <n v="89"/>
    <x v="0"/>
    <s v="No"/>
    <s v="No"/>
    <s v="No"/>
    <s v="No"/>
  </r>
  <r>
    <n v="2635"/>
    <x v="33"/>
    <n v="9"/>
    <n v="75"/>
    <s v="51-100"/>
    <n v="94303"/>
    <n v="1"/>
    <n v="2.8"/>
    <s v="Undergraduate"/>
    <n v="194"/>
    <x v="0"/>
    <s v="No"/>
    <s v="No"/>
    <s v="No"/>
    <s v="No"/>
  </r>
  <r>
    <n v="2786"/>
    <x v="33"/>
    <n v="9"/>
    <n v="31"/>
    <s v="0-50"/>
    <n v="92521"/>
    <n v="4"/>
    <n v="1.1000000000000001"/>
    <s v="Professional"/>
    <n v="85"/>
    <x v="0"/>
    <s v="Yes"/>
    <s v="Yes"/>
    <s v="Yes"/>
    <s v="Yes"/>
  </r>
  <r>
    <n v="2858"/>
    <x v="33"/>
    <n v="8"/>
    <n v="184"/>
    <s v="100+"/>
    <n v="93106"/>
    <n v="3"/>
    <n v="7.5"/>
    <s v="Undergraduate"/>
    <n v="0"/>
    <x v="1"/>
    <s v="No"/>
    <s v="No"/>
    <s v="No"/>
    <s v="No"/>
  </r>
  <r>
    <n v="2916"/>
    <x v="33"/>
    <n v="9"/>
    <n v="133"/>
    <s v="100+"/>
    <n v="92110"/>
    <n v="1"/>
    <n v="3.8"/>
    <s v="Undergraduate"/>
    <n v="0"/>
    <x v="0"/>
    <s v="No"/>
    <s v="No"/>
    <s v="Yes"/>
    <s v="No"/>
  </r>
  <r>
    <n v="3039"/>
    <x v="33"/>
    <n v="8"/>
    <n v="39"/>
    <s v="0-50"/>
    <n v="92124"/>
    <n v="4"/>
    <n v="0.2"/>
    <s v="Undergraduate"/>
    <n v="115"/>
    <x v="0"/>
    <s v="No"/>
    <s v="No"/>
    <s v="Yes"/>
    <s v="No"/>
  </r>
  <r>
    <n v="3040"/>
    <x v="33"/>
    <n v="9"/>
    <n v="141"/>
    <s v="100+"/>
    <n v="95616"/>
    <n v="2"/>
    <n v="4.9000000000000004"/>
    <s v="Professional"/>
    <n v="0"/>
    <x v="1"/>
    <s v="No"/>
    <s v="No"/>
    <s v="No"/>
    <s v="Yes"/>
  </r>
  <r>
    <n v="3112"/>
    <x v="33"/>
    <n v="9"/>
    <n v="78"/>
    <s v="51-100"/>
    <n v="90095"/>
    <n v="3"/>
    <n v="0.6"/>
    <s v="Graduate"/>
    <n v="0"/>
    <x v="0"/>
    <s v="No"/>
    <s v="No"/>
    <s v="Yes"/>
    <s v="No"/>
  </r>
  <r>
    <n v="3143"/>
    <x v="33"/>
    <n v="8"/>
    <n v="175"/>
    <s v="100+"/>
    <n v="95051"/>
    <n v="4"/>
    <n v="1.1000000000000001"/>
    <s v="Professional"/>
    <n v="0"/>
    <x v="1"/>
    <s v="Yes"/>
    <s v="Yes"/>
    <s v="Yes"/>
    <s v="Yes"/>
  </r>
  <r>
    <n v="3146"/>
    <x v="33"/>
    <n v="10"/>
    <n v="114"/>
    <s v="100+"/>
    <n v="94305"/>
    <n v="3"/>
    <n v="3.3"/>
    <s v="Professional"/>
    <n v="0"/>
    <x v="1"/>
    <s v="No"/>
    <s v="No"/>
    <s v="No"/>
    <s v="No"/>
  </r>
  <r>
    <n v="3174"/>
    <x v="33"/>
    <n v="10"/>
    <n v="35"/>
    <s v="0-50"/>
    <n v="94309"/>
    <n v="1"/>
    <n v="1.7"/>
    <s v="Undergraduate"/>
    <n v="0"/>
    <x v="0"/>
    <s v="No"/>
    <s v="No"/>
    <s v="Yes"/>
    <s v="No"/>
  </r>
  <r>
    <n v="3198"/>
    <x v="33"/>
    <n v="10"/>
    <n v="29"/>
    <s v="0-50"/>
    <n v="93555"/>
    <n v="1"/>
    <n v="1.5"/>
    <s v="Graduate"/>
    <n v="0"/>
    <x v="0"/>
    <s v="No"/>
    <s v="No"/>
    <s v="Yes"/>
    <s v="No"/>
  </r>
  <r>
    <n v="3199"/>
    <x v="33"/>
    <n v="9"/>
    <n v="55"/>
    <s v="51-100"/>
    <n v="92122"/>
    <n v="4"/>
    <n v="2"/>
    <s v="Graduate"/>
    <n v="147"/>
    <x v="0"/>
    <s v="No"/>
    <s v="No"/>
    <s v="No"/>
    <s v="Yes"/>
  </r>
  <r>
    <n v="3217"/>
    <x v="33"/>
    <n v="8"/>
    <n v="14"/>
    <s v="0-50"/>
    <n v="95014"/>
    <n v="4"/>
    <n v="0.3"/>
    <s v="Undergraduate"/>
    <n v="0"/>
    <x v="0"/>
    <s v="No"/>
    <s v="No"/>
    <s v="No"/>
    <s v="No"/>
  </r>
  <r>
    <n v="3256"/>
    <x v="33"/>
    <n v="7"/>
    <n v="82"/>
    <s v="51-100"/>
    <n v="95741"/>
    <n v="4"/>
    <n v="2"/>
    <s v="Graduate"/>
    <n v="0"/>
    <x v="0"/>
    <s v="No"/>
    <s v="No"/>
    <s v="Yes"/>
    <s v="Yes"/>
  </r>
  <r>
    <n v="3257"/>
    <x v="33"/>
    <n v="9"/>
    <n v="41"/>
    <s v="0-50"/>
    <n v="94305"/>
    <n v="1"/>
    <n v="2.5"/>
    <s v="Professional"/>
    <n v="0"/>
    <x v="0"/>
    <s v="No"/>
    <s v="No"/>
    <s v="No"/>
    <s v="No"/>
  </r>
  <r>
    <n v="3308"/>
    <x v="33"/>
    <n v="10"/>
    <n v="25"/>
    <s v="0-50"/>
    <n v="92038"/>
    <n v="4"/>
    <n v="1"/>
    <s v="Undergraduate"/>
    <n v="0"/>
    <x v="0"/>
    <s v="No"/>
    <s v="No"/>
    <s v="Yes"/>
    <s v="No"/>
  </r>
  <r>
    <n v="3331"/>
    <x v="33"/>
    <n v="9"/>
    <n v="32"/>
    <s v="0-50"/>
    <n v="95054"/>
    <n v="4"/>
    <n v="1.1000000000000001"/>
    <s v="Professional"/>
    <n v="0"/>
    <x v="0"/>
    <s v="No"/>
    <s v="No"/>
    <s v="Yes"/>
    <s v="No"/>
  </r>
  <r>
    <n v="3353"/>
    <x v="33"/>
    <n v="4"/>
    <n v="19"/>
    <s v="0-50"/>
    <n v="92521"/>
    <n v="1"/>
    <n v="0.67"/>
    <s v="Professional"/>
    <n v="83"/>
    <x v="0"/>
    <s v="No"/>
    <s v="No"/>
    <s v="Yes"/>
    <s v="No"/>
  </r>
  <r>
    <n v="3370"/>
    <x v="33"/>
    <n v="10"/>
    <n v="84"/>
    <s v="51-100"/>
    <n v="95616"/>
    <n v="4"/>
    <n v="0.1"/>
    <s v="Graduate"/>
    <n v="0"/>
    <x v="0"/>
    <s v="No"/>
    <s v="No"/>
    <s v="Yes"/>
    <s v="No"/>
  </r>
  <r>
    <n v="3434"/>
    <x v="33"/>
    <n v="9"/>
    <n v="60"/>
    <s v="51-100"/>
    <n v="94306"/>
    <n v="4"/>
    <n v="1.3"/>
    <s v="Undergraduate"/>
    <n v="0"/>
    <x v="0"/>
    <s v="Yes"/>
    <s v="No"/>
    <s v="No"/>
    <s v="No"/>
  </r>
  <r>
    <n v="3478"/>
    <x v="33"/>
    <n v="10"/>
    <n v="131"/>
    <s v="100+"/>
    <n v="94024"/>
    <n v="2"/>
    <n v="4.33"/>
    <s v="Undergraduate"/>
    <n v="156"/>
    <x v="0"/>
    <s v="No"/>
    <s v="No"/>
    <s v="Yes"/>
    <s v="Yes"/>
  </r>
  <r>
    <n v="3535"/>
    <x v="33"/>
    <n v="10"/>
    <n v="61"/>
    <s v="51-100"/>
    <n v="95006"/>
    <n v="3"/>
    <n v="2"/>
    <s v="Undergraduate"/>
    <n v="0"/>
    <x v="0"/>
    <s v="No"/>
    <s v="No"/>
    <s v="No"/>
    <s v="Yes"/>
  </r>
  <r>
    <n v="3595"/>
    <x v="33"/>
    <n v="8"/>
    <n v="79"/>
    <s v="51-100"/>
    <n v="95616"/>
    <n v="1"/>
    <n v="2.5"/>
    <s v="Undergraduate"/>
    <n v="0"/>
    <x v="0"/>
    <s v="No"/>
    <s v="No"/>
    <s v="Yes"/>
    <s v="No"/>
  </r>
  <r>
    <n v="3615"/>
    <x v="33"/>
    <n v="10"/>
    <n v="154"/>
    <s v="100+"/>
    <n v="94583"/>
    <n v="3"/>
    <n v="5.4"/>
    <s v="Graduate"/>
    <n v="0"/>
    <x v="1"/>
    <s v="No"/>
    <s v="No"/>
    <s v="Yes"/>
    <s v="No"/>
  </r>
  <r>
    <n v="3647"/>
    <x v="33"/>
    <n v="9"/>
    <n v="141"/>
    <s v="100+"/>
    <n v="92056"/>
    <n v="3"/>
    <n v="6.9"/>
    <s v="Graduate"/>
    <n v="260"/>
    <x v="1"/>
    <s v="No"/>
    <s v="No"/>
    <s v="Yes"/>
    <s v="No"/>
  </r>
  <r>
    <n v="3674"/>
    <x v="33"/>
    <n v="9"/>
    <n v="65"/>
    <s v="51-100"/>
    <n v="95134"/>
    <n v="4"/>
    <n v="1.3"/>
    <s v="Undergraduate"/>
    <n v="0"/>
    <x v="0"/>
    <s v="No"/>
    <s v="No"/>
    <s v="No"/>
    <s v="Yes"/>
  </r>
  <r>
    <n v="3688"/>
    <x v="33"/>
    <n v="10"/>
    <n v="45"/>
    <s v="0-50"/>
    <n v="93943"/>
    <n v="1"/>
    <n v="1.33"/>
    <s v="Undergraduate"/>
    <n v="0"/>
    <x v="0"/>
    <s v="No"/>
    <s v="No"/>
    <s v="No"/>
    <s v="No"/>
  </r>
  <r>
    <n v="3732"/>
    <x v="33"/>
    <n v="8"/>
    <n v="10"/>
    <s v="0-50"/>
    <n v="92867"/>
    <n v="1"/>
    <n v="0.4"/>
    <s v="Graduate"/>
    <n v="0"/>
    <x v="0"/>
    <s v="No"/>
    <s v="No"/>
    <s v="Yes"/>
    <s v="No"/>
  </r>
  <r>
    <n v="3802"/>
    <x v="33"/>
    <n v="8"/>
    <n v="20"/>
    <s v="0-50"/>
    <n v="95616"/>
    <n v="2"/>
    <n v="0.3"/>
    <s v="Undergraduate"/>
    <n v="106"/>
    <x v="0"/>
    <s v="No"/>
    <s v="No"/>
    <s v="Yes"/>
    <s v="Yes"/>
  </r>
  <r>
    <n v="3807"/>
    <x v="33"/>
    <n v="8"/>
    <n v="41"/>
    <s v="0-50"/>
    <n v="92096"/>
    <n v="4"/>
    <n v="0.8"/>
    <s v="Undergraduate"/>
    <n v="0"/>
    <x v="0"/>
    <s v="No"/>
    <s v="No"/>
    <s v="No"/>
    <s v="No"/>
  </r>
  <r>
    <n v="3809"/>
    <x v="33"/>
    <n v="10"/>
    <n v="152"/>
    <s v="100+"/>
    <n v="90089"/>
    <n v="2"/>
    <n v="6.5"/>
    <s v="Undergraduate"/>
    <n v="0"/>
    <x v="0"/>
    <s v="No"/>
    <s v="No"/>
    <s v="No"/>
    <s v="No"/>
  </r>
  <r>
    <n v="3815"/>
    <x v="33"/>
    <n v="9"/>
    <n v="35"/>
    <s v="0-50"/>
    <n v="94304"/>
    <n v="3"/>
    <n v="1.3"/>
    <s v="Undergraduate"/>
    <n v="0"/>
    <x v="0"/>
    <s v="No"/>
    <s v="No"/>
    <s v="No"/>
    <s v="No"/>
  </r>
  <r>
    <n v="3831"/>
    <x v="33"/>
    <n v="8"/>
    <n v="34"/>
    <s v="0-50"/>
    <n v="92130"/>
    <n v="2"/>
    <n v="2"/>
    <s v="Professional"/>
    <n v="0"/>
    <x v="0"/>
    <s v="Yes"/>
    <s v="No"/>
    <s v="Yes"/>
    <s v="No"/>
  </r>
  <r>
    <n v="3864"/>
    <x v="33"/>
    <n v="10"/>
    <n v="21"/>
    <s v="0-50"/>
    <n v="91770"/>
    <n v="4"/>
    <n v="0.7"/>
    <s v="Graduate"/>
    <n v="0"/>
    <x v="0"/>
    <s v="No"/>
    <s v="No"/>
    <s v="Yes"/>
    <s v="No"/>
  </r>
  <r>
    <n v="3902"/>
    <x v="33"/>
    <n v="10"/>
    <n v="53"/>
    <s v="51-100"/>
    <n v="94107"/>
    <n v="3"/>
    <n v="2.6"/>
    <s v="Graduate"/>
    <n v="0"/>
    <x v="0"/>
    <s v="No"/>
    <s v="No"/>
    <s v="Yes"/>
    <s v="No"/>
  </r>
  <r>
    <n v="3921"/>
    <x v="33"/>
    <n v="8"/>
    <n v="82"/>
    <s v="51-100"/>
    <n v="93106"/>
    <n v="2"/>
    <n v="1.5"/>
    <s v="Professional"/>
    <n v="0"/>
    <x v="0"/>
    <s v="Yes"/>
    <s v="Yes"/>
    <s v="Yes"/>
    <s v="Yes"/>
  </r>
  <r>
    <n v="3985"/>
    <x v="33"/>
    <n v="8"/>
    <n v="18"/>
    <s v="0-50"/>
    <n v="95741"/>
    <n v="4"/>
    <n v="0.3"/>
    <s v="Undergraduate"/>
    <n v="0"/>
    <x v="0"/>
    <s v="No"/>
    <s v="No"/>
    <s v="No"/>
    <s v="No"/>
  </r>
  <r>
    <n v="3999"/>
    <x v="33"/>
    <n v="10"/>
    <n v="41"/>
    <s v="0-50"/>
    <n v="94102"/>
    <n v="1"/>
    <n v="1.33"/>
    <s v="Undergraduate"/>
    <n v="0"/>
    <x v="0"/>
    <s v="No"/>
    <s v="No"/>
    <s v="No"/>
    <s v="Yes"/>
  </r>
  <r>
    <n v="4036"/>
    <x v="33"/>
    <n v="9"/>
    <n v="180"/>
    <s v="100+"/>
    <n v="93955"/>
    <n v="2"/>
    <n v="6.5"/>
    <s v="Professional"/>
    <n v="0"/>
    <x v="1"/>
    <s v="No"/>
    <s v="Yes"/>
    <s v="Yes"/>
    <s v="No"/>
  </r>
  <r>
    <n v="4040"/>
    <x v="33"/>
    <n v="9"/>
    <n v="104"/>
    <s v="100+"/>
    <n v="92152"/>
    <n v="1"/>
    <n v="4.5999999999999996"/>
    <s v="Undergraduate"/>
    <n v="0"/>
    <x v="0"/>
    <s v="No"/>
    <s v="No"/>
    <s v="Yes"/>
    <s v="Yes"/>
  </r>
  <r>
    <n v="4113"/>
    <x v="33"/>
    <n v="9"/>
    <n v="65"/>
    <s v="51-100"/>
    <n v="95014"/>
    <n v="3"/>
    <n v="0.7"/>
    <s v="Graduate"/>
    <n v="104"/>
    <x v="0"/>
    <s v="No"/>
    <s v="No"/>
    <s v="Yes"/>
    <s v="No"/>
  </r>
  <r>
    <n v="4158"/>
    <x v="33"/>
    <n v="10"/>
    <n v="22"/>
    <s v="0-50"/>
    <n v="94545"/>
    <n v="3"/>
    <n v="0.9"/>
    <s v="Professional"/>
    <n v="0"/>
    <x v="0"/>
    <s v="No"/>
    <s v="No"/>
    <s v="Yes"/>
    <s v="No"/>
  </r>
  <r>
    <n v="4229"/>
    <x v="33"/>
    <n v="10"/>
    <n v="83"/>
    <s v="51-100"/>
    <n v="95060"/>
    <n v="2"/>
    <n v="2"/>
    <s v="Graduate"/>
    <n v="148"/>
    <x v="0"/>
    <s v="No"/>
    <s v="No"/>
    <s v="No"/>
    <s v="No"/>
  </r>
  <r>
    <n v="4242"/>
    <x v="33"/>
    <n v="9"/>
    <n v="40"/>
    <s v="0-50"/>
    <n v="95054"/>
    <n v="4"/>
    <n v="2"/>
    <s v="Graduate"/>
    <n v="0"/>
    <x v="0"/>
    <s v="No"/>
    <s v="No"/>
    <s v="Yes"/>
    <s v="Yes"/>
  </r>
  <r>
    <n v="4310"/>
    <x v="33"/>
    <n v="8"/>
    <n v="188"/>
    <s v="100+"/>
    <n v="94025"/>
    <n v="1"/>
    <n v="2.9"/>
    <s v="Professional"/>
    <n v="0"/>
    <x v="1"/>
    <s v="No"/>
    <s v="No"/>
    <s v="Yes"/>
    <s v="No"/>
  </r>
  <r>
    <n v="4341"/>
    <x v="33"/>
    <n v="10"/>
    <n v="92"/>
    <s v="51-100"/>
    <n v="90024"/>
    <n v="2"/>
    <n v="2.7"/>
    <s v="Undergraduate"/>
    <n v="0"/>
    <x v="0"/>
    <s v="Yes"/>
    <s v="Yes"/>
    <s v="No"/>
    <s v="Yes"/>
  </r>
  <r>
    <n v="4373"/>
    <x v="33"/>
    <n v="10"/>
    <n v="41"/>
    <s v="0-50"/>
    <n v="91765"/>
    <n v="1"/>
    <n v="2.4"/>
    <s v="Graduate"/>
    <n v="0"/>
    <x v="0"/>
    <s v="No"/>
    <s v="No"/>
    <s v="No"/>
    <s v="No"/>
  </r>
  <r>
    <n v="4376"/>
    <x v="33"/>
    <n v="10"/>
    <n v="51"/>
    <s v="51-100"/>
    <n v="90032"/>
    <n v="3"/>
    <n v="2"/>
    <s v="Undergraduate"/>
    <n v="130"/>
    <x v="0"/>
    <s v="No"/>
    <s v="No"/>
    <s v="No"/>
    <s v="No"/>
  </r>
  <r>
    <n v="4401"/>
    <x v="33"/>
    <n v="10"/>
    <n v="44"/>
    <s v="0-50"/>
    <n v="94143"/>
    <n v="1"/>
    <n v="1.33"/>
    <s v="Undergraduate"/>
    <n v="0"/>
    <x v="0"/>
    <s v="No"/>
    <s v="No"/>
    <s v="Yes"/>
    <s v="No"/>
  </r>
  <r>
    <n v="4413"/>
    <x v="33"/>
    <n v="10"/>
    <n v="19"/>
    <s v="0-50"/>
    <n v="91711"/>
    <n v="4"/>
    <n v="0.4"/>
    <s v="Graduate"/>
    <n v="0"/>
    <x v="0"/>
    <s v="No"/>
    <s v="No"/>
    <s v="No"/>
    <s v="No"/>
  </r>
  <r>
    <n v="4467"/>
    <x v="33"/>
    <n v="10"/>
    <n v="60"/>
    <s v="51-100"/>
    <n v="90071"/>
    <n v="3"/>
    <n v="2.8"/>
    <s v="Undergraduate"/>
    <n v="0"/>
    <x v="0"/>
    <s v="No"/>
    <s v="Yes"/>
    <s v="Yes"/>
    <s v="Yes"/>
  </r>
  <r>
    <n v="4598"/>
    <x v="33"/>
    <n v="10"/>
    <n v="68"/>
    <s v="51-100"/>
    <n v="90095"/>
    <n v="3"/>
    <n v="2.6"/>
    <s v="Graduate"/>
    <n v="0"/>
    <x v="0"/>
    <s v="No"/>
    <s v="No"/>
    <s v="No"/>
    <s v="No"/>
  </r>
  <r>
    <n v="4612"/>
    <x v="33"/>
    <n v="7"/>
    <n v="52"/>
    <s v="51-100"/>
    <n v="93940"/>
    <n v="2"/>
    <n v="1"/>
    <s v="Graduate"/>
    <n v="0"/>
    <x v="0"/>
    <s v="No"/>
    <s v="No"/>
    <s v="Yes"/>
    <s v="No"/>
  </r>
  <r>
    <n v="4646"/>
    <x v="33"/>
    <n v="10"/>
    <n v="45"/>
    <s v="0-50"/>
    <n v="92038"/>
    <n v="1"/>
    <n v="1.7"/>
    <s v="Undergraduate"/>
    <n v="84"/>
    <x v="0"/>
    <s v="No"/>
    <s v="No"/>
    <s v="No"/>
    <s v="No"/>
  </r>
  <r>
    <n v="4654"/>
    <x v="33"/>
    <n v="10"/>
    <n v="155"/>
    <s v="100+"/>
    <n v="92780"/>
    <n v="2"/>
    <n v="6.5"/>
    <s v="Undergraduate"/>
    <n v="0"/>
    <x v="0"/>
    <s v="No"/>
    <s v="No"/>
    <s v="Yes"/>
    <s v="Yes"/>
  </r>
  <r>
    <n v="4667"/>
    <x v="33"/>
    <n v="9"/>
    <n v="72"/>
    <s v="51-100"/>
    <n v="94555"/>
    <n v="3"/>
    <n v="2.2999999999999998"/>
    <s v="Undergraduate"/>
    <n v="124"/>
    <x v="0"/>
    <s v="No"/>
    <s v="No"/>
    <s v="No"/>
    <s v="No"/>
  </r>
  <r>
    <n v="4725"/>
    <x v="33"/>
    <n v="8"/>
    <n v="21"/>
    <s v="0-50"/>
    <n v="94107"/>
    <n v="4"/>
    <n v="1"/>
    <s v="Undergraduate"/>
    <n v="0"/>
    <x v="0"/>
    <s v="No"/>
    <s v="No"/>
    <s v="No"/>
    <s v="No"/>
  </r>
  <r>
    <n v="4726"/>
    <x v="33"/>
    <n v="8"/>
    <n v="75"/>
    <s v="51-100"/>
    <n v="95814"/>
    <n v="2"/>
    <n v="1.8"/>
    <s v="Undergraduate"/>
    <n v="0"/>
    <x v="0"/>
    <s v="No"/>
    <s v="No"/>
    <s v="No"/>
    <s v="No"/>
  </r>
  <r>
    <n v="4727"/>
    <x v="33"/>
    <n v="10"/>
    <n v="38"/>
    <s v="0-50"/>
    <n v="95039"/>
    <n v="1"/>
    <n v="1.33"/>
    <s v="Undergraduate"/>
    <n v="0"/>
    <x v="0"/>
    <s v="Yes"/>
    <s v="No"/>
    <s v="Yes"/>
    <s v="No"/>
  </r>
  <r>
    <n v="4736"/>
    <x v="33"/>
    <n v="9"/>
    <n v="84"/>
    <s v="51-100"/>
    <n v="94707"/>
    <n v="4"/>
    <n v="2.2000000000000002"/>
    <s v="Graduate"/>
    <n v="323"/>
    <x v="0"/>
    <s v="No"/>
    <s v="No"/>
    <s v="Yes"/>
    <s v="No"/>
  </r>
  <r>
    <n v="4802"/>
    <x v="33"/>
    <n v="10"/>
    <n v="88"/>
    <s v="51-100"/>
    <n v="94404"/>
    <n v="2"/>
    <n v="0"/>
    <s v="Undergraduate"/>
    <n v="121"/>
    <x v="0"/>
    <s v="No"/>
    <s v="No"/>
    <s v="Yes"/>
    <s v="No"/>
  </r>
  <r>
    <n v="4840"/>
    <x v="33"/>
    <n v="8"/>
    <n v="52"/>
    <s v="51-100"/>
    <n v="95060"/>
    <n v="4"/>
    <n v="0.2"/>
    <s v="Undergraduate"/>
    <n v="0"/>
    <x v="0"/>
    <s v="No"/>
    <s v="No"/>
    <s v="Yes"/>
    <s v="No"/>
  </r>
  <r>
    <n v="4860"/>
    <x v="33"/>
    <n v="8"/>
    <n v="165"/>
    <s v="100+"/>
    <n v="91107"/>
    <n v="1"/>
    <n v="7"/>
    <s v="Professional"/>
    <n v="541"/>
    <x v="1"/>
    <s v="No"/>
    <s v="No"/>
    <s v="No"/>
    <s v="No"/>
  </r>
  <r>
    <n v="4879"/>
    <x v="33"/>
    <n v="9"/>
    <n v="41"/>
    <s v="0-50"/>
    <n v="92093"/>
    <n v="1"/>
    <n v="1"/>
    <s v="Undergraduate"/>
    <n v="0"/>
    <x v="0"/>
    <s v="No"/>
    <s v="No"/>
    <s v="Yes"/>
    <s v="No"/>
  </r>
  <r>
    <n v="4908"/>
    <x v="33"/>
    <n v="9"/>
    <n v="101"/>
    <s v="100+"/>
    <n v="94080"/>
    <n v="3"/>
    <n v="0.6"/>
    <s v="Graduate"/>
    <n v="0"/>
    <x v="0"/>
    <s v="No"/>
    <s v="No"/>
    <s v="No"/>
    <s v="No"/>
  </r>
  <r>
    <n v="4982"/>
    <x v="33"/>
    <n v="9"/>
    <n v="195"/>
    <s v="100+"/>
    <n v="90266"/>
    <n v="2"/>
    <n v="3"/>
    <s v="Undergraduate"/>
    <n v="122"/>
    <x v="0"/>
    <s v="No"/>
    <s v="No"/>
    <s v="Yes"/>
    <s v="No"/>
  </r>
  <r>
    <n v="4989"/>
    <x v="33"/>
    <n v="8"/>
    <n v="85"/>
    <s v="51-100"/>
    <n v="95134"/>
    <n v="1"/>
    <n v="2.5"/>
    <s v="Undergraduate"/>
    <n v="136"/>
    <x v="0"/>
    <s v="No"/>
    <s v="No"/>
    <s v="No"/>
    <s v="Yes"/>
  </r>
  <r>
    <n v="84"/>
    <x v="34"/>
    <n v="9"/>
    <n v="50"/>
    <s v="0-50"/>
    <n v="94305"/>
    <n v="1"/>
    <n v="2.4"/>
    <s v="Graduate"/>
    <n v="0"/>
    <x v="0"/>
    <s v="No"/>
    <s v="No"/>
    <s v="No"/>
    <s v="No"/>
  </r>
  <r>
    <n v="109"/>
    <x v="34"/>
    <n v="7"/>
    <n v="32"/>
    <s v="0-50"/>
    <n v="95136"/>
    <n v="1"/>
    <n v="0.6"/>
    <s v="Professional"/>
    <n v="166"/>
    <x v="0"/>
    <s v="No"/>
    <s v="No"/>
    <s v="Yes"/>
    <s v="No"/>
  </r>
  <r>
    <n v="143"/>
    <x v="34"/>
    <n v="9"/>
    <n v="48"/>
    <s v="0-50"/>
    <n v="91770"/>
    <n v="1"/>
    <n v="2.1"/>
    <s v="Professional"/>
    <n v="0"/>
    <x v="0"/>
    <s v="No"/>
    <s v="No"/>
    <s v="No"/>
    <s v="Yes"/>
  </r>
  <r>
    <n v="168"/>
    <x v="34"/>
    <n v="9"/>
    <n v="23"/>
    <s v="0-50"/>
    <n v="94305"/>
    <n v="3"/>
    <n v="0.9"/>
    <s v="Professional"/>
    <n v="0"/>
    <x v="0"/>
    <s v="No"/>
    <s v="No"/>
    <s v="Yes"/>
    <s v="Yes"/>
  </r>
  <r>
    <n v="281"/>
    <x v="34"/>
    <n v="8"/>
    <n v="64"/>
    <s v="51-100"/>
    <n v="92121"/>
    <n v="4"/>
    <n v="2.1"/>
    <s v="Professional"/>
    <n v="164"/>
    <x v="0"/>
    <s v="No"/>
    <s v="No"/>
    <s v="Yes"/>
    <s v="No"/>
  </r>
  <r>
    <n v="376"/>
    <x v="34"/>
    <n v="7"/>
    <n v="90"/>
    <s v="51-100"/>
    <n v="92346"/>
    <n v="3"/>
    <n v="1.6"/>
    <s v="Undergraduate"/>
    <n v="0"/>
    <x v="0"/>
    <s v="No"/>
    <s v="No"/>
    <s v="Yes"/>
    <s v="No"/>
  </r>
  <r>
    <n v="395"/>
    <x v="34"/>
    <n v="9"/>
    <n v="80"/>
    <s v="51-100"/>
    <n v="91311"/>
    <n v="4"/>
    <n v="3.4"/>
    <s v="Undergraduate"/>
    <n v="0"/>
    <x v="0"/>
    <s v="No"/>
    <s v="No"/>
    <s v="Yes"/>
    <s v="Yes"/>
  </r>
  <r>
    <n v="482"/>
    <x v="34"/>
    <n v="9"/>
    <n v="53"/>
    <s v="51-100"/>
    <n v="94063"/>
    <n v="1"/>
    <n v="1.2"/>
    <s v="Undergraduate"/>
    <n v="0"/>
    <x v="0"/>
    <s v="No"/>
    <s v="No"/>
    <s v="No"/>
    <s v="Yes"/>
  </r>
  <r>
    <n v="528"/>
    <x v="34"/>
    <n v="8"/>
    <n v="65"/>
    <s v="51-100"/>
    <n v="90027"/>
    <n v="2"/>
    <n v="0.1"/>
    <s v="Undergraduate"/>
    <n v="89"/>
    <x v="0"/>
    <s v="No"/>
    <s v="No"/>
    <s v="Yes"/>
    <s v="No"/>
  </r>
  <r>
    <n v="565"/>
    <x v="34"/>
    <n v="7"/>
    <n v="32"/>
    <s v="0-50"/>
    <n v="94904"/>
    <n v="1"/>
    <n v="0.6"/>
    <s v="Professional"/>
    <n v="152"/>
    <x v="0"/>
    <s v="No"/>
    <s v="No"/>
    <s v="No"/>
    <s v="No"/>
  </r>
  <r>
    <n v="594"/>
    <x v="34"/>
    <n v="7"/>
    <n v="48"/>
    <s v="0-50"/>
    <n v="90025"/>
    <n v="4"/>
    <n v="2.2000000000000002"/>
    <s v="Graduate"/>
    <n v="0"/>
    <x v="0"/>
    <s v="No"/>
    <s v="No"/>
    <s v="Yes"/>
    <s v="No"/>
  </r>
  <r>
    <n v="621"/>
    <x v="34"/>
    <n v="8"/>
    <n v="115"/>
    <s v="100+"/>
    <n v="91129"/>
    <n v="4"/>
    <n v="2.9"/>
    <s v="Graduate"/>
    <n v="0"/>
    <x v="1"/>
    <s v="No"/>
    <s v="No"/>
    <s v="Yes"/>
    <s v="No"/>
  </r>
  <r>
    <n v="625"/>
    <x v="34"/>
    <n v="6"/>
    <n v="54"/>
    <s v="51-100"/>
    <n v="92821"/>
    <n v="2"/>
    <n v="1.67"/>
    <s v="Graduate"/>
    <n v="122"/>
    <x v="0"/>
    <s v="No"/>
    <s v="No"/>
    <s v="Yes"/>
    <s v="No"/>
  </r>
  <r>
    <n v="736"/>
    <x v="34"/>
    <n v="7"/>
    <n v="49"/>
    <s v="0-50"/>
    <n v="95403"/>
    <n v="4"/>
    <n v="2.2000000000000002"/>
    <s v="Graduate"/>
    <n v="0"/>
    <x v="0"/>
    <s v="No"/>
    <s v="No"/>
    <s v="Yes"/>
    <s v="No"/>
  </r>
  <r>
    <n v="770"/>
    <x v="34"/>
    <n v="6"/>
    <n v="78"/>
    <s v="51-100"/>
    <n v="90250"/>
    <n v="4"/>
    <n v="2"/>
    <s v="Graduate"/>
    <n v="119"/>
    <x v="0"/>
    <s v="Yes"/>
    <s v="No"/>
    <s v="Yes"/>
    <s v="No"/>
  </r>
  <r>
    <n v="815"/>
    <x v="34"/>
    <n v="8"/>
    <n v="45"/>
    <s v="0-50"/>
    <n v="93943"/>
    <n v="2"/>
    <n v="0.1"/>
    <s v="Undergraduate"/>
    <n v="0"/>
    <x v="0"/>
    <s v="No"/>
    <s v="No"/>
    <s v="No"/>
    <s v="Yes"/>
  </r>
  <r>
    <n v="850"/>
    <x v="34"/>
    <n v="8"/>
    <n v="58"/>
    <s v="51-100"/>
    <n v="94305"/>
    <n v="2"/>
    <n v="0.1"/>
    <s v="Undergraduate"/>
    <n v="0"/>
    <x v="0"/>
    <s v="Yes"/>
    <s v="Yes"/>
    <s v="Yes"/>
    <s v="Yes"/>
  </r>
  <r>
    <n v="853"/>
    <x v="34"/>
    <n v="7"/>
    <n v="29"/>
    <s v="0-50"/>
    <n v="92064"/>
    <n v="1"/>
    <n v="0.6"/>
    <s v="Professional"/>
    <n v="127"/>
    <x v="0"/>
    <s v="No"/>
    <s v="No"/>
    <s v="No"/>
    <s v="Yes"/>
  </r>
  <r>
    <n v="879"/>
    <x v="34"/>
    <n v="3"/>
    <n v="74"/>
    <s v="51-100"/>
    <n v="95616"/>
    <n v="4"/>
    <n v="4"/>
    <s v="Professional"/>
    <n v="0"/>
    <x v="0"/>
    <s v="No"/>
    <s v="No"/>
    <s v="No"/>
    <s v="No"/>
  </r>
  <r>
    <n v="927"/>
    <x v="34"/>
    <n v="9"/>
    <n v="22"/>
    <s v="0-50"/>
    <n v="93940"/>
    <n v="4"/>
    <n v="0.4"/>
    <s v="Graduate"/>
    <n v="103"/>
    <x v="0"/>
    <s v="No"/>
    <s v="No"/>
    <s v="Yes"/>
    <s v="No"/>
  </r>
  <r>
    <n v="997"/>
    <x v="34"/>
    <n v="6"/>
    <n v="49"/>
    <s v="0-50"/>
    <n v="92037"/>
    <n v="2"/>
    <n v="1.67"/>
    <s v="Graduate"/>
    <n v="214"/>
    <x v="0"/>
    <s v="No"/>
    <s v="No"/>
    <s v="No"/>
    <s v="No"/>
  </r>
  <r>
    <n v="1052"/>
    <x v="34"/>
    <n v="7"/>
    <n v="54"/>
    <s v="51-100"/>
    <n v="92886"/>
    <n v="4"/>
    <n v="0.2"/>
    <s v="Undergraduate"/>
    <n v="141"/>
    <x v="0"/>
    <s v="Yes"/>
    <s v="No"/>
    <s v="No"/>
    <s v="No"/>
  </r>
  <r>
    <n v="1074"/>
    <x v="34"/>
    <n v="8"/>
    <n v="122"/>
    <s v="100+"/>
    <n v="94583"/>
    <n v="1"/>
    <n v="0"/>
    <s v="Undergraduate"/>
    <n v="0"/>
    <x v="0"/>
    <s v="No"/>
    <s v="No"/>
    <s v="Yes"/>
    <s v="Yes"/>
  </r>
  <r>
    <n v="1144"/>
    <x v="34"/>
    <n v="7"/>
    <n v="120"/>
    <s v="100+"/>
    <n v="94022"/>
    <n v="1"/>
    <n v="3.2"/>
    <s v="Professional"/>
    <n v="0"/>
    <x v="1"/>
    <s v="No"/>
    <s v="No"/>
    <s v="Yes"/>
    <s v="No"/>
  </r>
  <r>
    <n v="1179"/>
    <x v="34"/>
    <n v="7"/>
    <n v="14"/>
    <s v="0-50"/>
    <n v="94025"/>
    <n v="1"/>
    <n v="0.4"/>
    <s v="Graduate"/>
    <n v="98"/>
    <x v="0"/>
    <s v="No"/>
    <s v="No"/>
    <s v="Yes"/>
    <s v="No"/>
  </r>
  <r>
    <n v="1245"/>
    <x v="34"/>
    <n v="8"/>
    <n v="130"/>
    <s v="100+"/>
    <n v="94720"/>
    <n v="3"/>
    <n v="6.3"/>
    <s v="Graduate"/>
    <n v="99"/>
    <x v="1"/>
    <s v="No"/>
    <s v="No"/>
    <s v="No"/>
    <s v="Yes"/>
  </r>
  <r>
    <n v="1416"/>
    <x v="34"/>
    <n v="8"/>
    <n v="48"/>
    <s v="0-50"/>
    <n v="94019"/>
    <n v="1"/>
    <n v="1"/>
    <s v="Undergraduate"/>
    <n v="212"/>
    <x v="0"/>
    <s v="No"/>
    <s v="No"/>
    <s v="Yes"/>
    <s v="No"/>
  </r>
  <r>
    <n v="1467"/>
    <x v="34"/>
    <n v="9"/>
    <n v="145"/>
    <s v="100+"/>
    <n v="94303"/>
    <n v="2"/>
    <n v="4.33"/>
    <s v="Undergraduate"/>
    <n v="277"/>
    <x v="0"/>
    <s v="No"/>
    <s v="No"/>
    <s v="No"/>
    <s v="Yes"/>
  </r>
  <r>
    <n v="1493"/>
    <x v="34"/>
    <n v="8"/>
    <n v="133"/>
    <s v="100+"/>
    <n v="90024"/>
    <n v="1"/>
    <n v="0"/>
    <s v="Undergraduate"/>
    <n v="0"/>
    <x v="0"/>
    <s v="No"/>
    <s v="No"/>
    <s v="Yes"/>
    <s v="No"/>
  </r>
  <r>
    <n v="1522"/>
    <x v="34"/>
    <n v="8"/>
    <n v="175"/>
    <s v="100+"/>
    <n v="92354"/>
    <n v="2"/>
    <n v="6.7"/>
    <s v="Undergraduate"/>
    <n v="102"/>
    <x v="0"/>
    <s v="No"/>
    <s v="No"/>
    <s v="Yes"/>
    <s v="No"/>
  </r>
  <r>
    <n v="1547"/>
    <x v="34"/>
    <n v="9"/>
    <n v="105"/>
    <s v="100+"/>
    <n v="95136"/>
    <n v="1"/>
    <n v="4"/>
    <s v="Undergraduate"/>
    <n v="0"/>
    <x v="0"/>
    <s v="No"/>
    <s v="No"/>
    <s v="Yes"/>
    <s v="No"/>
  </r>
  <r>
    <n v="1660"/>
    <x v="34"/>
    <n v="7"/>
    <n v="139"/>
    <s v="100+"/>
    <n v="95828"/>
    <n v="1"/>
    <n v="4"/>
    <s v="Professional"/>
    <n v="106"/>
    <x v="1"/>
    <s v="No"/>
    <s v="Yes"/>
    <s v="Yes"/>
    <s v="Yes"/>
  </r>
  <r>
    <n v="1718"/>
    <x v="34"/>
    <n v="7"/>
    <n v="101"/>
    <s v="100+"/>
    <n v="93727"/>
    <n v="1"/>
    <n v="2.7"/>
    <s v="Graduate"/>
    <n v="233"/>
    <x v="0"/>
    <s v="No"/>
    <s v="No"/>
    <s v="No"/>
    <s v="No"/>
  </r>
  <r>
    <n v="1740"/>
    <x v="34"/>
    <n v="7"/>
    <n v="83"/>
    <s v="51-100"/>
    <n v="95211"/>
    <n v="1"/>
    <n v="2.5"/>
    <s v="Undergraduate"/>
    <n v="0"/>
    <x v="0"/>
    <s v="Yes"/>
    <s v="Yes"/>
    <s v="Yes"/>
    <s v="Yes"/>
  </r>
  <r>
    <n v="1753"/>
    <x v="34"/>
    <n v="8"/>
    <n v="155"/>
    <s v="100+"/>
    <n v="92717"/>
    <n v="1"/>
    <n v="7.4"/>
    <s v="Professional"/>
    <n v="0"/>
    <x v="1"/>
    <s v="No"/>
    <s v="No"/>
    <s v="No"/>
    <s v="No"/>
  </r>
  <r>
    <n v="1758"/>
    <x v="34"/>
    <n v="9"/>
    <n v="60"/>
    <s v="51-100"/>
    <n v="90630"/>
    <n v="1"/>
    <n v="1.2"/>
    <s v="Undergraduate"/>
    <n v="0"/>
    <x v="0"/>
    <s v="No"/>
    <s v="No"/>
    <s v="Yes"/>
    <s v="Yes"/>
  </r>
  <r>
    <n v="1824"/>
    <x v="34"/>
    <n v="8"/>
    <n v="125"/>
    <s v="100+"/>
    <n v="91320"/>
    <n v="1"/>
    <n v="0"/>
    <s v="Undergraduate"/>
    <n v="0"/>
    <x v="0"/>
    <s v="No"/>
    <s v="No"/>
    <s v="Yes"/>
    <s v="Yes"/>
  </r>
  <r>
    <n v="2023"/>
    <x v="34"/>
    <n v="3"/>
    <n v="71"/>
    <s v="51-100"/>
    <n v="93561"/>
    <n v="4"/>
    <n v="1.8"/>
    <s v="Professional"/>
    <n v="236"/>
    <x v="0"/>
    <s v="No"/>
    <s v="No"/>
    <s v="No"/>
    <s v="No"/>
  </r>
  <r>
    <n v="2057"/>
    <x v="34"/>
    <n v="8"/>
    <n v="20"/>
    <s v="0-50"/>
    <n v="92691"/>
    <n v="3"/>
    <n v="1.3"/>
    <s v="Undergraduate"/>
    <n v="83"/>
    <x v="0"/>
    <s v="No"/>
    <s v="No"/>
    <s v="No"/>
    <s v="Yes"/>
  </r>
  <r>
    <n v="2059"/>
    <x v="34"/>
    <n v="7"/>
    <n v="18"/>
    <s v="0-50"/>
    <n v="92093"/>
    <n v="1"/>
    <n v="0.6"/>
    <s v="Professional"/>
    <n v="0"/>
    <x v="0"/>
    <s v="No"/>
    <s v="No"/>
    <s v="No"/>
    <s v="No"/>
  </r>
  <r>
    <n v="2145"/>
    <x v="34"/>
    <n v="6"/>
    <n v="168"/>
    <s v="100+"/>
    <n v="94720"/>
    <n v="3"/>
    <n v="5.67"/>
    <s v="Graduate"/>
    <n v="0"/>
    <x v="1"/>
    <s v="Yes"/>
    <s v="Yes"/>
    <s v="Yes"/>
    <s v="No"/>
  </r>
  <r>
    <n v="2164"/>
    <x v="34"/>
    <n v="3"/>
    <n v="69"/>
    <s v="51-100"/>
    <n v="92161"/>
    <n v="4"/>
    <n v="1.8"/>
    <s v="Professional"/>
    <n v="0"/>
    <x v="0"/>
    <s v="No"/>
    <s v="No"/>
    <s v="Yes"/>
    <s v="No"/>
  </r>
  <r>
    <n v="2207"/>
    <x v="34"/>
    <n v="7"/>
    <n v="48"/>
    <s v="0-50"/>
    <n v="92831"/>
    <n v="4"/>
    <n v="2.2000000000000002"/>
    <s v="Graduate"/>
    <n v="207"/>
    <x v="0"/>
    <s v="No"/>
    <s v="No"/>
    <s v="No"/>
    <s v="No"/>
  </r>
  <r>
    <n v="2256"/>
    <x v="34"/>
    <n v="9"/>
    <n v="79"/>
    <s v="51-100"/>
    <n v="94612"/>
    <n v="1"/>
    <n v="0.1"/>
    <s v="Undergraduate"/>
    <n v="0"/>
    <x v="0"/>
    <s v="No"/>
    <s v="No"/>
    <s v="Yes"/>
    <s v="No"/>
  </r>
  <r>
    <n v="2281"/>
    <x v="34"/>
    <n v="7"/>
    <n v="30"/>
    <s v="0-50"/>
    <n v="94920"/>
    <n v="2"/>
    <n v="2"/>
    <s v="Professional"/>
    <n v="132"/>
    <x v="0"/>
    <s v="No"/>
    <s v="No"/>
    <s v="No"/>
    <s v="No"/>
  </r>
  <r>
    <n v="2341"/>
    <x v="34"/>
    <n v="9"/>
    <n v="44"/>
    <s v="0-50"/>
    <n v="94112"/>
    <n v="1"/>
    <n v="1.2"/>
    <s v="Undergraduate"/>
    <n v="0"/>
    <x v="0"/>
    <s v="No"/>
    <s v="No"/>
    <s v="No"/>
    <s v="No"/>
  </r>
  <r>
    <n v="2371"/>
    <x v="34"/>
    <n v="7"/>
    <n v="51"/>
    <s v="51-100"/>
    <n v="94040"/>
    <n v="4"/>
    <n v="2.1"/>
    <s v="Professional"/>
    <n v="0"/>
    <x v="0"/>
    <s v="No"/>
    <s v="No"/>
    <s v="No"/>
    <s v="Yes"/>
  </r>
  <r>
    <n v="2374"/>
    <x v="34"/>
    <n v="9"/>
    <n v="184"/>
    <s v="100+"/>
    <n v="94304"/>
    <n v="2"/>
    <n v="4.8"/>
    <s v="Graduate"/>
    <n v="0"/>
    <x v="1"/>
    <s v="No"/>
    <s v="No"/>
    <s v="No"/>
    <s v="No"/>
  </r>
  <r>
    <n v="2382"/>
    <x v="34"/>
    <n v="9"/>
    <n v="49"/>
    <s v="0-50"/>
    <n v="94928"/>
    <n v="1"/>
    <n v="2.4"/>
    <s v="Graduate"/>
    <n v="0"/>
    <x v="0"/>
    <s v="No"/>
    <s v="No"/>
    <s v="Yes"/>
    <s v="No"/>
  </r>
  <r>
    <n v="2391"/>
    <x v="34"/>
    <n v="9"/>
    <n v="41"/>
    <s v="0-50"/>
    <n v="95814"/>
    <n v="3"/>
    <n v="2"/>
    <s v="Undergraduate"/>
    <n v="108"/>
    <x v="0"/>
    <s v="No"/>
    <s v="No"/>
    <s v="Yes"/>
    <s v="No"/>
  </r>
  <r>
    <n v="2430"/>
    <x v="34"/>
    <n v="7"/>
    <n v="58"/>
    <s v="51-100"/>
    <n v="95616"/>
    <n v="4"/>
    <n v="2.2000000000000002"/>
    <s v="Graduate"/>
    <n v="0"/>
    <x v="0"/>
    <s v="No"/>
    <s v="No"/>
    <s v="Yes"/>
    <s v="Yes"/>
  </r>
  <r>
    <n v="2471"/>
    <x v="34"/>
    <n v="7"/>
    <n v="81"/>
    <s v="51-100"/>
    <n v="92122"/>
    <n v="2"/>
    <n v="4.5"/>
    <s v="Professional"/>
    <n v="187"/>
    <x v="0"/>
    <s v="No"/>
    <s v="Yes"/>
    <s v="Yes"/>
    <s v="Yes"/>
  </r>
  <r>
    <n v="2498"/>
    <x v="34"/>
    <n v="9"/>
    <n v="14"/>
    <s v="0-50"/>
    <n v="95133"/>
    <n v="3"/>
    <n v="0.9"/>
    <s v="Professional"/>
    <n v="114"/>
    <x v="0"/>
    <s v="No"/>
    <s v="No"/>
    <s v="No"/>
    <s v="No"/>
  </r>
  <r>
    <n v="2506"/>
    <x v="34"/>
    <n v="7"/>
    <n v="43"/>
    <s v="0-50"/>
    <n v="96064"/>
    <n v="4"/>
    <n v="0.8"/>
    <s v="Undergraduate"/>
    <n v="0"/>
    <x v="0"/>
    <s v="No"/>
    <s v="No"/>
    <s v="No"/>
    <s v="No"/>
  </r>
  <r>
    <n v="2583"/>
    <x v="34"/>
    <n v="9"/>
    <n v="42"/>
    <s v="0-50"/>
    <n v="95010"/>
    <n v="1"/>
    <n v="2.1"/>
    <s v="Professional"/>
    <n v="0"/>
    <x v="0"/>
    <s v="No"/>
    <s v="No"/>
    <s v="Yes"/>
    <s v="No"/>
  </r>
  <r>
    <n v="2597"/>
    <x v="34"/>
    <n v="8"/>
    <n v="39"/>
    <s v="0-50"/>
    <n v="95032"/>
    <n v="3"/>
    <n v="2.2999999999999998"/>
    <s v="Undergraduate"/>
    <n v="0"/>
    <x v="0"/>
    <s v="No"/>
    <s v="No"/>
    <s v="No"/>
    <s v="No"/>
  </r>
  <r>
    <n v="2612"/>
    <x v="34"/>
    <n v="8"/>
    <n v="78"/>
    <s v="51-100"/>
    <n v="95051"/>
    <n v="3"/>
    <n v="0.6"/>
    <s v="Graduate"/>
    <n v="0"/>
    <x v="0"/>
    <s v="No"/>
    <s v="No"/>
    <s v="Yes"/>
    <s v="No"/>
  </r>
  <r>
    <n v="2620"/>
    <x v="34"/>
    <n v="8"/>
    <n v="62"/>
    <s v="51-100"/>
    <n v="92093"/>
    <n v="3"/>
    <n v="2.2999999999999998"/>
    <s v="Undergraduate"/>
    <n v="98"/>
    <x v="0"/>
    <s v="No"/>
    <s v="No"/>
    <s v="No"/>
    <s v="Yes"/>
  </r>
  <r>
    <n v="2629"/>
    <x v="34"/>
    <n v="6"/>
    <n v="78"/>
    <s v="51-100"/>
    <n v="95819"/>
    <n v="4"/>
    <n v="2"/>
    <s v="Graduate"/>
    <n v="0"/>
    <x v="0"/>
    <s v="Yes"/>
    <s v="No"/>
    <s v="Yes"/>
    <s v="No"/>
  </r>
  <r>
    <n v="2650"/>
    <x v="34"/>
    <n v="8"/>
    <n v="68"/>
    <s v="51-100"/>
    <n v="92407"/>
    <n v="4"/>
    <n v="1.3"/>
    <s v="Undergraduate"/>
    <n v="0"/>
    <x v="0"/>
    <s v="No"/>
    <s v="No"/>
    <s v="Yes"/>
    <s v="No"/>
  </r>
  <r>
    <n v="2733"/>
    <x v="34"/>
    <n v="9"/>
    <n v="38"/>
    <s v="0-50"/>
    <n v="93106"/>
    <n v="1"/>
    <n v="2.1"/>
    <s v="Professional"/>
    <n v="133"/>
    <x v="0"/>
    <s v="No"/>
    <s v="No"/>
    <s v="No"/>
    <s v="No"/>
  </r>
  <r>
    <n v="2770"/>
    <x v="34"/>
    <n v="9"/>
    <n v="183"/>
    <s v="100+"/>
    <n v="91320"/>
    <n v="2"/>
    <n v="8.8000000000000007"/>
    <s v="Professional"/>
    <n v="582"/>
    <x v="1"/>
    <s v="No"/>
    <s v="No"/>
    <s v="Yes"/>
    <s v="No"/>
  </r>
  <r>
    <n v="2824"/>
    <x v="34"/>
    <n v="7"/>
    <n v="21"/>
    <s v="0-50"/>
    <n v="90095"/>
    <n v="1"/>
    <n v="0.6"/>
    <s v="Professional"/>
    <n v="0"/>
    <x v="0"/>
    <s v="Yes"/>
    <s v="No"/>
    <s v="No"/>
    <s v="No"/>
  </r>
  <r>
    <n v="2939"/>
    <x v="34"/>
    <n v="9"/>
    <n v="61"/>
    <s v="51-100"/>
    <n v="93943"/>
    <n v="3"/>
    <n v="2.6"/>
    <s v="Graduate"/>
    <n v="0"/>
    <x v="0"/>
    <s v="No"/>
    <s v="No"/>
    <s v="Yes"/>
    <s v="No"/>
  </r>
  <r>
    <n v="2947"/>
    <x v="34"/>
    <n v="9"/>
    <n v="145"/>
    <s v="100+"/>
    <n v="94110"/>
    <n v="1"/>
    <n v="4.3"/>
    <s v="Undergraduate"/>
    <n v="437"/>
    <x v="0"/>
    <s v="No"/>
    <s v="No"/>
    <s v="Yes"/>
    <s v="No"/>
  </r>
  <r>
    <n v="2953"/>
    <x v="34"/>
    <n v="8"/>
    <n v="182"/>
    <s v="100+"/>
    <n v="94065"/>
    <n v="1"/>
    <n v="8.6"/>
    <s v="Undergraduate"/>
    <n v="0"/>
    <x v="0"/>
    <s v="No"/>
    <s v="No"/>
    <s v="No"/>
    <s v="No"/>
  </r>
  <r>
    <n v="2977"/>
    <x v="34"/>
    <n v="8"/>
    <n v="82"/>
    <s v="51-100"/>
    <n v="95747"/>
    <n v="1"/>
    <n v="2.6"/>
    <s v="Graduate"/>
    <n v="0"/>
    <x v="0"/>
    <s v="Yes"/>
    <s v="Yes"/>
    <s v="Yes"/>
    <s v="Yes"/>
  </r>
  <r>
    <n v="2988"/>
    <x v="34"/>
    <n v="7"/>
    <n v="39"/>
    <s v="0-50"/>
    <n v="92037"/>
    <n v="2"/>
    <n v="2"/>
    <s v="Professional"/>
    <n v="0"/>
    <x v="0"/>
    <s v="No"/>
    <s v="No"/>
    <s v="No"/>
    <s v="No"/>
  </r>
  <r>
    <n v="3002"/>
    <x v="34"/>
    <n v="7"/>
    <n v="81"/>
    <s v="51-100"/>
    <n v="92647"/>
    <n v="3"/>
    <n v="1.6"/>
    <s v="Undergraduate"/>
    <n v="0"/>
    <x v="0"/>
    <s v="No"/>
    <s v="No"/>
    <s v="Yes"/>
    <s v="Yes"/>
  </r>
  <r>
    <n v="3005"/>
    <x v="34"/>
    <n v="7"/>
    <n v="88"/>
    <s v="51-100"/>
    <n v="94583"/>
    <n v="3"/>
    <n v="1.6"/>
    <s v="Undergraduate"/>
    <n v="0"/>
    <x v="0"/>
    <s v="No"/>
    <s v="No"/>
    <s v="Yes"/>
    <s v="Yes"/>
  </r>
  <r>
    <n v="3010"/>
    <x v="34"/>
    <n v="9"/>
    <n v="74"/>
    <s v="51-100"/>
    <n v="92120"/>
    <n v="3"/>
    <n v="2.6"/>
    <s v="Graduate"/>
    <n v="0"/>
    <x v="0"/>
    <s v="No"/>
    <s v="No"/>
    <s v="Yes"/>
    <s v="No"/>
  </r>
  <r>
    <n v="3037"/>
    <x v="34"/>
    <n v="9"/>
    <n v="14"/>
    <s v="0-50"/>
    <n v="91320"/>
    <n v="4"/>
    <n v="0.7"/>
    <s v="Graduate"/>
    <n v="105"/>
    <x v="0"/>
    <s v="No"/>
    <s v="No"/>
    <s v="Yes"/>
    <s v="No"/>
  </r>
  <r>
    <n v="3141"/>
    <x v="34"/>
    <n v="7"/>
    <n v="31"/>
    <s v="0-50"/>
    <n v="94303"/>
    <n v="4"/>
    <n v="1"/>
    <s v="Undergraduate"/>
    <n v="0"/>
    <x v="0"/>
    <s v="No"/>
    <s v="No"/>
    <s v="Yes"/>
    <s v="Yes"/>
  </r>
  <r>
    <n v="3163"/>
    <x v="34"/>
    <n v="7"/>
    <n v="28"/>
    <s v="0-50"/>
    <n v="94109"/>
    <n v="4"/>
    <n v="0.8"/>
    <s v="Undergraduate"/>
    <n v="0"/>
    <x v="0"/>
    <s v="No"/>
    <s v="No"/>
    <s v="Yes"/>
    <s v="No"/>
  </r>
  <r>
    <n v="3200"/>
    <x v="34"/>
    <n v="9"/>
    <n v="20"/>
    <s v="0-50"/>
    <n v="95521"/>
    <n v="4"/>
    <n v="0.7"/>
    <s v="Graduate"/>
    <n v="0"/>
    <x v="0"/>
    <s v="No"/>
    <s v="No"/>
    <s v="Yes"/>
    <s v="No"/>
  </r>
  <r>
    <n v="3207"/>
    <x v="34"/>
    <n v="7"/>
    <n v="80"/>
    <s v="51-100"/>
    <n v="91103"/>
    <n v="2"/>
    <n v="1.5"/>
    <s v="Professional"/>
    <n v="0"/>
    <x v="0"/>
    <s v="No"/>
    <s v="No"/>
    <s v="Yes"/>
    <s v="Yes"/>
  </r>
  <r>
    <n v="3230"/>
    <x v="34"/>
    <n v="9"/>
    <n v="64"/>
    <s v="51-100"/>
    <n v="92507"/>
    <n v="4"/>
    <n v="3.4"/>
    <s v="Undergraduate"/>
    <n v="0"/>
    <x v="0"/>
    <s v="No"/>
    <s v="No"/>
    <s v="No"/>
    <s v="No"/>
  </r>
  <r>
    <n v="3260"/>
    <x v="34"/>
    <n v="8"/>
    <n v="54"/>
    <s v="51-100"/>
    <n v="92251"/>
    <n v="3"/>
    <n v="2.2999999999999998"/>
    <s v="Undergraduate"/>
    <n v="0"/>
    <x v="0"/>
    <s v="No"/>
    <s v="No"/>
    <s v="No"/>
    <s v="Yes"/>
  </r>
  <r>
    <n v="3367"/>
    <x v="34"/>
    <n v="9"/>
    <n v="152"/>
    <s v="100+"/>
    <n v="90024"/>
    <n v="1"/>
    <n v="6"/>
    <s v="Undergraduate"/>
    <n v="0"/>
    <x v="0"/>
    <s v="No"/>
    <s v="No"/>
    <s v="Yes"/>
    <s v="Yes"/>
  </r>
  <r>
    <n v="3436"/>
    <x v="34"/>
    <n v="8"/>
    <n v="58"/>
    <s v="51-100"/>
    <n v="92037"/>
    <n v="4"/>
    <n v="1.3"/>
    <s v="Undergraduate"/>
    <n v="0"/>
    <x v="0"/>
    <s v="Yes"/>
    <s v="No"/>
    <s v="No"/>
    <s v="No"/>
  </r>
  <r>
    <n v="3467"/>
    <x v="34"/>
    <n v="6"/>
    <n v="53"/>
    <s v="51-100"/>
    <n v="94122"/>
    <n v="2"/>
    <n v="1"/>
    <s v="Graduate"/>
    <n v="96"/>
    <x v="0"/>
    <s v="No"/>
    <s v="No"/>
    <s v="No"/>
    <s v="Yes"/>
  </r>
  <r>
    <n v="3491"/>
    <x v="34"/>
    <n v="9"/>
    <n v="38"/>
    <s v="0-50"/>
    <n v="95814"/>
    <n v="1"/>
    <n v="1.33"/>
    <s v="Undergraduate"/>
    <n v="115"/>
    <x v="0"/>
    <s v="No"/>
    <s v="No"/>
    <s v="No"/>
    <s v="No"/>
  </r>
  <r>
    <n v="3509"/>
    <x v="34"/>
    <n v="9"/>
    <n v="125"/>
    <s v="100+"/>
    <n v="92182"/>
    <n v="1"/>
    <n v="4.3"/>
    <s v="Professional"/>
    <n v="0"/>
    <x v="1"/>
    <s v="No"/>
    <s v="No"/>
    <s v="Yes"/>
    <s v="No"/>
  </r>
  <r>
    <n v="3530"/>
    <x v="34"/>
    <n v="7"/>
    <n v="25"/>
    <s v="0-50"/>
    <n v="94132"/>
    <n v="4"/>
    <n v="1"/>
    <s v="Undergraduate"/>
    <n v="0"/>
    <x v="0"/>
    <s v="No"/>
    <s v="No"/>
    <s v="Yes"/>
    <s v="Yes"/>
  </r>
  <r>
    <n v="3550"/>
    <x v="34"/>
    <n v="7"/>
    <n v="92"/>
    <s v="51-100"/>
    <n v="90840"/>
    <n v="3"/>
    <n v="1.6"/>
    <s v="Undergraduate"/>
    <n v="0"/>
    <x v="0"/>
    <s v="No"/>
    <s v="No"/>
    <s v="No"/>
    <s v="No"/>
  </r>
  <r>
    <n v="3565"/>
    <x v="34"/>
    <n v="7"/>
    <n v="29"/>
    <s v="0-50"/>
    <n v="94720"/>
    <n v="1"/>
    <n v="0.6"/>
    <s v="Professional"/>
    <n v="0"/>
    <x v="0"/>
    <s v="No"/>
    <s v="No"/>
    <s v="No"/>
    <s v="No"/>
  </r>
  <r>
    <n v="3593"/>
    <x v="34"/>
    <n v="3"/>
    <n v="20"/>
    <s v="0-50"/>
    <n v="94704"/>
    <n v="1"/>
    <n v="0.67"/>
    <s v="Professional"/>
    <n v="0"/>
    <x v="0"/>
    <s v="No"/>
    <s v="No"/>
    <s v="No"/>
    <s v="No"/>
  </r>
  <r>
    <n v="3660"/>
    <x v="34"/>
    <n v="7"/>
    <n v="22"/>
    <s v="0-50"/>
    <n v="94002"/>
    <n v="1"/>
    <n v="0.4"/>
    <s v="Graduate"/>
    <n v="0"/>
    <x v="0"/>
    <s v="No"/>
    <s v="No"/>
    <s v="No"/>
    <s v="No"/>
  </r>
  <r>
    <n v="3682"/>
    <x v="34"/>
    <n v="9"/>
    <n v="139"/>
    <s v="100+"/>
    <n v="95054"/>
    <n v="1"/>
    <n v="4.3"/>
    <s v="Undergraduate"/>
    <n v="0"/>
    <x v="0"/>
    <s v="No"/>
    <s v="No"/>
    <s v="No"/>
    <s v="No"/>
  </r>
  <r>
    <n v="3720"/>
    <x v="34"/>
    <n v="8"/>
    <n v="53"/>
    <s v="51-100"/>
    <n v="92126"/>
    <n v="3"/>
    <n v="2.2999999999999998"/>
    <s v="Undergraduate"/>
    <n v="76"/>
    <x v="0"/>
    <s v="No"/>
    <s v="No"/>
    <s v="Yes"/>
    <s v="No"/>
  </r>
  <r>
    <n v="3726"/>
    <x v="34"/>
    <n v="6"/>
    <n v="78"/>
    <s v="51-100"/>
    <n v="94305"/>
    <n v="4"/>
    <n v="2"/>
    <s v="Graduate"/>
    <n v="0"/>
    <x v="0"/>
    <s v="No"/>
    <s v="No"/>
    <s v="No"/>
    <s v="No"/>
  </r>
  <r>
    <n v="3749"/>
    <x v="34"/>
    <n v="7"/>
    <n v="100"/>
    <s v="51-100"/>
    <n v="94025"/>
    <n v="1"/>
    <n v="2.7"/>
    <s v="Graduate"/>
    <n v="126"/>
    <x v="0"/>
    <s v="No"/>
    <s v="No"/>
    <s v="Yes"/>
    <s v="No"/>
  </r>
  <r>
    <n v="3834"/>
    <x v="34"/>
    <n v="9"/>
    <n v="83"/>
    <s v="51-100"/>
    <n v="93943"/>
    <n v="1"/>
    <n v="0.1"/>
    <s v="Undergraduate"/>
    <n v="0"/>
    <x v="0"/>
    <s v="No"/>
    <s v="No"/>
    <s v="Yes"/>
    <s v="No"/>
  </r>
  <r>
    <n v="3836"/>
    <x v="34"/>
    <n v="9"/>
    <n v="131"/>
    <s v="100+"/>
    <n v="90065"/>
    <n v="3"/>
    <n v="2.2000000000000002"/>
    <s v="Professional"/>
    <n v="0"/>
    <x v="1"/>
    <s v="Yes"/>
    <s v="No"/>
    <s v="No"/>
    <s v="No"/>
  </r>
  <r>
    <n v="3853"/>
    <x v="34"/>
    <n v="7"/>
    <n v="15"/>
    <s v="0-50"/>
    <n v="92152"/>
    <n v="1"/>
    <n v="0.4"/>
    <s v="Graduate"/>
    <n v="82"/>
    <x v="0"/>
    <s v="Yes"/>
    <s v="Yes"/>
    <s v="Yes"/>
    <s v="Yes"/>
  </r>
  <r>
    <n v="3910"/>
    <x v="34"/>
    <n v="7"/>
    <n v="111"/>
    <s v="100+"/>
    <n v="90245"/>
    <n v="2"/>
    <n v="1.3"/>
    <s v="Undergraduate"/>
    <n v="0"/>
    <x v="0"/>
    <s v="No"/>
    <s v="No"/>
    <s v="Yes"/>
    <s v="No"/>
  </r>
  <r>
    <n v="3911"/>
    <x v="34"/>
    <n v="8"/>
    <n v="62"/>
    <s v="51-100"/>
    <n v="94596"/>
    <n v="1"/>
    <n v="1"/>
    <s v="Undergraduate"/>
    <n v="0"/>
    <x v="0"/>
    <s v="No"/>
    <s v="No"/>
    <s v="Yes"/>
    <s v="No"/>
  </r>
  <r>
    <n v="3967"/>
    <x v="34"/>
    <n v="7"/>
    <n v="84"/>
    <s v="51-100"/>
    <n v="95051"/>
    <n v="1"/>
    <n v="2.9"/>
    <s v="Professional"/>
    <n v="0"/>
    <x v="0"/>
    <s v="No"/>
    <s v="No"/>
    <s v="Yes"/>
    <s v="No"/>
  </r>
  <r>
    <n v="4062"/>
    <x v="34"/>
    <n v="3"/>
    <n v="59"/>
    <s v="51-100"/>
    <n v="91040"/>
    <n v="2"/>
    <n v="1.75"/>
    <s v="Professional"/>
    <n v="0"/>
    <x v="0"/>
    <s v="No"/>
    <s v="No"/>
    <s v="Yes"/>
    <s v="No"/>
  </r>
  <r>
    <n v="4187"/>
    <x v="34"/>
    <n v="9"/>
    <n v="10"/>
    <s v="0-50"/>
    <n v="90005"/>
    <n v="4"/>
    <n v="1"/>
    <s v="Undergraduate"/>
    <n v="81"/>
    <x v="0"/>
    <s v="No"/>
    <s v="No"/>
    <s v="No"/>
    <s v="Yes"/>
  </r>
  <r>
    <n v="4298"/>
    <x v="34"/>
    <n v="9"/>
    <n v="73"/>
    <s v="51-100"/>
    <n v="92110"/>
    <n v="4"/>
    <n v="3.4"/>
    <s v="Undergraduate"/>
    <n v="140"/>
    <x v="0"/>
    <s v="No"/>
    <s v="No"/>
    <s v="Yes"/>
    <s v="No"/>
  </r>
  <r>
    <n v="4378"/>
    <x v="34"/>
    <n v="8"/>
    <n v="145"/>
    <s v="100+"/>
    <n v="92507"/>
    <n v="1"/>
    <n v="2.7"/>
    <s v="Professional"/>
    <n v="0"/>
    <x v="1"/>
    <s v="No"/>
    <s v="No"/>
    <s v="Yes"/>
    <s v="No"/>
  </r>
  <r>
    <n v="4382"/>
    <x v="34"/>
    <n v="8"/>
    <n v="39"/>
    <s v="0-50"/>
    <n v="94542"/>
    <n v="4"/>
    <n v="0.8"/>
    <s v="Undergraduate"/>
    <n v="0"/>
    <x v="0"/>
    <s v="No"/>
    <s v="No"/>
    <s v="Yes"/>
    <s v="No"/>
  </r>
  <r>
    <n v="4415"/>
    <x v="34"/>
    <n v="8"/>
    <n v="178"/>
    <s v="100+"/>
    <n v="94720"/>
    <n v="3"/>
    <n v="8.5"/>
    <s v="Undergraduate"/>
    <n v="0"/>
    <x v="1"/>
    <s v="Yes"/>
    <s v="Yes"/>
    <s v="Yes"/>
    <s v="No"/>
  </r>
  <r>
    <n v="4427"/>
    <x v="34"/>
    <n v="8"/>
    <n v="140"/>
    <s v="100+"/>
    <n v="95814"/>
    <n v="1"/>
    <n v="4.5999999999999996"/>
    <s v="Undergraduate"/>
    <n v="0"/>
    <x v="0"/>
    <s v="No"/>
    <s v="No"/>
    <s v="Yes"/>
    <s v="No"/>
  </r>
  <r>
    <n v="4440"/>
    <x v="34"/>
    <n v="7"/>
    <n v="104"/>
    <s v="100+"/>
    <n v="94542"/>
    <n v="2"/>
    <n v="3.6"/>
    <s v="Professional"/>
    <n v="0"/>
    <x v="1"/>
    <s v="No"/>
    <s v="No"/>
    <s v="No"/>
    <s v="Yes"/>
  </r>
  <r>
    <n v="4463"/>
    <x v="34"/>
    <n v="7"/>
    <n v="39"/>
    <s v="0-50"/>
    <n v="95630"/>
    <n v="4"/>
    <n v="0.8"/>
    <s v="Undergraduate"/>
    <n v="0"/>
    <x v="0"/>
    <s v="No"/>
    <s v="No"/>
    <s v="Yes"/>
    <s v="Yes"/>
  </r>
  <r>
    <n v="4478"/>
    <x v="34"/>
    <n v="9"/>
    <n v="41"/>
    <s v="0-50"/>
    <n v="92028"/>
    <n v="1"/>
    <n v="1.5"/>
    <s v="Graduate"/>
    <n v="0"/>
    <x v="0"/>
    <s v="No"/>
    <s v="Yes"/>
    <s v="Yes"/>
    <s v="Yes"/>
  </r>
  <r>
    <n v="4479"/>
    <x v="34"/>
    <n v="9"/>
    <n v="53"/>
    <s v="51-100"/>
    <n v="91380"/>
    <n v="1"/>
    <n v="2.1"/>
    <s v="Professional"/>
    <n v="0"/>
    <x v="0"/>
    <s v="No"/>
    <s v="No"/>
    <s v="No"/>
    <s v="No"/>
  </r>
  <r>
    <n v="4531"/>
    <x v="34"/>
    <n v="9"/>
    <n v="19"/>
    <s v="0-50"/>
    <n v="95370"/>
    <n v="2"/>
    <n v="1"/>
    <s v="Graduate"/>
    <n v="92"/>
    <x v="0"/>
    <s v="No"/>
    <s v="No"/>
    <s v="Yes"/>
    <s v="No"/>
  </r>
  <r>
    <n v="4558"/>
    <x v="34"/>
    <n v="9"/>
    <n v="30"/>
    <s v="0-50"/>
    <n v="95054"/>
    <n v="2"/>
    <n v="1"/>
    <s v="Graduate"/>
    <n v="0"/>
    <x v="0"/>
    <s v="No"/>
    <s v="No"/>
    <s v="Yes"/>
    <s v="No"/>
  </r>
  <r>
    <n v="4566"/>
    <x v="34"/>
    <n v="8"/>
    <n v="120"/>
    <s v="100+"/>
    <n v="92614"/>
    <n v="2"/>
    <n v="4.2"/>
    <s v="Professional"/>
    <n v="76"/>
    <x v="1"/>
    <s v="No"/>
    <s v="No"/>
    <s v="No"/>
    <s v="Yes"/>
  </r>
  <r>
    <n v="4644"/>
    <x v="34"/>
    <n v="7"/>
    <n v="35"/>
    <s v="0-50"/>
    <n v="95616"/>
    <n v="4"/>
    <n v="0.8"/>
    <s v="Undergraduate"/>
    <n v="0"/>
    <x v="0"/>
    <s v="No"/>
    <s v="No"/>
    <s v="Yes"/>
    <s v="No"/>
  </r>
  <r>
    <n v="4656"/>
    <x v="34"/>
    <n v="7"/>
    <n v="188"/>
    <s v="100+"/>
    <n v="95054"/>
    <n v="2"/>
    <n v="7"/>
    <s v="Graduate"/>
    <n v="581"/>
    <x v="1"/>
    <s v="No"/>
    <s v="No"/>
    <s v="No"/>
    <s v="No"/>
  </r>
  <r>
    <n v="4679"/>
    <x v="34"/>
    <n v="7"/>
    <n v="115"/>
    <s v="100+"/>
    <n v="93305"/>
    <n v="1"/>
    <n v="2.7"/>
    <s v="Graduate"/>
    <n v="283"/>
    <x v="0"/>
    <s v="No"/>
    <s v="No"/>
    <s v="Yes"/>
    <s v="No"/>
  </r>
  <r>
    <n v="4801"/>
    <x v="34"/>
    <n v="7"/>
    <n v="73"/>
    <s v="51-100"/>
    <n v="94028"/>
    <n v="1"/>
    <n v="2.5"/>
    <s v="Undergraduate"/>
    <n v="135"/>
    <x v="0"/>
    <s v="No"/>
    <s v="No"/>
    <s v="No"/>
    <s v="No"/>
  </r>
  <r>
    <n v="4841"/>
    <x v="34"/>
    <n v="9"/>
    <n v="18"/>
    <s v="0-50"/>
    <n v="91768"/>
    <n v="4"/>
    <n v="0.4"/>
    <s v="Graduate"/>
    <n v="0"/>
    <x v="0"/>
    <s v="No"/>
    <s v="No"/>
    <s v="Yes"/>
    <s v="No"/>
  </r>
  <r>
    <n v="4863"/>
    <x v="34"/>
    <n v="7"/>
    <n v="44"/>
    <s v="0-50"/>
    <n v="95605"/>
    <n v="1"/>
    <n v="0.3"/>
    <s v="Undergraduate"/>
    <n v="0"/>
    <x v="0"/>
    <s v="No"/>
    <s v="No"/>
    <s v="No"/>
    <s v="No"/>
  </r>
  <r>
    <n v="4903"/>
    <x v="34"/>
    <n v="8"/>
    <n v="58"/>
    <s v="51-100"/>
    <n v="90505"/>
    <n v="2"/>
    <n v="2.5"/>
    <s v="Undergraduate"/>
    <n v="0"/>
    <x v="0"/>
    <s v="No"/>
    <s v="No"/>
    <s v="Yes"/>
    <s v="No"/>
  </r>
  <r>
    <n v="4938"/>
    <x v="34"/>
    <n v="8"/>
    <n v="162"/>
    <s v="100+"/>
    <n v="94960"/>
    <n v="1"/>
    <n v="8.6"/>
    <s v="Undergraduate"/>
    <n v="0"/>
    <x v="0"/>
    <s v="No"/>
    <s v="Yes"/>
    <s v="Yes"/>
    <s v="Yes"/>
  </r>
  <r>
    <n v="43"/>
    <x v="35"/>
    <n v="7"/>
    <n v="132"/>
    <s v="100+"/>
    <n v="90019"/>
    <n v="4"/>
    <n v="1.1000000000000001"/>
    <s v="Graduate"/>
    <n v="412"/>
    <x v="1"/>
    <s v="No"/>
    <s v="No"/>
    <s v="Yes"/>
    <s v="No"/>
  </r>
  <r>
    <n v="51"/>
    <x v="35"/>
    <n v="8"/>
    <n v="8"/>
    <s v="0-50"/>
    <n v="92093"/>
    <n v="4"/>
    <n v="0.7"/>
    <s v="Graduate"/>
    <n v="0"/>
    <x v="0"/>
    <s v="Yes"/>
    <s v="No"/>
    <s v="Yes"/>
    <s v="No"/>
  </r>
  <r>
    <n v="120"/>
    <x v="35"/>
    <n v="7"/>
    <n v="112"/>
    <s v="100+"/>
    <n v="94304"/>
    <n v="1"/>
    <n v="4.5999999999999996"/>
    <s v="Undergraduate"/>
    <n v="366"/>
    <x v="0"/>
    <s v="No"/>
    <s v="No"/>
    <s v="No"/>
    <s v="No"/>
  </r>
  <r>
    <n v="159"/>
    <x v="35"/>
    <n v="6"/>
    <n v="79"/>
    <s v="51-100"/>
    <n v="94720"/>
    <n v="2"/>
    <n v="1.5"/>
    <s v="Professional"/>
    <n v="0"/>
    <x v="0"/>
    <s v="No"/>
    <s v="No"/>
    <s v="Yes"/>
    <s v="Yes"/>
  </r>
  <r>
    <n v="201"/>
    <x v="35"/>
    <n v="6"/>
    <n v="29"/>
    <s v="0-50"/>
    <n v="91355"/>
    <n v="1"/>
    <n v="1.9"/>
    <s v="Professional"/>
    <n v="0"/>
    <x v="0"/>
    <s v="No"/>
    <s v="No"/>
    <s v="Yes"/>
    <s v="Yes"/>
  </r>
  <r>
    <n v="221"/>
    <x v="35"/>
    <n v="6"/>
    <n v="25"/>
    <s v="0-50"/>
    <n v="92130"/>
    <n v="2"/>
    <n v="0.3"/>
    <s v="Undergraduate"/>
    <n v="0"/>
    <x v="0"/>
    <s v="No"/>
    <s v="No"/>
    <s v="No"/>
    <s v="Yes"/>
  </r>
  <r>
    <n v="309"/>
    <x v="35"/>
    <n v="8"/>
    <n v="128"/>
    <s v="100+"/>
    <n v="94720"/>
    <n v="2"/>
    <n v="4.33"/>
    <s v="Undergraduate"/>
    <n v="0"/>
    <x v="0"/>
    <s v="No"/>
    <s v="Yes"/>
    <s v="Yes"/>
    <s v="Yes"/>
  </r>
  <r>
    <n v="332"/>
    <x v="35"/>
    <n v="6"/>
    <n v="28"/>
    <s v="0-50"/>
    <n v="94115"/>
    <n v="3"/>
    <n v="1"/>
    <s v="Undergraduate"/>
    <n v="0"/>
    <x v="0"/>
    <s v="No"/>
    <s v="No"/>
    <s v="No"/>
    <s v="No"/>
  </r>
  <r>
    <n v="360"/>
    <x v="35"/>
    <n v="6"/>
    <n v="32"/>
    <s v="0-50"/>
    <n v="93106"/>
    <n v="1"/>
    <n v="1.9"/>
    <s v="Professional"/>
    <n v="0"/>
    <x v="0"/>
    <s v="No"/>
    <s v="No"/>
    <s v="Yes"/>
    <s v="No"/>
  </r>
  <r>
    <n v="368"/>
    <x v="35"/>
    <n v="8"/>
    <n v="98"/>
    <s v="51-100"/>
    <n v="95054"/>
    <n v="2"/>
    <n v="2"/>
    <s v="Graduate"/>
    <n v="175"/>
    <x v="0"/>
    <s v="No"/>
    <s v="No"/>
    <s v="Yes"/>
    <s v="No"/>
  </r>
  <r>
    <n v="414"/>
    <x v="35"/>
    <n v="7"/>
    <n v="42"/>
    <s v="0-50"/>
    <n v="92407"/>
    <n v="3"/>
    <n v="2.2999999999999998"/>
    <s v="Undergraduate"/>
    <n v="0"/>
    <x v="0"/>
    <s v="No"/>
    <s v="No"/>
    <s v="Yes"/>
    <s v="No"/>
  </r>
  <r>
    <n v="428"/>
    <x v="35"/>
    <n v="7"/>
    <n v="35"/>
    <s v="0-50"/>
    <n v="92521"/>
    <n v="3"/>
    <n v="1.3"/>
    <s v="Undergraduate"/>
    <n v="116"/>
    <x v="0"/>
    <s v="No"/>
    <s v="No"/>
    <s v="No"/>
    <s v="Yes"/>
  </r>
  <r>
    <n v="471"/>
    <x v="35"/>
    <n v="6"/>
    <n v="84"/>
    <s v="51-100"/>
    <n v="91006"/>
    <n v="4"/>
    <n v="1.8"/>
    <s v="Graduate"/>
    <n v="0"/>
    <x v="0"/>
    <s v="No"/>
    <s v="No"/>
    <s v="No"/>
    <s v="No"/>
  </r>
  <r>
    <n v="499"/>
    <x v="35"/>
    <n v="8"/>
    <n v="43"/>
    <s v="0-50"/>
    <n v="95023"/>
    <n v="1"/>
    <n v="2.1"/>
    <s v="Professional"/>
    <n v="0"/>
    <x v="0"/>
    <s v="No"/>
    <s v="No"/>
    <s v="No"/>
    <s v="Yes"/>
  </r>
  <r>
    <n v="532"/>
    <x v="35"/>
    <n v="6"/>
    <n v="50"/>
    <s v="0-50"/>
    <n v="90401"/>
    <n v="4"/>
    <n v="2.1"/>
    <s v="Professional"/>
    <n v="0"/>
    <x v="0"/>
    <s v="Yes"/>
    <s v="Yes"/>
    <s v="Yes"/>
    <s v="Yes"/>
  </r>
  <r>
    <n v="631"/>
    <x v="35"/>
    <n v="7"/>
    <n v="35"/>
    <s v="0-50"/>
    <n v="96651"/>
    <n v="3"/>
    <n v="1.3"/>
    <s v="Undergraduate"/>
    <n v="108"/>
    <x v="0"/>
    <s v="No"/>
    <s v="No"/>
    <s v="No"/>
    <s v="Yes"/>
  </r>
  <r>
    <n v="695"/>
    <x v="35"/>
    <n v="7"/>
    <n v="112"/>
    <s v="100+"/>
    <n v="90740"/>
    <n v="1"/>
    <n v="3.8"/>
    <s v="Undergraduate"/>
    <n v="81"/>
    <x v="0"/>
    <s v="No"/>
    <s v="No"/>
    <s v="Yes"/>
    <s v="No"/>
  </r>
  <r>
    <n v="743"/>
    <x v="35"/>
    <n v="6"/>
    <n v="81"/>
    <s v="51-100"/>
    <n v="92626"/>
    <n v="1"/>
    <n v="2.5"/>
    <s v="Undergraduate"/>
    <n v="0"/>
    <x v="0"/>
    <s v="No"/>
    <s v="No"/>
    <s v="Yes"/>
    <s v="No"/>
  </r>
  <r>
    <n v="763"/>
    <x v="35"/>
    <n v="6"/>
    <n v="85"/>
    <s v="51-100"/>
    <n v="90504"/>
    <n v="1"/>
    <n v="2.7"/>
    <s v="Graduate"/>
    <n v="100"/>
    <x v="0"/>
    <s v="No"/>
    <s v="No"/>
    <s v="Yes"/>
    <s v="No"/>
  </r>
  <r>
    <n v="781"/>
    <x v="35"/>
    <n v="7"/>
    <n v="42"/>
    <s v="0-50"/>
    <n v="92634"/>
    <n v="4"/>
    <n v="0.8"/>
    <s v="Undergraduate"/>
    <n v="0"/>
    <x v="0"/>
    <s v="No"/>
    <s v="No"/>
    <s v="Yes"/>
    <s v="Yes"/>
  </r>
  <r>
    <n v="811"/>
    <x v="35"/>
    <n v="6"/>
    <n v="41"/>
    <s v="0-50"/>
    <n v="92182"/>
    <n v="2"/>
    <n v="2"/>
    <s v="Professional"/>
    <n v="0"/>
    <x v="0"/>
    <s v="No"/>
    <s v="No"/>
    <s v="No"/>
    <s v="No"/>
  </r>
  <r>
    <n v="873"/>
    <x v="35"/>
    <n v="7"/>
    <n v="44"/>
    <s v="0-50"/>
    <n v="90095"/>
    <n v="4"/>
    <n v="0.8"/>
    <s v="Undergraduate"/>
    <n v="0"/>
    <x v="0"/>
    <s v="No"/>
    <s v="No"/>
    <s v="Yes"/>
    <s v="No"/>
  </r>
  <r>
    <n v="892"/>
    <x v="35"/>
    <n v="6"/>
    <n v="120"/>
    <s v="100+"/>
    <n v="94102"/>
    <n v="4"/>
    <n v="5.4"/>
    <s v="Undergraduate"/>
    <n v="301"/>
    <x v="1"/>
    <s v="No"/>
    <s v="Yes"/>
    <s v="Yes"/>
    <s v="Yes"/>
  </r>
  <r>
    <n v="923"/>
    <x v="35"/>
    <n v="6"/>
    <n v="38"/>
    <s v="0-50"/>
    <n v="92868"/>
    <n v="1"/>
    <n v="0.3"/>
    <s v="Undergraduate"/>
    <n v="0"/>
    <x v="0"/>
    <s v="Yes"/>
    <s v="Yes"/>
    <s v="Yes"/>
    <s v="No"/>
  </r>
  <r>
    <n v="951"/>
    <x v="35"/>
    <n v="6"/>
    <n v="112"/>
    <s v="100+"/>
    <n v="95054"/>
    <n v="4"/>
    <n v="1.8"/>
    <s v="Graduate"/>
    <n v="0"/>
    <x v="0"/>
    <s v="No"/>
    <s v="No"/>
    <s v="Yes"/>
    <s v="No"/>
  </r>
  <r>
    <n v="995"/>
    <x v="35"/>
    <n v="8"/>
    <n v="42"/>
    <s v="0-50"/>
    <n v="90650"/>
    <n v="1"/>
    <n v="1.8"/>
    <s v="Graduate"/>
    <n v="0"/>
    <x v="0"/>
    <s v="No"/>
    <s v="No"/>
    <s v="No"/>
    <s v="No"/>
  </r>
  <r>
    <n v="1028"/>
    <x v="35"/>
    <n v="7"/>
    <n v="108"/>
    <s v="100+"/>
    <n v="94550"/>
    <n v="1"/>
    <n v="4.5999999999999996"/>
    <s v="Undergraduate"/>
    <n v="0"/>
    <x v="0"/>
    <s v="Yes"/>
    <s v="No"/>
    <s v="No"/>
    <s v="No"/>
  </r>
  <r>
    <n v="1115"/>
    <x v="35"/>
    <n v="8"/>
    <n v="39"/>
    <s v="0-50"/>
    <n v="95827"/>
    <n v="1"/>
    <n v="1.7"/>
    <s v="Undergraduate"/>
    <n v="0"/>
    <x v="0"/>
    <s v="No"/>
    <s v="No"/>
    <s v="Yes"/>
    <s v="Yes"/>
  </r>
  <r>
    <n v="1123"/>
    <x v="35"/>
    <n v="7"/>
    <n v="38"/>
    <s v="0-50"/>
    <n v="90041"/>
    <n v="1"/>
    <n v="1"/>
    <s v="Undergraduate"/>
    <n v="0"/>
    <x v="0"/>
    <s v="No"/>
    <s v="No"/>
    <s v="Yes"/>
    <s v="No"/>
  </r>
  <r>
    <n v="1127"/>
    <x v="35"/>
    <n v="8"/>
    <n v="104"/>
    <s v="100+"/>
    <n v="95192"/>
    <n v="2"/>
    <n v="3.7"/>
    <s v="Undergraduate"/>
    <n v="0"/>
    <x v="1"/>
    <s v="No"/>
    <s v="No"/>
    <s v="No"/>
    <s v="Yes"/>
  </r>
  <r>
    <n v="1141"/>
    <x v="35"/>
    <n v="6"/>
    <n v="13"/>
    <s v="0-50"/>
    <n v="94611"/>
    <n v="4"/>
    <n v="0.3"/>
    <s v="Undergraduate"/>
    <n v="0"/>
    <x v="0"/>
    <s v="No"/>
    <s v="No"/>
    <s v="Yes"/>
    <s v="Yes"/>
  </r>
  <r>
    <n v="1142"/>
    <x v="35"/>
    <n v="7"/>
    <n v="143"/>
    <s v="100+"/>
    <n v="91365"/>
    <n v="3"/>
    <n v="2.9"/>
    <s v="Professional"/>
    <n v="0"/>
    <x v="1"/>
    <s v="No"/>
    <s v="No"/>
    <s v="Yes"/>
    <s v="No"/>
  </r>
  <r>
    <n v="1146"/>
    <x v="35"/>
    <n v="6"/>
    <n v="99"/>
    <s v="51-100"/>
    <n v="92101"/>
    <n v="2"/>
    <n v="1.5"/>
    <s v="Professional"/>
    <n v="0"/>
    <x v="0"/>
    <s v="No"/>
    <s v="No"/>
    <s v="No"/>
    <s v="Yes"/>
  </r>
  <r>
    <n v="1196"/>
    <x v="35"/>
    <n v="7"/>
    <n v="123"/>
    <s v="100+"/>
    <n v="92407"/>
    <n v="2"/>
    <n v="2.9"/>
    <s v="Graduate"/>
    <n v="0"/>
    <x v="1"/>
    <s v="No"/>
    <s v="No"/>
    <s v="Yes"/>
    <s v="No"/>
  </r>
  <r>
    <n v="1206"/>
    <x v="35"/>
    <n v="7"/>
    <n v="94"/>
    <s v="51-100"/>
    <n v="91361"/>
    <n v="2"/>
    <n v="3.1"/>
    <s v="Undergraduate"/>
    <n v="0"/>
    <x v="0"/>
    <s v="No"/>
    <s v="No"/>
    <s v="Yes"/>
    <s v="No"/>
  </r>
  <r>
    <n v="1266"/>
    <x v="35"/>
    <n v="2"/>
    <n v="71"/>
    <s v="51-100"/>
    <n v="95014"/>
    <n v="2"/>
    <n v="1.75"/>
    <s v="Professional"/>
    <n v="108"/>
    <x v="0"/>
    <s v="No"/>
    <s v="No"/>
    <s v="No"/>
    <s v="No"/>
  </r>
  <r>
    <n v="1306"/>
    <x v="35"/>
    <n v="6"/>
    <n v="28"/>
    <s v="0-50"/>
    <n v="94025"/>
    <n v="2"/>
    <n v="0.3"/>
    <s v="Graduate"/>
    <n v="88"/>
    <x v="0"/>
    <s v="No"/>
    <s v="No"/>
    <s v="Yes"/>
    <s v="No"/>
  </r>
  <r>
    <n v="1315"/>
    <x v="35"/>
    <n v="6"/>
    <n v="73"/>
    <s v="51-100"/>
    <n v="94305"/>
    <n v="4"/>
    <n v="2.2000000000000002"/>
    <s v="Graduate"/>
    <n v="0"/>
    <x v="0"/>
    <s v="No"/>
    <s v="No"/>
    <s v="No"/>
    <s v="No"/>
  </r>
  <r>
    <n v="1320"/>
    <x v="35"/>
    <n v="6"/>
    <n v="35"/>
    <s v="0-50"/>
    <n v="94005"/>
    <n v="2"/>
    <n v="0.3"/>
    <s v="Undergraduate"/>
    <n v="0"/>
    <x v="0"/>
    <s v="No"/>
    <s v="No"/>
    <s v="No"/>
    <s v="Yes"/>
  </r>
  <r>
    <n v="1323"/>
    <x v="35"/>
    <n v="5"/>
    <n v="48"/>
    <s v="0-50"/>
    <n v="94022"/>
    <n v="2"/>
    <n v="1.67"/>
    <s v="Graduate"/>
    <n v="0"/>
    <x v="0"/>
    <s v="Yes"/>
    <s v="Yes"/>
    <s v="Yes"/>
    <s v="Yes"/>
  </r>
  <r>
    <n v="1327"/>
    <x v="35"/>
    <n v="5"/>
    <n v="63"/>
    <s v="51-100"/>
    <n v="90024"/>
    <n v="4"/>
    <n v="2"/>
    <s v="Graduate"/>
    <n v="0"/>
    <x v="0"/>
    <s v="Yes"/>
    <s v="No"/>
    <s v="Yes"/>
    <s v="No"/>
  </r>
  <r>
    <n v="1364"/>
    <x v="35"/>
    <n v="8"/>
    <n v="79"/>
    <s v="51-100"/>
    <n v="92115"/>
    <n v="1"/>
    <n v="0.1"/>
    <s v="Undergraduate"/>
    <n v="0"/>
    <x v="0"/>
    <s v="No"/>
    <s v="No"/>
    <s v="No"/>
    <s v="No"/>
  </r>
  <r>
    <n v="1401"/>
    <x v="35"/>
    <n v="8"/>
    <n v="78"/>
    <s v="51-100"/>
    <n v="90401"/>
    <n v="4"/>
    <n v="0.1"/>
    <s v="Graduate"/>
    <n v="0"/>
    <x v="0"/>
    <s v="No"/>
    <s v="No"/>
    <s v="Yes"/>
    <s v="No"/>
  </r>
  <r>
    <n v="1404"/>
    <x v="35"/>
    <n v="6"/>
    <n v="51"/>
    <s v="51-100"/>
    <n v="93109"/>
    <n v="4"/>
    <n v="0.2"/>
    <s v="Undergraduate"/>
    <n v="154"/>
    <x v="0"/>
    <s v="Yes"/>
    <s v="No"/>
    <s v="No"/>
    <s v="Yes"/>
  </r>
  <r>
    <n v="1423"/>
    <x v="35"/>
    <n v="8"/>
    <n v="32"/>
    <s v="0-50"/>
    <n v="94143"/>
    <n v="2"/>
    <n v="1"/>
    <s v="Graduate"/>
    <n v="103"/>
    <x v="0"/>
    <s v="No"/>
    <s v="Yes"/>
    <s v="Yes"/>
    <s v="Yes"/>
  </r>
  <r>
    <n v="1431"/>
    <x v="35"/>
    <n v="7"/>
    <n v="52"/>
    <s v="51-100"/>
    <n v="92660"/>
    <n v="2"/>
    <n v="0.1"/>
    <s v="Undergraduate"/>
    <n v="0"/>
    <x v="0"/>
    <s v="No"/>
    <s v="No"/>
    <s v="Yes"/>
    <s v="No"/>
  </r>
  <r>
    <n v="1639"/>
    <x v="35"/>
    <n v="7"/>
    <n v="125"/>
    <s v="100+"/>
    <n v="95133"/>
    <n v="1"/>
    <n v="0"/>
    <s v="Undergraduate"/>
    <n v="0"/>
    <x v="0"/>
    <s v="No"/>
    <s v="No"/>
    <s v="Yes"/>
    <s v="Yes"/>
  </r>
  <r>
    <n v="1682"/>
    <x v="35"/>
    <n v="8"/>
    <n v="141"/>
    <s v="100+"/>
    <n v="90005"/>
    <n v="2"/>
    <n v="4.33"/>
    <s v="Undergraduate"/>
    <n v="0"/>
    <x v="0"/>
    <s v="No"/>
    <s v="No"/>
    <s v="No"/>
    <s v="No"/>
  </r>
  <r>
    <n v="1717"/>
    <x v="35"/>
    <n v="8"/>
    <n v="200"/>
    <s v="100+"/>
    <n v="91330"/>
    <n v="2"/>
    <n v="6.5"/>
    <s v="Undergraduate"/>
    <n v="565"/>
    <x v="0"/>
    <s v="No"/>
    <s v="No"/>
    <s v="Yes"/>
    <s v="No"/>
  </r>
  <r>
    <n v="1788"/>
    <x v="35"/>
    <n v="6"/>
    <n v="44"/>
    <s v="0-50"/>
    <n v="94608"/>
    <n v="4"/>
    <n v="0.2"/>
    <s v="Undergraduate"/>
    <n v="0"/>
    <x v="0"/>
    <s v="Yes"/>
    <s v="Yes"/>
    <s v="Yes"/>
    <s v="Yes"/>
  </r>
  <r>
    <n v="1822"/>
    <x v="35"/>
    <n v="7"/>
    <n v="54"/>
    <s v="51-100"/>
    <n v="96008"/>
    <n v="4"/>
    <n v="1.3"/>
    <s v="Undergraduate"/>
    <n v="0"/>
    <x v="0"/>
    <s v="Yes"/>
    <s v="No"/>
    <s v="Yes"/>
    <s v="No"/>
  </r>
  <r>
    <n v="1853"/>
    <x v="35"/>
    <n v="6"/>
    <n v="54"/>
    <s v="51-100"/>
    <n v="94596"/>
    <n v="4"/>
    <n v="1.8"/>
    <s v="Professional"/>
    <n v="167"/>
    <x v="0"/>
    <s v="No"/>
    <s v="No"/>
    <s v="No"/>
    <s v="No"/>
  </r>
  <r>
    <n v="1897"/>
    <x v="35"/>
    <n v="7"/>
    <n v="83"/>
    <s v="51-100"/>
    <n v="94304"/>
    <n v="1"/>
    <n v="2.6"/>
    <s v="Graduate"/>
    <n v="0"/>
    <x v="0"/>
    <s v="Yes"/>
    <s v="No"/>
    <s v="No"/>
    <s v="Yes"/>
  </r>
  <r>
    <n v="1991"/>
    <x v="35"/>
    <n v="8"/>
    <n v="29"/>
    <s v="0-50"/>
    <n v="92807"/>
    <n v="1"/>
    <n v="0.2"/>
    <s v="Professional"/>
    <n v="76"/>
    <x v="0"/>
    <s v="No"/>
    <s v="No"/>
    <s v="Yes"/>
    <s v="Yes"/>
  </r>
  <r>
    <n v="1995"/>
    <x v="35"/>
    <n v="8"/>
    <n v="183"/>
    <s v="100+"/>
    <n v="94080"/>
    <n v="1"/>
    <n v="6"/>
    <s v="Undergraduate"/>
    <n v="0"/>
    <x v="0"/>
    <s v="No"/>
    <s v="No"/>
    <s v="No"/>
    <s v="No"/>
  </r>
  <r>
    <n v="2083"/>
    <x v="35"/>
    <n v="7"/>
    <n v="55"/>
    <s v="51-100"/>
    <n v="91301"/>
    <n v="4"/>
    <n v="2"/>
    <s v="Graduate"/>
    <n v="0"/>
    <x v="0"/>
    <s v="No"/>
    <s v="No"/>
    <s v="Yes"/>
    <s v="No"/>
  </r>
  <r>
    <n v="2155"/>
    <x v="35"/>
    <n v="8"/>
    <n v="45"/>
    <s v="0-50"/>
    <n v="94558"/>
    <n v="1"/>
    <n v="2.4"/>
    <s v="Graduate"/>
    <n v="0"/>
    <x v="0"/>
    <s v="No"/>
    <s v="No"/>
    <s v="No"/>
    <s v="No"/>
  </r>
  <r>
    <n v="2167"/>
    <x v="35"/>
    <n v="8"/>
    <n v="25"/>
    <s v="0-50"/>
    <n v="93524"/>
    <n v="3"/>
    <n v="0.9"/>
    <s v="Professional"/>
    <n v="0"/>
    <x v="0"/>
    <s v="No"/>
    <s v="No"/>
    <s v="Yes"/>
    <s v="Yes"/>
  </r>
  <r>
    <n v="2306"/>
    <x v="35"/>
    <n v="7"/>
    <n v="185"/>
    <s v="100+"/>
    <n v="92009"/>
    <n v="2"/>
    <n v="6.7"/>
    <s v="Undergraduate"/>
    <n v="0"/>
    <x v="0"/>
    <s v="No"/>
    <s v="Yes"/>
    <s v="Yes"/>
    <s v="Yes"/>
  </r>
  <r>
    <n v="2311"/>
    <x v="35"/>
    <n v="6"/>
    <n v="32"/>
    <s v="0-50"/>
    <n v="92806"/>
    <n v="2"/>
    <n v="0.3"/>
    <s v="Undergraduate"/>
    <n v="0"/>
    <x v="0"/>
    <s v="No"/>
    <s v="No"/>
    <s v="No"/>
    <s v="No"/>
  </r>
  <r>
    <n v="2372"/>
    <x v="35"/>
    <n v="6"/>
    <n v="111"/>
    <s v="100+"/>
    <n v="95014"/>
    <n v="2"/>
    <n v="1.5"/>
    <s v="Professional"/>
    <n v="0"/>
    <x v="0"/>
    <s v="No"/>
    <s v="No"/>
    <s v="No"/>
    <s v="No"/>
  </r>
  <r>
    <n v="2375"/>
    <x v="35"/>
    <n v="5"/>
    <n v="41"/>
    <s v="0-50"/>
    <n v="92008"/>
    <n v="2"/>
    <n v="1"/>
    <s v="Graduate"/>
    <n v="112"/>
    <x v="0"/>
    <s v="Yes"/>
    <s v="No"/>
    <s v="Yes"/>
    <s v="No"/>
  </r>
  <r>
    <n v="2451"/>
    <x v="35"/>
    <n v="7"/>
    <n v="28"/>
    <s v="0-50"/>
    <n v="90034"/>
    <n v="4"/>
    <n v="1.1000000000000001"/>
    <s v="Professional"/>
    <n v="0"/>
    <x v="0"/>
    <s v="No"/>
    <s v="No"/>
    <s v="No"/>
    <s v="No"/>
  </r>
  <r>
    <n v="2526"/>
    <x v="35"/>
    <n v="8"/>
    <n v="60"/>
    <s v="51-100"/>
    <n v="95816"/>
    <n v="1"/>
    <n v="1.2"/>
    <s v="Undergraduate"/>
    <n v="0"/>
    <x v="0"/>
    <s v="No"/>
    <s v="No"/>
    <s v="Yes"/>
    <s v="Yes"/>
  </r>
  <r>
    <n v="2540"/>
    <x v="35"/>
    <n v="7"/>
    <n v="98"/>
    <s v="51-100"/>
    <n v="95929"/>
    <n v="1"/>
    <n v="4.2"/>
    <s v="Undergraduate"/>
    <n v="171"/>
    <x v="1"/>
    <s v="Yes"/>
    <s v="Yes"/>
    <s v="No"/>
    <s v="No"/>
  </r>
  <r>
    <n v="2551"/>
    <x v="35"/>
    <n v="8"/>
    <n v="20"/>
    <s v="0-50"/>
    <n v="93106"/>
    <n v="1"/>
    <n v="0.5"/>
    <s v="Professional"/>
    <n v="102"/>
    <x v="0"/>
    <s v="No"/>
    <s v="No"/>
    <s v="Yes"/>
    <s v="No"/>
  </r>
  <r>
    <n v="2667"/>
    <x v="35"/>
    <n v="7"/>
    <n v="100"/>
    <s v="51-100"/>
    <n v="92126"/>
    <n v="3"/>
    <n v="0.6"/>
    <s v="Graduate"/>
    <n v="0"/>
    <x v="0"/>
    <s v="No"/>
    <s v="No"/>
    <s v="Yes"/>
    <s v="No"/>
  </r>
  <r>
    <n v="2678"/>
    <x v="35"/>
    <n v="8"/>
    <n v="70"/>
    <s v="51-100"/>
    <n v="91423"/>
    <n v="3"/>
    <n v="1.5"/>
    <s v="Undergraduate"/>
    <n v="0"/>
    <x v="0"/>
    <s v="No"/>
    <s v="No"/>
    <s v="Yes"/>
    <s v="No"/>
  </r>
  <r>
    <n v="2744"/>
    <x v="35"/>
    <n v="8"/>
    <n v="22"/>
    <s v="0-50"/>
    <n v="94583"/>
    <n v="4"/>
    <n v="0.7"/>
    <s v="Graduate"/>
    <n v="0"/>
    <x v="0"/>
    <s v="No"/>
    <s v="No"/>
    <s v="Yes"/>
    <s v="Yes"/>
  </r>
  <r>
    <n v="2749"/>
    <x v="35"/>
    <n v="7"/>
    <n v="82"/>
    <s v="51-100"/>
    <n v="94305"/>
    <n v="1"/>
    <n v="2.6"/>
    <s v="Graduate"/>
    <n v="240"/>
    <x v="0"/>
    <s v="No"/>
    <s v="Yes"/>
    <s v="Yes"/>
    <s v="Yes"/>
  </r>
  <r>
    <n v="2761"/>
    <x v="35"/>
    <n v="7"/>
    <n v="49"/>
    <s v="0-50"/>
    <n v="94080"/>
    <n v="3"/>
    <n v="2.2999999999999998"/>
    <s v="Undergraduate"/>
    <n v="0"/>
    <x v="0"/>
    <s v="No"/>
    <s v="No"/>
    <s v="Yes"/>
    <s v="No"/>
  </r>
  <r>
    <n v="2930"/>
    <x v="35"/>
    <n v="6"/>
    <n v="22"/>
    <s v="0-50"/>
    <n v="94061"/>
    <n v="4"/>
    <n v="0.3"/>
    <s v="Undergraduate"/>
    <n v="0"/>
    <x v="0"/>
    <s v="No"/>
    <s v="No"/>
    <s v="No"/>
    <s v="No"/>
  </r>
  <r>
    <n v="2967"/>
    <x v="35"/>
    <n v="7"/>
    <n v="84"/>
    <s v="51-100"/>
    <n v="91320"/>
    <n v="3"/>
    <n v="0.6"/>
    <s v="Graduate"/>
    <n v="0"/>
    <x v="0"/>
    <s v="No"/>
    <s v="No"/>
    <s v="Yes"/>
    <s v="Yes"/>
  </r>
  <r>
    <n v="3072"/>
    <x v="35"/>
    <n v="8"/>
    <n v="74"/>
    <s v="51-100"/>
    <n v="93023"/>
    <n v="4"/>
    <n v="0.1"/>
    <s v="Graduate"/>
    <n v="257"/>
    <x v="0"/>
    <s v="No"/>
    <s v="No"/>
    <s v="No"/>
    <s v="Yes"/>
  </r>
  <r>
    <n v="3133"/>
    <x v="35"/>
    <n v="7"/>
    <n v="83"/>
    <s v="51-100"/>
    <n v="94302"/>
    <n v="2"/>
    <n v="2.5"/>
    <s v="Undergraduate"/>
    <n v="148"/>
    <x v="0"/>
    <s v="Yes"/>
    <s v="No"/>
    <s v="Yes"/>
    <s v="No"/>
  </r>
  <r>
    <n v="3190"/>
    <x v="35"/>
    <n v="6"/>
    <n v="31"/>
    <s v="0-50"/>
    <n v="92675"/>
    <n v="1"/>
    <n v="0.3"/>
    <s v="Undergraduate"/>
    <n v="0"/>
    <x v="0"/>
    <s v="No"/>
    <s v="No"/>
    <s v="No"/>
    <s v="No"/>
  </r>
  <r>
    <n v="3227"/>
    <x v="35"/>
    <n v="8"/>
    <n v="82"/>
    <s v="51-100"/>
    <n v="93943"/>
    <n v="3"/>
    <n v="1.5"/>
    <s v="Undergraduate"/>
    <n v="0"/>
    <x v="0"/>
    <s v="No"/>
    <s v="No"/>
    <s v="Yes"/>
    <s v="Yes"/>
  </r>
  <r>
    <n v="3264"/>
    <x v="35"/>
    <n v="8"/>
    <n v="84"/>
    <s v="51-100"/>
    <n v="92093"/>
    <n v="4"/>
    <n v="3.4"/>
    <s v="Undergraduate"/>
    <n v="0"/>
    <x v="0"/>
    <s v="No"/>
    <s v="No"/>
    <s v="Yes"/>
    <s v="No"/>
  </r>
  <r>
    <n v="3276"/>
    <x v="35"/>
    <n v="8"/>
    <n v="65"/>
    <s v="51-100"/>
    <n v="95134"/>
    <n v="1"/>
    <n v="1.2"/>
    <s v="Undergraduate"/>
    <n v="268"/>
    <x v="0"/>
    <s v="No"/>
    <s v="No"/>
    <s v="Yes"/>
    <s v="No"/>
  </r>
  <r>
    <n v="3358"/>
    <x v="35"/>
    <n v="6"/>
    <n v="112"/>
    <s v="100+"/>
    <n v="94111"/>
    <n v="1"/>
    <n v="2.7"/>
    <s v="Graduate"/>
    <n v="408"/>
    <x v="0"/>
    <s v="Yes"/>
    <s v="Yes"/>
    <s v="Yes"/>
    <s v="Yes"/>
  </r>
  <r>
    <n v="3393"/>
    <x v="35"/>
    <n v="7"/>
    <n v="58"/>
    <s v="51-100"/>
    <n v="92612"/>
    <n v="1"/>
    <n v="1"/>
    <s v="Undergraduate"/>
    <n v="0"/>
    <x v="0"/>
    <s v="No"/>
    <s v="No"/>
    <s v="Yes"/>
    <s v="No"/>
  </r>
  <r>
    <n v="3496"/>
    <x v="35"/>
    <n v="8"/>
    <n v="44"/>
    <s v="0-50"/>
    <n v="91401"/>
    <n v="1"/>
    <n v="1.8"/>
    <s v="Graduate"/>
    <n v="192"/>
    <x v="0"/>
    <s v="No"/>
    <s v="No"/>
    <s v="Yes"/>
    <s v="No"/>
  </r>
  <r>
    <n v="3503"/>
    <x v="35"/>
    <n v="8"/>
    <n v="58"/>
    <s v="51-100"/>
    <n v="95616"/>
    <n v="3"/>
    <n v="2"/>
    <s v="Undergraduate"/>
    <n v="90"/>
    <x v="0"/>
    <s v="No"/>
    <s v="No"/>
    <s v="Yes"/>
    <s v="No"/>
  </r>
  <r>
    <n v="3563"/>
    <x v="35"/>
    <n v="8"/>
    <n v="169"/>
    <s v="100+"/>
    <n v="94596"/>
    <n v="1"/>
    <n v="6.5"/>
    <s v="Professional"/>
    <n v="272"/>
    <x v="1"/>
    <s v="Yes"/>
    <s v="Yes"/>
    <s v="Yes"/>
    <s v="No"/>
  </r>
  <r>
    <n v="3591"/>
    <x v="35"/>
    <n v="7"/>
    <n v="64"/>
    <s v="51-100"/>
    <n v="92630"/>
    <n v="2"/>
    <n v="0.1"/>
    <s v="Undergraduate"/>
    <n v="0"/>
    <x v="0"/>
    <s v="No"/>
    <s v="No"/>
    <s v="Yes"/>
    <s v="Yes"/>
  </r>
  <r>
    <n v="3611"/>
    <x v="35"/>
    <n v="6"/>
    <n v="93"/>
    <s v="51-100"/>
    <n v="90029"/>
    <n v="3"/>
    <n v="1.6"/>
    <s v="Undergraduate"/>
    <n v="79"/>
    <x v="0"/>
    <s v="No"/>
    <s v="No"/>
    <s v="Yes"/>
    <s v="No"/>
  </r>
  <r>
    <n v="3722"/>
    <x v="35"/>
    <n v="6"/>
    <n v="13"/>
    <s v="0-50"/>
    <n v="91040"/>
    <n v="4"/>
    <n v="0.3"/>
    <s v="Undergraduate"/>
    <n v="0"/>
    <x v="0"/>
    <s v="Yes"/>
    <s v="Yes"/>
    <s v="Yes"/>
    <s v="Yes"/>
  </r>
  <r>
    <n v="3743"/>
    <x v="35"/>
    <n v="8"/>
    <n v="181"/>
    <s v="100+"/>
    <n v="94596"/>
    <n v="1"/>
    <n v="6"/>
    <s v="Undergraduate"/>
    <n v="0"/>
    <x v="0"/>
    <s v="No"/>
    <s v="Yes"/>
    <s v="Yes"/>
    <s v="Yes"/>
  </r>
  <r>
    <n v="3776"/>
    <x v="35"/>
    <n v="6"/>
    <n v="31"/>
    <s v="0-50"/>
    <n v="90275"/>
    <n v="2"/>
    <n v="2"/>
    <s v="Professional"/>
    <n v="0"/>
    <x v="0"/>
    <s v="No"/>
    <s v="No"/>
    <s v="Yes"/>
    <s v="Yes"/>
  </r>
  <r>
    <n v="3789"/>
    <x v="35"/>
    <n v="7"/>
    <n v="82"/>
    <s v="51-100"/>
    <n v="95616"/>
    <n v="2"/>
    <n v="2.5"/>
    <s v="Undergraduate"/>
    <n v="221"/>
    <x v="0"/>
    <s v="No"/>
    <s v="No"/>
    <s v="Yes"/>
    <s v="Yes"/>
  </r>
  <r>
    <n v="3821"/>
    <x v="35"/>
    <n v="7"/>
    <n v="61"/>
    <s v="51-100"/>
    <n v="94102"/>
    <n v="3"/>
    <n v="2.2999999999999998"/>
    <s v="Undergraduate"/>
    <n v="205"/>
    <x v="0"/>
    <s v="No"/>
    <s v="No"/>
    <s v="Yes"/>
    <s v="Yes"/>
  </r>
  <r>
    <n v="3844"/>
    <x v="35"/>
    <n v="7"/>
    <n v="129"/>
    <s v="100+"/>
    <n v="94720"/>
    <n v="4"/>
    <n v="5.2"/>
    <s v="Graduate"/>
    <n v="0"/>
    <x v="1"/>
    <s v="No"/>
    <s v="No"/>
    <s v="No"/>
    <s v="Yes"/>
  </r>
  <r>
    <n v="3886"/>
    <x v="35"/>
    <n v="2"/>
    <n v="69"/>
    <s v="51-100"/>
    <n v="93943"/>
    <n v="4"/>
    <n v="4"/>
    <s v="Professional"/>
    <n v="102"/>
    <x v="0"/>
    <s v="No"/>
    <s v="No"/>
    <s v="Yes"/>
    <s v="No"/>
  </r>
  <r>
    <n v="3895"/>
    <x v="35"/>
    <n v="6"/>
    <n v="44"/>
    <s v="0-50"/>
    <n v="92886"/>
    <n v="1"/>
    <n v="0.3"/>
    <s v="Undergraduate"/>
    <n v="81"/>
    <x v="0"/>
    <s v="No"/>
    <s v="No"/>
    <s v="Yes"/>
    <s v="Yes"/>
  </r>
  <r>
    <n v="3948"/>
    <x v="35"/>
    <n v="8"/>
    <n v="119"/>
    <s v="100+"/>
    <n v="94710"/>
    <n v="4"/>
    <n v="5"/>
    <s v="Professional"/>
    <n v="0"/>
    <x v="1"/>
    <s v="No"/>
    <s v="No"/>
    <s v="Yes"/>
    <s v="No"/>
  </r>
  <r>
    <n v="3955"/>
    <x v="35"/>
    <n v="7"/>
    <n v="134"/>
    <s v="100+"/>
    <n v="93108"/>
    <n v="2"/>
    <n v="3.1"/>
    <s v="Undergraduate"/>
    <n v="0"/>
    <x v="0"/>
    <s v="No"/>
    <s v="No"/>
    <s v="No"/>
    <s v="No"/>
  </r>
  <r>
    <n v="4083"/>
    <x v="35"/>
    <n v="6"/>
    <n v="83"/>
    <s v="51-100"/>
    <n v="90036"/>
    <n v="4"/>
    <n v="2.2000000000000002"/>
    <s v="Graduate"/>
    <n v="0"/>
    <x v="0"/>
    <s v="No"/>
    <s v="No"/>
    <s v="No"/>
    <s v="No"/>
  </r>
  <r>
    <n v="4092"/>
    <x v="35"/>
    <n v="6"/>
    <n v="122"/>
    <s v="100+"/>
    <n v="94025"/>
    <n v="2"/>
    <n v="1.3"/>
    <s v="Undergraduate"/>
    <n v="0"/>
    <x v="0"/>
    <s v="No"/>
    <s v="No"/>
    <s v="Yes"/>
    <s v="Yes"/>
  </r>
  <r>
    <n v="4162"/>
    <x v="35"/>
    <n v="8"/>
    <n v="61"/>
    <s v="51-100"/>
    <n v="94703"/>
    <n v="3"/>
    <n v="2.6"/>
    <s v="Graduate"/>
    <n v="0"/>
    <x v="0"/>
    <s v="No"/>
    <s v="No"/>
    <s v="No"/>
    <s v="No"/>
  </r>
  <r>
    <n v="4228"/>
    <x v="35"/>
    <n v="7"/>
    <n v="111"/>
    <s v="100+"/>
    <n v="90277"/>
    <n v="1"/>
    <n v="3.8"/>
    <s v="Undergraduate"/>
    <n v="0"/>
    <x v="0"/>
    <s v="Yes"/>
    <s v="No"/>
    <s v="No"/>
    <s v="No"/>
  </r>
  <r>
    <n v="4234"/>
    <x v="35"/>
    <n v="7"/>
    <n v="134"/>
    <s v="100+"/>
    <n v="95929"/>
    <n v="2"/>
    <n v="3.3"/>
    <s v="Undergraduate"/>
    <n v="0"/>
    <x v="0"/>
    <s v="No"/>
    <s v="No"/>
    <s v="Yes"/>
    <s v="No"/>
  </r>
  <r>
    <n v="4312"/>
    <x v="35"/>
    <n v="8"/>
    <n v="14"/>
    <s v="0-50"/>
    <n v="90034"/>
    <n v="3"/>
    <n v="0.9"/>
    <s v="Professional"/>
    <n v="111"/>
    <x v="0"/>
    <s v="No"/>
    <s v="No"/>
    <s v="No"/>
    <s v="No"/>
  </r>
  <r>
    <n v="4327"/>
    <x v="35"/>
    <n v="8"/>
    <n v="42"/>
    <s v="0-50"/>
    <n v="95136"/>
    <n v="1"/>
    <n v="0.2"/>
    <s v="Professional"/>
    <n v="102"/>
    <x v="0"/>
    <s v="No"/>
    <s v="No"/>
    <s v="Yes"/>
    <s v="No"/>
  </r>
  <r>
    <n v="4343"/>
    <x v="35"/>
    <n v="7"/>
    <n v="45"/>
    <s v="0-50"/>
    <n v="93611"/>
    <n v="3"/>
    <n v="2.2999999999999998"/>
    <s v="Undergraduate"/>
    <n v="83"/>
    <x v="0"/>
    <s v="Yes"/>
    <s v="No"/>
    <s v="Yes"/>
    <s v="No"/>
  </r>
  <r>
    <n v="4460"/>
    <x v="35"/>
    <n v="8"/>
    <n v="115"/>
    <s v="100+"/>
    <n v="90064"/>
    <n v="1"/>
    <n v="4"/>
    <s v="Undergraduate"/>
    <n v="0"/>
    <x v="0"/>
    <s v="No"/>
    <s v="No"/>
    <s v="No"/>
    <s v="No"/>
  </r>
  <r>
    <n v="4480"/>
    <x v="35"/>
    <n v="8"/>
    <n v="128"/>
    <s v="100+"/>
    <n v="93117"/>
    <n v="2"/>
    <n v="4.33"/>
    <s v="Undergraduate"/>
    <n v="0"/>
    <x v="0"/>
    <s v="No"/>
    <s v="No"/>
    <s v="Yes"/>
    <s v="No"/>
  </r>
  <r>
    <n v="4521"/>
    <x v="35"/>
    <n v="7"/>
    <n v="41"/>
    <s v="0-50"/>
    <n v="94706"/>
    <n v="4"/>
    <n v="2"/>
    <s v="Graduate"/>
    <n v="0"/>
    <x v="0"/>
    <s v="No"/>
    <s v="No"/>
    <s v="No"/>
    <s v="No"/>
  </r>
  <r>
    <n v="4571"/>
    <x v="35"/>
    <n v="6"/>
    <n v="99"/>
    <s v="51-100"/>
    <n v="91902"/>
    <n v="2"/>
    <n v="4.5"/>
    <s v="Professional"/>
    <n v="249"/>
    <x v="0"/>
    <s v="No"/>
    <s v="No"/>
    <s v="Yes"/>
    <s v="No"/>
  </r>
  <r>
    <n v="4573"/>
    <x v="35"/>
    <n v="7"/>
    <n v="81"/>
    <s v="51-100"/>
    <n v="95112"/>
    <n v="4"/>
    <n v="1.8"/>
    <s v="Professional"/>
    <n v="0"/>
    <x v="0"/>
    <s v="No"/>
    <s v="No"/>
    <s v="Yes"/>
    <s v="No"/>
  </r>
  <r>
    <n v="4596"/>
    <x v="35"/>
    <n v="7"/>
    <n v="101"/>
    <s v="100+"/>
    <n v="90232"/>
    <n v="4"/>
    <n v="2.2000000000000002"/>
    <s v="Graduate"/>
    <n v="0"/>
    <x v="0"/>
    <s v="No"/>
    <s v="No"/>
    <s v="Yes"/>
    <s v="No"/>
  </r>
  <r>
    <n v="4605"/>
    <x v="35"/>
    <n v="7"/>
    <n v="81"/>
    <s v="51-100"/>
    <n v="90601"/>
    <n v="2"/>
    <n v="3.4"/>
    <s v="Graduate"/>
    <n v="0"/>
    <x v="1"/>
    <s v="No"/>
    <s v="No"/>
    <s v="No"/>
    <s v="Yes"/>
  </r>
  <r>
    <n v="4613"/>
    <x v="35"/>
    <n v="6"/>
    <n v="18"/>
    <s v="0-50"/>
    <n v="92007"/>
    <n v="2"/>
    <n v="0.3"/>
    <s v="Graduate"/>
    <n v="0"/>
    <x v="0"/>
    <s v="No"/>
    <s v="No"/>
    <s v="Yes"/>
    <s v="No"/>
  </r>
  <r>
    <n v="4632"/>
    <x v="35"/>
    <n v="8"/>
    <n v="142"/>
    <s v="100+"/>
    <n v="90095"/>
    <n v="4"/>
    <n v="6.2"/>
    <s v="Graduate"/>
    <n v="120"/>
    <x v="1"/>
    <s v="No"/>
    <s v="Yes"/>
    <s v="Yes"/>
    <s v="Yes"/>
  </r>
  <r>
    <n v="4719"/>
    <x v="35"/>
    <n v="6"/>
    <n v="35"/>
    <s v="0-50"/>
    <n v="91107"/>
    <n v="3"/>
    <n v="1"/>
    <s v="Undergraduate"/>
    <n v="0"/>
    <x v="0"/>
    <s v="Yes"/>
    <s v="No"/>
    <s v="Yes"/>
    <s v="No"/>
  </r>
  <r>
    <n v="4720"/>
    <x v="35"/>
    <n v="8"/>
    <n v="140"/>
    <s v="100+"/>
    <n v="94102"/>
    <n v="4"/>
    <n v="6.6"/>
    <s v="Professional"/>
    <n v="0"/>
    <x v="1"/>
    <s v="No"/>
    <s v="Yes"/>
    <s v="No"/>
    <s v="Yes"/>
  </r>
  <r>
    <n v="4778"/>
    <x v="35"/>
    <n v="8"/>
    <n v="30"/>
    <s v="0-50"/>
    <n v="94534"/>
    <n v="4"/>
    <n v="0.4"/>
    <s v="Graduate"/>
    <n v="78"/>
    <x v="0"/>
    <s v="No"/>
    <s v="No"/>
    <s v="Yes"/>
    <s v="No"/>
  </r>
  <r>
    <n v="4820"/>
    <x v="35"/>
    <n v="6"/>
    <n v="41"/>
    <s v="0-50"/>
    <n v="95833"/>
    <n v="3"/>
    <n v="0.9"/>
    <s v="Undergraduate"/>
    <n v="179"/>
    <x v="0"/>
    <s v="No"/>
    <s v="No"/>
    <s v="No"/>
    <s v="No"/>
  </r>
  <r>
    <n v="4825"/>
    <x v="35"/>
    <n v="6"/>
    <n v="25"/>
    <s v="0-50"/>
    <n v="96001"/>
    <n v="3"/>
    <n v="1"/>
    <s v="Undergraduate"/>
    <n v="0"/>
    <x v="0"/>
    <s v="No"/>
    <s v="No"/>
    <s v="Yes"/>
    <s v="No"/>
  </r>
  <r>
    <n v="4964"/>
    <x v="35"/>
    <n v="6"/>
    <n v="98"/>
    <s v="51-100"/>
    <n v="95054"/>
    <n v="2"/>
    <n v="4.5"/>
    <s v="Professional"/>
    <n v="306"/>
    <x v="0"/>
    <s v="No"/>
    <s v="No"/>
    <s v="No"/>
    <s v="No"/>
  </r>
  <r>
    <n v="4987"/>
    <x v="35"/>
    <n v="6"/>
    <n v="78"/>
    <s v="51-100"/>
    <n v="95825"/>
    <n v="1"/>
    <n v="2.9"/>
    <s v="Professional"/>
    <n v="0"/>
    <x v="0"/>
    <s v="No"/>
    <s v="No"/>
    <s v="No"/>
    <s v="No"/>
  </r>
  <r>
    <n v="35"/>
    <x v="36"/>
    <n v="5"/>
    <n v="50"/>
    <s v="0-50"/>
    <n v="94035"/>
    <n v="4"/>
    <n v="1.8"/>
    <s v="Professional"/>
    <n v="0"/>
    <x v="0"/>
    <s v="No"/>
    <s v="No"/>
    <s v="Yes"/>
    <s v="No"/>
  </r>
  <r>
    <n v="60"/>
    <x v="36"/>
    <n v="5"/>
    <n v="188"/>
    <s v="100+"/>
    <n v="91320"/>
    <n v="2"/>
    <n v="4.5"/>
    <s v="Undergraduate"/>
    <n v="455"/>
    <x v="0"/>
    <s v="No"/>
    <s v="No"/>
    <s v="No"/>
    <s v="No"/>
  </r>
  <r>
    <n v="76"/>
    <x v="36"/>
    <n v="7"/>
    <n v="135"/>
    <s v="100+"/>
    <n v="94901"/>
    <n v="4"/>
    <n v="3.8"/>
    <s v="Graduate"/>
    <n v="0"/>
    <x v="1"/>
    <s v="No"/>
    <s v="Yes"/>
    <s v="Yes"/>
    <s v="Yes"/>
  </r>
  <r>
    <n v="127"/>
    <x v="36"/>
    <n v="5"/>
    <n v="115"/>
    <s v="100+"/>
    <n v="92096"/>
    <n v="2"/>
    <n v="1.3"/>
    <s v="Undergraduate"/>
    <n v="101"/>
    <x v="0"/>
    <s v="No"/>
    <s v="No"/>
    <s v="Yes"/>
    <s v="Yes"/>
  </r>
  <r>
    <n v="133"/>
    <x v="36"/>
    <n v="1"/>
    <n v="51"/>
    <s v="51-100"/>
    <n v="90840"/>
    <n v="2"/>
    <n v="1.75"/>
    <s v="Professional"/>
    <n v="0"/>
    <x v="0"/>
    <s v="No"/>
    <s v="No"/>
    <s v="No"/>
    <s v="No"/>
  </r>
  <r>
    <n v="342"/>
    <x v="36"/>
    <n v="6"/>
    <n v="55"/>
    <s v="51-100"/>
    <n v="92038"/>
    <n v="4"/>
    <n v="2"/>
    <s v="Graduate"/>
    <n v="185"/>
    <x v="0"/>
    <s v="No"/>
    <s v="No"/>
    <s v="Yes"/>
    <s v="No"/>
  </r>
  <r>
    <n v="370"/>
    <x v="36"/>
    <n v="6"/>
    <n v="58"/>
    <s v="51-100"/>
    <n v="95051"/>
    <n v="2"/>
    <n v="2.5"/>
    <s v="Undergraduate"/>
    <n v="0"/>
    <x v="0"/>
    <s v="No"/>
    <s v="No"/>
    <s v="No"/>
    <s v="Yes"/>
  </r>
  <r>
    <n v="388"/>
    <x v="36"/>
    <n v="5"/>
    <n v="82"/>
    <s v="51-100"/>
    <n v="95482"/>
    <n v="4"/>
    <n v="1.8"/>
    <s v="Graduate"/>
    <n v="0"/>
    <x v="0"/>
    <s v="No"/>
    <s v="No"/>
    <s v="Yes"/>
    <s v="No"/>
  </r>
  <r>
    <n v="449"/>
    <x v="36"/>
    <n v="4"/>
    <n v="60"/>
    <s v="51-100"/>
    <n v="94588"/>
    <n v="4"/>
    <n v="2"/>
    <s v="Graduate"/>
    <n v="0"/>
    <x v="0"/>
    <s v="No"/>
    <s v="No"/>
    <s v="Yes"/>
    <s v="Yes"/>
  </r>
  <r>
    <n v="504"/>
    <x v="36"/>
    <n v="5"/>
    <n v="39"/>
    <s v="0-50"/>
    <n v="94022"/>
    <n v="4"/>
    <n v="1.8"/>
    <s v="Professional"/>
    <n v="185"/>
    <x v="0"/>
    <s v="No"/>
    <s v="No"/>
    <s v="No"/>
    <s v="Yes"/>
  </r>
  <r>
    <n v="512"/>
    <x v="36"/>
    <n v="5"/>
    <n v="82"/>
    <s v="51-100"/>
    <n v="94143"/>
    <n v="4"/>
    <n v="2.2000000000000002"/>
    <s v="Graduate"/>
    <n v="0"/>
    <x v="0"/>
    <s v="No"/>
    <s v="No"/>
    <s v="No"/>
    <s v="No"/>
  </r>
  <r>
    <n v="539"/>
    <x v="36"/>
    <n v="5"/>
    <n v="11"/>
    <s v="0-50"/>
    <n v="94534"/>
    <n v="1"/>
    <n v="0.4"/>
    <s v="Graduate"/>
    <n v="76"/>
    <x v="0"/>
    <s v="No"/>
    <s v="No"/>
    <s v="No"/>
    <s v="Yes"/>
  </r>
  <r>
    <n v="590"/>
    <x v="36"/>
    <n v="7"/>
    <n v="128"/>
    <s v="100+"/>
    <n v="92821"/>
    <n v="1"/>
    <n v="6"/>
    <s v="Undergraduate"/>
    <n v="0"/>
    <x v="0"/>
    <s v="No"/>
    <s v="No"/>
    <s v="No"/>
    <s v="No"/>
  </r>
  <r>
    <n v="801"/>
    <x v="36"/>
    <n v="7"/>
    <n v="173"/>
    <s v="100+"/>
    <n v="91040"/>
    <n v="1"/>
    <n v="6"/>
    <s v="Undergraduate"/>
    <n v="0"/>
    <x v="0"/>
    <s v="No"/>
    <s v="No"/>
    <s v="Yes"/>
    <s v="No"/>
  </r>
  <r>
    <n v="886"/>
    <x v="36"/>
    <n v="5"/>
    <n v="30"/>
    <s v="0-50"/>
    <n v="94304"/>
    <n v="4"/>
    <n v="0.3"/>
    <s v="Graduate"/>
    <n v="0"/>
    <x v="0"/>
    <s v="No"/>
    <s v="No"/>
    <s v="Yes"/>
    <s v="No"/>
  </r>
  <r>
    <n v="922"/>
    <x v="36"/>
    <n v="5"/>
    <n v="91"/>
    <s v="51-100"/>
    <n v="92096"/>
    <n v="3"/>
    <n v="1.6"/>
    <s v="Undergraduate"/>
    <n v="126"/>
    <x v="0"/>
    <s v="No"/>
    <s v="No"/>
    <s v="Yes"/>
    <s v="Yes"/>
  </r>
  <r>
    <n v="1018"/>
    <x v="36"/>
    <n v="5"/>
    <n v="40"/>
    <s v="0-50"/>
    <n v="94305"/>
    <n v="4"/>
    <n v="1.3"/>
    <s v="Professional"/>
    <n v="170"/>
    <x v="0"/>
    <s v="No"/>
    <s v="No"/>
    <s v="No"/>
    <s v="No"/>
  </r>
  <r>
    <n v="1056"/>
    <x v="36"/>
    <n v="6"/>
    <n v="62"/>
    <s v="51-100"/>
    <n v="95630"/>
    <n v="1"/>
    <n v="1"/>
    <s v="Undergraduate"/>
    <n v="0"/>
    <x v="0"/>
    <s v="Yes"/>
    <s v="No"/>
    <s v="Yes"/>
    <s v="No"/>
  </r>
  <r>
    <n v="1091"/>
    <x v="36"/>
    <n v="5"/>
    <n v="79"/>
    <s v="51-100"/>
    <n v="94720"/>
    <n v="4"/>
    <n v="2.2000000000000002"/>
    <s v="Graduate"/>
    <n v="0"/>
    <x v="0"/>
    <s v="No"/>
    <s v="No"/>
    <s v="No"/>
    <s v="No"/>
  </r>
  <r>
    <n v="1134"/>
    <x v="36"/>
    <n v="4"/>
    <n v="28"/>
    <s v="0-50"/>
    <n v="94126"/>
    <n v="1"/>
    <n v="2"/>
    <s v="Graduate"/>
    <n v="0"/>
    <x v="0"/>
    <s v="No"/>
    <s v="No"/>
    <s v="No"/>
    <s v="No"/>
  </r>
  <r>
    <n v="1147"/>
    <x v="36"/>
    <n v="7"/>
    <n v="71"/>
    <s v="51-100"/>
    <n v="90034"/>
    <n v="1"/>
    <n v="0.1"/>
    <s v="Undergraduate"/>
    <n v="78"/>
    <x v="0"/>
    <s v="Yes"/>
    <s v="No"/>
    <s v="No"/>
    <s v="No"/>
  </r>
  <r>
    <n v="1237"/>
    <x v="36"/>
    <n v="6"/>
    <n v="81"/>
    <s v="51-100"/>
    <n v="95762"/>
    <n v="4"/>
    <n v="2.2000000000000002"/>
    <s v="Graduate"/>
    <n v="116"/>
    <x v="0"/>
    <s v="No"/>
    <s v="No"/>
    <s v="Yes"/>
    <s v="No"/>
  </r>
  <r>
    <n v="1257"/>
    <x v="36"/>
    <n v="7"/>
    <n v="20"/>
    <s v="0-50"/>
    <n v="92115"/>
    <n v="1"/>
    <n v="0.4"/>
    <s v="Professional"/>
    <n v="0"/>
    <x v="0"/>
    <s v="No"/>
    <s v="No"/>
    <s v="Yes"/>
    <s v="No"/>
  </r>
  <r>
    <n v="1321"/>
    <x v="36"/>
    <n v="7"/>
    <n v="192"/>
    <s v="100+"/>
    <n v="90250"/>
    <n v="1"/>
    <n v="0"/>
    <s v="Graduate"/>
    <n v="0"/>
    <x v="1"/>
    <s v="No"/>
    <s v="No"/>
    <s v="Yes"/>
    <s v="No"/>
  </r>
  <r>
    <n v="1332"/>
    <x v="36"/>
    <n v="7"/>
    <n v="84"/>
    <s v="51-100"/>
    <n v="92692"/>
    <n v="1"/>
    <n v="0.1"/>
    <s v="Undergraduate"/>
    <n v="0"/>
    <x v="0"/>
    <s v="No"/>
    <s v="No"/>
    <s v="Yes"/>
    <s v="No"/>
  </r>
  <r>
    <n v="1333"/>
    <x v="36"/>
    <n v="5"/>
    <n v="21"/>
    <s v="0-50"/>
    <n v="94309"/>
    <n v="1"/>
    <n v="0.4"/>
    <s v="Graduate"/>
    <n v="0"/>
    <x v="0"/>
    <s v="No"/>
    <s v="No"/>
    <s v="Yes"/>
    <s v="No"/>
  </r>
  <r>
    <n v="1363"/>
    <x v="36"/>
    <n v="5"/>
    <n v="85"/>
    <s v="51-100"/>
    <n v="92130"/>
    <n v="3"/>
    <n v="1.6"/>
    <s v="Undergraduate"/>
    <n v="157"/>
    <x v="0"/>
    <s v="No"/>
    <s v="No"/>
    <s v="Yes"/>
    <s v="Yes"/>
  </r>
  <r>
    <n v="1428"/>
    <x v="36"/>
    <n v="5"/>
    <n v="85"/>
    <s v="51-100"/>
    <n v="95828"/>
    <n v="2"/>
    <n v="1.3"/>
    <s v="Undergraduate"/>
    <n v="119"/>
    <x v="0"/>
    <s v="No"/>
    <s v="No"/>
    <s v="Yes"/>
    <s v="Yes"/>
  </r>
  <r>
    <n v="1430"/>
    <x v="36"/>
    <n v="5"/>
    <n v="35"/>
    <s v="0-50"/>
    <n v="95064"/>
    <n v="1"/>
    <n v="0.6"/>
    <s v="Professional"/>
    <n v="171"/>
    <x v="0"/>
    <s v="No"/>
    <s v="No"/>
    <s v="No"/>
    <s v="No"/>
  </r>
  <r>
    <n v="1557"/>
    <x v="36"/>
    <n v="1"/>
    <n v="60"/>
    <s v="51-100"/>
    <n v="94143"/>
    <n v="4"/>
    <n v="4"/>
    <s v="Professional"/>
    <n v="244"/>
    <x v="0"/>
    <s v="No"/>
    <s v="No"/>
    <s v="No"/>
    <s v="No"/>
  </r>
  <r>
    <n v="1602"/>
    <x v="36"/>
    <n v="7"/>
    <n v="180"/>
    <s v="100+"/>
    <n v="93407"/>
    <n v="1"/>
    <n v="4.3"/>
    <s v="Undergraduate"/>
    <n v="0"/>
    <x v="0"/>
    <s v="No"/>
    <s v="No"/>
    <s v="No"/>
    <s v="No"/>
  </r>
  <r>
    <n v="1622"/>
    <x v="36"/>
    <n v="6"/>
    <n v="53"/>
    <s v="51-100"/>
    <n v="92093"/>
    <n v="4"/>
    <n v="2.2000000000000002"/>
    <s v="Undergraduate"/>
    <n v="114"/>
    <x v="0"/>
    <s v="No"/>
    <s v="No"/>
    <s v="Yes"/>
    <s v="No"/>
  </r>
  <r>
    <n v="1627"/>
    <x v="36"/>
    <n v="6"/>
    <n v="180"/>
    <s v="100+"/>
    <n v="93108"/>
    <n v="2"/>
    <n v="6.7"/>
    <s v="Undergraduate"/>
    <n v="0"/>
    <x v="0"/>
    <s v="No"/>
    <s v="No"/>
    <s v="No"/>
    <s v="No"/>
  </r>
  <r>
    <n v="1633"/>
    <x v="36"/>
    <n v="5"/>
    <n v="93"/>
    <s v="51-100"/>
    <n v="95032"/>
    <n v="2"/>
    <n v="3.1"/>
    <s v="Graduate"/>
    <n v="0"/>
    <x v="1"/>
    <s v="No"/>
    <s v="No"/>
    <s v="Yes"/>
    <s v="No"/>
  </r>
  <r>
    <n v="1651"/>
    <x v="36"/>
    <n v="6"/>
    <n v="83"/>
    <s v="51-100"/>
    <n v="92131"/>
    <n v="4"/>
    <n v="2.2000000000000002"/>
    <s v="Graduate"/>
    <n v="106"/>
    <x v="0"/>
    <s v="No"/>
    <s v="No"/>
    <s v="Yes"/>
    <s v="No"/>
  </r>
  <r>
    <n v="1658"/>
    <x v="36"/>
    <n v="5"/>
    <n v="28"/>
    <s v="0-50"/>
    <n v="94538"/>
    <n v="3"/>
    <n v="1"/>
    <s v="Undergraduate"/>
    <n v="0"/>
    <x v="0"/>
    <s v="No"/>
    <s v="No"/>
    <s v="Yes"/>
    <s v="No"/>
  </r>
  <r>
    <n v="1711"/>
    <x v="36"/>
    <n v="5"/>
    <n v="29"/>
    <s v="0-50"/>
    <n v="95405"/>
    <n v="2"/>
    <n v="0.3"/>
    <s v="Graduate"/>
    <n v="131"/>
    <x v="0"/>
    <s v="No"/>
    <s v="No"/>
    <s v="Yes"/>
    <s v="Yes"/>
  </r>
  <r>
    <n v="1760"/>
    <x v="36"/>
    <n v="6"/>
    <n v="44"/>
    <s v="0-50"/>
    <n v="94720"/>
    <n v="4"/>
    <n v="0.8"/>
    <s v="Undergraduate"/>
    <n v="0"/>
    <x v="0"/>
    <s v="No"/>
    <s v="No"/>
    <s v="No"/>
    <s v="No"/>
  </r>
  <r>
    <n v="1774"/>
    <x v="36"/>
    <n v="5"/>
    <n v="28"/>
    <s v="0-50"/>
    <n v="92037"/>
    <n v="4"/>
    <n v="0.8"/>
    <s v="Undergraduate"/>
    <n v="0"/>
    <x v="0"/>
    <s v="No"/>
    <s v="No"/>
    <s v="No"/>
    <s v="No"/>
  </r>
  <r>
    <n v="1839"/>
    <x v="36"/>
    <n v="7"/>
    <n v="99"/>
    <s v="51-100"/>
    <n v="94720"/>
    <n v="1"/>
    <n v="4"/>
    <s v="Undergraduate"/>
    <n v="0"/>
    <x v="0"/>
    <s v="No"/>
    <s v="No"/>
    <s v="Yes"/>
    <s v="No"/>
  </r>
  <r>
    <n v="1872"/>
    <x v="36"/>
    <n v="5"/>
    <n v="99"/>
    <s v="51-100"/>
    <n v="94065"/>
    <n v="4"/>
    <n v="1.8"/>
    <s v="Graduate"/>
    <n v="268"/>
    <x v="0"/>
    <s v="No"/>
    <s v="No"/>
    <s v="No"/>
    <s v="No"/>
  </r>
  <r>
    <n v="1886"/>
    <x v="36"/>
    <n v="6"/>
    <n v="19"/>
    <s v="0-50"/>
    <n v="96001"/>
    <n v="4"/>
    <n v="1.1000000000000001"/>
    <s v="Professional"/>
    <n v="104"/>
    <x v="0"/>
    <s v="No"/>
    <s v="Yes"/>
    <s v="Yes"/>
    <s v="Yes"/>
  </r>
  <r>
    <n v="1888"/>
    <x v="36"/>
    <n v="7"/>
    <n v="81"/>
    <s v="51-100"/>
    <n v="95006"/>
    <n v="2"/>
    <n v="2"/>
    <s v="Graduate"/>
    <n v="0"/>
    <x v="0"/>
    <s v="No"/>
    <s v="Yes"/>
    <s v="Yes"/>
    <s v="Yes"/>
  </r>
  <r>
    <n v="1984"/>
    <x v="36"/>
    <n v="5"/>
    <n v="20"/>
    <s v="0-50"/>
    <n v="94720"/>
    <n v="2"/>
    <n v="0.3"/>
    <s v="Undergraduate"/>
    <n v="0"/>
    <x v="0"/>
    <s v="No"/>
    <s v="No"/>
    <s v="No"/>
    <s v="No"/>
  </r>
  <r>
    <n v="1986"/>
    <x v="36"/>
    <n v="7"/>
    <n v="31"/>
    <s v="0-50"/>
    <n v="94920"/>
    <n v="4"/>
    <n v="0.4"/>
    <s v="Graduate"/>
    <n v="79"/>
    <x v="0"/>
    <s v="No"/>
    <s v="No"/>
    <s v="No"/>
    <s v="No"/>
  </r>
  <r>
    <n v="2084"/>
    <x v="36"/>
    <n v="7"/>
    <n v="38"/>
    <s v="0-50"/>
    <n v="94025"/>
    <n v="1"/>
    <n v="0.2"/>
    <s v="Professional"/>
    <n v="0"/>
    <x v="0"/>
    <s v="No"/>
    <s v="No"/>
    <s v="Yes"/>
    <s v="No"/>
  </r>
  <r>
    <n v="2092"/>
    <x v="36"/>
    <n v="4"/>
    <n v="41"/>
    <s v="0-50"/>
    <n v="91360"/>
    <n v="1"/>
    <n v="2"/>
    <s v="Graduate"/>
    <n v="0"/>
    <x v="0"/>
    <s v="Yes"/>
    <s v="No"/>
    <s v="Yes"/>
    <s v="No"/>
  </r>
  <r>
    <n v="2101"/>
    <x v="36"/>
    <n v="6"/>
    <n v="145"/>
    <s v="100+"/>
    <n v="93940"/>
    <n v="1"/>
    <n v="0.8"/>
    <s v="Undergraduate"/>
    <n v="84"/>
    <x v="0"/>
    <s v="No"/>
    <s v="No"/>
    <s v="Yes"/>
    <s v="No"/>
  </r>
  <r>
    <n v="2106"/>
    <x v="36"/>
    <n v="5"/>
    <n v="49"/>
    <s v="0-50"/>
    <n v="94114"/>
    <n v="4"/>
    <n v="1.8"/>
    <s v="Professional"/>
    <n v="0"/>
    <x v="0"/>
    <s v="No"/>
    <s v="No"/>
    <s v="Yes"/>
    <s v="Yes"/>
  </r>
  <r>
    <n v="2118"/>
    <x v="36"/>
    <n v="7"/>
    <n v="15"/>
    <s v="0-50"/>
    <n v="91380"/>
    <n v="3"/>
    <n v="0.9"/>
    <s v="Professional"/>
    <n v="0"/>
    <x v="0"/>
    <s v="No"/>
    <s v="No"/>
    <s v="Yes"/>
    <s v="No"/>
  </r>
  <r>
    <n v="2119"/>
    <x v="36"/>
    <n v="5"/>
    <n v="125"/>
    <s v="100+"/>
    <n v="91320"/>
    <n v="2"/>
    <n v="1.3"/>
    <s v="Undergraduate"/>
    <n v="0"/>
    <x v="0"/>
    <s v="No"/>
    <s v="No"/>
    <s v="Yes"/>
    <s v="Yes"/>
  </r>
  <r>
    <n v="2178"/>
    <x v="36"/>
    <n v="7"/>
    <n v="108"/>
    <s v="100+"/>
    <n v="94507"/>
    <n v="1"/>
    <n v="4"/>
    <s v="Undergraduate"/>
    <n v="0"/>
    <x v="0"/>
    <s v="No"/>
    <s v="No"/>
    <s v="Yes"/>
    <s v="No"/>
  </r>
  <r>
    <n v="2252"/>
    <x v="36"/>
    <n v="5"/>
    <n v="54"/>
    <s v="51-100"/>
    <n v="92173"/>
    <n v="4"/>
    <n v="2.2000000000000002"/>
    <s v="Graduate"/>
    <n v="0"/>
    <x v="0"/>
    <s v="No"/>
    <s v="No"/>
    <s v="No"/>
    <s v="No"/>
  </r>
  <r>
    <n v="2318"/>
    <x v="36"/>
    <n v="5"/>
    <n v="129"/>
    <s v="100+"/>
    <n v="95814"/>
    <n v="3"/>
    <n v="5.9"/>
    <s v="Professional"/>
    <n v="319"/>
    <x v="1"/>
    <s v="Yes"/>
    <s v="Yes"/>
    <s v="No"/>
    <s v="Yes"/>
  </r>
  <r>
    <n v="2324"/>
    <x v="36"/>
    <n v="7"/>
    <n v="113"/>
    <s v="100+"/>
    <n v="94542"/>
    <n v="2"/>
    <n v="2"/>
    <s v="Graduate"/>
    <n v="315"/>
    <x v="0"/>
    <s v="No"/>
    <s v="No"/>
    <s v="No"/>
    <s v="No"/>
  </r>
  <r>
    <n v="2331"/>
    <x v="36"/>
    <n v="5"/>
    <n v="72"/>
    <s v="51-100"/>
    <n v="95133"/>
    <n v="4"/>
    <n v="1.8"/>
    <s v="Graduate"/>
    <n v="242"/>
    <x v="0"/>
    <s v="No"/>
    <s v="No"/>
    <s v="Yes"/>
    <s v="Yes"/>
  </r>
  <r>
    <n v="2357"/>
    <x v="36"/>
    <n v="5"/>
    <n v="184"/>
    <s v="100+"/>
    <n v="92064"/>
    <n v="4"/>
    <n v="3.4"/>
    <s v="Graduate"/>
    <n v="0"/>
    <x v="1"/>
    <s v="No"/>
    <s v="Yes"/>
    <s v="Yes"/>
    <s v="Yes"/>
  </r>
  <r>
    <n v="2387"/>
    <x v="36"/>
    <n v="5"/>
    <n v="72"/>
    <s v="51-100"/>
    <n v="94542"/>
    <n v="3"/>
    <n v="1.6"/>
    <s v="Undergraduate"/>
    <n v="0"/>
    <x v="0"/>
    <s v="No"/>
    <s v="No"/>
    <s v="Yes"/>
    <s v="No"/>
  </r>
  <r>
    <n v="2407"/>
    <x v="36"/>
    <n v="7"/>
    <n v="10"/>
    <s v="0-50"/>
    <n v="92354"/>
    <n v="1"/>
    <n v="0.5"/>
    <s v="Professional"/>
    <n v="81"/>
    <x v="0"/>
    <s v="No"/>
    <s v="No"/>
    <s v="Yes"/>
    <s v="No"/>
  </r>
  <r>
    <n v="2441"/>
    <x v="36"/>
    <n v="5"/>
    <n v="22"/>
    <s v="0-50"/>
    <n v="91401"/>
    <n v="1"/>
    <n v="0.6"/>
    <s v="Professional"/>
    <n v="0"/>
    <x v="0"/>
    <s v="No"/>
    <s v="No"/>
    <s v="No"/>
    <s v="No"/>
  </r>
  <r>
    <n v="2450"/>
    <x v="36"/>
    <n v="7"/>
    <n v="64"/>
    <s v="51-100"/>
    <n v="94720"/>
    <n v="1"/>
    <n v="1.2"/>
    <s v="Undergraduate"/>
    <n v="0"/>
    <x v="0"/>
    <s v="No"/>
    <s v="No"/>
    <s v="Yes"/>
    <s v="No"/>
  </r>
  <r>
    <n v="2461"/>
    <x v="36"/>
    <n v="5"/>
    <n v="32"/>
    <s v="0-50"/>
    <n v="92123"/>
    <n v="2"/>
    <n v="0.3"/>
    <s v="Graduate"/>
    <n v="130"/>
    <x v="0"/>
    <s v="No"/>
    <s v="No"/>
    <s v="Yes"/>
    <s v="No"/>
  </r>
  <r>
    <n v="2516"/>
    <x v="36"/>
    <n v="5"/>
    <n v="34"/>
    <s v="0-50"/>
    <n v="94558"/>
    <n v="1"/>
    <n v="1.9"/>
    <s v="Professional"/>
    <n v="156"/>
    <x v="0"/>
    <s v="No"/>
    <s v="No"/>
    <s v="Yes"/>
    <s v="No"/>
  </r>
  <r>
    <n v="2562"/>
    <x v="36"/>
    <n v="5"/>
    <n v="180"/>
    <s v="100+"/>
    <n v="94720"/>
    <n v="1"/>
    <n v="2.9"/>
    <s v="Professional"/>
    <n v="144"/>
    <x v="1"/>
    <s v="Yes"/>
    <s v="No"/>
    <s v="No"/>
    <s v="No"/>
  </r>
  <r>
    <n v="2581"/>
    <x v="36"/>
    <n v="7"/>
    <n v="149"/>
    <s v="100+"/>
    <n v="92624"/>
    <n v="1"/>
    <n v="6"/>
    <s v="Undergraduate"/>
    <n v="0"/>
    <x v="0"/>
    <s v="No"/>
    <s v="No"/>
    <s v="No"/>
    <s v="No"/>
  </r>
  <r>
    <n v="2592"/>
    <x v="36"/>
    <n v="7"/>
    <n v="8"/>
    <s v="0-50"/>
    <n v="95131"/>
    <n v="4"/>
    <n v="0.7"/>
    <s v="Graduate"/>
    <n v="0"/>
    <x v="0"/>
    <s v="No"/>
    <s v="No"/>
    <s v="No"/>
    <s v="No"/>
  </r>
  <r>
    <n v="2658"/>
    <x v="36"/>
    <n v="6"/>
    <n v="72"/>
    <s v="51-100"/>
    <n v="94583"/>
    <n v="1"/>
    <n v="2.6"/>
    <s v="Graduate"/>
    <n v="0"/>
    <x v="0"/>
    <s v="No"/>
    <s v="No"/>
    <s v="Yes"/>
    <s v="No"/>
  </r>
  <r>
    <n v="2676"/>
    <x v="36"/>
    <n v="1"/>
    <n v="70"/>
    <s v="51-100"/>
    <n v="92115"/>
    <n v="2"/>
    <n v="1.75"/>
    <s v="Professional"/>
    <n v="0"/>
    <x v="0"/>
    <s v="No"/>
    <s v="Yes"/>
    <s v="Yes"/>
    <s v="Yes"/>
  </r>
  <r>
    <n v="2701"/>
    <x v="36"/>
    <n v="5"/>
    <n v="39"/>
    <s v="0-50"/>
    <n v="94590"/>
    <n v="4"/>
    <n v="2.2000000000000002"/>
    <s v="Graduate"/>
    <n v="0"/>
    <x v="0"/>
    <s v="No"/>
    <s v="No"/>
    <s v="Yes"/>
    <s v="Yes"/>
  </r>
  <r>
    <n v="2713"/>
    <x v="36"/>
    <n v="7"/>
    <n v="32"/>
    <s v="0-50"/>
    <n v="91320"/>
    <n v="1"/>
    <n v="1.7"/>
    <s v="Undergraduate"/>
    <n v="0"/>
    <x v="0"/>
    <s v="No"/>
    <s v="No"/>
    <s v="Yes"/>
    <s v="No"/>
  </r>
  <r>
    <n v="2765"/>
    <x v="36"/>
    <n v="5"/>
    <n v="84"/>
    <s v="51-100"/>
    <n v="91320"/>
    <n v="1"/>
    <n v="2.9"/>
    <s v="Professional"/>
    <n v="105"/>
    <x v="0"/>
    <s v="No"/>
    <s v="No"/>
    <s v="No"/>
    <s v="Yes"/>
  </r>
  <r>
    <n v="2818"/>
    <x v="36"/>
    <n v="7"/>
    <n v="105"/>
    <s v="100+"/>
    <n v="94025"/>
    <n v="1"/>
    <n v="4"/>
    <s v="Undergraduate"/>
    <n v="331"/>
    <x v="0"/>
    <s v="No"/>
    <s v="No"/>
    <s v="Yes"/>
    <s v="No"/>
  </r>
  <r>
    <n v="2929"/>
    <x v="36"/>
    <n v="6"/>
    <n v="175"/>
    <s v="100+"/>
    <n v="95005"/>
    <n v="2"/>
    <n v="6.7"/>
    <s v="Undergraduate"/>
    <n v="0"/>
    <x v="0"/>
    <s v="No"/>
    <s v="No"/>
    <s v="Yes"/>
    <s v="No"/>
  </r>
  <r>
    <n v="2932"/>
    <x v="36"/>
    <n v="4"/>
    <n v="54"/>
    <s v="51-100"/>
    <n v="91741"/>
    <n v="2"/>
    <n v="1"/>
    <s v="Graduate"/>
    <n v="109"/>
    <x v="0"/>
    <s v="No"/>
    <s v="No"/>
    <s v="No"/>
    <s v="Yes"/>
  </r>
  <r>
    <n v="2955"/>
    <x v="36"/>
    <n v="7"/>
    <n v="42"/>
    <s v="0-50"/>
    <n v="95822"/>
    <n v="1"/>
    <n v="2.4"/>
    <s v="Graduate"/>
    <n v="0"/>
    <x v="0"/>
    <s v="No"/>
    <s v="No"/>
    <s v="Yes"/>
    <s v="Yes"/>
  </r>
  <r>
    <n v="2973"/>
    <x v="36"/>
    <n v="7"/>
    <n v="38"/>
    <s v="0-50"/>
    <n v="92182"/>
    <n v="1"/>
    <n v="1.8"/>
    <s v="Graduate"/>
    <n v="182"/>
    <x v="0"/>
    <s v="No"/>
    <s v="Yes"/>
    <s v="Yes"/>
    <s v="Yes"/>
  </r>
  <r>
    <n v="3068"/>
    <x v="36"/>
    <n v="5"/>
    <n v="101"/>
    <s v="100+"/>
    <n v="94501"/>
    <n v="1"/>
    <n v="2.9"/>
    <s v="Professional"/>
    <n v="170"/>
    <x v="0"/>
    <s v="Yes"/>
    <s v="No"/>
    <s v="No"/>
    <s v="No"/>
  </r>
  <r>
    <n v="3090"/>
    <x v="36"/>
    <n v="5"/>
    <n v="23"/>
    <s v="0-50"/>
    <n v="94110"/>
    <n v="3"/>
    <n v="1"/>
    <s v="Undergraduate"/>
    <n v="95"/>
    <x v="0"/>
    <s v="No"/>
    <s v="No"/>
    <s v="No"/>
    <s v="No"/>
  </r>
  <r>
    <n v="3114"/>
    <x v="36"/>
    <n v="5"/>
    <n v="50"/>
    <s v="0-50"/>
    <n v="91330"/>
    <n v="4"/>
    <n v="2.1"/>
    <s v="Professional"/>
    <n v="209"/>
    <x v="0"/>
    <s v="No"/>
    <s v="No"/>
    <s v="Yes"/>
    <s v="No"/>
  </r>
  <r>
    <n v="3116"/>
    <x v="36"/>
    <n v="5"/>
    <n v="111"/>
    <s v="100+"/>
    <n v="94305"/>
    <n v="2"/>
    <n v="0.2"/>
    <s v="Undergraduate"/>
    <n v="0"/>
    <x v="0"/>
    <s v="No"/>
    <s v="No"/>
    <s v="No"/>
    <s v="No"/>
  </r>
  <r>
    <n v="3154"/>
    <x v="36"/>
    <n v="5"/>
    <n v="18"/>
    <s v="0-50"/>
    <n v="94111"/>
    <n v="4"/>
    <n v="0.3"/>
    <s v="Graduate"/>
    <n v="0"/>
    <x v="0"/>
    <s v="No"/>
    <s v="No"/>
    <s v="No"/>
    <s v="Yes"/>
  </r>
  <r>
    <n v="3194"/>
    <x v="36"/>
    <n v="7"/>
    <n v="140"/>
    <s v="100+"/>
    <n v="95616"/>
    <n v="1"/>
    <n v="4"/>
    <s v="Undergraduate"/>
    <n v="0"/>
    <x v="0"/>
    <s v="No"/>
    <s v="No"/>
    <s v="No"/>
    <s v="Yes"/>
  </r>
  <r>
    <n v="3228"/>
    <x v="36"/>
    <n v="7"/>
    <n v="18"/>
    <s v="0-50"/>
    <n v="94720"/>
    <n v="1"/>
    <n v="0.4"/>
    <s v="Professional"/>
    <n v="0"/>
    <x v="0"/>
    <s v="No"/>
    <s v="No"/>
    <s v="Yes"/>
    <s v="No"/>
  </r>
  <r>
    <n v="3249"/>
    <x v="36"/>
    <n v="6"/>
    <n v="92"/>
    <s v="51-100"/>
    <n v="92037"/>
    <n v="2"/>
    <n v="3.3"/>
    <s v="Undergraduate"/>
    <n v="0"/>
    <x v="0"/>
    <s v="No"/>
    <s v="No"/>
    <s v="No"/>
    <s v="No"/>
  </r>
  <r>
    <n v="3275"/>
    <x v="36"/>
    <n v="5"/>
    <n v="110"/>
    <s v="100+"/>
    <n v="92123"/>
    <n v="2"/>
    <n v="1.5"/>
    <s v="Professional"/>
    <n v="0"/>
    <x v="0"/>
    <s v="No"/>
    <s v="No"/>
    <s v="Yes"/>
    <s v="No"/>
  </r>
  <r>
    <n v="3279"/>
    <x v="36"/>
    <n v="6"/>
    <n v="132"/>
    <s v="100+"/>
    <n v="94571"/>
    <n v="1"/>
    <n v="3.8"/>
    <s v="Undergraduate"/>
    <n v="0"/>
    <x v="0"/>
    <s v="No"/>
    <s v="No"/>
    <s v="Yes"/>
    <s v="No"/>
  </r>
  <r>
    <n v="3362"/>
    <x v="36"/>
    <n v="5"/>
    <n v="85"/>
    <s v="51-100"/>
    <n v="94117"/>
    <n v="3"/>
    <n v="1.6"/>
    <s v="Undergraduate"/>
    <n v="87"/>
    <x v="0"/>
    <s v="No"/>
    <s v="No"/>
    <s v="Yes"/>
    <s v="Yes"/>
  </r>
  <r>
    <n v="3398"/>
    <x v="36"/>
    <n v="6"/>
    <n v="170"/>
    <s v="100+"/>
    <n v="94010"/>
    <n v="2"/>
    <n v="6.7"/>
    <s v="Undergraduate"/>
    <n v="137"/>
    <x v="0"/>
    <s v="No"/>
    <s v="No"/>
    <s v="Yes"/>
    <s v="No"/>
  </r>
  <r>
    <n v="3427"/>
    <x v="36"/>
    <n v="5"/>
    <n v="115"/>
    <s v="100+"/>
    <n v="90025"/>
    <n v="2"/>
    <n v="1.5"/>
    <s v="Professional"/>
    <n v="189"/>
    <x v="0"/>
    <s v="No"/>
    <s v="No"/>
    <s v="Yes"/>
    <s v="No"/>
  </r>
  <r>
    <n v="3479"/>
    <x v="36"/>
    <n v="6"/>
    <n v="133"/>
    <s v="100+"/>
    <n v="95747"/>
    <n v="1"/>
    <n v="1.5"/>
    <s v="Professional"/>
    <n v="0"/>
    <x v="1"/>
    <s v="No"/>
    <s v="No"/>
    <s v="No"/>
    <s v="No"/>
  </r>
  <r>
    <n v="3480"/>
    <x v="36"/>
    <n v="6"/>
    <n v="64"/>
    <s v="51-100"/>
    <n v="94720"/>
    <n v="2"/>
    <n v="2.5"/>
    <s v="Undergraduate"/>
    <n v="0"/>
    <x v="0"/>
    <s v="No"/>
    <s v="No"/>
    <s v="Yes"/>
    <s v="No"/>
  </r>
  <r>
    <n v="3514"/>
    <x v="36"/>
    <n v="4"/>
    <n v="39"/>
    <s v="0-50"/>
    <n v="94501"/>
    <n v="2"/>
    <n v="1"/>
    <s v="Graduate"/>
    <n v="0"/>
    <x v="0"/>
    <s v="No"/>
    <s v="No"/>
    <s v="No"/>
    <s v="No"/>
  </r>
  <r>
    <n v="3520"/>
    <x v="36"/>
    <n v="5"/>
    <n v="84"/>
    <s v="51-100"/>
    <n v="94720"/>
    <n v="4"/>
    <n v="1.8"/>
    <s v="Graduate"/>
    <n v="0"/>
    <x v="0"/>
    <s v="Yes"/>
    <s v="No"/>
    <s v="Yes"/>
    <s v="No"/>
  </r>
  <r>
    <n v="3561"/>
    <x v="36"/>
    <n v="5"/>
    <n v="65"/>
    <s v="51-100"/>
    <n v="94591"/>
    <n v="4"/>
    <n v="2.2000000000000002"/>
    <s v="Graduate"/>
    <n v="126"/>
    <x v="0"/>
    <s v="No"/>
    <s v="No"/>
    <s v="Yes"/>
    <s v="No"/>
  </r>
  <r>
    <n v="3697"/>
    <x v="36"/>
    <n v="5"/>
    <n v="78"/>
    <s v="51-100"/>
    <n v="94309"/>
    <n v="2"/>
    <n v="0.2"/>
    <s v="Undergraduate"/>
    <n v="0"/>
    <x v="0"/>
    <s v="No"/>
    <s v="No"/>
    <s v="No"/>
    <s v="Yes"/>
  </r>
  <r>
    <n v="3709"/>
    <x v="36"/>
    <n v="1"/>
    <n v="74"/>
    <s v="51-100"/>
    <n v="92116"/>
    <n v="4"/>
    <n v="4"/>
    <s v="Professional"/>
    <n v="0"/>
    <x v="0"/>
    <s v="No"/>
    <s v="No"/>
    <s v="No"/>
    <s v="No"/>
  </r>
  <r>
    <n v="3760"/>
    <x v="36"/>
    <n v="4"/>
    <n v="29"/>
    <s v="0-50"/>
    <n v="92093"/>
    <n v="4"/>
    <n v="1.5"/>
    <s v="Graduate"/>
    <n v="121"/>
    <x v="0"/>
    <s v="No"/>
    <s v="No"/>
    <s v="Yes"/>
    <s v="Yes"/>
  </r>
  <r>
    <n v="3772"/>
    <x v="36"/>
    <n v="7"/>
    <n v="109"/>
    <s v="100+"/>
    <n v="91711"/>
    <n v="2"/>
    <n v="2"/>
    <s v="Graduate"/>
    <n v="341"/>
    <x v="0"/>
    <s v="No"/>
    <s v="No"/>
    <s v="No"/>
    <s v="Yes"/>
  </r>
  <r>
    <n v="3803"/>
    <x v="36"/>
    <n v="7"/>
    <n v="10"/>
    <s v="0-50"/>
    <n v="95616"/>
    <n v="4"/>
    <n v="0.7"/>
    <s v="Graduate"/>
    <n v="0"/>
    <x v="0"/>
    <s v="No"/>
    <s v="No"/>
    <s v="Yes"/>
    <s v="No"/>
  </r>
  <r>
    <n v="3829"/>
    <x v="36"/>
    <n v="6"/>
    <n v="44"/>
    <s v="0-50"/>
    <n v="95616"/>
    <n v="4"/>
    <n v="0.8"/>
    <s v="Undergraduate"/>
    <n v="122"/>
    <x v="0"/>
    <s v="No"/>
    <s v="No"/>
    <s v="Yes"/>
    <s v="No"/>
  </r>
  <r>
    <n v="3840"/>
    <x v="36"/>
    <n v="5"/>
    <n v="42"/>
    <s v="0-50"/>
    <n v="93010"/>
    <n v="2"/>
    <n v="2"/>
    <s v="Professional"/>
    <n v="0"/>
    <x v="0"/>
    <s v="No"/>
    <s v="No"/>
    <s v="Yes"/>
    <s v="No"/>
  </r>
  <r>
    <n v="3847"/>
    <x v="36"/>
    <n v="5"/>
    <n v="43"/>
    <s v="0-50"/>
    <n v="94720"/>
    <n v="1"/>
    <n v="1.5"/>
    <s v="Undergraduate"/>
    <n v="0"/>
    <x v="0"/>
    <s v="No"/>
    <s v="No"/>
    <s v="No"/>
    <s v="No"/>
  </r>
  <r>
    <n v="3855"/>
    <x v="36"/>
    <n v="6"/>
    <n v="83"/>
    <s v="51-100"/>
    <n v="94720"/>
    <n v="4"/>
    <n v="1.8"/>
    <s v="Professional"/>
    <n v="0"/>
    <x v="0"/>
    <s v="No"/>
    <s v="No"/>
    <s v="Yes"/>
    <s v="No"/>
  </r>
  <r>
    <n v="3861"/>
    <x v="36"/>
    <n v="6"/>
    <n v="64"/>
    <s v="51-100"/>
    <n v="92121"/>
    <n v="2"/>
    <n v="0.1"/>
    <s v="Undergraduate"/>
    <n v="0"/>
    <x v="0"/>
    <s v="No"/>
    <s v="No"/>
    <s v="Yes"/>
    <s v="Yes"/>
  </r>
  <r>
    <n v="3883"/>
    <x v="36"/>
    <n v="7"/>
    <n v="43"/>
    <s v="0-50"/>
    <n v="92646"/>
    <n v="1"/>
    <n v="2.1"/>
    <s v="Professional"/>
    <n v="166"/>
    <x v="0"/>
    <s v="No"/>
    <s v="No"/>
    <s v="No"/>
    <s v="Yes"/>
  </r>
  <r>
    <n v="3923"/>
    <x v="36"/>
    <n v="4"/>
    <n v="20"/>
    <s v="0-50"/>
    <n v="95616"/>
    <n v="4"/>
    <n v="1.5"/>
    <s v="Graduate"/>
    <n v="0"/>
    <x v="0"/>
    <s v="No"/>
    <s v="No"/>
    <s v="Yes"/>
    <s v="No"/>
  </r>
  <r>
    <n v="3950"/>
    <x v="36"/>
    <n v="5"/>
    <n v="23"/>
    <s v="0-50"/>
    <n v="93407"/>
    <n v="1"/>
    <n v="0.4"/>
    <s v="Graduate"/>
    <n v="0"/>
    <x v="0"/>
    <s v="No"/>
    <s v="No"/>
    <s v="Yes"/>
    <s v="Yes"/>
  </r>
  <r>
    <n v="4008"/>
    <x v="36"/>
    <n v="7"/>
    <n v="35"/>
    <s v="0-50"/>
    <n v="91745"/>
    <n v="2"/>
    <n v="1"/>
    <s v="Graduate"/>
    <n v="0"/>
    <x v="0"/>
    <s v="No"/>
    <s v="No"/>
    <s v="No"/>
    <s v="Yes"/>
  </r>
  <r>
    <n v="4030"/>
    <x v="36"/>
    <n v="5"/>
    <n v="90"/>
    <s v="51-100"/>
    <n v="94301"/>
    <n v="2"/>
    <n v="1.3"/>
    <s v="Undergraduate"/>
    <n v="0"/>
    <x v="0"/>
    <s v="Yes"/>
    <s v="No"/>
    <s v="Yes"/>
    <s v="No"/>
  </r>
  <r>
    <n v="4061"/>
    <x v="36"/>
    <n v="6"/>
    <n v="174"/>
    <s v="100+"/>
    <n v="93023"/>
    <n v="2"/>
    <n v="6.7"/>
    <s v="Undergraduate"/>
    <n v="0"/>
    <x v="0"/>
    <s v="No"/>
    <s v="No"/>
    <s v="Yes"/>
    <s v="Yes"/>
  </r>
  <r>
    <n v="4171"/>
    <x v="36"/>
    <n v="7"/>
    <n v="44"/>
    <s v="0-50"/>
    <n v="93561"/>
    <n v="1"/>
    <n v="1.2"/>
    <s v="Undergraduate"/>
    <n v="0"/>
    <x v="0"/>
    <s v="No"/>
    <s v="No"/>
    <s v="Yes"/>
    <s v="Yes"/>
  </r>
  <r>
    <n v="4369"/>
    <x v="36"/>
    <n v="7"/>
    <n v="25"/>
    <s v="0-50"/>
    <n v="93943"/>
    <n v="2"/>
    <n v="1"/>
    <s v="Graduate"/>
    <n v="0"/>
    <x v="0"/>
    <s v="Yes"/>
    <s v="Yes"/>
    <s v="Yes"/>
    <s v="Yes"/>
  </r>
  <r>
    <n v="4428"/>
    <x v="36"/>
    <n v="7"/>
    <n v="18"/>
    <s v="0-50"/>
    <n v="91711"/>
    <n v="1"/>
    <n v="0.4"/>
    <s v="Professional"/>
    <n v="0"/>
    <x v="0"/>
    <s v="No"/>
    <s v="No"/>
    <s v="No"/>
    <s v="No"/>
  </r>
  <r>
    <n v="4474"/>
    <x v="36"/>
    <n v="5"/>
    <n v="18"/>
    <s v="0-50"/>
    <n v="92115"/>
    <n v="2"/>
    <n v="0.3"/>
    <s v="Undergraduate"/>
    <n v="124"/>
    <x v="0"/>
    <s v="No"/>
    <s v="No"/>
    <s v="Yes"/>
    <s v="Yes"/>
  </r>
  <r>
    <n v="4523"/>
    <x v="36"/>
    <n v="5"/>
    <n v="29"/>
    <s v="0-50"/>
    <n v="90630"/>
    <n v="1"/>
    <n v="0.3"/>
    <s v="Undergraduate"/>
    <n v="0"/>
    <x v="0"/>
    <s v="No"/>
    <s v="No"/>
    <s v="No"/>
    <s v="No"/>
  </r>
  <r>
    <n v="4532"/>
    <x v="36"/>
    <n v="7"/>
    <n v="35"/>
    <s v="0-50"/>
    <n v="94025"/>
    <n v="1"/>
    <n v="1.33"/>
    <s v="Undergraduate"/>
    <n v="131"/>
    <x v="0"/>
    <s v="No"/>
    <s v="No"/>
    <s v="No"/>
    <s v="Yes"/>
  </r>
  <r>
    <n v="4590"/>
    <x v="36"/>
    <n v="7"/>
    <n v="13"/>
    <s v="0-50"/>
    <n v="93727"/>
    <n v="1"/>
    <n v="0.5"/>
    <s v="Professional"/>
    <n v="0"/>
    <x v="0"/>
    <s v="No"/>
    <s v="No"/>
    <s v="Yes"/>
    <s v="No"/>
  </r>
  <r>
    <n v="4634"/>
    <x v="36"/>
    <n v="5"/>
    <n v="50"/>
    <s v="0-50"/>
    <n v="93106"/>
    <n v="1"/>
    <n v="1.5"/>
    <s v="Undergraduate"/>
    <n v="0"/>
    <x v="0"/>
    <s v="No"/>
    <s v="No"/>
    <s v="Yes"/>
    <s v="No"/>
  </r>
  <r>
    <n v="4701"/>
    <x v="36"/>
    <n v="7"/>
    <n v="170"/>
    <s v="100+"/>
    <n v="95006"/>
    <n v="1"/>
    <n v="6"/>
    <s v="Undergraduate"/>
    <n v="0"/>
    <x v="0"/>
    <s v="No"/>
    <s v="No"/>
    <s v="Yes"/>
    <s v="No"/>
  </r>
  <r>
    <n v="4747"/>
    <x v="36"/>
    <n v="7"/>
    <n v="18"/>
    <s v="0-50"/>
    <n v="95616"/>
    <n v="1"/>
    <n v="0.4"/>
    <s v="Professional"/>
    <n v="0"/>
    <x v="0"/>
    <s v="No"/>
    <s v="No"/>
    <s v="Yes"/>
    <s v="No"/>
  </r>
  <r>
    <n v="4750"/>
    <x v="36"/>
    <n v="5"/>
    <n v="21"/>
    <s v="0-50"/>
    <n v="94115"/>
    <n v="3"/>
    <n v="1"/>
    <s v="Undergraduate"/>
    <n v="0"/>
    <x v="0"/>
    <s v="No"/>
    <s v="No"/>
    <s v="Yes"/>
    <s v="No"/>
  </r>
  <r>
    <n v="4830"/>
    <x v="36"/>
    <n v="7"/>
    <n v="11"/>
    <s v="0-50"/>
    <n v="94304"/>
    <n v="1"/>
    <n v="0.5"/>
    <s v="Professional"/>
    <n v="80"/>
    <x v="0"/>
    <s v="No"/>
    <s v="No"/>
    <s v="Yes"/>
    <s v="Yes"/>
  </r>
  <r>
    <n v="4845"/>
    <x v="36"/>
    <n v="6"/>
    <n v="81"/>
    <s v="51-100"/>
    <n v="90840"/>
    <n v="2"/>
    <n v="2.5"/>
    <s v="Undergraduate"/>
    <n v="313"/>
    <x v="0"/>
    <s v="No"/>
    <s v="No"/>
    <s v="No"/>
    <s v="No"/>
  </r>
  <r>
    <n v="4923"/>
    <x v="36"/>
    <n v="5"/>
    <n v="28"/>
    <s v="0-50"/>
    <n v="90717"/>
    <n v="1"/>
    <n v="0.3"/>
    <s v="Undergraduate"/>
    <n v="0"/>
    <x v="0"/>
    <s v="No"/>
    <s v="No"/>
    <s v="Yes"/>
    <s v="Yes"/>
  </r>
  <r>
    <n v="4974"/>
    <x v="36"/>
    <n v="1"/>
    <n v="68"/>
    <s v="51-100"/>
    <n v="95045"/>
    <n v="4"/>
    <n v="4"/>
    <s v="Professional"/>
    <n v="0"/>
    <x v="0"/>
    <s v="No"/>
    <s v="No"/>
    <s v="Yes"/>
    <s v="No"/>
  </r>
  <r>
    <n v="34"/>
    <x v="37"/>
    <n v="6"/>
    <n v="18"/>
    <s v="0-50"/>
    <n v="91330"/>
    <n v="3"/>
    <n v="0.9"/>
    <s v="Professional"/>
    <n v="0"/>
    <x v="0"/>
    <s v="No"/>
    <s v="No"/>
    <s v="No"/>
    <s v="No"/>
  </r>
  <r>
    <n v="53"/>
    <x v="37"/>
    <n v="6"/>
    <n v="72"/>
    <s v="51-100"/>
    <n v="94005"/>
    <n v="1"/>
    <n v="0.1"/>
    <s v="Undergraduate"/>
    <n v="207"/>
    <x v="0"/>
    <s v="No"/>
    <s v="No"/>
    <s v="No"/>
    <s v="No"/>
  </r>
  <r>
    <n v="134"/>
    <x v="37"/>
    <n v="4"/>
    <n v="39"/>
    <s v="0-50"/>
    <n v="90245"/>
    <n v="3"/>
    <n v="1.1000000000000001"/>
    <s v="Graduate"/>
    <n v="0"/>
    <x v="0"/>
    <s v="No"/>
    <s v="No"/>
    <s v="Yes"/>
    <s v="No"/>
  </r>
  <r>
    <n v="203"/>
    <x v="37"/>
    <n v="3"/>
    <n v="68"/>
    <s v="51-100"/>
    <n v="94306"/>
    <n v="4"/>
    <n v="2"/>
    <s v="Graduate"/>
    <n v="0"/>
    <x v="0"/>
    <s v="No"/>
    <s v="No"/>
    <s v="Yes"/>
    <s v="No"/>
  </r>
  <r>
    <n v="251"/>
    <x v="37"/>
    <n v="6"/>
    <n v="29"/>
    <s v="0-50"/>
    <n v="94305"/>
    <n v="3"/>
    <n v="1"/>
    <s v="Graduate"/>
    <n v="117"/>
    <x v="0"/>
    <s v="No"/>
    <s v="No"/>
    <s v="No"/>
    <s v="No"/>
  </r>
  <r>
    <n v="275"/>
    <x v="37"/>
    <n v="5"/>
    <n v="74"/>
    <s v="51-100"/>
    <n v="95616"/>
    <n v="4"/>
    <n v="2.2000000000000002"/>
    <s v="Undergraduate"/>
    <n v="0"/>
    <x v="0"/>
    <s v="Yes"/>
    <s v="No"/>
    <s v="No"/>
    <s v="Yes"/>
  </r>
  <r>
    <n v="277"/>
    <x v="37"/>
    <n v="5"/>
    <n v="22"/>
    <s v="0-50"/>
    <n v="90058"/>
    <n v="4"/>
    <n v="0.5"/>
    <s v="Professional"/>
    <n v="109"/>
    <x v="0"/>
    <s v="No"/>
    <s v="No"/>
    <s v="Yes"/>
    <s v="No"/>
  </r>
  <r>
    <n v="293"/>
    <x v="37"/>
    <n v="5"/>
    <n v="38"/>
    <s v="0-50"/>
    <n v="94542"/>
    <n v="4"/>
    <n v="0.8"/>
    <s v="Undergraduate"/>
    <n v="129"/>
    <x v="0"/>
    <s v="No"/>
    <s v="No"/>
    <s v="Yes"/>
    <s v="Yes"/>
  </r>
  <r>
    <n v="359"/>
    <x v="37"/>
    <n v="6"/>
    <n v="141"/>
    <s v="100+"/>
    <n v="94539"/>
    <n v="2"/>
    <n v="4.33"/>
    <s v="Undergraduate"/>
    <n v="0"/>
    <x v="0"/>
    <s v="No"/>
    <s v="No"/>
    <s v="Yes"/>
    <s v="No"/>
  </r>
  <r>
    <n v="375"/>
    <x v="37"/>
    <n v="5"/>
    <n v="98"/>
    <s v="51-100"/>
    <n v="91941"/>
    <n v="2"/>
    <n v="3.1"/>
    <s v="Undergraduate"/>
    <n v="220"/>
    <x v="0"/>
    <s v="No"/>
    <s v="No"/>
    <s v="Yes"/>
    <s v="No"/>
  </r>
  <r>
    <n v="378"/>
    <x v="37"/>
    <n v="5"/>
    <n v="40"/>
    <s v="0-50"/>
    <n v="94402"/>
    <n v="4"/>
    <n v="2"/>
    <s v="Graduate"/>
    <n v="0"/>
    <x v="0"/>
    <s v="No"/>
    <s v="No"/>
    <s v="Yes"/>
    <s v="No"/>
  </r>
  <r>
    <n v="387"/>
    <x v="37"/>
    <n v="5"/>
    <n v="41"/>
    <s v="0-50"/>
    <n v="95051"/>
    <n v="4"/>
    <n v="1.7"/>
    <s v="Graduate"/>
    <n v="0"/>
    <x v="0"/>
    <s v="No"/>
    <s v="No"/>
    <s v="Yes"/>
    <s v="No"/>
  </r>
  <r>
    <n v="435"/>
    <x v="37"/>
    <n v="6"/>
    <n v="45"/>
    <s v="0-50"/>
    <n v="95819"/>
    <n v="1"/>
    <n v="1.8"/>
    <s v="Graduate"/>
    <n v="0"/>
    <x v="0"/>
    <s v="No"/>
    <s v="No"/>
    <s v="Yes"/>
    <s v="No"/>
  </r>
  <r>
    <n v="456"/>
    <x v="37"/>
    <n v="4"/>
    <n v="60"/>
    <s v="51-100"/>
    <n v="91107"/>
    <n v="4"/>
    <n v="2.2000000000000002"/>
    <s v="Graduate"/>
    <n v="0"/>
    <x v="0"/>
    <s v="No"/>
    <s v="No"/>
    <s v="Yes"/>
    <s v="No"/>
  </r>
  <r>
    <n v="514"/>
    <x v="37"/>
    <n v="6"/>
    <n v="48"/>
    <s v="0-50"/>
    <n v="94607"/>
    <n v="1"/>
    <n v="2.1"/>
    <s v="Professional"/>
    <n v="0"/>
    <x v="0"/>
    <s v="No"/>
    <s v="No"/>
    <s v="No"/>
    <s v="No"/>
  </r>
  <r>
    <n v="542"/>
    <x v="37"/>
    <n v="6"/>
    <n v="141"/>
    <s v="100+"/>
    <n v="95014"/>
    <n v="2"/>
    <n v="4.33"/>
    <s v="Undergraduate"/>
    <n v="0"/>
    <x v="0"/>
    <s v="No"/>
    <s v="No"/>
    <s v="No"/>
    <s v="No"/>
  </r>
  <r>
    <n v="559"/>
    <x v="37"/>
    <n v="5"/>
    <n v="38"/>
    <s v="0-50"/>
    <n v="95064"/>
    <n v="4"/>
    <n v="2"/>
    <s v="Graduate"/>
    <n v="0"/>
    <x v="0"/>
    <s v="Yes"/>
    <s v="No"/>
    <s v="No"/>
    <s v="No"/>
  </r>
  <r>
    <n v="592"/>
    <x v="37"/>
    <n v="5"/>
    <n v="51"/>
    <s v="51-100"/>
    <n v="92037"/>
    <n v="1"/>
    <n v="1"/>
    <s v="Undergraduate"/>
    <n v="0"/>
    <x v="0"/>
    <s v="No"/>
    <s v="No"/>
    <s v="Yes"/>
    <s v="No"/>
  </r>
  <r>
    <n v="627"/>
    <x v="37"/>
    <n v="6"/>
    <n v="42"/>
    <s v="0-50"/>
    <n v="94305"/>
    <n v="1"/>
    <n v="0.2"/>
    <s v="Professional"/>
    <n v="100"/>
    <x v="0"/>
    <s v="No"/>
    <s v="No"/>
    <s v="No"/>
    <s v="Yes"/>
  </r>
  <r>
    <n v="746"/>
    <x v="37"/>
    <n v="4"/>
    <n v="49"/>
    <s v="0-50"/>
    <n v="93955"/>
    <n v="3"/>
    <n v="1.1000000000000001"/>
    <s v="Graduate"/>
    <n v="0"/>
    <x v="0"/>
    <s v="No"/>
    <s v="No"/>
    <s v="No"/>
    <s v="Yes"/>
  </r>
  <r>
    <n v="797"/>
    <x v="37"/>
    <n v="6"/>
    <n v="82"/>
    <s v="51-100"/>
    <n v="93657"/>
    <n v="2"/>
    <n v="2.5"/>
    <s v="Undergraduate"/>
    <n v="0"/>
    <x v="0"/>
    <s v="No"/>
    <s v="No"/>
    <s v="No"/>
    <s v="No"/>
  </r>
  <r>
    <n v="838"/>
    <x v="37"/>
    <n v="4"/>
    <n v="24"/>
    <s v="0-50"/>
    <n v="92096"/>
    <n v="1"/>
    <n v="0.4"/>
    <s v="Graduate"/>
    <n v="81"/>
    <x v="0"/>
    <s v="No"/>
    <s v="No"/>
    <s v="Yes"/>
    <s v="No"/>
  </r>
  <r>
    <n v="875"/>
    <x v="37"/>
    <n v="4"/>
    <n v="40"/>
    <s v="0-50"/>
    <n v="92056"/>
    <n v="4"/>
    <n v="2.1"/>
    <s v="Professional"/>
    <n v="0"/>
    <x v="0"/>
    <s v="No"/>
    <s v="No"/>
    <s v="Yes"/>
    <s v="Yes"/>
  </r>
  <r>
    <n v="900"/>
    <x v="37"/>
    <n v="3"/>
    <n v="172"/>
    <s v="100+"/>
    <n v="91302"/>
    <n v="3"/>
    <n v="3.4"/>
    <s v="Graduate"/>
    <n v="0"/>
    <x v="1"/>
    <s v="No"/>
    <s v="No"/>
    <s v="No"/>
    <s v="Yes"/>
  </r>
  <r>
    <n v="901"/>
    <x v="37"/>
    <n v="4"/>
    <n v="51"/>
    <s v="51-100"/>
    <n v="94709"/>
    <n v="4"/>
    <n v="0.2"/>
    <s v="Undergraduate"/>
    <n v="172"/>
    <x v="0"/>
    <s v="No"/>
    <s v="No"/>
    <s v="No"/>
    <s v="Yes"/>
  </r>
  <r>
    <n v="944"/>
    <x v="37"/>
    <n v="4"/>
    <n v="80"/>
    <s v="51-100"/>
    <n v="94701"/>
    <n v="4"/>
    <n v="1.8"/>
    <s v="Graduate"/>
    <n v="0"/>
    <x v="0"/>
    <s v="No"/>
    <s v="No"/>
    <s v="No"/>
    <s v="No"/>
  </r>
  <r>
    <n v="949"/>
    <x v="37"/>
    <n v="4"/>
    <n v="81"/>
    <s v="51-100"/>
    <n v="92037"/>
    <n v="1"/>
    <n v="2.9"/>
    <s v="Professional"/>
    <n v="259"/>
    <x v="0"/>
    <s v="No"/>
    <s v="No"/>
    <s v="Yes"/>
    <s v="Yes"/>
  </r>
  <r>
    <n v="1017"/>
    <x v="37"/>
    <n v="5"/>
    <n v="69"/>
    <s v="51-100"/>
    <n v="94720"/>
    <n v="1"/>
    <n v="0.8"/>
    <s v="Graduate"/>
    <n v="0"/>
    <x v="0"/>
    <s v="Yes"/>
    <s v="No"/>
    <s v="Yes"/>
    <s v="No"/>
  </r>
  <r>
    <n v="1058"/>
    <x v="37"/>
    <n v="0"/>
    <n v="63"/>
    <s v="51-100"/>
    <n v="95503"/>
    <n v="2"/>
    <n v="1.75"/>
    <s v="Professional"/>
    <n v="0"/>
    <x v="0"/>
    <s v="No"/>
    <s v="No"/>
    <s v="Yes"/>
    <s v="No"/>
  </r>
  <r>
    <n v="1067"/>
    <x v="37"/>
    <n v="5"/>
    <n v="125"/>
    <s v="100+"/>
    <n v="90016"/>
    <n v="4"/>
    <n v="0.5"/>
    <s v="Professional"/>
    <n v="0"/>
    <x v="1"/>
    <s v="No"/>
    <s v="Yes"/>
    <s v="Yes"/>
    <s v="No"/>
  </r>
  <r>
    <n v="1083"/>
    <x v="37"/>
    <n v="5"/>
    <n v="85"/>
    <s v="51-100"/>
    <n v="94115"/>
    <n v="1"/>
    <n v="2.6"/>
    <s v="Graduate"/>
    <n v="0"/>
    <x v="0"/>
    <s v="No"/>
    <s v="No"/>
    <s v="Yes"/>
    <s v="No"/>
  </r>
  <r>
    <n v="1100"/>
    <x v="37"/>
    <n v="6"/>
    <n v="52"/>
    <s v="51-100"/>
    <n v="92717"/>
    <n v="3"/>
    <n v="0.7"/>
    <s v="Graduate"/>
    <n v="0"/>
    <x v="0"/>
    <s v="No"/>
    <s v="No"/>
    <s v="Yes"/>
    <s v="No"/>
  </r>
  <r>
    <n v="1122"/>
    <x v="37"/>
    <n v="6"/>
    <n v="49"/>
    <s v="0-50"/>
    <n v="91330"/>
    <n v="3"/>
    <n v="0.7"/>
    <s v="Graduate"/>
    <n v="196"/>
    <x v="0"/>
    <s v="No"/>
    <s v="No"/>
    <s v="No"/>
    <s v="Yes"/>
  </r>
  <r>
    <n v="1129"/>
    <x v="37"/>
    <n v="5"/>
    <n v="171"/>
    <s v="100+"/>
    <n v="94025"/>
    <n v="2"/>
    <n v="1.9"/>
    <s v="Graduate"/>
    <n v="0"/>
    <x v="1"/>
    <s v="No"/>
    <s v="No"/>
    <s v="No"/>
    <s v="No"/>
  </r>
  <r>
    <n v="1130"/>
    <x v="37"/>
    <n v="4"/>
    <n v="73"/>
    <s v="51-100"/>
    <n v="94305"/>
    <n v="3"/>
    <n v="3.3"/>
    <s v="Undergraduate"/>
    <n v="0"/>
    <x v="1"/>
    <s v="No"/>
    <s v="Yes"/>
    <s v="Yes"/>
    <s v="Yes"/>
  </r>
  <r>
    <n v="1139"/>
    <x v="37"/>
    <n v="6"/>
    <n v="83"/>
    <s v="51-100"/>
    <n v="93101"/>
    <n v="4"/>
    <n v="3.4"/>
    <s v="Undergraduate"/>
    <n v="0"/>
    <x v="0"/>
    <s v="Yes"/>
    <s v="No"/>
    <s v="Yes"/>
    <s v="No"/>
  </r>
  <r>
    <n v="1167"/>
    <x v="37"/>
    <n v="5"/>
    <n v="112"/>
    <s v="100+"/>
    <n v="91711"/>
    <n v="4"/>
    <n v="5"/>
    <s v="Graduate"/>
    <n v="0"/>
    <x v="1"/>
    <s v="No"/>
    <s v="No"/>
    <s v="No"/>
    <s v="Yes"/>
  </r>
  <r>
    <n v="1222"/>
    <x v="37"/>
    <n v="5"/>
    <n v="121"/>
    <s v="100+"/>
    <n v="94132"/>
    <n v="2"/>
    <n v="3.3"/>
    <s v="Undergraduate"/>
    <n v="0"/>
    <x v="0"/>
    <s v="No"/>
    <s v="No"/>
    <s v="No"/>
    <s v="Yes"/>
  </r>
  <r>
    <n v="1226"/>
    <x v="37"/>
    <n v="6"/>
    <n v="118"/>
    <s v="100+"/>
    <n v="94534"/>
    <n v="2"/>
    <n v="2.8"/>
    <s v="Graduate"/>
    <n v="0"/>
    <x v="1"/>
    <s v="No"/>
    <s v="No"/>
    <s v="No"/>
    <s v="No"/>
  </r>
  <r>
    <n v="1284"/>
    <x v="37"/>
    <n v="6"/>
    <n v="64"/>
    <s v="51-100"/>
    <n v="94305"/>
    <n v="4"/>
    <n v="3.4"/>
    <s v="Undergraduate"/>
    <n v="117"/>
    <x v="0"/>
    <s v="No"/>
    <s v="No"/>
    <s v="No"/>
    <s v="No"/>
  </r>
  <r>
    <n v="1297"/>
    <x v="37"/>
    <n v="6"/>
    <n v="80"/>
    <s v="51-100"/>
    <n v="92399"/>
    <n v="3"/>
    <n v="1.5"/>
    <s v="Undergraduate"/>
    <n v="219"/>
    <x v="0"/>
    <s v="No"/>
    <s v="No"/>
    <s v="Yes"/>
    <s v="No"/>
  </r>
  <r>
    <n v="1371"/>
    <x v="37"/>
    <n v="5"/>
    <n v="20"/>
    <s v="0-50"/>
    <n v="94545"/>
    <n v="4"/>
    <n v="0.5"/>
    <s v="Professional"/>
    <n v="117"/>
    <x v="0"/>
    <s v="No"/>
    <s v="No"/>
    <s v="No"/>
    <s v="No"/>
  </r>
  <r>
    <n v="1420"/>
    <x v="37"/>
    <n v="4"/>
    <n v="39"/>
    <s v="0-50"/>
    <n v="91105"/>
    <n v="1"/>
    <n v="1.5"/>
    <s v="Undergraduate"/>
    <n v="0"/>
    <x v="0"/>
    <s v="No"/>
    <s v="No"/>
    <s v="No"/>
    <s v="Yes"/>
  </r>
  <r>
    <n v="1421"/>
    <x v="37"/>
    <n v="4"/>
    <n v="40"/>
    <s v="0-50"/>
    <n v="91605"/>
    <n v="1"/>
    <n v="0.3"/>
    <s v="Undergraduate"/>
    <n v="0"/>
    <x v="0"/>
    <s v="No"/>
    <s v="Yes"/>
    <s v="Yes"/>
    <s v="Yes"/>
  </r>
  <r>
    <n v="1491"/>
    <x v="37"/>
    <n v="4"/>
    <n v="18"/>
    <s v="0-50"/>
    <n v="95020"/>
    <n v="4"/>
    <n v="0.3"/>
    <s v="Graduate"/>
    <n v="0"/>
    <x v="0"/>
    <s v="No"/>
    <s v="No"/>
    <s v="Yes"/>
    <s v="Yes"/>
  </r>
  <r>
    <n v="1502"/>
    <x v="37"/>
    <n v="4"/>
    <n v="35"/>
    <s v="0-50"/>
    <n v="92130"/>
    <n v="2"/>
    <n v="0.3"/>
    <s v="Graduate"/>
    <n v="0"/>
    <x v="0"/>
    <s v="Yes"/>
    <s v="No"/>
    <s v="No"/>
    <s v="Yes"/>
  </r>
  <r>
    <n v="1505"/>
    <x v="37"/>
    <n v="6"/>
    <n v="191"/>
    <s v="100+"/>
    <n v="92028"/>
    <n v="2"/>
    <n v="4.4000000000000004"/>
    <s v="Graduate"/>
    <n v="0"/>
    <x v="1"/>
    <s v="No"/>
    <s v="No"/>
    <s v="Yes"/>
    <s v="No"/>
  </r>
  <r>
    <n v="1638"/>
    <x v="37"/>
    <n v="6"/>
    <n v="193"/>
    <s v="100+"/>
    <n v="94022"/>
    <n v="3"/>
    <n v="6.3"/>
    <s v="Professional"/>
    <n v="0"/>
    <x v="1"/>
    <s v="No"/>
    <s v="No"/>
    <s v="Yes"/>
    <s v="No"/>
  </r>
  <r>
    <n v="1696"/>
    <x v="37"/>
    <n v="6"/>
    <n v="184"/>
    <s v="100+"/>
    <n v="91911"/>
    <n v="1"/>
    <n v="6"/>
    <s v="Undergraduate"/>
    <n v="0"/>
    <x v="0"/>
    <s v="No"/>
    <s v="No"/>
    <s v="Yes"/>
    <s v="No"/>
  </r>
  <r>
    <n v="1829"/>
    <x v="37"/>
    <n v="4"/>
    <n v="25"/>
    <s v="0-50"/>
    <n v="92123"/>
    <n v="2"/>
    <n v="0.3"/>
    <s v="Graduate"/>
    <n v="0"/>
    <x v="0"/>
    <s v="No"/>
    <s v="No"/>
    <s v="No"/>
    <s v="No"/>
  </r>
  <r>
    <n v="1844"/>
    <x v="37"/>
    <n v="6"/>
    <n v="154"/>
    <s v="100+"/>
    <n v="90230"/>
    <n v="1"/>
    <n v="6"/>
    <s v="Undergraduate"/>
    <n v="0"/>
    <x v="0"/>
    <s v="No"/>
    <s v="No"/>
    <s v="No"/>
    <s v="No"/>
  </r>
  <r>
    <n v="1861"/>
    <x v="37"/>
    <n v="6"/>
    <n v="179"/>
    <s v="100+"/>
    <n v="91103"/>
    <n v="3"/>
    <n v="4.9000000000000004"/>
    <s v="Undergraduate"/>
    <n v="142"/>
    <x v="1"/>
    <s v="No"/>
    <s v="No"/>
    <s v="Yes"/>
    <s v="No"/>
  </r>
  <r>
    <n v="1927"/>
    <x v="37"/>
    <n v="6"/>
    <n v="41"/>
    <s v="0-50"/>
    <n v="90095"/>
    <n v="1"/>
    <n v="2.4"/>
    <s v="Graduate"/>
    <n v="0"/>
    <x v="0"/>
    <s v="No"/>
    <s v="No"/>
    <s v="Yes"/>
    <s v="No"/>
  </r>
  <r>
    <n v="1939"/>
    <x v="37"/>
    <n v="4"/>
    <n v="38"/>
    <s v="0-50"/>
    <n v="90245"/>
    <n v="1"/>
    <n v="1.9"/>
    <s v="Professional"/>
    <n v="0"/>
    <x v="0"/>
    <s v="No"/>
    <s v="No"/>
    <s v="Yes"/>
    <s v="No"/>
  </r>
  <r>
    <n v="1953"/>
    <x v="37"/>
    <n v="5"/>
    <n v="78"/>
    <s v="51-100"/>
    <n v="92037"/>
    <n v="1"/>
    <n v="2.6"/>
    <s v="Graduate"/>
    <n v="0"/>
    <x v="0"/>
    <s v="No"/>
    <s v="No"/>
    <s v="Yes"/>
    <s v="No"/>
  </r>
  <r>
    <n v="1994"/>
    <x v="37"/>
    <n v="5"/>
    <n v="122"/>
    <s v="100+"/>
    <n v="94545"/>
    <n v="2"/>
    <n v="3.1"/>
    <s v="Undergraduate"/>
    <n v="0"/>
    <x v="0"/>
    <s v="No"/>
    <s v="No"/>
    <s v="No"/>
    <s v="No"/>
  </r>
  <r>
    <n v="2003"/>
    <x v="37"/>
    <n v="4"/>
    <n v="142"/>
    <s v="100+"/>
    <n v="92126"/>
    <n v="3"/>
    <n v="4.2"/>
    <s v="Undergraduate"/>
    <n v="359"/>
    <x v="1"/>
    <s v="No"/>
    <s v="No"/>
    <s v="No"/>
    <s v="No"/>
  </r>
  <r>
    <n v="2005"/>
    <x v="37"/>
    <n v="4"/>
    <n v="44"/>
    <s v="0-50"/>
    <n v="92704"/>
    <n v="1"/>
    <n v="1.9"/>
    <s v="Professional"/>
    <n v="143"/>
    <x v="0"/>
    <s v="No"/>
    <s v="No"/>
    <s v="No"/>
    <s v="No"/>
  </r>
  <r>
    <n v="2016"/>
    <x v="37"/>
    <n v="5"/>
    <n v="141"/>
    <s v="100+"/>
    <n v="95747"/>
    <n v="1"/>
    <n v="0.8"/>
    <s v="Undergraduate"/>
    <n v="0"/>
    <x v="0"/>
    <s v="No"/>
    <s v="No"/>
    <s v="Yes"/>
    <s v="No"/>
  </r>
  <r>
    <n v="2030"/>
    <x v="37"/>
    <n v="3"/>
    <n v="61"/>
    <s v="51-100"/>
    <n v="92152"/>
    <n v="4"/>
    <n v="2"/>
    <s v="Graduate"/>
    <n v="0"/>
    <x v="0"/>
    <s v="No"/>
    <s v="No"/>
    <s v="Yes"/>
    <s v="No"/>
  </r>
  <r>
    <n v="2070"/>
    <x v="37"/>
    <n v="4"/>
    <n v="35"/>
    <s v="0-50"/>
    <n v="90059"/>
    <n v="4"/>
    <n v="0.8"/>
    <s v="Undergraduate"/>
    <n v="0"/>
    <x v="0"/>
    <s v="No"/>
    <s v="No"/>
    <s v="Yes"/>
    <s v="Yes"/>
  </r>
  <r>
    <n v="2175"/>
    <x v="37"/>
    <n v="5"/>
    <n v="123"/>
    <s v="100+"/>
    <n v="95605"/>
    <n v="2"/>
    <n v="3.1"/>
    <s v="Undergraduate"/>
    <n v="0"/>
    <x v="0"/>
    <s v="No"/>
    <s v="No"/>
    <s v="Yes"/>
    <s v="No"/>
  </r>
  <r>
    <n v="2238"/>
    <x v="37"/>
    <n v="5"/>
    <n v="134"/>
    <s v="100+"/>
    <n v="92647"/>
    <n v="1"/>
    <n v="0"/>
    <s v="Undergraduate"/>
    <n v="0"/>
    <x v="0"/>
    <s v="No"/>
    <s v="No"/>
    <s v="Yes"/>
    <s v="Yes"/>
  </r>
  <r>
    <n v="2262"/>
    <x v="37"/>
    <n v="3"/>
    <n v="150"/>
    <s v="100+"/>
    <n v="94305"/>
    <n v="4"/>
    <n v="5"/>
    <s v="Graduate"/>
    <n v="0"/>
    <x v="1"/>
    <s v="No"/>
    <s v="No"/>
    <s v="Yes"/>
    <s v="No"/>
  </r>
  <r>
    <n v="2278"/>
    <x v="37"/>
    <n v="6"/>
    <n v="32"/>
    <s v="0-50"/>
    <n v="91330"/>
    <n v="2"/>
    <n v="1"/>
    <s v="Graduate"/>
    <n v="0"/>
    <x v="0"/>
    <s v="No"/>
    <s v="No"/>
    <s v="No"/>
    <s v="No"/>
  </r>
  <r>
    <n v="2279"/>
    <x v="37"/>
    <n v="4"/>
    <n v="204"/>
    <s v="100+"/>
    <n v="91107"/>
    <n v="2"/>
    <n v="4.5"/>
    <s v="Undergraduate"/>
    <n v="0"/>
    <x v="0"/>
    <s v="No"/>
    <s v="No"/>
    <s v="Yes"/>
    <s v="No"/>
  </r>
  <r>
    <n v="2288"/>
    <x v="37"/>
    <n v="6"/>
    <n v="29"/>
    <s v="0-50"/>
    <n v="92121"/>
    <n v="1"/>
    <n v="0.2"/>
    <s v="Professional"/>
    <n v="90"/>
    <x v="0"/>
    <s v="No"/>
    <s v="No"/>
    <s v="Yes"/>
    <s v="No"/>
  </r>
  <r>
    <n v="2330"/>
    <x v="37"/>
    <n v="4"/>
    <n v="39"/>
    <s v="0-50"/>
    <n v="94022"/>
    <n v="1"/>
    <n v="1.5"/>
    <s v="Undergraduate"/>
    <n v="0"/>
    <x v="0"/>
    <s v="No"/>
    <s v="No"/>
    <s v="Yes"/>
    <s v="No"/>
  </r>
  <r>
    <n v="2367"/>
    <x v="37"/>
    <n v="4"/>
    <n v="63"/>
    <s v="51-100"/>
    <n v="95008"/>
    <n v="4"/>
    <n v="2.2000000000000002"/>
    <s v="Graduate"/>
    <n v="0"/>
    <x v="0"/>
    <s v="Yes"/>
    <s v="No"/>
    <s v="Yes"/>
    <s v="No"/>
  </r>
  <r>
    <n v="2379"/>
    <x v="37"/>
    <n v="5"/>
    <n v="61"/>
    <s v="51-100"/>
    <n v="95605"/>
    <n v="1"/>
    <n v="0.8"/>
    <s v="Graduate"/>
    <n v="251"/>
    <x v="0"/>
    <s v="Yes"/>
    <s v="Yes"/>
    <s v="Yes"/>
    <s v="No"/>
  </r>
  <r>
    <n v="2462"/>
    <x v="37"/>
    <n v="5"/>
    <n v="69"/>
    <s v="51-100"/>
    <n v="94302"/>
    <n v="1"/>
    <n v="0.8"/>
    <s v="Graduate"/>
    <n v="0"/>
    <x v="0"/>
    <s v="No"/>
    <s v="No"/>
    <s v="Yes"/>
    <s v="No"/>
  </r>
  <r>
    <n v="2479"/>
    <x v="37"/>
    <n v="5"/>
    <n v="178"/>
    <s v="100+"/>
    <n v="94063"/>
    <n v="2"/>
    <n v="6.7"/>
    <s v="Undergraduate"/>
    <n v="0"/>
    <x v="0"/>
    <s v="No"/>
    <s v="No"/>
    <s v="No"/>
    <s v="No"/>
  </r>
  <r>
    <n v="2567"/>
    <x v="37"/>
    <n v="5"/>
    <n v="42"/>
    <s v="0-50"/>
    <n v="94305"/>
    <n v="1"/>
    <n v="1"/>
    <s v="Undergraduate"/>
    <n v="184"/>
    <x v="0"/>
    <s v="No"/>
    <s v="No"/>
    <s v="No"/>
    <s v="No"/>
  </r>
  <r>
    <n v="2571"/>
    <x v="37"/>
    <n v="4"/>
    <n v="154"/>
    <s v="100+"/>
    <n v="95621"/>
    <n v="2"/>
    <n v="4.5"/>
    <s v="Undergraduate"/>
    <n v="207"/>
    <x v="0"/>
    <s v="No"/>
    <s v="No"/>
    <s v="Yes"/>
    <s v="No"/>
  </r>
  <r>
    <n v="2654"/>
    <x v="37"/>
    <n v="5"/>
    <n v="121"/>
    <s v="100+"/>
    <n v="94555"/>
    <n v="2"/>
    <n v="3.1"/>
    <s v="Undergraduate"/>
    <n v="408"/>
    <x v="0"/>
    <s v="No"/>
    <s v="No"/>
    <s v="Yes"/>
    <s v="No"/>
  </r>
  <r>
    <n v="2659"/>
    <x v="37"/>
    <n v="4"/>
    <n v="44"/>
    <s v="0-50"/>
    <n v="94304"/>
    <n v="1"/>
    <n v="1.5"/>
    <s v="Undergraduate"/>
    <n v="109"/>
    <x v="0"/>
    <s v="No"/>
    <s v="No"/>
    <s v="No"/>
    <s v="No"/>
  </r>
  <r>
    <n v="2673"/>
    <x v="37"/>
    <n v="5"/>
    <n v="131"/>
    <s v="100+"/>
    <n v="92068"/>
    <n v="3"/>
    <n v="0.5"/>
    <s v="Professional"/>
    <n v="0"/>
    <x v="1"/>
    <s v="No"/>
    <s v="No"/>
    <s v="No"/>
    <s v="No"/>
  </r>
  <r>
    <n v="2675"/>
    <x v="37"/>
    <n v="6"/>
    <n v="101"/>
    <s v="100+"/>
    <n v="90245"/>
    <n v="2"/>
    <n v="0.6"/>
    <s v="Undergraduate"/>
    <n v="0"/>
    <x v="0"/>
    <s v="No"/>
    <s v="No"/>
    <s v="Yes"/>
    <s v="No"/>
  </r>
  <r>
    <n v="2685"/>
    <x v="37"/>
    <n v="5"/>
    <n v="98"/>
    <s v="51-100"/>
    <n v="92028"/>
    <n v="4"/>
    <n v="1.8"/>
    <s v="Professional"/>
    <n v="129"/>
    <x v="0"/>
    <s v="Yes"/>
    <s v="Yes"/>
    <s v="Yes"/>
    <s v="Yes"/>
  </r>
  <r>
    <n v="2823"/>
    <x v="37"/>
    <n v="5"/>
    <n v="30"/>
    <s v="0-50"/>
    <n v="90245"/>
    <n v="4"/>
    <n v="0.8"/>
    <s v="Undergraduate"/>
    <n v="158"/>
    <x v="0"/>
    <s v="No"/>
    <s v="No"/>
    <s v="Yes"/>
    <s v="No"/>
  </r>
  <r>
    <n v="2839"/>
    <x v="37"/>
    <n v="6"/>
    <n v="181"/>
    <s v="100+"/>
    <n v="94542"/>
    <n v="3"/>
    <n v="4.0999999999999996"/>
    <s v="Graduate"/>
    <n v="0"/>
    <x v="1"/>
    <s v="No"/>
    <s v="Yes"/>
    <s v="Yes"/>
    <s v="Yes"/>
  </r>
  <r>
    <n v="2912"/>
    <x v="37"/>
    <n v="4"/>
    <n v="54"/>
    <s v="51-100"/>
    <n v="93033"/>
    <n v="4"/>
    <n v="1.8"/>
    <s v="Professional"/>
    <n v="235"/>
    <x v="0"/>
    <s v="No"/>
    <s v="No"/>
    <s v="Yes"/>
    <s v="No"/>
  </r>
  <r>
    <n v="3059"/>
    <x v="37"/>
    <n v="4"/>
    <n v="113"/>
    <s v="100+"/>
    <n v="90064"/>
    <n v="2"/>
    <n v="0.2"/>
    <s v="Undergraduate"/>
    <n v="0"/>
    <x v="0"/>
    <s v="No"/>
    <s v="No"/>
    <s v="Yes"/>
    <s v="No"/>
  </r>
  <r>
    <n v="3106"/>
    <x v="37"/>
    <n v="4"/>
    <n v="23"/>
    <s v="0-50"/>
    <n v="94122"/>
    <n v="4"/>
    <n v="0.3"/>
    <s v="Graduate"/>
    <n v="121"/>
    <x v="0"/>
    <s v="No"/>
    <s v="No"/>
    <s v="No"/>
    <s v="No"/>
  </r>
  <r>
    <n v="3134"/>
    <x v="37"/>
    <n v="5"/>
    <n v="73"/>
    <s v="51-100"/>
    <n v="93711"/>
    <n v="3"/>
    <n v="2.6"/>
    <s v="Professional"/>
    <n v="0"/>
    <x v="0"/>
    <s v="No"/>
    <s v="No"/>
    <s v="Yes"/>
    <s v="No"/>
  </r>
  <r>
    <n v="3178"/>
    <x v="37"/>
    <n v="4"/>
    <n v="83"/>
    <s v="51-100"/>
    <n v="91007"/>
    <n v="2"/>
    <n v="1.5"/>
    <s v="Professional"/>
    <n v="199"/>
    <x v="0"/>
    <s v="No"/>
    <s v="No"/>
    <s v="No"/>
    <s v="Yes"/>
  </r>
  <r>
    <n v="3192"/>
    <x v="37"/>
    <n v="5"/>
    <n v="83"/>
    <s v="51-100"/>
    <n v="93101"/>
    <n v="4"/>
    <n v="1.8"/>
    <s v="Professional"/>
    <n v="0"/>
    <x v="0"/>
    <s v="No"/>
    <s v="No"/>
    <s v="No"/>
    <s v="Yes"/>
  </r>
  <r>
    <n v="3203"/>
    <x v="37"/>
    <n v="4"/>
    <n v="25"/>
    <s v="0-50"/>
    <n v="92173"/>
    <n v="2"/>
    <n v="0.3"/>
    <s v="Undergraduate"/>
    <n v="0"/>
    <x v="0"/>
    <s v="Yes"/>
    <s v="No"/>
    <s v="Yes"/>
    <s v="No"/>
  </r>
  <r>
    <n v="3240"/>
    <x v="37"/>
    <n v="4"/>
    <n v="40"/>
    <s v="0-50"/>
    <n v="90095"/>
    <n v="1"/>
    <n v="0.3"/>
    <s v="Undergraduate"/>
    <n v="0"/>
    <x v="0"/>
    <s v="No"/>
    <s v="No"/>
    <s v="Yes"/>
    <s v="No"/>
  </r>
  <r>
    <n v="3363"/>
    <x v="37"/>
    <n v="4"/>
    <n v="18"/>
    <s v="0-50"/>
    <n v="90277"/>
    <n v="2"/>
    <n v="0.3"/>
    <s v="Graduate"/>
    <n v="0"/>
    <x v="0"/>
    <s v="No"/>
    <s v="No"/>
    <s v="Yes"/>
    <s v="No"/>
  </r>
  <r>
    <n v="3499"/>
    <x v="37"/>
    <n v="6"/>
    <n v="182"/>
    <s v="100+"/>
    <n v="93561"/>
    <n v="4"/>
    <n v="0.8"/>
    <s v="Professional"/>
    <n v="94"/>
    <x v="1"/>
    <s v="No"/>
    <s v="No"/>
    <s v="Yes"/>
    <s v="No"/>
  </r>
  <r>
    <n v="3518"/>
    <x v="37"/>
    <n v="6"/>
    <n v="95"/>
    <s v="51-100"/>
    <n v="94234"/>
    <n v="1"/>
    <n v="3.9"/>
    <s v="Professional"/>
    <n v="146"/>
    <x v="1"/>
    <s v="No"/>
    <s v="No"/>
    <s v="No"/>
    <s v="Yes"/>
  </r>
  <r>
    <n v="3543"/>
    <x v="37"/>
    <n v="5"/>
    <n v="118"/>
    <s v="100+"/>
    <n v="92182"/>
    <n v="4"/>
    <n v="3"/>
    <s v="Professional"/>
    <n v="0"/>
    <x v="1"/>
    <s v="No"/>
    <s v="No"/>
    <s v="Yes"/>
    <s v="No"/>
  </r>
  <r>
    <n v="3562"/>
    <x v="37"/>
    <n v="6"/>
    <n v="31"/>
    <s v="0-50"/>
    <n v="94720"/>
    <n v="3"/>
    <n v="1"/>
    <s v="Graduate"/>
    <n v="142"/>
    <x v="0"/>
    <s v="No"/>
    <s v="No"/>
    <s v="No"/>
    <s v="No"/>
  </r>
  <r>
    <n v="3569"/>
    <x v="37"/>
    <n v="4"/>
    <n v="194"/>
    <s v="100+"/>
    <n v="93407"/>
    <n v="2"/>
    <n v="4.5"/>
    <s v="Undergraduate"/>
    <n v="0"/>
    <x v="0"/>
    <s v="No"/>
    <s v="No"/>
    <s v="No"/>
    <s v="Yes"/>
  </r>
  <r>
    <n v="3573"/>
    <x v="37"/>
    <n v="6"/>
    <n v="30"/>
    <s v="0-50"/>
    <n v="90245"/>
    <n v="1"/>
    <n v="0.4"/>
    <s v="Professional"/>
    <n v="0"/>
    <x v="0"/>
    <s v="No"/>
    <s v="No"/>
    <s v="Yes"/>
    <s v="Yes"/>
  </r>
  <r>
    <n v="3584"/>
    <x v="37"/>
    <n v="3"/>
    <n v="33"/>
    <s v="0-50"/>
    <n v="95112"/>
    <n v="4"/>
    <n v="1.5"/>
    <s v="Graduate"/>
    <n v="85"/>
    <x v="0"/>
    <s v="No"/>
    <s v="No"/>
    <s v="No"/>
    <s v="No"/>
  </r>
  <r>
    <n v="3706"/>
    <x v="37"/>
    <n v="4"/>
    <n v="30"/>
    <s v="0-50"/>
    <n v="91770"/>
    <n v="3"/>
    <n v="1"/>
    <s v="Undergraduate"/>
    <n v="0"/>
    <x v="0"/>
    <s v="No"/>
    <s v="No"/>
    <s v="Yes"/>
    <s v="No"/>
  </r>
  <r>
    <n v="3731"/>
    <x v="37"/>
    <n v="6"/>
    <n v="112"/>
    <s v="100+"/>
    <n v="92093"/>
    <n v="3"/>
    <n v="2.5"/>
    <s v="Undergraduate"/>
    <n v="0"/>
    <x v="0"/>
    <s v="No"/>
    <s v="No"/>
    <s v="Yes"/>
    <s v="No"/>
  </r>
  <r>
    <n v="3754"/>
    <x v="37"/>
    <n v="4"/>
    <n v="34"/>
    <s v="0-50"/>
    <n v="95351"/>
    <n v="2"/>
    <n v="0.3"/>
    <s v="Graduate"/>
    <n v="0"/>
    <x v="0"/>
    <s v="No"/>
    <s v="No"/>
    <s v="Yes"/>
    <s v="Yes"/>
  </r>
  <r>
    <n v="3783"/>
    <x v="37"/>
    <n v="5"/>
    <n v="80"/>
    <s v="51-100"/>
    <n v="91311"/>
    <n v="4"/>
    <n v="2.2000000000000002"/>
    <s v="Graduate"/>
    <n v="0"/>
    <x v="0"/>
    <s v="Yes"/>
    <s v="No"/>
    <s v="Yes"/>
    <s v="No"/>
  </r>
  <r>
    <n v="3785"/>
    <x v="37"/>
    <n v="6"/>
    <n v="115"/>
    <s v="100+"/>
    <n v="94611"/>
    <n v="4"/>
    <n v="3.8"/>
    <s v="Graduate"/>
    <n v="0"/>
    <x v="1"/>
    <s v="No"/>
    <s v="No"/>
    <s v="Yes"/>
    <s v="No"/>
  </r>
  <r>
    <n v="3826"/>
    <x v="37"/>
    <n v="6"/>
    <n v="69"/>
    <s v="51-100"/>
    <n v="94305"/>
    <n v="4"/>
    <n v="3.4"/>
    <s v="Undergraduate"/>
    <n v="188"/>
    <x v="0"/>
    <s v="No"/>
    <s v="No"/>
    <s v="No"/>
    <s v="Yes"/>
  </r>
  <r>
    <n v="3842"/>
    <x v="37"/>
    <n v="4"/>
    <n v="81"/>
    <s v="51-100"/>
    <n v="94305"/>
    <n v="2"/>
    <n v="0.2"/>
    <s v="Undergraduate"/>
    <n v="0"/>
    <x v="0"/>
    <s v="No"/>
    <s v="No"/>
    <s v="Yes"/>
    <s v="No"/>
  </r>
  <r>
    <n v="3894"/>
    <x v="37"/>
    <n v="5"/>
    <n v="40"/>
    <s v="0-50"/>
    <n v="92521"/>
    <n v="4"/>
    <n v="1.7"/>
    <s v="Graduate"/>
    <n v="0"/>
    <x v="0"/>
    <s v="No"/>
    <s v="No"/>
    <s v="Yes"/>
    <s v="No"/>
  </r>
  <r>
    <n v="3922"/>
    <x v="37"/>
    <n v="6"/>
    <n v="48"/>
    <s v="0-50"/>
    <n v="95812"/>
    <n v="1"/>
    <n v="1.2"/>
    <s v="Undergraduate"/>
    <n v="0"/>
    <x v="0"/>
    <s v="No"/>
    <s v="No"/>
    <s v="Yes"/>
    <s v="No"/>
  </r>
  <r>
    <n v="3994"/>
    <x v="37"/>
    <n v="6"/>
    <n v="13"/>
    <s v="0-50"/>
    <n v="93555"/>
    <n v="3"/>
    <n v="0.9"/>
    <s v="Professional"/>
    <n v="0"/>
    <x v="0"/>
    <s v="No"/>
    <s v="No"/>
    <s v="Yes"/>
    <s v="No"/>
  </r>
  <r>
    <n v="4013"/>
    <x v="37"/>
    <n v="6"/>
    <n v="124"/>
    <s v="100+"/>
    <n v="91320"/>
    <n v="2"/>
    <n v="0.6"/>
    <s v="Undergraduate"/>
    <n v="0"/>
    <x v="0"/>
    <s v="No"/>
    <s v="No"/>
    <s v="Yes"/>
    <s v="No"/>
  </r>
  <r>
    <n v="4072"/>
    <x v="37"/>
    <n v="6"/>
    <n v="25"/>
    <s v="0-50"/>
    <n v="94304"/>
    <n v="3"/>
    <n v="1"/>
    <s v="Graduate"/>
    <n v="135"/>
    <x v="0"/>
    <s v="No"/>
    <s v="No"/>
    <s v="No"/>
    <s v="Yes"/>
  </r>
  <r>
    <n v="4076"/>
    <x v="37"/>
    <n v="4"/>
    <n v="40"/>
    <s v="0-50"/>
    <n v="90601"/>
    <n v="4"/>
    <n v="0.8"/>
    <s v="Undergraduate"/>
    <n v="0"/>
    <x v="0"/>
    <s v="No"/>
    <s v="No"/>
    <s v="Yes"/>
    <s v="No"/>
  </r>
  <r>
    <n v="4090"/>
    <x v="37"/>
    <n v="4"/>
    <n v="85"/>
    <s v="51-100"/>
    <n v="94234"/>
    <n v="4"/>
    <n v="2.1"/>
    <s v="Professional"/>
    <n v="0"/>
    <x v="0"/>
    <s v="No"/>
    <s v="No"/>
    <s v="Yes"/>
    <s v="No"/>
  </r>
  <r>
    <n v="4120"/>
    <x v="37"/>
    <n v="5"/>
    <n v="85"/>
    <s v="51-100"/>
    <n v="92624"/>
    <n v="4"/>
    <n v="1.8"/>
    <s v="Professional"/>
    <n v="0"/>
    <x v="0"/>
    <s v="No"/>
    <s v="No"/>
    <s v="Yes"/>
    <s v="No"/>
  </r>
  <r>
    <n v="4161"/>
    <x v="37"/>
    <n v="4"/>
    <n v="11"/>
    <s v="0-50"/>
    <n v="95054"/>
    <n v="1"/>
    <n v="0.1"/>
    <s v="Graduate"/>
    <n v="0"/>
    <x v="0"/>
    <s v="No"/>
    <s v="No"/>
    <s v="Yes"/>
    <s v="Yes"/>
  </r>
  <r>
    <n v="4188"/>
    <x v="37"/>
    <n v="5"/>
    <n v="109"/>
    <s v="100+"/>
    <n v="94305"/>
    <n v="4"/>
    <n v="2.2000000000000002"/>
    <s v="Graduate"/>
    <n v="103"/>
    <x v="0"/>
    <s v="No"/>
    <s v="No"/>
    <s v="No"/>
    <s v="Yes"/>
  </r>
  <r>
    <n v="4189"/>
    <x v="37"/>
    <n v="4"/>
    <n v="45"/>
    <s v="0-50"/>
    <n v="90041"/>
    <n v="4"/>
    <n v="1.3"/>
    <s v="Professional"/>
    <n v="0"/>
    <x v="0"/>
    <s v="No"/>
    <s v="No"/>
    <s v="No"/>
    <s v="No"/>
  </r>
  <r>
    <n v="4275"/>
    <x v="37"/>
    <n v="3"/>
    <n v="79"/>
    <s v="51-100"/>
    <n v="91380"/>
    <n v="4"/>
    <n v="2"/>
    <s v="Graduate"/>
    <n v="0"/>
    <x v="0"/>
    <s v="No"/>
    <s v="No"/>
    <s v="Yes"/>
    <s v="No"/>
  </r>
  <r>
    <n v="4300"/>
    <x v="37"/>
    <n v="5"/>
    <n v="73"/>
    <s v="51-100"/>
    <n v="90065"/>
    <n v="1"/>
    <n v="2.6"/>
    <s v="Graduate"/>
    <n v="133"/>
    <x v="0"/>
    <s v="No"/>
    <s v="No"/>
    <s v="Yes"/>
    <s v="No"/>
  </r>
  <r>
    <n v="4317"/>
    <x v="37"/>
    <n v="6"/>
    <n v="95"/>
    <s v="51-100"/>
    <n v="91950"/>
    <n v="2"/>
    <n v="0.2"/>
    <s v="Undergraduate"/>
    <n v="0"/>
    <x v="0"/>
    <s v="Yes"/>
    <s v="No"/>
    <s v="Yes"/>
    <s v="No"/>
  </r>
  <r>
    <n v="4328"/>
    <x v="37"/>
    <n v="4"/>
    <n v="102"/>
    <s v="100+"/>
    <n v="91775"/>
    <n v="4"/>
    <n v="2.1"/>
    <s v="Professional"/>
    <n v="139"/>
    <x v="0"/>
    <s v="No"/>
    <s v="No"/>
    <s v="No"/>
    <s v="Yes"/>
  </r>
  <r>
    <n v="4352"/>
    <x v="37"/>
    <n v="3"/>
    <n v="32"/>
    <s v="0-50"/>
    <n v="94132"/>
    <n v="1"/>
    <n v="2"/>
    <s v="Graduate"/>
    <n v="0"/>
    <x v="0"/>
    <s v="No"/>
    <s v="No"/>
    <s v="Yes"/>
    <s v="Yes"/>
  </r>
  <r>
    <n v="4364"/>
    <x v="37"/>
    <n v="4"/>
    <n v="18"/>
    <s v="0-50"/>
    <n v="93711"/>
    <n v="4"/>
    <n v="0.3"/>
    <s v="Graduate"/>
    <n v="84"/>
    <x v="0"/>
    <s v="No"/>
    <s v="No"/>
    <s v="Yes"/>
    <s v="No"/>
  </r>
  <r>
    <n v="4374"/>
    <x v="37"/>
    <n v="6"/>
    <n v="139"/>
    <s v="100+"/>
    <n v="94501"/>
    <n v="1"/>
    <n v="4.3"/>
    <s v="Undergraduate"/>
    <n v="0"/>
    <x v="0"/>
    <s v="No"/>
    <s v="No"/>
    <s v="Yes"/>
    <s v="No"/>
  </r>
  <r>
    <n v="4397"/>
    <x v="37"/>
    <n v="5"/>
    <n v="14"/>
    <s v="0-50"/>
    <n v="95014"/>
    <n v="4"/>
    <n v="0.5"/>
    <s v="Professional"/>
    <n v="0"/>
    <x v="0"/>
    <s v="No"/>
    <s v="No"/>
    <s v="Yes"/>
    <s v="No"/>
  </r>
  <r>
    <n v="4450"/>
    <x v="37"/>
    <n v="6"/>
    <n v="44"/>
    <s v="0-50"/>
    <n v="95211"/>
    <n v="1"/>
    <n v="0.2"/>
    <s v="Professional"/>
    <n v="0"/>
    <x v="0"/>
    <s v="No"/>
    <s v="No"/>
    <s v="No"/>
    <s v="Yes"/>
  </r>
  <r>
    <n v="4489"/>
    <x v="37"/>
    <n v="4"/>
    <n v="50"/>
    <s v="0-50"/>
    <n v="91030"/>
    <n v="1"/>
    <n v="1.5"/>
    <s v="Undergraduate"/>
    <n v="0"/>
    <x v="0"/>
    <s v="No"/>
    <s v="No"/>
    <s v="No"/>
    <s v="No"/>
  </r>
  <r>
    <n v="4636"/>
    <x v="37"/>
    <n v="5"/>
    <n v="85"/>
    <s v="51-100"/>
    <n v="91910"/>
    <n v="2"/>
    <n v="2.5"/>
    <s v="Undergraduate"/>
    <n v="293"/>
    <x v="0"/>
    <s v="Yes"/>
    <s v="Yes"/>
    <s v="Yes"/>
    <s v="Yes"/>
  </r>
  <r>
    <n v="4641"/>
    <x v="37"/>
    <n v="6"/>
    <n v="42"/>
    <s v="0-50"/>
    <n v="90034"/>
    <n v="1"/>
    <n v="2.1"/>
    <s v="Professional"/>
    <n v="0"/>
    <x v="0"/>
    <s v="No"/>
    <s v="No"/>
    <s v="Yes"/>
    <s v="No"/>
  </r>
  <r>
    <n v="4757"/>
    <x v="37"/>
    <n v="4"/>
    <n v="78"/>
    <s v="51-100"/>
    <n v="92677"/>
    <n v="4"/>
    <n v="2.2000000000000002"/>
    <s v="Graduate"/>
    <n v="236"/>
    <x v="0"/>
    <s v="Yes"/>
    <s v="No"/>
    <s v="No"/>
    <s v="No"/>
  </r>
  <r>
    <n v="4786"/>
    <x v="37"/>
    <n v="5"/>
    <n v="23"/>
    <s v="0-50"/>
    <n v="94304"/>
    <n v="2"/>
    <n v="0.9"/>
    <s v="Professional"/>
    <n v="0"/>
    <x v="0"/>
    <s v="Yes"/>
    <s v="No"/>
    <s v="Yes"/>
    <s v="No"/>
  </r>
  <r>
    <n v="4806"/>
    <x v="37"/>
    <n v="6"/>
    <n v="160"/>
    <s v="100+"/>
    <n v="90630"/>
    <n v="1"/>
    <n v="4.3"/>
    <s v="Undergraduate"/>
    <n v="249"/>
    <x v="0"/>
    <s v="No"/>
    <s v="No"/>
    <s v="Yes"/>
    <s v="No"/>
  </r>
  <r>
    <n v="4822"/>
    <x v="37"/>
    <n v="6"/>
    <n v="62"/>
    <s v="51-100"/>
    <n v="95831"/>
    <n v="1"/>
    <n v="0.1"/>
    <s v="Undergraduate"/>
    <n v="0"/>
    <x v="0"/>
    <s v="No"/>
    <s v="No"/>
    <s v="Yes"/>
    <s v="Yes"/>
  </r>
  <r>
    <n v="4828"/>
    <x v="37"/>
    <n v="6"/>
    <n v="181"/>
    <s v="100+"/>
    <n v="91203"/>
    <n v="1"/>
    <n v="4.3"/>
    <s v="Undergraduate"/>
    <n v="230"/>
    <x v="0"/>
    <s v="No"/>
    <s v="No"/>
    <s v="Yes"/>
    <s v="No"/>
  </r>
  <r>
    <n v="4832"/>
    <x v="37"/>
    <n v="6"/>
    <n v="42"/>
    <s v="0-50"/>
    <n v="91711"/>
    <n v="1"/>
    <n v="2.1"/>
    <s v="Professional"/>
    <n v="144"/>
    <x v="0"/>
    <s v="No"/>
    <s v="No"/>
    <s v="No"/>
    <s v="Yes"/>
  </r>
  <r>
    <n v="4914"/>
    <x v="37"/>
    <n v="4"/>
    <n v="110"/>
    <s v="100+"/>
    <n v="93943"/>
    <n v="1"/>
    <n v="2.9"/>
    <s v="Professional"/>
    <n v="0"/>
    <x v="0"/>
    <s v="No"/>
    <s v="No"/>
    <s v="Yes"/>
    <s v="No"/>
  </r>
  <r>
    <n v="4993"/>
    <x v="37"/>
    <n v="5"/>
    <n v="13"/>
    <s v="0-50"/>
    <n v="90037"/>
    <n v="4"/>
    <n v="0.5"/>
    <s v="Professional"/>
    <n v="0"/>
    <x v="0"/>
    <s v="No"/>
    <s v="No"/>
    <s v="No"/>
    <s v="No"/>
  </r>
  <r>
    <n v="4997"/>
    <x v="37"/>
    <n v="4"/>
    <n v="15"/>
    <s v="0-50"/>
    <n v="92037"/>
    <n v="4"/>
    <n v="0.4"/>
    <s v="Undergraduate"/>
    <n v="85"/>
    <x v="0"/>
    <s v="No"/>
    <s v="No"/>
    <s v="Yes"/>
    <s v="No"/>
  </r>
  <r>
    <n v="12"/>
    <x v="38"/>
    <n v="5"/>
    <n v="45"/>
    <s v="0-50"/>
    <n v="90277"/>
    <n v="3"/>
    <n v="0.1"/>
    <s v="Graduate"/>
    <n v="0"/>
    <x v="0"/>
    <s v="No"/>
    <s v="No"/>
    <s v="Yes"/>
    <s v="No"/>
  </r>
  <r>
    <n v="23"/>
    <x v="38"/>
    <n v="5"/>
    <n v="62"/>
    <s v="51-100"/>
    <n v="90277"/>
    <n v="1"/>
    <n v="1.2"/>
    <s v="Undergraduate"/>
    <n v="260"/>
    <x v="0"/>
    <s v="No"/>
    <s v="No"/>
    <s v="Yes"/>
    <s v="No"/>
  </r>
  <r>
    <n v="55"/>
    <x v="38"/>
    <n v="5"/>
    <n v="44"/>
    <s v="0-50"/>
    <n v="95819"/>
    <n v="1"/>
    <n v="0.2"/>
    <s v="Professional"/>
    <n v="0"/>
    <x v="0"/>
    <s v="No"/>
    <s v="No"/>
    <s v="Yes"/>
    <s v="No"/>
  </r>
  <r>
    <n v="161"/>
    <x v="38"/>
    <n v="0"/>
    <n v="134"/>
    <s v="100+"/>
    <n v="95819"/>
    <n v="4"/>
    <n v="6.5"/>
    <s v="Professional"/>
    <n v="0"/>
    <x v="1"/>
    <s v="No"/>
    <s v="No"/>
    <s v="No"/>
    <s v="No"/>
  </r>
  <r>
    <n v="178"/>
    <x v="38"/>
    <n v="3"/>
    <n v="65"/>
    <s v="51-100"/>
    <n v="94132"/>
    <n v="4"/>
    <n v="1.8"/>
    <s v="Graduate"/>
    <n v="244"/>
    <x v="0"/>
    <s v="No"/>
    <s v="No"/>
    <s v="No"/>
    <s v="No"/>
  </r>
  <r>
    <n v="184"/>
    <x v="38"/>
    <n v="3"/>
    <n v="148"/>
    <s v="100+"/>
    <n v="92173"/>
    <n v="3"/>
    <n v="4.0999999999999996"/>
    <s v="Undergraduate"/>
    <n v="0"/>
    <x v="1"/>
    <s v="No"/>
    <s v="No"/>
    <s v="Yes"/>
    <s v="No"/>
  </r>
  <r>
    <n v="273"/>
    <x v="38"/>
    <n v="3"/>
    <n v="45"/>
    <s v="0-50"/>
    <n v="95023"/>
    <n v="4"/>
    <n v="0.2"/>
    <s v="Undergraduate"/>
    <n v="158"/>
    <x v="0"/>
    <s v="No"/>
    <s v="No"/>
    <s v="Yes"/>
    <s v="Yes"/>
  </r>
  <r>
    <n v="278"/>
    <x v="38"/>
    <n v="2"/>
    <n v="30"/>
    <s v="0-50"/>
    <n v="92126"/>
    <n v="4"/>
    <n v="1"/>
    <s v="Professional"/>
    <n v="0"/>
    <x v="0"/>
    <s v="No"/>
    <s v="No"/>
    <s v="No"/>
    <s v="No"/>
  </r>
  <r>
    <n v="339"/>
    <x v="38"/>
    <n v="3"/>
    <n v="153"/>
    <s v="100+"/>
    <n v="93657"/>
    <n v="2"/>
    <n v="2"/>
    <s v="Undergraduate"/>
    <n v="392"/>
    <x v="0"/>
    <s v="No"/>
    <s v="No"/>
    <s v="No"/>
    <s v="No"/>
  </r>
  <r>
    <n v="402"/>
    <x v="38"/>
    <n v="2"/>
    <n v="30"/>
    <s v="0-50"/>
    <n v="95747"/>
    <n v="4"/>
    <n v="1.5"/>
    <s v="Graduate"/>
    <n v="112"/>
    <x v="0"/>
    <s v="No"/>
    <s v="No"/>
    <s v="No"/>
    <s v="Yes"/>
  </r>
  <r>
    <n v="458"/>
    <x v="38"/>
    <n v="3"/>
    <n v="69"/>
    <s v="51-100"/>
    <n v="94303"/>
    <n v="3"/>
    <n v="0.3"/>
    <s v="Professional"/>
    <n v="0"/>
    <x v="0"/>
    <s v="No"/>
    <s v="No"/>
    <s v="No"/>
    <s v="No"/>
  </r>
  <r>
    <n v="463"/>
    <x v="38"/>
    <n v="4"/>
    <n v="183"/>
    <s v="100+"/>
    <n v="91423"/>
    <n v="3"/>
    <n v="8.3000000000000007"/>
    <s v="Professional"/>
    <n v="0"/>
    <x v="1"/>
    <s v="No"/>
    <s v="No"/>
    <s v="Yes"/>
    <s v="No"/>
  </r>
  <r>
    <n v="484"/>
    <x v="38"/>
    <n v="5"/>
    <n v="30"/>
    <s v="0-50"/>
    <n v="90095"/>
    <n v="3"/>
    <n v="1"/>
    <s v="Graduate"/>
    <n v="0"/>
    <x v="0"/>
    <s v="No"/>
    <s v="No"/>
    <s v="No"/>
    <s v="No"/>
  </r>
  <r>
    <n v="575"/>
    <x v="38"/>
    <n v="5"/>
    <n v="80"/>
    <s v="51-100"/>
    <n v="94709"/>
    <n v="2"/>
    <n v="2"/>
    <s v="Graduate"/>
    <n v="0"/>
    <x v="0"/>
    <s v="No"/>
    <s v="No"/>
    <s v="Yes"/>
    <s v="Yes"/>
  </r>
  <r>
    <n v="591"/>
    <x v="38"/>
    <n v="3"/>
    <n v="39"/>
    <s v="0-50"/>
    <n v="94612"/>
    <n v="4"/>
    <n v="2.1"/>
    <s v="Professional"/>
    <n v="0"/>
    <x v="0"/>
    <s v="No"/>
    <s v="No"/>
    <s v="Yes"/>
    <s v="No"/>
  </r>
  <r>
    <n v="603"/>
    <x v="38"/>
    <n v="5"/>
    <n v="135"/>
    <s v="100+"/>
    <n v="95035"/>
    <n v="2"/>
    <n v="0.6"/>
    <s v="Undergraduate"/>
    <n v="0"/>
    <x v="0"/>
    <s v="No"/>
    <s v="No"/>
    <s v="No"/>
    <s v="No"/>
  </r>
  <r>
    <n v="676"/>
    <x v="38"/>
    <n v="2"/>
    <n v="33"/>
    <s v="0-50"/>
    <n v="91711"/>
    <n v="1"/>
    <n v="2"/>
    <s v="Graduate"/>
    <n v="160"/>
    <x v="0"/>
    <s v="No"/>
    <s v="No"/>
    <s v="No"/>
    <s v="No"/>
  </r>
  <r>
    <n v="696"/>
    <x v="38"/>
    <n v="4"/>
    <n v="115"/>
    <s v="100+"/>
    <n v="92717"/>
    <n v="1"/>
    <n v="1.9"/>
    <s v="Undergraduate"/>
    <n v="0"/>
    <x v="0"/>
    <s v="No"/>
    <s v="No"/>
    <s v="No"/>
    <s v="No"/>
  </r>
  <r>
    <n v="710"/>
    <x v="38"/>
    <n v="4"/>
    <n v="72"/>
    <s v="51-100"/>
    <n v="95841"/>
    <n v="4"/>
    <n v="2.2000000000000002"/>
    <s v="Undergraduate"/>
    <n v="0"/>
    <x v="0"/>
    <s v="No"/>
    <s v="No"/>
    <s v="Yes"/>
    <s v="No"/>
  </r>
  <r>
    <n v="717"/>
    <x v="38"/>
    <n v="5"/>
    <n v="31"/>
    <s v="0-50"/>
    <n v="96064"/>
    <n v="4"/>
    <n v="0.4"/>
    <s v="Graduate"/>
    <n v="161"/>
    <x v="0"/>
    <s v="No"/>
    <s v="No"/>
    <s v="Yes"/>
    <s v="Yes"/>
  </r>
  <r>
    <n v="751"/>
    <x v="38"/>
    <n v="5"/>
    <n v="138"/>
    <s v="100+"/>
    <n v="93106"/>
    <n v="2"/>
    <n v="4.33"/>
    <s v="Undergraduate"/>
    <n v="0"/>
    <x v="0"/>
    <s v="No"/>
    <s v="No"/>
    <s v="Yes"/>
    <s v="No"/>
  </r>
  <r>
    <n v="761"/>
    <x v="38"/>
    <n v="3"/>
    <n v="52"/>
    <s v="51-100"/>
    <n v="92122"/>
    <n v="3"/>
    <n v="1.1000000000000001"/>
    <s v="Graduate"/>
    <n v="0"/>
    <x v="0"/>
    <s v="No"/>
    <s v="No"/>
    <s v="Yes"/>
    <s v="No"/>
  </r>
  <r>
    <n v="790"/>
    <x v="38"/>
    <n v="3"/>
    <n v="31"/>
    <s v="0-50"/>
    <n v="92126"/>
    <n v="4"/>
    <n v="0.3"/>
    <s v="Graduate"/>
    <n v="0"/>
    <x v="0"/>
    <s v="No"/>
    <s v="No"/>
    <s v="Yes"/>
    <s v="No"/>
  </r>
  <r>
    <n v="799"/>
    <x v="38"/>
    <n v="2"/>
    <n v="38"/>
    <s v="0-50"/>
    <n v="93063"/>
    <n v="1"/>
    <n v="2"/>
    <s v="Graduate"/>
    <n v="0"/>
    <x v="0"/>
    <s v="No"/>
    <s v="No"/>
    <s v="No"/>
    <s v="No"/>
  </r>
  <r>
    <n v="800"/>
    <x v="38"/>
    <n v="3"/>
    <n v="39"/>
    <s v="0-50"/>
    <n v="95051"/>
    <n v="4"/>
    <n v="2.1"/>
    <s v="Professional"/>
    <n v="0"/>
    <x v="0"/>
    <s v="No"/>
    <s v="No"/>
    <s v="Yes"/>
    <s v="No"/>
  </r>
  <r>
    <n v="831"/>
    <x v="38"/>
    <n v="5"/>
    <n v="72"/>
    <s v="51-100"/>
    <n v="92407"/>
    <n v="3"/>
    <n v="0.7"/>
    <s v="Graduate"/>
    <n v="81"/>
    <x v="0"/>
    <s v="No"/>
    <s v="No"/>
    <s v="No"/>
    <s v="No"/>
  </r>
  <r>
    <n v="895"/>
    <x v="38"/>
    <n v="4"/>
    <n v="59"/>
    <s v="51-100"/>
    <n v="95064"/>
    <n v="4"/>
    <n v="2.2000000000000002"/>
    <s v="Undergraduate"/>
    <n v="232"/>
    <x v="0"/>
    <s v="No"/>
    <s v="No"/>
    <s v="Yes"/>
    <s v="Yes"/>
  </r>
  <r>
    <n v="907"/>
    <x v="38"/>
    <n v="3"/>
    <n v="154"/>
    <s v="100+"/>
    <n v="94720"/>
    <n v="2"/>
    <n v="2"/>
    <s v="Undergraduate"/>
    <n v="130"/>
    <x v="0"/>
    <s v="No"/>
    <s v="No"/>
    <s v="No"/>
    <s v="No"/>
  </r>
  <r>
    <n v="1020"/>
    <x v="38"/>
    <n v="3"/>
    <n v="30"/>
    <s v="0-50"/>
    <n v="91745"/>
    <n v="4"/>
    <n v="0.3"/>
    <s v="Graduate"/>
    <n v="157"/>
    <x v="0"/>
    <s v="No"/>
    <s v="No"/>
    <s v="No"/>
    <s v="No"/>
  </r>
  <r>
    <n v="1029"/>
    <x v="38"/>
    <n v="4"/>
    <n v="110"/>
    <s v="100+"/>
    <n v="92096"/>
    <n v="4"/>
    <n v="2.5"/>
    <s v="Professional"/>
    <n v="0"/>
    <x v="1"/>
    <s v="No"/>
    <s v="No"/>
    <s v="No"/>
    <s v="No"/>
  </r>
  <r>
    <n v="1078"/>
    <x v="38"/>
    <n v="3"/>
    <n v="175"/>
    <s v="100+"/>
    <n v="90095"/>
    <n v="3"/>
    <n v="3.3"/>
    <s v="Professional"/>
    <n v="329"/>
    <x v="1"/>
    <s v="No"/>
    <s v="No"/>
    <s v="Yes"/>
    <s v="No"/>
  </r>
  <r>
    <n v="1103"/>
    <x v="38"/>
    <n v="3"/>
    <n v="84"/>
    <s v="51-100"/>
    <n v="95023"/>
    <n v="1"/>
    <n v="2.9"/>
    <s v="Professional"/>
    <n v="0"/>
    <x v="0"/>
    <s v="No"/>
    <s v="No"/>
    <s v="Yes"/>
    <s v="No"/>
  </r>
  <r>
    <n v="1176"/>
    <x v="38"/>
    <n v="4"/>
    <n v="58"/>
    <s v="51-100"/>
    <n v="91006"/>
    <n v="1"/>
    <n v="0.8"/>
    <s v="Graduate"/>
    <n v="0"/>
    <x v="0"/>
    <s v="No"/>
    <s v="No"/>
    <s v="Yes"/>
    <s v="Yes"/>
  </r>
  <r>
    <n v="1177"/>
    <x v="38"/>
    <n v="3"/>
    <n v="103"/>
    <s v="100+"/>
    <n v="90049"/>
    <n v="4"/>
    <n v="3.4"/>
    <s v="Undergraduate"/>
    <n v="0"/>
    <x v="1"/>
    <s v="No"/>
    <s v="No"/>
    <s v="Yes"/>
    <s v="No"/>
  </r>
  <r>
    <n v="1192"/>
    <x v="38"/>
    <n v="5"/>
    <n v="128"/>
    <s v="100+"/>
    <n v="94111"/>
    <n v="1"/>
    <n v="1.5"/>
    <s v="Undergraduate"/>
    <n v="0"/>
    <x v="0"/>
    <s v="No"/>
    <s v="No"/>
    <s v="Yes"/>
    <s v="Yes"/>
  </r>
  <r>
    <n v="1195"/>
    <x v="38"/>
    <n v="3"/>
    <n v="41"/>
    <s v="0-50"/>
    <n v="94305"/>
    <n v="4"/>
    <n v="1.3"/>
    <s v="Professional"/>
    <n v="0"/>
    <x v="0"/>
    <s v="No"/>
    <s v="No"/>
    <s v="Yes"/>
    <s v="No"/>
  </r>
  <r>
    <n v="1200"/>
    <x v="38"/>
    <n v="4"/>
    <n v="62"/>
    <s v="51-100"/>
    <n v="92064"/>
    <n v="2"/>
    <n v="2.5"/>
    <s v="Undergraduate"/>
    <n v="184"/>
    <x v="0"/>
    <s v="No"/>
    <s v="No"/>
    <s v="Yes"/>
    <s v="No"/>
  </r>
  <r>
    <n v="1243"/>
    <x v="38"/>
    <n v="4"/>
    <n v="44"/>
    <s v="0-50"/>
    <n v="91380"/>
    <n v="4"/>
    <n v="2"/>
    <s v="Graduate"/>
    <n v="0"/>
    <x v="0"/>
    <s v="No"/>
    <s v="No"/>
    <s v="Yes"/>
    <s v="No"/>
  </r>
  <r>
    <n v="1287"/>
    <x v="38"/>
    <n v="3"/>
    <n v="50"/>
    <s v="0-50"/>
    <n v="94010"/>
    <n v="3"/>
    <n v="1.1000000000000001"/>
    <s v="Graduate"/>
    <n v="0"/>
    <x v="0"/>
    <s v="No"/>
    <s v="No"/>
    <s v="No"/>
    <s v="Yes"/>
  </r>
  <r>
    <n v="1304"/>
    <x v="38"/>
    <n v="5"/>
    <n v="112"/>
    <s v="100+"/>
    <n v="94720"/>
    <n v="2"/>
    <n v="2"/>
    <s v="Graduate"/>
    <n v="382"/>
    <x v="0"/>
    <s v="Yes"/>
    <s v="No"/>
    <s v="No"/>
    <s v="No"/>
  </r>
  <r>
    <n v="1351"/>
    <x v="38"/>
    <n v="2"/>
    <n v="29"/>
    <s v="0-50"/>
    <n v="90266"/>
    <n v="4"/>
    <n v="1.5"/>
    <s v="Graduate"/>
    <n v="0"/>
    <x v="0"/>
    <s v="No"/>
    <s v="No"/>
    <s v="No"/>
    <s v="Yes"/>
  </r>
  <r>
    <n v="1391"/>
    <x v="38"/>
    <n v="3"/>
    <n v="80"/>
    <s v="51-100"/>
    <n v="94305"/>
    <n v="4"/>
    <n v="1.8"/>
    <s v="Graduate"/>
    <n v="0"/>
    <x v="0"/>
    <s v="No"/>
    <s v="No"/>
    <s v="Yes"/>
    <s v="Yes"/>
  </r>
  <r>
    <n v="1425"/>
    <x v="38"/>
    <n v="3"/>
    <n v="92"/>
    <s v="51-100"/>
    <n v="94539"/>
    <n v="2"/>
    <n v="1.3"/>
    <s v="Undergraduate"/>
    <n v="287"/>
    <x v="0"/>
    <s v="No"/>
    <s v="No"/>
    <s v="Yes"/>
    <s v="No"/>
  </r>
  <r>
    <n v="1447"/>
    <x v="38"/>
    <n v="4"/>
    <n v="22"/>
    <s v="0-50"/>
    <n v="92661"/>
    <n v="2"/>
    <n v="0.9"/>
    <s v="Professional"/>
    <n v="110"/>
    <x v="0"/>
    <s v="No"/>
    <s v="No"/>
    <s v="No"/>
    <s v="No"/>
  </r>
  <r>
    <n v="1454"/>
    <x v="38"/>
    <n v="5"/>
    <n v="85"/>
    <s v="51-100"/>
    <n v="90232"/>
    <n v="3"/>
    <n v="2.5"/>
    <s v="Undergraduate"/>
    <n v="0"/>
    <x v="0"/>
    <s v="No"/>
    <s v="No"/>
    <s v="Yes"/>
    <s v="Yes"/>
  </r>
  <r>
    <n v="1540"/>
    <x v="38"/>
    <n v="5"/>
    <n v="21"/>
    <s v="0-50"/>
    <n v="90601"/>
    <n v="3"/>
    <n v="0.9"/>
    <s v="Professional"/>
    <n v="119"/>
    <x v="0"/>
    <s v="No"/>
    <s v="No"/>
    <s v="No"/>
    <s v="No"/>
  </r>
  <r>
    <n v="1553"/>
    <x v="38"/>
    <n v="5"/>
    <n v="195"/>
    <s v="100+"/>
    <n v="94301"/>
    <n v="1"/>
    <n v="4.3"/>
    <s v="Undergraduate"/>
    <n v="0"/>
    <x v="0"/>
    <s v="No"/>
    <s v="No"/>
    <s v="No"/>
    <s v="No"/>
  </r>
  <r>
    <n v="1580"/>
    <x v="38"/>
    <n v="5"/>
    <n v="122"/>
    <s v="100+"/>
    <n v="94305"/>
    <n v="4"/>
    <n v="3"/>
    <s v="Undergraduate"/>
    <n v="0"/>
    <x v="1"/>
    <s v="No"/>
    <s v="No"/>
    <s v="No"/>
    <s v="Yes"/>
  </r>
  <r>
    <n v="1589"/>
    <x v="38"/>
    <n v="3"/>
    <n v="55"/>
    <s v="51-100"/>
    <n v="95616"/>
    <n v="3"/>
    <n v="1.1000000000000001"/>
    <s v="Graduate"/>
    <n v="0"/>
    <x v="0"/>
    <s v="No"/>
    <s v="No"/>
    <s v="Yes"/>
    <s v="No"/>
  </r>
  <r>
    <n v="1619"/>
    <x v="38"/>
    <n v="3"/>
    <n v="29"/>
    <s v="0-50"/>
    <n v="94720"/>
    <n v="3"/>
    <n v="1"/>
    <s v="Undergraduate"/>
    <n v="0"/>
    <x v="0"/>
    <s v="No"/>
    <s v="No"/>
    <s v="Yes"/>
    <s v="Yes"/>
  </r>
  <r>
    <n v="1650"/>
    <x v="38"/>
    <n v="4"/>
    <n v="73"/>
    <s v="51-100"/>
    <n v="95039"/>
    <n v="1"/>
    <n v="0.8"/>
    <s v="Graduate"/>
    <n v="0"/>
    <x v="0"/>
    <s v="No"/>
    <s v="No"/>
    <s v="Yes"/>
    <s v="No"/>
  </r>
  <r>
    <n v="1674"/>
    <x v="38"/>
    <n v="5"/>
    <n v="81"/>
    <s v="51-100"/>
    <n v="94115"/>
    <n v="2"/>
    <n v="2.5"/>
    <s v="Undergraduate"/>
    <n v="0"/>
    <x v="0"/>
    <s v="No"/>
    <s v="No"/>
    <s v="No"/>
    <s v="Yes"/>
  </r>
  <r>
    <n v="1702"/>
    <x v="38"/>
    <n v="3"/>
    <n v="108"/>
    <s v="100+"/>
    <n v="94304"/>
    <n v="4"/>
    <n v="1.8"/>
    <s v="Graduate"/>
    <n v="0"/>
    <x v="0"/>
    <s v="No"/>
    <s v="No"/>
    <s v="No"/>
    <s v="No"/>
  </r>
  <r>
    <n v="1748"/>
    <x v="38"/>
    <n v="5"/>
    <n v="21"/>
    <s v="0-50"/>
    <n v="90717"/>
    <n v="4"/>
    <n v="0.4"/>
    <s v="Graduate"/>
    <n v="89"/>
    <x v="0"/>
    <s v="No"/>
    <s v="No"/>
    <s v="No"/>
    <s v="Yes"/>
  </r>
  <r>
    <n v="1786"/>
    <x v="38"/>
    <n v="3"/>
    <n v="190"/>
    <s v="100+"/>
    <n v="94080"/>
    <n v="2"/>
    <n v="4.5"/>
    <s v="Undergraduate"/>
    <n v="0"/>
    <x v="0"/>
    <s v="No"/>
    <s v="No"/>
    <s v="Yes"/>
    <s v="No"/>
  </r>
  <r>
    <n v="1803"/>
    <x v="38"/>
    <n v="3"/>
    <n v="121"/>
    <s v="100+"/>
    <n v="92806"/>
    <n v="2"/>
    <n v="1.3"/>
    <s v="Undergraduate"/>
    <n v="0"/>
    <x v="0"/>
    <s v="No"/>
    <s v="No"/>
    <s v="No"/>
    <s v="No"/>
  </r>
  <r>
    <n v="1958"/>
    <x v="38"/>
    <n v="4"/>
    <n v="121"/>
    <s v="100+"/>
    <n v="90028"/>
    <n v="2"/>
    <n v="3.3"/>
    <s v="Undergraduate"/>
    <n v="0"/>
    <x v="0"/>
    <s v="No"/>
    <s v="No"/>
    <s v="Yes"/>
    <s v="No"/>
  </r>
  <r>
    <n v="1976"/>
    <x v="38"/>
    <n v="3"/>
    <n v="113"/>
    <s v="100+"/>
    <n v="94132"/>
    <n v="2"/>
    <n v="0.2"/>
    <s v="Undergraduate"/>
    <n v="0"/>
    <x v="0"/>
    <s v="No"/>
    <s v="No"/>
    <s v="Yes"/>
    <s v="Yes"/>
  </r>
  <r>
    <n v="2066"/>
    <x v="38"/>
    <n v="5"/>
    <n v="83"/>
    <s v="51-100"/>
    <n v="92354"/>
    <n v="3"/>
    <n v="1.5"/>
    <s v="Undergraduate"/>
    <n v="0"/>
    <x v="0"/>
    <s v="No"/>
    <s v="No"/>
    <s v="Yes"/>
    <s v="Yes"/>
  </r>
  <r>
    <n v="2073"/>
    <x v="38"/>
    <n v="3"/>
    <n v="39"/>
    <s v="0-50"/>
    <n v="95831"/>
    <n v="4"/>
    <n v="0.2"/>
    <s v="Undergraduate"/>
    <n v="137"/>
    <x v="0"/>
    <s v="No"/>
    <s v="No"/>
    <s v="Yes"/>
    <s v="Yes"/>
  </r>
  <r>
    <n v="2189"/>
    <x v="38"/>
    <n v="4"/>
    <n v="9"/>
    <s v="0-50"/>
    <n v="92037"/>
    <n v="4"/>
    <n v="0.5"/>
    <s v="Professional"/>
    <n v="86"/>
    <x v="0"/>
    <s v="No"/>
    <s v="No"/>
    <s v="Yes"/>
    <s v="Yes"/>
  </r>
  <r>
    <n v="2277"/>
    <x v="38"/>
    <n v="3"/>
    <n v="172"/>
    <s v="100+"/>
    <n v="92093"/>
    <n v="4"/>
    <n v="4.4000000000000004"/>
    <s v="Undergraduate"/>
    <n v="0"/>
    <x v="1"/>
    <s v="No"/>
    <s v="No"/>
    <s v="No"/>
    <s v="No"/>
  </r>
  <r>
    <n v="2411"/>
    <x v="38"/>
    <n v="4"/>
    <n v="130"/>
    <s v="100+"/>
    <n v="92630"/>
    <n v="2"/>
    <n v="6.7"/>
    <s v="Undergraduate"/>
    <n v="0"/>
    <x v="0"/>
    <s v="No"/>
    <s v="No"/>
    <s v="No"/>
    <s v="Yes"/>
  </r>
  <r>
    <n v="2428"/>
    <x v="38"/>
    <n v="5"/>
    <n v="34"/>
    <s v="0-50"/>
    <n v="92675"/>
    <n v="4"/>
    <n v="0.4"/>
    <s v="Graduate"/>
    <n v="0"/>
    <x v="0"/>
    <s v="No"/>
    <s v="No"/>
    <s v="Yes"/>
    <s v="No"/>
  </r>
  <r>
    <n v="2490"/>
    <x v="38"/>
    <n v="3"/>
    <n v="41"/>
    <s v="0-50"/>
    <n v="92626"/>
    <n v="4"/>
    <n v="0.2"/>
    <s v="Undergraduate"/>
    <n v="0"/>
    <x v="0"/>
    <s v="No"/>
    <s v="No"/>
    <s v="Yes"/>
    <s v="No"/>
  </r>
  <r>
    <n v="2530"/>
    <x v="38"/>
    <n v="5"/>
    <n v="44"/>
    <s v="0-50"/>
    <n v="95819"/>
    <n v="3"/>
    <n v="0.1"/>
    <s v="Graduate"/>
    <n v="0"/>
    <x v="0"/>
    <s v="No"/>
    <s v="No"/>
    <s v="Yes"/>
    <s v="Yes"/>
  </r>
  <r>
    <n v="2642"/>
    <x v="38"/>
    <n v="5"/>
    <n v="133"/>
    <s v="100+"/>
    <n v="90095"/>
    <n v="1"/>
    <n v="5.4"/>
    <s v="Undergraduate"/>
    <n v="212"/>
    <x v="0"/>
    <s v="No"/>
    <s v="No"/>
    <s v="Yes"/>
    <s v="No"/>
  </r>
  <r>
    <n v="2732"/>
    <x v="38"/>
    <n v="5"/>
    <n v="28"/>
    <s v="0-50"/>
    <n v="96651"/>
    <n v="1"/>
    <n v="0.2"/>
    <s v="Professional"/>
    <n v="0"/>
    <x v="0"/>
    <s v="No"/>
    <s v="No"/>
    <s v="Yes"/>
    <s v="No"/>
  </r>
  <r>
    <n v="2742"/>
    <x v="38"/>
    <n v="3"/>
    <n v="49"/>
    <s v="0-50"/>
    <n v="90266"/>
    <n v="1"/>
    <n v="1.5"/>
    <s v="Undergraduate"/>
    <n v="0"/>
    <x v="0"/>
    <s v="No"/>
    <s v="No"/>
    <s v="No"/>
    <s v="No"/>
  </r>
  <r>
    <n v="2821"/>
    <x v="38"/>
    <n v="4"/>
    <n v="102"/>
    <s v="100+"/>
    <n v="90245"/>
    <n v="2"/>
    <n v="3.3"/>
    <s v="Undergraduate"/>
    <n v="303"/>
    <x v="0"/>
    <s v="No"/>
    <s v="No"/>
    <s v="No"/>
    <s v="No"/>
  </r>
  <r>
    <n v="2864"/>
    <x v="38"/>
    <n v="5"/>
    <n v="70"/>
    <s v="51-100"/>
    <n v="93101"/>
    <n v="4"/>
    <n v="0"/>
    <s v="Undergraduate"/>
    <n v="0"/>
    <x v="0"/>
    <s v="No"/>
    <s v="No"/>
    <s v="Yes"/>
    <s v="Yes"/>
  </r>
  <r>
    <n v="2943"/>
    <x v="38"/>
    <n v="5"/>
    <n v="160"/>
    <s v="100+"/>
    <n v="90405"/>
    <n v="1"/>
    <n v="4.3"/>
    <s v="Undergraduate"/>
    <n v="385"/>
    <x v="0"/>
    <s v="No"/>
    <s v="No"/>
    <s v="Yes"/>
    <s v="No"/>
  </r>
  <r>
    <n v="2964"/>
    <x v="38"/>
    <n v="3"/>
    <n v="41"/>
    <s v="0-50"/>
    <n v="94588"/>
    <n v="1"/>
    <n v="1.9"/>
    <s v="Professional"/>
    <n v="0"/>
    <x v="0"/>
    <s v="No"/>
    <s v="No"/>
    <s v="Yes"/>
    <s v="Yes"/>
  </r>
  <r>
    <n v="3013"/>
    <x v="38"/>
    <n v="3"/>
    <n v="172"/>
    <s v="100+"/>
    <n v="92373"/>
    <n v="2"/>
    <n v="4.5"/>
    <s v="Undergraduate"/>
    <n v="415"/>
    <x v="0"/>
    <s v="No"/>
    <s v="No"/>
    <s v="Yes"/>
    <s v="No"/>
  </r>
  <r>
    <n v="3042"/>
    <x v="38"/>
    <n v="5"/>
    <n v="92"/>
    <s v="51-100"/>
    <n v="95006"/>
    <n v="2"/>
    <n v="0.6"/>
    <s v="Undergraduate"/>
    <n v="0"/>
    <x v="0"/>
    <s v="No"/>
    <s v="No"/>
    <s v="Yes"/>
    <s v="No"/>
  </r>
  <r>
    <n v="3074"/>
    <x v="38"/>
    <n v="5"/>
    <n v="149"/>
    <s v="100+"/>
    <n v="94611"/>
    <n v="1"/>
    <n v="1.5"/>
    <s v="Undergraduate"/>
    <n v="0"/>
    <x v="0"/>
    <s v="No"/>
    <s v="No"/>
    <s v="Yes"/>
    <s v="No"/>
  </r>
  <r>
    <n v="3077"/>
    <x v="38"/>
    <n v="1"/>
    <n v="62"/>
    <s v="51-100"/>
    <n v="92672"/>
    <n v="2"/>
    <n v="1.75"/>
    <s v="Professional"/>
    <n v="0"/>
    <x v="0"/>
    <s v="No"/>
    <s v="No"/>
    <s v="No"/>
    <s v="Yes"/>
  </r>
  <r>
    <n v="3094"/>
    <x v="38"/>
    <n v="5"/>
    <n v="34"/>
    <s v="0-50"/>
    <n v="90717"/>
    <n v="4"/>
    <n v="0.4"/>
    <s v="Graduate"/>
    <n v="0"/>
    <x v="0"/>
    <s v="No"/>
    <s v="No"/>
    <s v="No"/>
    <s v="Yes"/>
  </r>
  <r>
    <n v="3115"/>
    <x v="38"/>
    <n v="4"/>
    <n v="55"/>
    <s v="51-100"/>
    <n v="90024"/>
    <n v="4"/>
    <n v="2"/>
    <s v="Graduate"/>
    <n v="0"/>
    <x v="0"/>
    <s v="Yes"/>
    <s v="No"/>
    <s v="Yes"/>
    <s v="No"/>
  </r>
  <r>
    <n v="3167"/>
    <x v="38"/>
    <n v="4"/>
    <n v="80"/>
    <s v="51-100"/>
    <n v="90028"/>
    <n v="1"/>
    <n v="0.8"/>
    <s v="Graduate"/>
    <n v="0"/>
    <x v="0"/>
    <s v="No"/>
    <s v="No"/>
    <s v="Yes"/>
    <s v="Yes"/>
  </r>
  <r>
    <n v="3341"/>
    <x v="38"/>
    <n v="3"/>
    <n v="54"/>
    <s v="51-100"/>
    <n v="94104"/>
    <n v="4"/>
    <n v="1.8"/>
    <s v="Professional"/>
    <n v="0"/>
    <x v="0"/>
    <s v="No"/>
    <s v="No"/>
    <s v="No"/>
    <s v="No"/>
  </r>
  <r>
    <n v="3391"/>
    <x v="38"/>
    <n v="3"/>
    <n v="73"/>
    <s v="51-100"/>
    <n v="94720"/>
    <n v="3"/>
    <n v="0.3"/>
    <s v="Professional"/>
    <n v="0"/>
    <x v="0"/>
    <s v="No"/>
    <s v="No"/>
    <s v="No"/>
    <s v="No"/>
  </r>
  <r>
    <n v="3410"/>
    <x v="38"/>
    <n v="5"/>
    <n v="113"/>
    <s v="100+"/>
    <n v="95351"/>
    <n v="2"/>
    <n v="2"/>
    <s v="Graduate"/>
    <n v="84"/>
    <x v="0"/>
    <s v="No"/>
    <s v="No"/>
    <s v="Yes"/>
    <s v="Yes"/>
  </r>
  <r>
    <n v="3451"/>
    <x v="38"/>
    <n v="4"/>
    <n v="14"/>
    <s v="0-50"/>
    <n v="94590"/>
    <n v="4"/>
    <n v="0.5"/>
    <s v="Professional"/>
    <n v="0"/>
    <x v="0"/>
    <s v="No"/>
    <s v="No"/>
    <s v="No"/>
    <s v="Yes"/>
  </r>
  <r>
    <n v="3454"/>
    <x v="38"/>
    <n v="3"/>
    <n v="31"/>
    <s v="0-50"/>
    <n v="94709"/>
    <n v="4"/>
    <n v="0.3"/>
    <s v="Graduate"/>
    <n v="0"/>
    <x v="0"/>
    <s v="No"/>
    <s v="No"/>
    <s v="Yes"/>
    <s v="No"/>
  </r>
  <r>
    <n v="3488"/>
    <x v="38"/>
    <n v="4"/>
    <n v="104"/>
    <s v="100+"/>
    <n v="91711"/>
    <n v="4"/>
    <n v="1.8"/>
    <s v="Professional"/>
    <n v="0"/>
    <x v="0"/>
    <s v="No"/>
    <s v="No"/>
    <s v="No"/>
    <s v="Yes"/>
  </r>
  <r>
    <n v="3495"/>
    <x v="38"/>
    <n v="2"/>
    <n v="31"/>
    <s v="0-50"/>
    <n v="91330"/>
    <n v="4"/>
    <n v="1.5"/>
    <s v="Graduate"/>
    <n v="0"/>
    <x v="0"/>
    <s v="No"/>
    <s v="No"/>
    <s v="No"/>
    <s v="No"/>
  </r>
  <r>
    <n v="3504"/>
    <x v="38"/>
    <n v="3"/>
    <n v="53"/>
    <s v="51-100"/>
    <n v="95814"/>
    <n v="4"/>
    <n v="2.1"/>
    <s v="Professional"/>
    <n v="0"/>
    <x v="0"/>
    <s v="No"/>
    <s v="No"/>
    <s v="Yes"/>
    <s v="No"/>
  </r>
  <r>
    <n v="3524"/>
    <x v="38"/>
    <n v="4"/>
    <n v="150"/>
    <s v="100+"/>
    <n v="91302"/>
    <n v="1"/>
    <n v="0.8"/>
    <s v="Undergraduate"/>
    <n v="0"/>
    <x v="0"/>
    <s v="No"/>
    <s v="No"/>
    <s v="No"/>
    <s v="Yes"/>
  </r>
  <r>
    <n v="3579"/>
    <x v="38"/>
    <n v="5"/>
    <n v="128"/>
    <s v="100+"/>
    <n v="91302"/>
    <n v="2"/>
    <n v="4.0999999999999996"/>
    <s v="Graduate"/>
    <n v="209"/>
    <x v="1"/>
    <s v="No"/>
    <s v="No"/>
    <s v="Yes"/>
    <s v="No"/>
  </r>
  <r>
    <n v="3610"/>
    <x v="38"/>
    <n v="5"/>
    <n v="162"/>
    <s v="100+"/>
    <n v="94022"/>
    <n v="1"/>
    <n v="4.3"/>
    <s v="Undergraduate"/>
    <n v="0"/>
    <x v="0"/>
    <s v="No"/>
    <s v="No"/>
    <s v="No"/>
    <s v="Yes"/>
  </r>
  <r>
    <n v="3662"/>
    <x v="38"/>
    <n v="4"/>
    <n v="120"/>
    <s v="100+"/>
    <n v="94553"/>
    <n v="1"/>
    <n v="4.0999999999999996"/>
    <s v="Graduate"/>
    <n v="0"/>
    <x v="1"/>
    <s v="Yes"/>
    <s v="Yes"/>
    <s v="No"/>
    <s v="Yes"/>
  </r>
  <r>
    <n v="3716"/>
    <x v="38"/>
    <n v="5"/>
    <n v="124"/>
    <s v="100+"/>
    <n v="92037"/>
    <n v="2"/>
    <n v="0.2"/>
    <s v="Undergraduate"/>
    <n v="0"/>
    <x v="0"/>
    <s v="No"/>
    <s v="No"/>
    <s v="No"/>
    <s v="Yes"/>
  </r>
  <r>
    <n v="3770"/>
    <x v="38"/>
    <n v="4"/>
    <n v="134"/>
    <s v="100+"/>
    <n v="90095"/>
    <n v="2"/>
    <n v="3.3"/>
    <s v="Undergraduate"/>
    <n v="204"/>
    <x v="0"/>
    <s v="No"/>
    <s v="No"/>
    <s v="No"/>
    <s v="No"/>
  </r>
  <r>
    <n v="3806"/>
    <x v="38"/>
    <n v="5"/>
    <n v="84"/>
    <s v="51-100"/>
    <n v="93109"/>
    <n v="3"/>
    <n v="0.8"/>
    <s v="Undergraduate"/>
    <n v="0"/>
    <x v="0"/>
    <s v="No"/>
    <s v="No"/>
    <s v="No"/>
    <s v="No"/>
  </r>
  <r>
    <n v="3878"/>
    <x v="38"/>
    <n v="4"/>
    <n v="41"/>
    <s v="0-50"/>
    <n v="93105"/>
    <n v="1"/>
    <n v="1"/>
    <s v="Undergraduate"/>
    <n v="0"/>
    <x v="0"/>
    <s v="No"/>
    <s v="No"/>
    <s v="No"/>
    <s v="No"/>
  </r>
  <r>
    <n v="3905"/>
    <x v="38"/>
    <n v="5"/>
    <n v="18"/>
    <s v="0-50"/>
    <n v="94122"/>
    <n v="1"/>
    <n v="0.4"/>
    <s v="Professional"/>
    <n v="94"/>
    <x v="0"/>
    <s v="No"/>
    <s v="No"/>
    <s v="Yes"/>
    <s v="Yes"/>
  </r>
  <r>
    <n v="3946"/>
    <x v="38"/>
    <n v="3"/>
    <n v="123"/>
    <s v="100+"/>
    <n v="92821"/>
    <n v="3"/>
    <n v="5.6"/>
    <s v="Professional"/>
    <n v="428"/>
    <x v="1"/>
    <s v="No"/>
    <s v="No"/>
    <s v="Yes"/>
    <s v="No"/>
  </r>
  <r>
    <n v="3963"/>
    <x v="38"/>
    <n v="5"/>
    <n v="31"/>
    <s v="0-50"/>
    <n v="93014"/>
    <n v="1"/>
    <n v="1"/>
    <s v="Professional"/>
    <n v="0"/>
    <x v="0"/>
    <s v="No"/>
    <s v="No"/>
    <s v="No"/>
    <s v="No"/>
  </r>
  <r>
    <n v="3973"/>
    <x v="38"/>
    <n v="5"/>
    <n v="112"/>
    <s v="100+"/>
    <n v="94998"/>
    <n v="2"/>
    <n v="4.33"/>
    <s v="Undergraduate"/>
    <n v="0"/>
    <x v="0"/>
    <s v="No"/>
    <s v="No"/>
    <s v="Yes"/>
    <s v="Yes"/>
  </r>
  <r>
    <n v="4043"/>
    <x v="38"/>
    <n v="3"/>
    <n v="190"/>
    <s v="100+"/>
    <n v="92612"/>
    <n v="2"/>
    <n v="4.5"/>
    <s v="Undergraduate"/>
    <n v="246"/>
    <x v="0"/>
    <s v="No"/>
    <s v="No"/>
    <s v="Yes"/>
    <s v="Yes"/>
  </r>
  <r>
    <n v="4089"/>
    <x v="38"/>
    <n v="1"/>
    <n v="71"/>
    <s v="51-100"/>
    <n v="94801"/>
    <n v="2"/>
    <n v="1.75"/>
    <s v="Professional"/>
    <n v="0"/>
    <x v="0"/>
    <s v="No"/>
    <s v="No"/>
    <s v="No"/>
    <s v="No"/>
  </r>
  <r>
    <n v="4130"/>
    <x v="38"/>
    <n v="3"/>
    <n v="10"/>
    <s v="0-50"/>
    <n v="91320"/>
    <n v="4"/>
    <n v="0.4"/>
    <s v="Undergraduate"/>
    <n v="87"/>
    <x v="0"/>
    <s v="No"/>
    <s v="No"/>
    <s v="Yes"/>
    <s v="Yes"/>
  </r>
  <r>
    <n v="4140"/>
    <x v="38"/>
    <n v="3"/>
    <n v="81"/>
    <s v="51-100"/>
    <n v="95827"/>
    <n v="1"/>
    <n v="2.9"/>
    <s v="Professional"/>
    <n v="0"/>
    <x v="0"/>
    <s v="No"/>
    <s v="No"/>
    <s v="No"/>
    <s v="No"/>
  </r>
  <r>
    <n v="4180"/>
    <x v="38"/>
    <n v="3"/>
    <n v="91"/>
    <s v="51-100"/>
    <n v="94122"/>
    <n v="1"/>
    <n v="3.4"/>
    <s v="Professional"/>
    <n v="0"/>
    <x v="1"/>
    <s v="No"/>
    <s v="No"/>
    <s v="No"/>
    <s v="No"/>
  </r>
  <r>
    <n v="4405"/>
    <x v="38"/>
    <n v="5"/>
    <n v="34"/>
    <s v="0-50"/>
    <n v="94301"/>
    <n v="1"/>
    <n v="0.4"/>
    <s v="Professional"/>
    <n v="0"/>
    <x v="0"/>
    <s v="No"/>
    <s v="No"/>
    <s v="No"/>
    <s v="No"/>
  </r>
  <r>
    <n v="4414"/>
    <x v="38"/>
    <n v="2"/>
    <n v="31"/>
    <s v="0-50"/>
    <n v="91775"/>
    <n v="4"/>
    <n v="1.5"/>
    <s v="Graduate"/>
    <n v="0"/>
    <x v="0"/>
    <s v="No"/>
    <s v="No"/>
    <s v="No"/>
    <s v="Yes"/>
  </r>
  <r>
    <n v="4457"/>
    <x v="38"/>
    <n v="3"/>
    <n v="35"/>
    <s v="0-50"/>
    <n v="94040"/>
    <n v="2"/>
    <n v="0.3"/>
    <s v="Undergraduate"/>
    <n v="88"/>
    <x v="0"/>
    <s v="No"/>
    <s v="Yes"/>
    <s v="Yes"/>
    <s v="Yes"/>
  </r>
  <r>
    <n v="4495"/>
    <x v="38"/>
    <n v="4"/>
    <n v="182"/>
    <s v="100+"/>
    <n v="95354"/>
    <n v="1"/>
    <n v="3.7"/>
    <s v="Professional"/>
    <n v="0"/>
    <x v="1"/>
    <s v="No"/>
    <s v="No"/>
    <s v="Yes"/>
    <s v="No"/>
  </r>
  <r>
    <n v="4516"/>
    <x v="38"/>
    <n v="3"/>
    <n v="49"/>
    <s v="0-50"/>
    <n v="94305"/>
    <n v="4"/>
    <n v="2.1"/>
    <s v="Professional"/>
    <n v="0"/>
    <x v="0"/>
    <s v="No"/>
    <s v="No"/>
    <s v="No"/>
    <s v="No"/>
  </r>
  <r>
    <n v="4524"/>
    <x v="38"/>
    <n v="4"/>
    <n v="50"/>
    <s v="0-50"/>
    <n v="94040"/>
    <n v="4"/>
    <n v="1.7"/>
    <s v="Graduate"/>
    <n v="0"/>
    <x v="0"/>
    <s v="No"/>
    <s v="No"/>
    <s v="Yes"/>
    <s v="No"/>
  </r>
  <r>
    <n v="4689"/>
    <x v="38"/>
    <n v="3"/>
    <n v="69"/>
    <s v="51-100"/>
    <n v="92093"/>
    <n v="4"/>
    <n v="1.8"/>
    <s v="Graduate"/>
    <n v="0"/>
    <x v="0"/>
    <s v="No"/>
    <s v="No"/>
    <s v="Yes"/>
    <s v="Yes"/>
  </r>
  <r>
    <n v="4718"/>
    <x v="38"/>
    <n v="5"/>
    <n v="121"/>
    <s v="100+"/>
    <n v="95449"/>
    <n v="1"/>
    <n v="1.5"/>
    <s v="Undergraduate"/>
    <n v="0"/>
    <x v="0"/>
    <s v="No"/>
    <s v="No"/>
    <s v="Yes"/>
    <s v="No"/>
  </r>
  <r>
    <n v="4813"/>
    <x v="38"/>
    <n v="4"/>
    <n v="184"/>
    <s v="100+"/>
    <n v="92126"/>
    <n v="4"/>
    <n v="2.2000000000000002"/>
    <s v="Professional"/>
    <n v="612"/>
    <x v="1"/>
    <s v="No"/>
    <s v="No"/>
    <s v="Yes"/>
    <s v="No"/>
  </r>
  <r>
    <n v="4833"/>
    <x v="38"/>
    <n v="4"/>
    <n v="83"/>
    <s v="51-100"/>
    <n v="91950"/>
    <n v="4"/>
    <n v="2.2000000000000002"/>
    <s v="Graduate"/>
    <n v="0"/>
    <x v="0"/>
    <s v="No"/>
    <s v="No"/>
    <s v="Yes"/>
    <s v="Yes"/>
  </r>
  <r>
    <n v="4917"/>
    <x v="38"/>
    <n v="5"/>
    <n v="123"/>
    <s v="100+"/>
    <n v="90291"/>
    <n v="2"/>
    <n v="0.6"/>
    <s v="Undergraduate"/>
    <n v="0"/>
    <x v="0"/>
    <s v="No"/>
    <s v="No"/>
    <s v="Yes"/>
    <s v="No"/>
  </r>
  <r>
    <n v="4950"/>
    <x v="38"/>
    <n v="5"/>
    <n v="64"/>
    <s v="51-100"/>
    <n v="94114"/>
    <n v="4"/>
    <n v="0"/>
    <s v="Undergraduate"/>
    <n v="249"/>
    <x v="0"/>
    <s v="No"/>
    <s v="No"/>
    <s v="No"/>
    <s v="Yes"/>
  </r>
  <r>
    <n v="4953"/>
    <x v="38"/>
    <n v="3"/>
    <n v="53"/>
    <s v="51-100"/>
    <n v="94005"/>
    <n v="4"/>
    <n v="1.8"/>
    <s v="Professional"/>
    <n v="0"/>
    <x v="0"/>
    <s v="No"/>
    <s v="No"/>
    <s v="Yes"/>
    <s v="No"/>
  </r>
  <r>
    <n v="4958"/>
    <x v="38"/>
    <n v="1"/>
    <n v="50"/>
    <s v="0-50"/>
    <n v="95842"/>
    <n v="2"/>
    <n v="1.75"/>
    <s v="Professional"/>
    <n v="0"/>
    <x v="0"/>
    <s v="No"/>
    <s v="No"/>
    <s v="No"/>
    <s v="Yes"/>
  </r>
  <r>
    <n v="4966"/>
    <x v="38"/>
    <n v="5"/>
    <n v="33"/>
    <s v="0-50"/>
    <n v="94709"/>
    <n v="1"/>
    <n v="1.8"/>
    <s v="Graduate"/>
    <n v="78"/>
    <x v="0"/>
    <s v="No"/>
    <s v="No"/>
    <s v="Yes"/>
    <s v="No"/>
  </r>
  <r>
    <n v="4977"/>
    <x v="38"/>
    <n v="5"/>
    <n v="31"/>
    <s v="0-50"/>
    <n v="95039"/>
    <n v="1"/>
    <n v="1.8"/>
    <s v="Graduate"/>
    <n v="0"/>
    <x v="0"/>
    <s v="No"/>
    <s v="No"/>
    <s v="Yes"/>
    <s v="Yes"/>
  </r>
  <r>
    <n v="4981"/>
    <x v="38"/>
    <n v="5"/>
    <n v="135"/>
    <s v="100+"/>
    <n v="95762"/>
    <n v="3"/>
    <n v="5.3"/>
    <s v="Undergraduate"/>
    <n v="0"/>
    <x v="1"/>
    <s v="No"/>
    <s v="Yes"/>
    <s v="Yes"/>
    <s v="Yes"/>
  </r>
  <r>
    <n v="4996"/>
    <x v="38"/>
    <n v="3"/>
    <n v="40"/>
    <s v="0-50"/>
    <n v="92697"/>
    <n v="1"/>
    <n v="1.9"/>
    <s v="Professional"/>
    <n v="0"/>
    <x v="0"/>
    <s v="No"/>
    <s v="No"/>
    <s v="Yes"/>
    <s v="No"/>
  </r>
  <r>
    <n v="59"/>
    <x v="39"/>
    <n v="2"/>
    <n v="93"/>
    <s v="51-100"/>
    <n v="94065"/>
    <m/>
    <n v="0.2"/>
    <s v="Undergraduate"/>
    <n v="0"/>
    <x v="0"/>
    <s v="No"/>
    <s v="No"/>
    <s v="No"/>
    <s v="No"/>
  </r>
  <r>
    <n v="75"/>
    <x v="39"/>
    <n v="3"/>
    <n v="135"/>
    <s v="100+"/>
    <n v="94611"/>
    <n v="2"/>
    <n v="3.3"/>
    <s v="Undergraduate"/>
    <n v="0"/>
    <x v="0"/>
    <s v="No"/>
    <s v="No"/>
    <s v="No"/>
    <s v="Yes"/>
  </r>
  <r>
    <n v="131"/>
    <x v="39"/>
    <n v="4"/>
    <n v="81"/>
    <s v="51-100"/>
    <n v="94801"/>
    <n v="3"/>
    <n v="1.5"/>
    <s v="Undergraduate"/>
    <n v="276"/>
    <x v="0"/>
    <s v="No"/>
    <s v="No"/>
    <s v="Yes"/>
    <s v="No"/>
  </r>
  <r>
    <n v="164"/>
    <x v="39"/>
    <n v="4"/>
    <n v="70"/>
    <s v="51-100"/>
    <n v="91125"/>
    <n v="4"/>
    <n v="2.6"/>
    <s v="Undergraduate"/>
    <n v="0"/>
    <x v="0"/>
    <s v="No"/>
    <s v="No"/>
    <s v="Yes"/>
    <s v="No"/>
  </r>
  <r>
    <n v="240"/>
    <x v="39"/>
    <n v="3"/>
    <n v="52"/>
    <s v="51-100"/>
    <n v="94112"/>
    <n v="4"/>
    <n v="1.7"/>
    <s v="Graduate"/>
    <n v="0"/>
    <x v="0"/>
    <s v="No"/>
    <s v="No"/>
    <s v="No"/>
    <s v="No"/>
  </r>
  <r>
    <n v="330"/>
    <x v="39"/>
    <n v="4"/>
    <n v="191"/>
    <s v="100+"/>
    <n v="90064"/>
    <n v="1"/>
    <n v="6.33"/>
    <s v="Undergraduate"/>
    <n v="0"/>
    <x v="0"/>
    <s v="No"/>
    <s v="No"/>
    <s v="Yes"/>
    <s v="No"/>
  </r>
  <r>
    <n v="352"/>
    <x v="39"/>
    <n v="4"/>
    <n v="155"/>
    <s v="100+"/>
    <n v="92182"/>
    <n v="4"/>
    <n v="5.3"/>
    <s v="Graduate"/>
    <n v="0"/>
    <x v="1"/>
    <s v="No"/>
    <s v="No"/>
    <s v="Yes"/>
    <s v="No"/>
  </r>
  <r>
    <n v="400"/>
    <x v="39"/>
    <n v="3"/>
    <n v="84"/>
    <s v="51-100"/>
    <n v="90024"/>
    <n v="4"/>
    <n v="0.2"/>
    <s v="Undergraduate"/>
    <n v="0"/>
    <x v="0"/>
    <s v="No"/>
    <s v="No"/>
    <s v="Yes"/>
    <s v="Yes"/>
  </r>
  <r>
    <n v="422"/>
    <x v="39"/>
    <n v="3"/>
    <n v="115"/>
    <s v="100+"/>
    <n v="92333"/>
    <n v="4"/>
    <n v="3.1"/>
    <s v="Graduate"/>
    <n v="0"/>
    <x v="1"/>
    <s v="No"/>
    <s v="No"/>
    <s v="No"/>
    <s v="No"/>
  </r>
  <r>
    <n v="426"/>
    <x v="39"/>
    <n v="3"/>
    <n v="28"/>
    <s v="0-50"/>
    <n v="90505"/>
    <n v="4"/>
    <n v="0.8"/>
    <s v="Undergraduate"/>
    <n v="0"/>
    <x v="0"/>
    <s v="No"/>
    <s v="No"/>
    <s v="Yes"/>
    <s v="No"/>
  </r>
  <r>
    <n v="452"/>
    <x v="39"/>
    <n v="3"/>
    <n v="48"/>
    <s v="0-50"/>
    <n v="94132"/>
    <n v="2"/>
    <n v="1.75"/>
    <s v="Professional"/>
    <n v="89"/>
    <x v="0"/>
    <s v="No"/>
    <s v="No"/>
    <s v="Yes"/>
    <s v="No"/>
  </r>
  <r>
    <n v="519"/>
    <x v="39"/>
    <n v="4"/>
    <n v="34"/>
    <s v="0-50"/>
    <n v="92677"/>
    <n v="1"/>
    <n v="1.8"/>
    <s v="Graduate"/>
    <n v="0"/>
    <x v="0"/>
    <s v="No"/>
    <s v="No"/>
    <s v="Yes"/>
    <s v="No"/>
  </r>
  <r>
    <n v="553"/>
    <x v="39"/>
    <n v="3"/>
    <n v="52"/>
    <s v="51-100"/>
    <n v="90024"/>
    <n v="4"/>
    <n v="2.2000000000000002"/>
    <s v="Undergraduate"/>
    <n v="230"/>
    <x v="0"/>
    <s v="No"/>
    <s v="No"/>
    <s v="Yes"/>
    <s v="No"/>
  </r>
  <r>
    <n v="555"/>
    <x v="39"/>
    <n v="2"/>
    <n v="149"/>
    <s v="100+"/>
    <n v="94720"/>
    <n v="2"/>
    <n v="7.2"/>
    <s v="Undergraduate"/>
    <n v="0"/>
    <x v="0"/>
    <s v="No"/>
    <s v="No"/>
    <s v="Yes"/>
    <s v="No"/>
  </r>
  <r>
    <n v="563"/>
    <x v="39"/>
    <n v="3"/>
    <n v="85"/>
    <s v="51-100"/>
    <n v="94035"/>
    <n v="1"/>
    <n v="0.8"/>
    <s v="Graduate"/>
    <n v="0"/>
    <x v="0"/>
    <s v="No"/>
    <s v="No"/>
    <s v="Yes"/>
    <s v="Yes"/>
  </r>
  <r>
    <n v="582"/>
    <x v="39"/>
    <n v="3"/>
    <n v="55"/>
    <s v="51-100"/>
    <n v="94521"/>
    <n v="4"/>
    <n v="2.2000000000000002"/>
    <s v="Undergraduate"/>
    <n v="0"/>
    <x v="0"/>
    <s v="No"/>
    <s v="No"/>
    <s v="Yes"/>
    <s v="Yes"/>
  </r>
  <r>
    <n v="600"/>
    <x v="39"/>
    <n v="4"/>
    <n v="103"/>
    <s v="100+"/>
    <n v="94720"/>
    <n v="2"/>
    <n v="2.5"/>
    <s v="Undergraduate"/>
    <n v="0"/>
    <x v="0"/>
    <s v="No"/>
    <s v="No"/>
    <s v="Yes"/>
    <s v="Yes"/>
  </r>
  <r>
    <n v="605"/>
    <x v="39"/>
    <n v="3"/>
    <n v="70"/>
    <s v="51-100"/>
    <n v="90245"/>
    <n v="4"/>
    <n v="2.2000000000000002"/>
    <s v="Undergraduate"/>
    <n v="240"/>
    <x v="0"/>
    <s v="No"/>
    <s v="No"/>
    <s v="No"/>
    <s v="Yes"/>
  </r>
  <r>
    <n v="608"/>
    <x v="39"/>
    <n v="3"/>
    <n v="170"/>
    <s v="100+"/>
    <n v="95014"/>
    <n v="1"/>
    <n v="0.1"/>
    <s v="Professional"/>
    <n v="0"/>
    <x v="1"/>
    <s v="No"/>
    <s v="No"/>
    <s v="No"/>
    <s v="No"/>
  </r>
  <r>
    <n v="652"/>
    <x v="39"/>
    <n v="4"/>
    <n v="58"/>
    <s v="51-100"/>
    <n v="92121"/>
    <n v="3"/>
    <n v="1.5"/>
    <s v="Undergraduate"/>
    <n v="131"/>
    <x v="0"/>
    <s v="No"/>
    <s v="No"/>
    <s v="No"/>
    <s v="No"/>
  </r>
  <r>
    <n v="732"/>
    <x v="39"/>
    <n v="3"/>
    <n v="90"/>
    <s v="51-100"/>
    <n v="90066"/>
    <n v="2"/>
    <n v="3.3"/>
    <s v="Undergraduate"/>
    <n v="0"/>
    <x v="0"/>
    <s v="No"/>
    <s v="No"/>
    <s v="Yes"/>
    <s v="Yes"/>
  </r>
  <r>
    <n v="865"/>
    <x v="39"/>
    <n v="2"/>
    <n v="10"/>
    <s v="0-50"/>
    <n v="94080"/>
    <n v="1"/>
    <n v="0.1"/>
    <s v="Graduate"/>
    <n v="0"/>
    <x v="0"/>
    <s v="No"/>
    <s v="No"/>
    <s v="Yes"/>
    <s v="No"/>
  </r>
  <r>
    <n v="905"/>
    <x v="39"/>
    <n v="2"/>
    <n v="51"/>
    <s v="51-100"/>
    <n v="90503"/>
    <n v="4"/>
    <n v="1.8"/>
    <s v="Graduate"/>
    <n v="0"/>
    <x v="0"/>
    <s v="Yes"/>
    <s v="No"/>
    <s v="No"/>
    <s v="No"/>
  </r>
  <r>
    <n v="931"/>
    <x v="39"/>
    <n v="4"/>
    <n v="43"/>
    <s v="0-50"/>
    <n v="92103"/>
    <n v="3"/>
    <n v="0.1"/>
    <s v="Graduate"/>
    <n v="0"/>
    <x v="0"/>
    <s v="No"/>
    <s v="No"/>
    <s v="Yes"/>
    <s v="No"/>
  </r>
  <r>
    <n v="996"/>
    <x v="39"/>
    <n v="3"/>
    <n v="45"/>
    <s v="0-50"/>
    <n v="94305"/>
    <n v="2"/>
    <n v="1.6"/>
    <s v="Professional"/>
    <n v="0"/>
    <x v="0"/>
    <s v="No"/>
    <s v="No"/>
    <s v="Yes"/>
    <s v="Yes"/>
  </r>
  <r>
    <n v="1010"/>
    <x v="39"/>
    <n v="3"/>
    <n v="25"/>
    <s v="0-50"/>
    <n v="91330"/>
    <n v="2"/>
    <n v="0.9"/>
    <s v="Professional"/>
    <n v="140"/>
    <x v="0"/>
    <s v="No"/>
    <s v="No"/>
    <s v="Yes"/>
    <s v="No"/>
  </r>
  <r>
    <n v="1027"/>
    <x v="39"/>
    <n v="4"/>
    <n v="43"/>
    <s v="0-50"/>
    <n v="95616"/>
    <n v="3"/>
    <n v="0.1"/>
    <s v="Graduate"/>
    <n v="0"/>
    <x v="0"/>
    <s v="No"/>
    <s v="No"/>
    <s v="Yes"/>
    <s v="No"/>
  </r>
  <r>
    <n v="1060"/>
    <x v="39"/>
    <n v="2"/>
    <n v="11"/>
    <s v="0-50"/>
    <n v="91203"/>
    <n v="1"/>
    <n v="0.1"/>
    <s v="Graduate"/>
    <n v="0"/>
    <x v="0"/>
    <s v="No"/>
    <s v="No"/>
    <s v="Yes"/>
    <s v="Yes"/>
  </r>
  <r>
    <n v="1084"/>
    <x v="39"/>
    <n v="3"/>
    <n v="65"/>
    <s v="51-100"/>
    <n v="95014"/>
    <n v="3"/>
    <n v="2.6"/>
    <s v="Professional"/>
    <n v="0"/>
    <x v="0"/>
    <s v="Yes"/>
    <s v="No"/>
    <s v="No"/>
    <s v="No"/>
  </r>
  <r>
    <n v="1114"/>
    <x v="39"/>
    <n v="2"/>
    <n v="70"/>
    <s v="51-100"/>
    <n v="90630"/>
    <n v="3"/>
    <n v="0.3"/>
    <s v="Professional"/>
    <n v="0"/>
    <x v="0"/>
    <s v="No"/>
    <s v="No"/>
    <s v="No"/>
    <s v="Yes"/>
  </r>
  <r>
    <n v="1161"/>
    <x v="39"/>
    <n v="1"/>
    <n v="40"/>
    <s v="0-50"/>
    <n v="95134"/>
    <n v="1"/>
    <n v="2"/>
    <s v="Graduate"/>
    <n v="0"/>
    <x v="0"/>
    <s v="Yes"/>
    <s v="No"/>
    <s v="Yes"/>
    <s v="No"/>
  </r>
  <r>
    <n v="1178"/>
    <x v="39"/>
    <n v="3"/>
    <n v="71"/>
    <s v="51-100"/>
    <n v="90405"/>
    <n v="1"/>
    <n v="3.3"/>
    <s v="Graduate"/>
    <n v="149"/>
    <x v="1"/>
    <s v="Yes"/>
    <s v="Yes"/>
    <s v="Yes"/>
    <s v="No"/>
  </r>
  <r>
    <n v="1183"/>
    <x v="39"/>
    <n v="2"/>
    <n v="19"/>
    <s v="0-50"/>
    <n v="94720"/>
    <n v="4"/>
    <n v="0.4"/>
    <s v="Undergraduate"/>
    <n v="0"/>
    <x v="0"/>
    <s v="No"/>
    <s v="No"/>
    <s v="Yes"/>
    <s v="Yes"/>
  </r>
  <r>
    <n v="1239"/>
    <x v="39"/>
    <n v="2"/>
    <n v="63"/>
    <s v="51-100"/>
    <n v="91116"/>
    <n v="2"/>
    <n v="1.6"/>
    <s v="Professional"/>
    <n v="0"/>
    <x v="0"/>
    <s v="No"/>
    <s v="No"/>
    <s v="Yes"/>
    <s v="No"/>
  </r>
  <r>
    <n v="1272"/>
    <x v="39"/>
    <n v="4"/>
    <n v="94"/>
    <s v="51-100"/>
    <n v="92115"/>
    <n v="3"/>
    <n v="0.8"/>
    <s v="Undergraduate"/>
    <n v="236"/>
    <x v="0"/>
    <s v="No"/>
    <s v="No"/>
    <s v="Yes"/>
    <s v="No"/>
  </r>
  <r>
    <n v="1317"/>
    <x v="39"/>
    <n v="3"/>
    <n v="51"/>
    <s v="51-100"/>
    <n v="94086"/>
    <n v="2"/>
    <n v="1.6"/>
    <s v="Professional"/>
    <n v="123"/>
    <x v="0"/>
    <s v="No"/>
    <s v="No"/>
    <s v="No"/>
    <s v="No"/>
  </r>
  <r>
    <n v="1330"/>
    <x v="39"/>
    <n v="4"/>
    <n v="32"/>
    <s v="0-50"/>
    <n v="90095"/>
    <n v="3"/>
    <n v="1"/>
    <s v="Graduate"/>
    <n v="0"/>
    <x v="0"/>
    <s v="No"/>
    <s v="No"/>
    <s v="No"/>
    <s v="No"/>
  </r>
  <r>
    <n v="1438"/>
    <x v="39"/>
    <n v="3"/>
    <n v="123"/>
    <s v="100+"/>
    <n v="92007"/>
    <n v="1"/>
    <n v="0.8"/>
    <s v="Undergraduate"/>
    <n v="146"/>
    <x v="0"/>
    <s v="No"/>
    <s v="No"/>
    <s v="No"/>
    <s v="No"/>
  </r>
  <r>
    <n v="1465"/>
    <x v="39"/>
    <n v="4"/>
    <n v="120"/>
    <s v="100+"/>
    <n v="92333"/>
    <n v="2"/>
    <n v="0.6"/>
    <s v="Undergraduate"/>
    <n v="0"/>
    <x v="0"/>
    <s v="No"/>
    <s v="No"/>
    <s v="Yes"/>
    <s v="No"/>
  </r>
  <r>
    <n v="1480"/>
    <x v="39"/>
    <n v="4"/>
    <n v="43"/>
    <s v="0-50"/>
    <n v="91304"/>
    <n v="1"/>
    <n v="1"/>
    <s v="Professional"/>
    <n v="102"/>
    <x v="0"/>
    <s v="No"/>
    <s v="No"/>
    <s v="No"/>
    <s v="No"/>
  </r>
  <r>
    <n v="1488"/>
    <x v="39"/>
    <n v="4"/>
    <n v="159"/>
    <s v="100+"/>
    <n v="93907"/>
    <n v="1"/>
    <n v="1.5"/>
    <s v="Undergraduate"/>
    <n v="0"/>
    <x v="0"/>
    <s v="No"/>
    <s v="No"/>
    <s v="Yes"/>
    <s v="Yes"/>
  </r>
  <r>
    <n v="1625"/>
    <x v="39"/>
    <n v="2"/>
    <n v="31"/>
    <s v="0-50"/>
    <n v="90024"/>
    <n v="2"/>
    <n v="0.3"/>
    <s v="Graduate"/>
    <n v="0"/>
    <x v="0"/>
    <s v="Yes"/>
    <s v="No"/>
    <s v="Yes"/>
    <s v="No"/>
  </r>
  <r>
    <n v="1745"/>
    <x v="39"/>
    <n v="3"/>
    <n v="29"/>
    <s v="0-50"/>
    <n v="91105"/>
    <n v="4"/>
    <n v="0.8"/>
    <s v="Undergraduate"/>
    <n v="135"/>
    <x v="0"/>
    <s v="No"/>
    <s v="No"/>
    <s v="Yes"/>
    <s v="No"/>
  </r>
  <r>
    <n v="1756"/>
    <x v="39"/>
    <n v="3"/>
    <n v="55"/>
    <s v="51-100"/>
    <n v="92647"/>
    <n v="4"/>
    <n v="1.7"/>
    <s v="Graduate"/>
    <n v="0"/>
    <x v="0"/>
    <s v="No"/>
    <s v="No"/>
    <s v="Yes"/>
    <s v="Yes"/>
  </r>
  <r>
    <n v="1812"/>
    <x v="39"/>
    <n v="3"/>
    <n v="11"/>
    <s v="0-50"/>
    <n v="94534"/>
    <n v="4"/>
    <n v="0.5"/>
    <s v="Professional"/>
    <n v="0"/>
    <x v="0"/>
    <s v="No"/>
    <s v="No"/>
    <s v="No"/>
    <s v="No"/>
  </r>
  <r>
    <n v="1840"/>
    <x v="39"/>
    <n v="2"/>
    <n v="43"/>
    <s v="0-50"/>
    <n v="95616"/>
    <n v="4"/>
    <n v="1.3"/>
    <s v="Professional"/>
    <n v="0"/>
    <x v="0"/>
    <s v="No"/>
    <s v="No"/>
    <s v="Yes"/>
    <s v="Yes"/>
  </r>
  <r>
    <n v="1874"/>
    <x v="39"/>
    <n v="4"/>
    <n v="69"/>
    <s v="51-100"/>
    <n v="94538"/>
    <n v="3"/>
    <n v="0.7"/>
    <s v="Graduate"/>
    <n v="80"/>
    <x v="0"/>
    <s v="No"/>
    <s v="No"/>
    <s v="Yes"/>
    <s v="No"/>
  </r>
  <r>
    <n v="1932"/>
    <x v="39"/>
    <n v="2"/>
    <n v="140"/>
    <s v="100+"/>
    <n v="92122"/>
    <n v="2"/>
    <n v="2"/>
    <s v="Undergraduate"/>
    <n v="0"/>
    <x v="0"/>
    <s v="No"/>
    <s v="No"/>
    <s v="Yes"/>
    <s v="No"/>
  </r>
  <r>
    <n v="1959"/>
    <x v="39"/>
    <n v="2"/>
    <n v="42"/>
    <s v="0-50"/>
    <n v="95762"/>
    <n v="1"/>
    <n v="1.5"/>
    <s v="Undergraduate"/>
    <n v="0"/>
    <x v="0"/>
    <s v="No"/>
    <s v="No"/>
    <s v="Yes"/>
    <s v="Yes"/>
  </r>
  <r>
    <n v="1963"/>
    <x v="39"/>
    <n v="4"/>
    <n v="155"/>
    <s v="100+"/>
    <n v="90019"/>
    <n v="1"/>
    <n v="6.33"/>
    <s v="Undergraduate"/>
    <n v="0"/>
    <x v="0"/>
    <s v="No"/>
    <s v="No"/>
    <s v="No"/>
    <s v="No"/>
  </r>
  <r>
    <n v="1973"/>
    <x v="39"/>
    <n v="2"/>
    <n v="114"/>
    <s v="100+"/>
    <n v="94606"/>
    <n v="4"/>
    <n v="2.1"/>
    <s v="Professional"/>
    <n v="0"/>
    <x v="0"/>
    <s v="No"/>
    <s v="No"/>
    <s v="Yes"/>
    <s v="No"/>
  </r>
  <r>
    <n v="2001"/>
    <x v="39"/>
    <n v="2"/>
    <n v="22"/>
    <s v="0-50"/>
    <n v="95670"/>
    <n v="1"/>
    <n v="0.1"/>
    <s v="Graduate"/>
    <n v="0"/>
    <x v="0"/>
    <s v="No"/>
    <s v="No"/>
    <s v="Yes"/>
    <s v="No"/>
  </r>
  <r>
    <n v="2049"/>
    <x v="39"/>
    <n v="4"/>
    <n v="43"/>
    <s v="0-50"/>
    <n v="94803"/>
    <n v="1"/>
    <n v="1.8"/>
    <s v="Graduate"/>
    <n v="0"/>
    <x v="0"/>
    <s v="No"/>
    <s v="No"/>
    <s v="Yes"/>
    <s v="Yes"/>
  </r>
  <r>
    <n v="2053"/>
    <x v="39"/>
    <n v="3"/>
    <n v="120"/>
    <s v="100+"/>
    <n v="94080"/>
    <n v="1"/>
    <n v="0.8"/>
    <s v="Undergraduate"/>
    <n v="170"/>
    <x v="0"/>
    <s v="No"/>
    <s v="No"/>
    <s v="No"/>
    <s v="No"/>
  </r>
  <r>
    <n v="2060"/>
    <x v="39"/>
    <n v="3"/>
    <n v="173"/>
    <s v="100+"/>
    <n v="92121"/>
    <n v="2"/>
    <n v="6.7"/>
    <s v="Undergraduate"/>
    <n v="222"/>
    <x v="0"/>
    <s v="No"/>
    <s v="No"/>
    <s v="Yes"/>
    <s v="No"/>
  </r>
  <r>
    <n v="2111"/>
    <x v="39"/>
    <n v="4"/>
    <n v="104"/>
    <s v="100+"/>
    <n v="94301"/>
    <n v="3"/>
    <n v="2.5"/>
    <s v="Undergraduate"/>
    <n v="0"/>
    <x v="0"/>
    <s v="No"/>
    <s v="No"/>
    <s v="No"/>
    <s v="No"/>
  </r>
  <r>
    <n v="2124"/>
    <x v="39"/>
    <n v="2"/>
    <n v="9"/>
    <s v="0-50"/>
    <n v="95014"/>
    <n v="1"/>
    <n v="0.1"/>
    <s v="Graduate"/>
    <n v="0"/>
    <x v="0"/>
    <s v="No"/>
    <s v="No"/>
    <s v="Yes"/>
    <s v="No"/>
  </r>
  <r>
    <n v="2142"/>
    <x v="39"/>
    <n v="4"/>
    <n v="38"/>
    <s v="0-50"/>
    <n v="92109"/>
    <n v="4"/>
    <n v="1.6"/>
    <s v="Undergraduate"/>
    <n v="0"/>
    <x v="0"/>
    <s v="No"/>
    <s v="No"/>
    <s v="No"/>
    <s v="No"/>
  </r>
  <r>
    <n v="2216"/>
    <x v="39"/>
    <n v="3"/>
    <n v="193"/>
    <s v="100+"/>
    <n v="94501"/>
    <n v="3"/>
    <n v="4"/>
    <s v="Graduate"/>
    <n v="0"/>
    <x v="1"/>
    <s v="No"/>
    <s v="No"/>
    <s v="Yes"/>
    <s v="No"/>
  </r>
  <r>
    <n v="2388"/>
    <x v="39"/>
    <n v="2"/>
    <n v="51"/>
    <s v="51-100"/>
    <n v="94720"/>
    <n v="4"/>
    <n v="1.8"/>
    <s v="Professional"/>
    <n v="0"/>
    <x v="0"/>
    <s v="No"/>
    <s v="No"/>
    <s v="No"/>
    <s v="Yes"/>
  </r>
  <r>
    <n v="2444"/>
    <x v="39"/>
    <n v="3"/>
    <n v="161"/>
    <s v="100+"/>
    <n v="92646"/>
    <n v="4"/>
    <n v="1.7"/>
    <s v="Professional"/>
    <n v="422"/>
    <x v="1"/>
    <s v="No"/>
    <s v="Yes"/>
    <s v="Yes"/>
    <s v="Yes"/>
  </r>
  <r>
    <n v="2483"/>
    <x v="39"/>
    <n v="4"/>
    <n v="129"/>
    <s v="100+"/>
    <n v="92115"/>
    <n v="1"/>
    <n v="1.5"/>
    <s v="Undergraduate"/>
    <n v="0"/>
    <x v="0"/>
    <s v="No"/>
    <s v="No"/>
    <s v="No"/>
    <s v="Yes"/>
  </r>
  <r>
    <n v="2493"/>
    <x v="39"/>
    <n v="3"/>
    <n v="134"/>
    <s v="100+"/>
    <n v="96091"/>
    <n v="2"/>
    <n v="3.1"/>
    <s v="Undergraduate"/>
    <n v="0"/>
    <x v="0"/>
    <s v="No"/>
    <s v="No"/>
    <s v="Yes"/>
    <s v="No"/>
  </r>
  <r>
    <n v="2501"/>
    <x v="39"/>
    <n v="2"/>
    <n v="121"/>
    <s v="100+"/>
    <n v="92096"/>
    <n v="2"/>
    <n v="2"/>
    <s v="Undergraduate"/>
    <n v="341"/>
    <x v="0"/>
    <s v="No"/>
    <s v="No"/>
    <s v="Yes"/>
    <s v="No"/>
  </r>
  <r>
    <n v="2517"/>
    <x v="39"/>
    <n v="3"/>
    <n v="74"/>
    <s v="51-100"/>
    <n v="94720"/>
    <n v="3"/>
    <n v="2.6"/>
    <s v="Professional"/>
    <n v="0"/>
    <x v="0"/>
    <s v="No"/>
    <s v="No"/>
    <s v="No"/>
    <s v="No"/>
  </r>
  <r>
    <n v="2557"/>
    <x v="39"/>
    <n v="4"/>
    <n v="82"/>
    <s v="51-100"/>
    <n v="92831"/>
    <n v="3"/>
    <n v="1.5"/>
    <s v="Undergraduate"/>
    <n v="103"/>
    <x v="0"/>
    <s v="No"/>
    <s v="No"/>
    <s v="Yes"/>
    <s v="No"/>
  </r>
  <r>
    <n v="2639"/>
    <x v="39"/>
    <n v="4"/>
    <n v="45"/>
    <s v="0-50"/>
    <n v="94025"/>
    <n v="1"/>
    <n v="1"/>
    <s v="Professional"/>
    <n v="0"/>
    <x v="0"/>
    <s v="No"/>
    <s v="No"/>
    <s v="Yes"/>
    <s v="No"/>
  </r>
  <r>
    <n v="2686"/>
    <x v="39"/>
    <n v="2"/>
    <n v="101"/>
    <s v="100+"/>
    <n v="90280"/>
    <n v="4"/>
    <n v="2.1"/>
    <s v="Professional"/>
    <n v="0"/>
    <x v="0"/>
    <s v="No"/>
    <s v="No"/>
    <s v="Yes"/>
    <s v="No"/>
  </r>
  <r>
    <n v="2710"/>
    <x v="39"/>
    <n v="4"/>
    <n v="69"/>
    <s v="51-100"/>
    <n v="94305"/>
    <n v="3"/>
    <n v="0.7"/>
    <s v="Graduate"/>
    <n v="170"/>
    <x v="0"/>
    <s v="No"/>
    <s v="No"/>
    <s v="No"/>
    <s v="No"/>
  </r>
  <r>
    <n v="2854"/>
    <x v="39"/>
    <n v="3"/>
    <n v="54"/>
    <s v="51-100"/>
    <n v="94550"/>
    <n v="4"/>
    <n v="0.6"/>
    <s v="Graduate"/>
    <n v="0"/>
    <x v="0"/>
    <s v="No"/>
    <s v="No"/>
    <s v="Yes"/>
    <s v="No"/>
  </r>
  <r>
    <n v="2885"/>
    <x v="39"/>
    <n v="2"/>
    <n v="48"/>
    <s v="0-50"/>
    <n v="93943"/>
    <n v="4"/>
    <n v="2.1"/>
    <s v="Professional"/>
    <n v="0"/>
    <x v="0"/>
    <s v="No"/>
    <s v="No"/>
    <s v="Yes"/>
    <s v="Yes"/>
  </r>
  <r>
    <n v="2898"/>
    <x v="39"/>
    <n v="2"/>
    <n v="34"/>
    <s v="0-50"/>
    <n v="92161"/>
    <n v="4"/>
    <n v="1.3"/>
    <s v="Professional"/>
    <n v="0"/>
    <x v="0"/>
    <s v="No"/>
    <s v="No"/>
    <s v="No"/>
    <s v="No"/>
  </r>
  <r>
    <n v="2919"/>
    <x v="39"/>
    <n v="3"/>
    <n v="142"/>
    <s v="100+"/>
    <n v="93727"/>
    <n v="1"/>
    <n v="0.8"/>
    <s v="Undergraduate"/>
    <n v="0"/>
    <x v="0"/>
    <s v="No"/>
    <s v="No"/>
    <s v="Yes"/>
    <s v="No"/>
  </r>
  <r>
    <n v="3041"/>
    <x v="39"/>
    <n v="2"/>
    <n v="33"/>
    <s v="0-50"/>
    <n v="95814"/>
    <n v="3"/>
    <n v="1"/>
    <s v="Undergraduate"/>
    <n v="167"/>
    <x v="0"/>
    <s v="No"/>
    <s v="No"/>
    <s v="Yes"/>
    <s v="No"/>
  </r>
  <r>
    <n v="3054"/>
    <x v="39"/>
    <n v="4"/>
    <n v="114"/>
    <s v="100+"/>
    <n v="92521"/>
    <n v="2"/>
    <n v="0.2"/>
    <s v="Undergraduate"/>
    <n v="0"/>
    <x v="0"/>
    <s v="No"/>
    <s v="No"/>
    <s v="Yes"/>
    <s v="No"/>
  </r>
  <r>
    <n v="3056"/>
    <x v="39"/>
    <n v="2"/>
    <n v="111"/>
    <s v="100+"/>
    <n v="94305"/>
    <n v="4"/>
    <n v="2.2999999999999998"/>
    <s v="Professional"/>
    <n v="0"/>
    <x v="0"/>
    <s v="No"/>
    <s v="No"/>
    <s v="Yes"/>
    <s v="No"/>
  </r>
  <r>
    <n v="3071"/>
    <x v="39"/>
    <n v="3"/>
    <n v="74"/>
    <s v="51-100"/>
    <n v="91330"/>
    <n v="2"/>
    <n v="1.8"/>
    <s v="Graduate"/>
    <n v="221"/>
    <x v="0"/>
    <s v="Yes"/>
    <s v="No"/>
    <s v="No"/>
    <s v="No"/>
  </r>
  <r>
    <n v="3122"/>
    <x v="39"/>
    <n v="2"/>
    <n v="13"/>
    <s v="0-50"/>
    <n v="91791"/>
    <n v="4"/>
    <n v="0.4"/>
    <s v="Undergraduate"/>
    <n v="0"/>
    <x v="0"/>
    <s v="No"/>
    <s v="No"/>
    <s v="No"/>
    <s v="Yes"/>
  </r>
  <r>
    <n v="3162"/>
    <x v="39"/>
    <n v="4"/>
    <n v="88"/>
    <s v="51-100"/>
    <n v="94024"/>
    <n v="1"/>
    <n v="5.4"/>
    <s v="Undergraduate"/>
    <n v="0"/>
    <x v="0"/>
    <s v="No"/>
    <s v="No"/>
    <s v="Yes"/>
    <s v="No"/>
  </r>
  <r>
    <n v="3165"/>
    <x v="39"/>
    <n v="4"/>
    <n v="82"/>
    <s v="51-100"/>
    <n v="95136"/>
    <n v="4"/>
    <n v="0"/>
    <s v="Undergraduate"/>
    <n v="0"/>
    <x v="0"/>
    <s v="No"/>
    <s v="No"/>
    <s v="Yes"/>
    <s v="Yes"/>
  </r>
  <r>
    <n v="3202"/>
    <x v="39"/>
    <n v="3"/>
    <n v="81"/>
    <s v="51-100"/>
    <n v="92121"/>
    <n v="4"/>
    <n v="0.2"/>
    <s v="Undergraduate"/>
    <n v="0"/>
    <x v="0"/>
    <s v="No"/>
    <s v="No"/>
    <s v="No"/>
    <s v="No"/>
  </r>
  <r>
    <n v="3351"/>
    <x v="39"/>
    <n v="3"/>
    <n v="95"/>
    <s v="51-100"/>
    <n v="90245"/>
    <n v="2"/>
    <n v="1.8"/>
    <s v="Graduate"/>
    <n v="0"/>
    <x v="0"/>
    <s v="No"/>
    <s v="No"/>
    <s v="No"/>
    <s v="No"/>
  </r>
  <r>
    <n v="3374"/>
    <x v="39"/>
    <n v="2"/>
    <n v="182"/>
    <s v="100+"/>
    <n v="92660"/>
    <n v="3"/>
    <n v="7.2"/>
    <s v="Graduate"/>
    <n v="442"/>
    <x v="1"/>
    <s v="No"/>
    <s v="Yes"/>
    <s v="Yes"/>
    <s v="Yes"/>
  </r>
  <r>
    <n v="3464"/>
    <x v="39"/>
    <n v="3"/>
    <n v="149"/>
    <s v="100+"/>
    <n v="92121"/>
    <n v="1"/>
    <n v="0.8"/>
    <s v="Undergraduate"/>
    <n v="0"/>
    <x v="0"/>
    <s v="No"/>
    <s v="No"/>
    <s v="Yes"/>
    <s v="No"/>
  </r>
  <r>
    <n v="3580"/>
    <x v="39"/>
    <n v="2"/>
    <n v="84"/>
    <s v="51-100"/>
    <n v="94305"/>
    <n v="1"/>
    <n v="2.9"/>
    <s v="Professional"/>
    <n v="102"/>
    <x v="0"/>
    <s v="Yes"/>
    <s v="Yes"/>
    <s v="No"/>
    <s v="Yes"/>
  </r>
  <r>
    <n v="3582"/>
    <x v="39"/>
    <n v="4"/>
    <n v="33"/>
    <s v="0-50"/>
    <n v="91330"/>
    <n v="3"/>
    <n v="1"/>
    <s v="Graduate"/>
    <n v="0"/>
    <x v="0"/>
    <s v="No"/>
    <s v="No"/>
    <s v="No"/>
    <s v="Yes"/>
  </r>
  <r>
    <n v="3588"/>
    <x v="39"/>
    <n v="4"/>
    <n v="29"/>
    <s v="0-50"/>
    <n v="94080"/>
    <n v="3"/>
    <n v="0.1"/>
    <s v="Graduate"/>
    <n v="0"/>
    <x v="0"/>
    <s v="No"/>
    <s v="No"/>
    <s v="Yes"/>
    <s v="No"/>
  </r>
  <r>
    <n v="3624"/>
    <x v="39"/>
    <n v="3"/>
    <n v="45"/>
    <s v="0-50"/>
    <n v="91105"/>
    <n v="4"/>
    <n v="1.7"/>
    <s v="Graduate"/>
    <n v="95"/>
    <x v="0"/>
    <s v="No"/>
    <s v="No"/>
    <s v="No"/>
    <s v="No"/>
  </r>
  <r>
    <n v="3729"/>
    <x v="39"/>
    <n v="3"/>
    <n v="118"/>
    <s v="100+"/>
    <n v="91902"/>
    <n v="3"/>
    <n v="2.4"/>
    <s v="Graduate"/>
    <n v="161"/>
    <x v="1"/>
    <s v="No"/>
    <s v="No"/>
    <s v="No"/>
    <s v="No"/>
  </r>
  <r>
    <n v="3880"/>
    <x v="39"/>
    <n v="4"/>
    <n v="101"/>
    <s v="100+"/>
    <n v="95136"/>
    <n v="3"/>
    <n v="2.5"/>
    <s v="Undergraduate"/>
    <n v="270"/>
    <x v="0"/>
    <s v="No"/>
    <s v="No"/>
    <s v="No"/>
    <s v="No"/>
  </r>
  <r>
    <n v="3969"/>
    <x v="39"/>
    <n v="3"/>
    <n v="78"/>
    <s v="51-100"/>
    <n v="93108"/>
    <n v="4"/>
    <n v="0.2"/>
    <s v="Undergraduate"/>
    <n v="0"/>
    <x v="0"/>
    <s v="No"/>
    <s v="No"/>
    <s v="Yes"/>
    <s v="Yes"/>
  </r>
  <r>
    <n v="4086"/>
    <x v="39"/>
    <n v="2"/>
    <n v="53"/>
    <s v="51-100"/>
    <n v="94609"/>
    <n v="3"/>
    <n v="2.4"/>
    <s v="Graduate"/>
    <n v="0"/>
    <x v="0"/>
    <s v="No"/>
    <s v="No"/>
    <s v="Yes"/>
    <s v="No"/>
  </r>
  <r>
    <n v="4114"/>
    <x v="39"/>
    <n v="2"/>
    <n v="41"/>
    <s v="0-50"/>
    <n v="93118"/>
    <n v="3"/>
    <n v="1.1000000000000001"/>
    <s v="Graduate"/>
    <n v="161"/>
    <x v="0"/>
    <s v="No"/>
    <s v="No"/>
    <s v="Yes"/>
    <s v="No"/>
  </r>
  <r>
    <n v="4282"/>
    <x v="39"/>
    <n v="1"/>
    <n v="34"/>
    <s v="0-50"/>
    <n v="94949"/>
    <n v="4"/>
    <n v="1.5"/>
    <s v="Graduate"/>
    <n v="162"/>
    <x v="0"/>
    <s v="No"/>
    <s v="No"/>
    <s v="No"/>
    <s v="Yes"/>
  </r>
  <r>
    <n v="4342"/>
    <x v="39"/>
    <n v="3"/>
    <n v="53"/>
    <s v="51-100"/>
    <n v="94305"/>
    <n v="2"/>
    <n v="1.6"/>
    <s v="Professional"/>
    <n v="0"/>
    <x v="0"/>
    <s v="No"/>
    <s v="No"/>
    <s v="No"/>
    <s v="No"/>
  </r>
  <r>
    <n v="4363"/>
    <x v="39"/>
    <n v="2"/>
    <n v="55"/>
    <s v="51-100"/>
    <n v="93940"/>
    <n v="3"/>
    <n v="1.1000000000000001"/>
    <s v="Graduate"/>
    <n v="0"/>
    <x v="0"/>
    <s v="No"/>
    <s v="No"/>
    <s v="No"/>
    <s v="No"/>
  </r>
  <r>
    <n v="4384"/>
    <x v="39"/>
    <n v="4"/>
    <n v="85"/>
    <s v="51-100"/>
    <n v="94709"/>
    <n v="3"/>
    <n v="2.5"/>
    <s v="Undergraduate"/>
    <n v="0"/>
    <x v="0"/>
    <s v="No"/>
    <s v="No"/>
    <s v="Yes"/>
    <s v="No"/>
  </r>
  <r>
    <n v="4545"/>
    <x v="39"/>
    <n v="4"/>
    <n v="80"/>
    <s v="51-100"/>
    <n v="95819"/>
    <n v="3"/>
    <n v="2.5"/>
    <s v="Undergraduate"/>
    <n v="0"/>
    <x v="0"/>
    <s v="No"/>
    <s v="No"/>
    <s v="Yes"/>
    <s v="No"/>
  </r>
  <r>
    <n v="4564"/>
    <x v="39"/>
    <n v="2"/>
    <n v="188"/>
    <s v="100+"/>
    <n v="92350"/>
    <n v="2"/>
    <n v="4.5"/>
    <s v="Undergraduate"/>
    <n v="0"/>
    <x v="0"/>
    <s v="Yes"/>
    <s v="No"/>
    <s v="Yes"/>
    <s v="No"/>
  </r>
  <r>
    <n v="4660"/>
    <x v="39"/>
    <n v="4"/>
    <n v="199"/>
    <s v="100+"/>
    <n v="92121"/>
    <n v="1"/>
    <n v="6.33"/>
    <s v="Undergraduate"/>
    <n v="0"/>
    <x v="0"/>
    <s v="No"/>
    <s v="No"/>
    <s v="No"/>
    <s v="No"/>
  </r>
  <r>
    <n v="4664"/>
    <x v="39"/>
    <n v="3"/>
    <n v="115"/>
    <s v="100+"/>
    <n v="92407"/>
    <n v="1"/>
    <n v="1.9"/>
    <s v="Undergraduate"/>
    <n v="200"/>
    <x v="0"/>
    <s v="No"/>
    <s v="No"/>
    <s v="Yes"/>
    <s v="No"/>
  </r>
  <r>
    <n v="4942"/>
    <x v="39"/>
    <n v="4"/>
    <n v="112"/>
    <s v="100+"/>
    <n v="90049"/>
    <n v="2"/>
    <n v="1.6"/>
    <s v="Graduate"/>
    <n v="0"/>
    <x v="1"/>
    <s v="No"/>
    <s v="No"/>
    <s v="Yes"/>
    <s v="No"/>
  </r>
  <r>
    <n v="5000"/>
    <x v="39"/>
    <n v="4"/>
    <n v="83"/>
    <s v="51-100"/>
    <n v="92612"/>
    <n v="3"/>
    <n v="0.8"/>
    <s v="Undergraduate"/>
    <n v="0"/>
    <x v="0"/>
    <s v="No"/>
    <s v="No"/>
    <s v="Yes"/>
    <s v="Yes"/>
  </r>
  <r>
    <n v="86"/>
    <x v="40"/>
    <n v="2"/>
    <n v="109"/>
    <s v="100+"/>
    <n v="94005"/>
    <n v="4"/>
    <n v="1.8"/>
    <s v="Professional"/>
    <n v="0"/>
    <x v="0"/>
    <s v="No"/>
    <s v="No"/>
    <s v="No"/>
    <s v="No"/>
  </r>
  <r>
    <n v="166"/>
    <x v="40"/>
    <n v="1"/>
    <n v="43"/>
    <s v="0-50"/>
    <n v="94706"/>
    <n v="1"/>
    <n v="1.5"/>
    <s v="Undergraduate"/>
    <n v="0"/>
    <x v="0"/>
    <s v="No"/>
    <s v="No"/>
    <s v="Yes"/>
    <s v="No"/>
  </r>
  <r>
    <n v="170"/>
    <x v="40"/>
    <n v="1"/>
    <n v="112"/>
    <s v="100+"/>
    <n v="90503"/>
    <n v="4"/>
    <n v="2.1"/>
    <s v="Professional"/>
    <n v="0"/>
    <x v="0"/>
    <s v="No"/>
    <s v="No"/>
    <s v="No"/>
    <s v="Yes"/>
  </r>
  <r>
    <n v="171"/>
    <x v="40"/>
    <n v="1"/>
    <n v="138"/>
    <s v="100+"/>
    <n v="90250"/>
    <n v="2"/>
    <n v="2"/>
    <s v="Undergraduate"/>
    <n v="0"/>
    <x v="0"/>
    <s v="No"/>
    <s v="No"/>
    <s v="Yes"/>
    <s v="No"/>
  </r>
  <r>
    <n v="199"/>
    <x v="40"/>
    <n v="3"/>
    <n v="59"/>
    <s v="51-100"/>
    <n v="94123"/>
    <n v="4"/>
    <n v="0"/>
    <s v="Undergraduate"/>
    <n v="90"/>
    <x v="0"/>
    <s v="Yes"/>
    <s v="No"/>
    <s v="Yes"/>
    <s v="No"/>
  </r>
  <r>
    <n v="217"/>
    <x v="40"/>
    <n v="3"/>
    <n v="125"/>
    <s v="100+"/>
    <n v="95521"/>
    <n v="2"/>
    <n v="0.6"/>
    <s v="Undergraduate"/>
    <n v="0"/>
    <x v="0"/>
    <s v="No"/>
    <s v="No"/>
    <s v="No"/>
    <s v="No"/>
  </r>
  <r>
    <n v="264"/>
    <x v="40"/>
    <n v="1"/>
    <n v="74"/>
    <s v="51-100"/>
    <n v="92121"/>
    <n v="4"/>
    <n v="1.8"/>
    <s v="Graduate"/>
    <n v="112"/>
    <x v="0"/>
    <s v="No"/>
    <s v="No"/>
    <s v="Yes"/>
    <s v="Yes"/>
  </r>
  <r>
    <n v="319"/>
    <x v="40"/>
    <n v="2"/>
    <n v="110"/>
    <s v="100+"/>
    <n v="95670"/>
    <n v="4"/>
    <n v="1.8"/>
    <s v="Professional"/>
    <n v="190"/>
    <x v="0"/>
    <s v="No"/>
    <s v="No"/>
    <s v="Yes"/>
    <s v="No"/>
  </r>
  <r>
    <n v="419"/>
    <x v="40"/>
    <n v="0"/>
    <n v="33"/>
    <s v="0-50"/>
    <n v="90089"/>
    <n v="4"/>
    <n v="1"/>
    <s v="Professional"/>
    <n v="0"/>
    <x v="0"/>
    <s v="No"/>
    <s v="No"/>
    <s v="No"/>
    <s v="No"/>
  </r>
  <r>
    <n v="515"/>
    <x v="40"/>
    <n v="1"/>
    <n v="74"/>
    <s v="51-100"/>
    <n v="91730"/>
    <n v="3"/>
    <n v="0.3"/>
    <s v="Professional"/>
    <n v="0"/>
    <x v="0"/>
    <s v="No"/>
    <s v="No"/>
    <s v="Yes"/>
    <s v="No"/>
  </r>
  <r>
    <n v="534"/>
    <x v="40"/>
    <n v="2"/>
    <n v="101"/>
    <s v="100+"/>
    <n v="92807"/>
    <n v="1"/>
    <n v="1.9"/>
    <s v="Undergraduate"/>
    <n v="0"/>
    <x v="0"/>
    <s v="No"/>
    <s v="No"/>
    <s v="No"/>
    <s v="No"/>
  </r>
  <r>
    <n v="547"/>
    <x v="40"/>
    <n v="2"/>
    <n v="68"/>
    <s v="51-100"/>
    <n v="94025"/>
    <n v="3"/>
    <n v="2.6"/>
    <s v="Professional"/>
    <n v="203"/>
    <x v="0"/>
    <s v="Yes"/>
    <s v="No"/>
    <s v="No"/>
    <s v="No"/>
  </r>
  <r>
    <n v="609"/>
    <x v="40"/>
    <n v="2"/>
    <n v="55"/>
    <s v="51-100"/>
    <n v="91910"/>
    <n v="4"/>
    <n v="1.7"/>
    <s v="Graduate"/>
    <n v="0"/>
    <x v="0"/>
    <s v="No"/>
    <s v="No"/>
    <s v="Yes"/>
    <s v="No"/>
  </r>
  <r>
    <n v="841"/>
    <x v="40"/>
    <n v="3"/>
    <n v="94"/>
    <s v="51-100"/>
    <n v="92373"/>
    <n v="2"/>
    <n v="0.2"/>
    <s v="Undergraduate"/>
    <n v="310"/>
    <x v="0"/>
    <s v="No"/>
    <s v="No"/>
    <s v="No"/>
    <s v="Yes"/>
  </r>
  <r>
    <n v="854"/>
    <x v="40"/>
    <n v="2"/>
    <n v="155"/>
    <s v="100+"/>
    <n v="95138"/>
    <n v="1"/>
    <n v="0.8"/>
    <s v="Undergraduate"/>
    <n v="0"/>
    <x v="0"/>
    <s v="No"/>
    <s v="No"/>
    <s v="No"/>
    <s v="No"/>
  </r>
  <r>
    <n v="921"/>
    <x v="40"/>
    <n v="1"/>
    <n v="42"/>
    <s v="0-50"/>
    <n v="94501"/>
    <n v="3"/>
    <n v="2.4"/>
    <s v="Graduate"/>
    <n v="0"/>
    <x v="0"/>
    <s v="No"/>
    <s v="No"/>
    <s v="No"/>
    <s v="No"/>
  </r>
  <r>
    <n v="932"/>
    <x v="40"/>
    <n v="3"/>
    <n v="43"/>
    <s v="0-50"/>
    <n v="91302"/>
    <n v="1"/>
    <n v="1"/>
    <s v="Professional"/>
    <n v="0"/>
    <x v="0"/>
    <s v="No"/>
    <s v="No"/>
    <s v="Yes"/>
    <s v="No"/>
  </r>
  <r>
    <n v="965"/>
    <x v="40"/>
    <n v="1"/>
    <n v="78"/>
    <s v="51-100"/>
    <n v="92037"/>
    <n v="4"/>
    <n v="2.2999999999999998"/>
    <s v="Professional"/>
    <n v="157"/>
    <x v="0"/>
    <s v="Yes"/>
    <s v="No"/>
    <s v="Yes"/>
    <s v="No"/>
  </r>
  <r>
    <n v="1011"/>
    <x v="40"/>
    <n v="3"/>
    <n v="98"/>
    <s v="51-100"/>
    <n v="95616"/>
    <n v="2"/>
    <n v="2.5"/>
    <s v="Undergraduate"/>
    <n v="361"/>
    <x v="0"/>
    <s v="Yes"/>
    <s v="Yes"/>
    <s v="Yes"/>
    <s v="Yes"/>
  </r>
  <r>
    <n v="1023"/>
    <x v="40"/>
    <n v="3"/>
    <n v="118"/>
    <s v="100+"/>
    <n v="95605"/>
    <n v="1"/>
    <n v="3.3"/>
    <s v="Graduate"/>
    <n v="0"/>
    <x v="1"/>
    <s v="No"/>
    <s v="No"/>
    <s v="Yes"/>
    <s v="No"/>
  </r>
  <r>
    <n v="1094"/>
    <x v="40"/>
    <n v="3"/>
    <n v="40"/>
    <s v="0-50"/>
    <n v="94550"/>
    <n v="3"/>
    <n v="0.1"/>
    <s v="Graduate"/>
    <n v="111"/>
    <x v="0"/>
    <s v="No"/>
    <s v="No"/>
    <s v="Yes"/>
    <s v="No"/>
  </r>
  <r>
    <n v="1214"/>
    <x v="40"/>
    <n v="2"/>
    <n v="78"/>
    <s v="51-100"/>
    <n v="93943"/>
    <n v="4"/>
    <n v="0.2"/>
    <s v="Undergraduate"/>
    <n v="87"/>
    <x v="0"/>
    <s v="No"/>
    <s v="No"/>
    <s v="No"/>
    <s v="No"/>
  </r>
  <r>
    <n v="1231"/>
    <x v="40"/>
    <n v="1"/>
    <n v="25"/>
    <s v="0-50"/>
    <n v="94920"/>
    <n v="4"/>
    <n v="0.3"/>
    <s v="Graduate"/>
    <n v="0"/>
    <x v="0"/>
    <s v="No"/>
    <s v="No"/>
    <s v="Yes"/>
    <s v="Yes"/>
  </r>
  <r>
    <n v="1256"/>
    <x v="40"/>
    <n v="1"/>
    <n v="80"/>
    <s v="51-100"/>
    <n v="95354"/>
    <n v="2"/>
    <n v="1.6"/>
    <s v="Professional"/>
    <n v="185"/>
    <x v="0"/>
    <s v="No"/>
    <s v="No"/>
    <s v="Yes"/>
    <s v="Yes"/>
  </r>
  <r>
    <n v="1276"/>
    <x v="40"/>
    <n v="2"/>
    <n v="92"/>
    <s v="51-100"/>
    <n v="95616"/>
    <n v="2"/>
    <n v="3.1"/>
    <s v="Undergraduate"/>
    <n v="178"/>
    <x v="0"/>
    <s v="No"/>
    <s v="No"/>
    <s v="Yes"/>
    <s v="No"/>
  </r>
  <r>
    <n v="1322"/>
    <x v="40"/>
    <n v="3"/>
    <n v="123"/>
    <s v="100+"/>
    <n v="95138"/>
    <n v="1"/>
    <n v="5.4"/>
    <s v="Undergraduate"/>
    <n v="0"/>
    <x v="0"/>
    <s v="No"/>
    <s v="No"/>
    <s v="No"/>
    <s v="No"/>
  </r>
  <r>
    <n v="1378"/>
    <x v="40"/>
    <n v="3"/>
    <n v="109"/>
    <s v="100+"/>
    <n v="93023"/>
    <n v="2"/>
    <n v="2.5"/>
    <s v="Undergraduate"/>
    <n v="0"/>
    <x v="0"/>
    <s v="No"/>
    <s v="No"/>
    <s v="Yes"/>
    <s v="No"/>
  </r>
  <r>
    <n v="1387"/>
    <x v="40"/>
    <n v="3"/>
    <n v="72"/>
    <s v="51-100"/>
    <n v="95616"/>
    <n v="4"/>
    <n v="0"/>
    <s v="Undergraduate"/>
    <n v="0"/>
    <x v="0"/>
    <s v="No"/>
    <s v="No"/>
    <s v="Yes"/>
    <s v="No"/>
  </r>
  <r>
    <n v="1643"/>
    <x v="40"/>
    <n v="3"/>
    <n v="84"/>
    <s v="51-100"/>
    <n v="95814"/>
    <n v="3"/>
    <n v="1.5"/>
    <s v="Undergraduate"/>
    <n v="0"/>
    <x v="0"/>
    <s v="No"/>
    <s v="No"/>
    <s v="Yes"/>
    <s v="Yes"/>
  </r>
  <r>
    <n v="1712"/>
    <x v="40"/>
    <n v="3"/>
    <n v="201"/>
    <s v="100+"/>
    <n v="95819"/>
    <n v="1"/>
    <n v="6.33"/>
    <s v="Undergraduate"/>
    <n v="158"/>
    <x v="0"/>
    <s v="No"/>
    <s v="No"/>
    <s v="Yes"/>
    <s v="No"/>
  </r>
  <r>
    <n v="1779"/>
    <x v="40"/>
    <n v="3"/>
    <n v="32"/>
    <s v="0-50"/>
    <n v="94710"/>
    <n v="3"/>
    <n v="1"/>
    <s v="Graduate"/>
    <n v="0"/>
    <x v="0"/>
    <s v="No"/>
    <s v="No"/>
    <s v="No"/>
    <s v="No"/>
  </r>
  <r>
    <n v="1876"/>
    <x v="40"/>
    <n v="3"/>
    <n v="112"/>
    <s v="100+"/>
    <n v="90066"/>
    <n v="3"/>
    <n v="2.5"/>
    <s v="Undergraduate"/>
    <n v="389"/>
    <x v="0"/>
    <s v="Yes"/>
    <s v="No"/>
    <s v="Yes"/>
    <s v="No"/>
  </r>
  <r>
    <n v="1971"/>
    <x v="40"/>
    <n v="3"/>
    <n v="148"/>
    <s v="100+"/>
    <n v="92780"/>
    <n v="1"/>
    <n v="1.5"/>
    <s v="Undergraduate"/>
    <n v="397"/>
    <x v="0"/>
    <s v="No"/>
    <s v="No"/>
    <s v="Yes"/>
    <s v="Yes"/>
  </r>
  <r>
    <n v="2113"/>
    <x v="40"/>
    <n v="2"/>
    <n v="103"/>
    <s v="100+"/>
    <n v="93117"/>
    <n v="1"/>
    <n v="1.9"/>
    <s v="Undergraduate"/>
    <n v="120"/>
    <x v="0"/>
    <s v="No"/>
    <s v="No"/>
    <s v="Yes"/>
    <s v="No"/>
  </r>
  <r>
    <n v="2147"/>
    <x v="40"/>
    <n v="3"/>
    <n v="30"/>
    <s v="0-50"/>
    <n v="93108"/>
    <n v="1"/>
    <n v="1"/>
    <s v="Professional"/>
    <n v="80"/>
    <x v="0"/>
    <s v="No"/>
    <s v="No"/>
    <s v="No"/>
    <s v="No"/>
  </r>
  <r>
    <n v="2148"/>
    <x v="40"/>
    <n v="3"/>
    <n v="20"/>
    <s v="0-50"/>
    <n v="92007"/>
    <n v="4"/>
    <n v="1"/>
    <s v="Undergraduate"/>
    <n v="0"/>
    <x v="0"/>
    <s v="No"/>
    <s v="No"/>
    <s v="No"/>
    <s v="No"/>
  </r>
  <r>
    <n v="2165"/>
    <x v="40"/>
    <n v="3"/>
    <n v="104"/>
    <s v="100+"/>
    <n v="92007"/>
    <n v="2"/>
    <n v="2.5"/>
    <s v="Undergraduate"/>
    <n v="184"/>
    <x v="0"/>
    <s v="Yes"/>
    <s v="No"/>
    <s v="Yes"/>
    <s v="No"/>
  </r>
  <r>
    <n v="2166"/>
    <x v="40"/>
    <n v="0"/>
    <n v="38"/>
    <s v="0-50"/>
    <n v="95929"/>
    <n v="4"/>
    <n v="1"/>
    <s v="Professional"/>
    <n v="154"/>
    <x v="0"/>
    <s v="No"/>
    <s v="No"/>
    <s v="Yes"/>
    <s v="No"/>
  </r>
  <r>
    <n v="2191"/>
    <x v="40"/>
    <n v="3"/>
    <n v="110"/>
    <s v="100+"/>
    <n v="96150"/>
    <n v="2"/>
    <n v="0.2"/>
    <s v="Undergraduate"/>
    <n v="294"/>
    <x v="0"/>
    <s v="Yes"/>
    <s v="No"/>
    <s v="No"/>
    <s v="Yes"/>
  </r>
  <r>
    <n v="2269"/>
    <x v="40"/>
    <n v="3"/>
    <n v="105"/>
    <s v="100+"/>
    <n v="94304"/>
    <n v="1"/>
    <n v="3"/>
    <s v="Graduate"/>
    <n v="0"/>
    <x v="1"/>
    <s v="Yes"/>
    <s v="No"/>
    <s v="No"/>
    <s v="No"/>
  </r>
  <r>
    <n v="2273"/>
    <x v="40"/>
    <n v="3"/>
    <n v="90"/>
    <s v="51-100"/>
    <n v="91365"/>
    <n v="3"/>
    <n v="0.8"/>
    <s v="Undergraduate"/>
    <n v="0"/>
    <x v="0"/>
    <s v="No"/>
    <s v="No"/>
    <s v="Yes"/>
    <s v="No"/>
  </r>
  <r>
    <n v="2274"/>
    <x v="40"/>
    <n v="1"/>
    <n v="83"/>
    <s v="51-100"/>
    <n v="91775"/>
    <n v="4"/>
    <n v="2.1"/>
    <s v="Professional"/>
    <n v="0"/>
    <x v="0"/>
    <s v="No"/>
    <s v="No"/>
    <s v="Yes"/>
    <s v="Yes"/>
  </r>
  <r>
    <n v="2297"/>
    <x v="40"/>
    <n v="3"/>
    <n v="82"/>
    <s v="51-100"/>
    <n v="94305"/>
    <n v="2"/>
    <n v="0.2"/>
    <s v="Undergraduate"/>
    <n v="0"/>
    <x v="0"/>
    <s v="No"/>
    <s v="No"/>
    <s v="No"/>
    <s v="Yes"/>
  </r>
  <r>
    <n v="2305"/>
    <x v="40"/>
    <n v="2"/>
    <n v="170"/>
    <s v="100+"/>
    <n v="95818"/>
    <n v="3"/>
    <n v="4.7"/>
    <s v="Undergraduate"/>
    <n v="0"/>
    <x v="1"/>
    <s v="No"/>
    <s v="No"/>
    <s v="Yes"/>
    <s v="No"/>
  </r>
  <r>
    <n v="2315"/>
    <x v="40"/>
    <n v="2"/>
    <n v="112"/>
    <s v="100+"/>
    <n v="94501"/>
    <n v="4"/>
    <n v="1.8"/>
    <s v="Professional"/>
    <n v="0"/>
    <x v="0"/>
    <s v="Yes"/>
    <s v="No"/>
    <s v="Yes"/>
    <s v="No"/>
  </r>
  <r>
    <n v="2329"/>
    <x v="40"/>
    <n v="2"/>
    <n v="130"/>
    <s v="100+"/>
    <n v="92182"/>
    <n v="3"/>
    <n v="4.4000000000000004"/>
    <s v="Undergraduate"/>
    <n v="192"/>
    <x v="1"/>
    <s v="No"/>
    <s v="No"/>
    <s v="Yes"/>
    <s v="No"/>
  </r>
  <r>
    <n v="2361"/>
    <x v="40"/>
    <n v="1"/>
    <n v="85"/>
    <s v="51-100"/>
    <n v="93302"/>
    <n v="2"/>
    <n v="1.6"/>
    <s v="Professional"/>
    <n v="0"/>
    <x v="0"/>
    <s v="No"/>
    <s v="No"/>
    <s v="No"/>
    <s v="No"/>
  </r>
  <r>
    <n v="2390"/>
    <x v="40"/>
    <n v="1"/>
    <n v="41"/>
    <s v="0-50"/>
    <n v="90033"/>
    <n v="1"/>
    <n v="1.9"/>
    <s v="Professional"/>
    <n v="0"/>
    <x v="0"/>
    <s v="No"/>
    <s v="No"/>
    <s v="No"/>
    <s v="Yes"/>
  </r>
  <r>
    <n v="2528"/>
    <x v="40"/>
    <n v="1"/>
    <n v="43"/>
    <s v="0-50"/>
    <n v="95120"/>
    <n v="3"/>
    <n v="1.1000000000000001"/>
    <s v="Graduate"/>
    <n v="0"/>
    <x v="0"/>
    <s v="No"/>
    <s v="No"/>
    <s v="No"/>
    <s v="No"/>
  </r>
  <r>
    <n v="2757"/>
    <x v="40"/>
    <n v="0"/>
    <n v="40"/>
    <s v="0-50"/>
    <n v="91301"/>
    <n v="4"/>
    <n v="1"/>
    <s v="Professional"/>
    <n v="0"/>
    <x v="0"/>
    <s v="No"/>
    <s v="No"/>
    <s v="Yes"/>
    <s v="No"/>
  </r>
  <r>
    <n v="2790"/>
    <x v="40"/>
    <n v="3"/>
    <n v="34"/>
    <s v="0-50"/>
    <n v="90065"/>
    <n v="1"/>
    <n v="0.2"/>
    <s v="Professional"/>
    <n v="0"/>
    <x v="0"/>
    <s v="No"/>
    <s v="No"/>
    <s v="Yes"/>
    <s v="Yes"/>
  </r>
  <r>
    <n v="2808"/>
    <x v="40"/>
    <n v="2"/>
    <n v="129"/>
    <s v="100+"/>
    <n v="90009"/>
    <n v="2"/>
    <n v="3.3"/>
    <s v="Undergraduate"/>
    <n v="0"/>
    <x v="0"/>
    <s v="Yes"/>
    <s v="No"/>
    <s v="No"/>
    <s v="No"/>
  </r>
  <r>
    <n v="2844"/>
    <x v="40"/>
    <n v="3"/>
    <n v="20"/>
    <s v="0-50"/>
    <n v="95616"/>
    <n v="4"/>
    <n v="1"/>
    <s v="Undergraduate"/>
    <n v="134"/>
    <x v="0"/>
    <s v="No"/>
    <s v="No"/>
    <s v="Yes"/>
    <s v="Yes"/>
  </r>
  <r>
    <n v="2861"/>
    <x v="40"/>
    <n v="2"/>
    <n v="20"/>
    <s v="0-50"/>
    <n v="95064"/>
    <n v="4"/>
    <n v="0.5"/>
    <s v="Professional"/>
    <n v="0"/>
    <x v="0"/>
    <s v="No"/>
    <s v="No"/>
    <s v="Yes"/>
    <s v="No"/>
  </r>
  <r>
    <n v="2899"/>
    <x v="40"/>
    <n v="1"/>
    <n v="140"/>
    <s v="100+"/>
    <n v="91711"/>
    <n v="1"/>
    <n v="5.9"/>
    <s v="Graduate"/>
    <n v="175"/>
    <x v="1"/>
    <s v="Yes"/>
    <s v="Yes"/>
    <s v="Yes"/>
    <s v="No"/>
  </r>
  <r>
    <n v="2941"/>
    <x v="40"/>
    <n v="3"/>
    <n v="43"/>
    <s v="0-50"/>
    <n v="90245"/>
    <n v="3"/>
    <n v="0.1"/>
    <s v="Graduate"/>
    <n v="163"/>
    <x v="0"/>
    <s v="No"/>
    <s v="No"/>
    <s v="Yes"/>
    <s v="No"/>
  </r>
  <r>
    <n v="3038"/>
    <x v="40"/>
    <n v="2"/>
    <n v="158"/>
    <s v="100+"/>
    <n v="95060"/>
    <n v="3"/>
    <n v="0.4"/>
    <s v="Graduate"/>
    <n v="0"/>
    <x v="1"/>
    <s v="No"/>
    <s v="Yes"/>
    <s v="Yes"/>
    <s v="No"/>
  </r>
  <r>
    <n v="3155"/>
    <x v="40"/>
    <n v="1"/>
    <n v="99"/>
    <s v="51-100"/>
    <n v="94305"/>
    <n v="1"/>
    <n v="3"/>
    <s v="Professional"/>
    <n v="149"/>
    <x v="1"/>
    <s v="No"/>
    <s v="No"/>
    <s v="No"/>
    <s v="Yes"/>
  </r>
  <r>
    <n v="3181"/>
    <x v="40"/>
    <n v="3"/>
    <n v="103"/>
    <s v="100+"/>
    <n v="92121"/>
    <n v="2"/>
    <n v="0.6"/>
    <s v="Undergraduate"/>
    <n v="84"/>
    <x v="0"/>
    <s v="No"/>
    <s v="No"/>
    <s v="No"/>
    <s v="No"/>
  </r>
  <r>
    <n v="3229"/>
    <x v="40"/>
    <n v="2"/>
    <n v="45"/>
    <s v="0-50"/>
    <n v="94305"/>
    <n v="2"/>
    <n v="1.7"/>
    <s v="Graduate"/>
    <n v="0"/>
    <x v="0"/>
    <s v="No"/>
    <s v="No"/>
    <s v="No"/>
    <s v="Yes"/>
  </r>
  <r>
    <n v="3340"/>
    <x v="40"/>
    <n v="1"/>
    <n v="141"/>
    <s v="100+"/>
    <n v="95135"/>
    <n v="4"/>
    <n v="5.0999999999999996"/>
    <s v="Professional"/>
    <n v="354"/>
    <x v="1"/>
    <s v="No"/>
    <s v="No"/>
    <s v="No"/>
    <s v="No"/>
  </r>
  <r>
    <n v="3390"/>
    <x v="40"/>
    <n v="3"/>
    <n v="88"/>
    <s v="51-100"/>
    <n v="92182"/>
    <n v="3"/>
    <n v="0.8"/>
    <s v="Undergraduate"/>
    <n v="238"/>
    <x v="0"/>
    <s v="No"/>
    <s v="No"/>
    <s v="No"/>
    <s v="No"/>
  </r>
  <r>
    <n v="3507"/>
    <x v="40"/>
    <n v="1"/>
    <n v="58"/>
    <s v="51-100"/>
    <n v="95827"/>
    <n v="4"/>
    <n v="1.8"/>
    <s v="Graduate"/>
    <n v="154"/>
    <x v="0"/>
    <s v="No"/>
    <s v="Yes"/>
    <s v="Yes"/>
    <s v="Yes"/>
  </r>
  <r>
    <n v="3628"/>
    <x v="40"/>
    <n v="1"/>
    <n v="83"/>
    <s v="51-100"/>
    <n v="90034"/>
    <n v="2"/>
    <n v="0.2"/>
    <s v="Undergraduate"/>
    <n v="0"/>
    <x v="0"/>
    <s v="No"/>
    <s v="No"/>
    <s v="No"/>
    <s v="Yes"/>
  </r>
  <r>
    <n v="3668"/>
    <x v="40"/>
    <n v="3"/>
    <n v="59"/>
    <s v="51-100"/>
    <n v="94590"/>
    <n v="4"/>
    <n v="1.6"/>
    <s v="Undergraduate"/>
    <n v="0"/>
    <x v="0"/>
    <s v="No"/>
    <s v="No"/>
    <s v="Yes"/>
    <s v="No"/>
  </r>
  <r>
    <n v="3712"/>
    <x v="40"/>
    <n v="1"/>
    <n v="20"/>
    <s v="0-50"/>
    <n v="94720"/>
    <n v="4"/>
    <n v="0.4"/>
    <s v="Undergraduate"/>
    <n v="99"/>
    <x v="0"/>
    <s v="No"/>
    <s v="No"/>
    <s v="Yes"/>
    <s v="No"/>
  </r>
  <r>
    <n v="3746"/>
    <x v="40"/>
    <n v="3"/>
    <n v="119"/>
    <s v="100+"/>
    <n v="90640"/>
    <n v="1"/>
    <n v="5.4"/>
    <s v="Undergraduate"/>
    <n v="118"/>
    <x v="0"/>
    <s v="No"/>
    <s v="No"/>
    <s v="Yes"/>
    <s v="No"/>
  </r>
  <r>
    <n v="3777"/>
    <x v="40"/>
    <n v="3"/>
    <n v="135"/>
    <s v="100+"/>
    <n v="93108"/>
    <n v="3"/>
    <n v="2.7"/>
    <s v="Professional"/>
    <n v="449"/>
    <x v="1"/>
    <s v="No"/>
    <s v="No"/>
    <s v="No"/>
    <s v="Yes"/>
  </r>
  <r>
    <n v="3885"/>
    <x v="40"/>
    <n v="1"/>
    <n v="112"/>
    <s v="100+"/>
    <n v="91330"/>
    <n v="4"/>
    <n v="2.2999999999999998"/>
    <s v="Professional"/>
    <n v="402"/>
    <x v="0"/>
    <s v="No"/>
    <s v="No"/>
    <s v="Yes"/>
    <s v="Yes"/>
  </r>
  <r>
    <n v="3915"/>
    <x v="40"/>
    <n v="3"/>
    <n v="35"/>
    <s v="0-50"/>
    <n v="94080"/>
    <n v="1"/>
    <n v="1.8"/>
    <s v="Graduate"/>
    <n v="0"/>
    <x v="0"/>
    <s v="No"/>
    <s v="No"/>
    <s v="No"/>
    <s v="No"/>
  </r>
  <r>
    <n v="4027"/>
    <x v="40"/>
    <n v="1"/>
    <n v="142"/>
    <s v="100+"/>
    <n v="92038"/>
    <n v="3"/>
    <n v="5.5"/>
    <s v="Undergraduate"/>
    <n v="0"/>
    <x v="1"/>
    <s v="No"/>
    <s v="No"/>
    <s v="No"/>
    <s v="No"/>
  </r>
  <r>
    <n v="4049"/>
    <x v="40"/>
    <n v="2"/>
    <n v="48"/>
    <s v="0-50"/>
    <n v="90049"/>
    <n v="2"/>
    <n v="1.6"/>
    <s v="Professional"/>
    <n v="119"/>
    <x v="0"/>
    <s v="Yes"/>
    <s v="No"/>
    <s v="Yes"/>
    <s v="No"/>
  </r>
  <r>
    <n v="4081"/>
    <x v="40"/>
    <n v="0"/>
    <n v="40"/>
    <s v="0-50"/>
    <n v="90068"/>
    <n v="1"/>
    <n v="2"/>
    <s v="Graduate"/>
    <n v="110"/>
    <x v="0"/>
    <s v="No"/>
    <s v="No"/>
    <s v="No"/>
    <s v="Yes"/>
  </r>
  <r>
    <n v="4099"/>
    <x v="40"/>
    <n v="3"/>
    <n v="75"/>
    <s v="51-100"/>
    <n v="90032"/>
    <n v="4"/>
    <n v="0"/>
    <s v="Undergraduate"/>
    <n v="0"/>
    <x v="0"/>
    <s v="No"/>
    <s v="No"/>
    <s v="No"/>
    <s v="No"/>
  </r>
  <r>
    <n v="4101"/>
    <x v="40"/>
    <n v="2"/>
    <n v="41"/>
    <s v="0-50"/>
    <n v="90254"/>
    <n v="2"/>
    <n v="1.7"/>
    <s v="Graduate"/>
    <n v="0"/>
    <x v="0"/>
    <s v="No"/>
    <s v="No"/>
    <s v="Yes"/>
    <s v="No"/>
  </r>
  <r>
    <n v="4110"/>
    <x v="40"/>
    <n v="0"/>
    <n v="30"/>
    <s v="0-50"/>
    <n v="93107"/>
    <n v="4"/>
    <n v="1"/>
    <s v="Professional"/>
    <n v="0"/>
    <x v="0"/>
    <s v="No"/>
    <s v="No"/>
    <s v="Yes"/>
    <s v="Yes"/>
  </r>
  <r>
    <n v="4236"/>
    <x v="40"/>
    <n v="1"/>
    <n v="91"/>
    <s v="51-100"/>
    <n v="92173"/>
    <n v="2"/>
    <n v="0.2"/>
    <s v="Undergraduate"/>
    <n v="0"/>
    <x v="0"/>
    <s v="No"/>
    <s v="No"/>
    <s v="Yes"/>
    <s v="No"/>
  </r>
  <r>
    <n v="4266"/>
    <x v="40"/>
    <n v="2"/>
    <n v="44"/>
    <s v="0-50"/>
    <n v="93943"/>
    <n v="4"/>
    <n v="0.6"/>
    <s v="Graduate"/>
    <n v="0"/>
    <x v="0"/>
    <s v="Yes"/>
    <s v="Yes"/>
    <s v="Yes"/>
    <s v="No"/>
  </r>
  <r>
    <n v="4322"/>
    <x v="40"/>
    <n v="0"/>
    <n v="34"/>
    <s v="0-50"/>
    <n v="92717"/>
    <n v="1"/>
    <n v="2"/>
    <s v="Graduate"/>
    <n v="112"/>
    <x v="0"/>
    <s v="No"/>
    <s v="No"/>
    <s v="No"/>
    <s v="Yes"/>
  </r>
  <r>
    <n v="4371"/>
    <x v="40"/>
    <n v="3"/>
    <n v="18"/>
    <s v="0-50"/>
    <n v="93524"/>
    <n v="1"/>
    <n v="0.4"/>
    <s v="Professional"/>
    <n v="0"/>
    <x v="0"/>
    <s v="No"/>
    <s v="No"/>
    <s v="No"/>
    <s v="No"/>
  </r>
  <r>
    <n v="4505"/>
    <x v="40"/>
    <n v="1"/>
    <n v="41"/>
    <s v="0-50"/>
    <n v="93023"/>
    <n v="4"/>
    <n v="1.8"/>
    <s v="Professional"/>
    <n v="147"/>
    <x v="0"/>
    <s v="No"/>
    <s v="No"/>
    <s v="No"/>
    <s v="No"/>
  </r>
  <r>
    <n v="4509"/>
    <x v="40"/>
    <n v="2"/>
    <n v="85"/>
    <s v="51-100"/>
    <n v="94117"/>
    <n v="1"/>
    <n v="1.9"/>
    <s v="Undergraduate"/>
    <n v="0"/>
    <x v="0"/>
    <s v="No"/>
    <s v="No"/>
    <s v="Yes"/>
    <s v="Yes"/>
  </r>
  <r>
    <n v="4530"/>
    <x v="40"/>
    <n v="0"/>
    <n v="40"/>
    <s v="0-50"/>
    <n v="92103"/>
    <n v="4"/>
    <n v="1"/>
    <s v="Professional"/>
    <n v="0"/>
    <x v="0"/>
    <s v="No"/>
    <s v="No"/>
    <s v="No"/>
    <s v="No"/>
  </r>
  <r>
    <n v="4552"/>
    <x v="40"/>
    <n v="0"/>
    <n v="28"/>
    <s v="0-50"/>
    <n v="91330"/>
    <n v="4"/>
    <n v="1.5"/>
    <s v="Graduate"/>
    <n v="0"/>
    <x v="0"/>
    <s v="No"/>
    <s v="No"/>
    <s v="Yes"/>
    <s v="No"/>
  </r>
  <r>
    <n v="4628"/>
    <x v="40"/>
    <n v="1"/>
    <n v="134"/>
    <s v="100+"/>
    <n v="93106"/>
    <n v="1"/>
    <n v="1.7"/>
    <s v="Graduate"/>
    <n v="307"/>
    <x v="1"/>
    <s v="No"/>
    <s v="No"/>
    <s v="Yes"/>
    <s v="No"/>
  </r>
  <r>
    <n v="4629"/>
    <x v="40"/>
    <n v="1"/>
    <n v="130"/>
    <s v="100+"/>
    <n v="94801"/>
    <n v="3"/>
    <n v="2.9"/>
    <s v="Graduate"/>
    <n v="0"/>
    <x v="1"/>
    <s v="No"/>
    <s v="No"/>
    <s v="No"/>
    <s v="No"/>
  </r>
  <r>
    <n v="4670"/>
    <x v="40"/>
    <n v="1"/>
    <n v="64"/>
    <s v="51-100"/>
    <n v="94501"/>
    <n v="4"/>
    <n v="1.8"/>
    <s v="Graduate"/>
    <n v="0"/>
    <x v="0"/>
    <s v="No"/>
    <s v="No"/>
    <s v="Yes"/>
    <s v="Yes"/>
  </r>
  <r>
    <n v="4682"/>
    <x v="40"/>
    <n v="3"/>
    <n v="68"/>
    <s v="51-100"/>
    <n v="95503"/>
    <n v="4"/>
    <n v="0"/>
    <s v="Undergraduate"/>
    <n v="0"/>
    <x v="0"/>
    <s v="No"/>
    <s v="No"/>
    <s v="No"/>
    <s v="Yes"/>
  </r>
  <r>
    <n v="4715"/>
    <x v="40"/>
    <n v="3"/>
    <n v="81"/>
    <s v="51-100"/>
    <n v="90291"/>
    <n v="3"/>
    <n v="1.5"/>
    <s v="Undergraduate"/>
    <n v="307"/>
    <x v="0"/>
    <s v="Yes"/>
    <s v="Yes"/>
    <s v="Yes"/>
    <s v="Yes"/>
  </r>
  <r>
    <n v="4873"/>
    <x v="40"/>
    <n v="3"/>
    <n v="69"/>
    <s v="51-100"/>
    <n v="94305"/>
    <n v="3"/>
    <n v="0.7"/>
    <s v="Graduate"/>
    <n v="0"/>
    <x v="0"/>
    <s v="No"/>
    <s v="No"/>
    <s v="Yes"/>
    <s v="Yes"/>
  </r>
  <r>
    <n v="4985"/>
    <x v="40"/>
    <n v="1"/>
    <n v="98"/>
    <s v="51-100"/>
    <n v="94043"/>
    <n v="4"/>
    <n v="2.2999999999999998"/>
    <s v="Professional"/>
    <n v="0"/>
    <x v="0"/>
    <s v="No"/>
    <s v="No"/>
    <s v="No"/>
    <s v="Yes"/>
  </r>
  <r>
    <n v="152"/>
    <x v="41"/>
    <n v="0"/>
    <n v="132"/>
    <s v="100+"/>
    <n v="92834"/>
    <n v="3"/>
    <n v="6.5"/>
    <s v="Professional"/>
    <n v="0"/>
    <x v="1"/>
    <s v="No"/>
    <s v="No"/>
    <s v="No"/>
    <s v="Yes"/>
  </r>
  <r>
    <n v="157"/>
    <x v="41"/>
    <n v="0"/>
    <n v="15"/>
    <s v="0-50"/>
    <n v="92131"/>
    <n v="4"/>
    <n v="0.4"/>
    <s v="Undergraduate"/>
    <n v="0"/>
    <x v="0"/>
    <s v="No"/>
    <s v="No"/>
    <s v="No"/>
    <s v="Yes"/>
  </r>
  <r>
    <n v="223"/>
    <x v="41"/>
    <n v="2"/>
    <n v="104"/>
    <s v="100+"/>
    <n v="94306"/>
    <n v="3"/>
    <n v="2.5"/>
    <s v="Undergraduate"/>
    <n v="0"/>
    <x v="0"/>
    <s v="No"/>
    <s v="No"/>
    <s v="No"/>
    <s v="No"/>
  </r>
  <r>
    <n v="235"/>
    <x v="41"/>
    <n v="1"/>
    <n v="80"/>
    <s v="51-100"/>
    <n v="95616"/>
    <n v="1"/>
    <n v="0.8"/>
    <s v="Graduate"/>
    <n v="150"/>
    <x v="0"/>
    <s v="No"/>
    <s v="No"/>
    <s v="No"/>
    <s v="No"/>
  </r>
  <r>
    <n v="250"/>
    <x v="41"/>
    <n v="1"/>
    <n v="55"/>
    <s v="51-100"/>
    <n v="90089"/>
    <n v="3"/>
    <n v="2.6"/>
    <s v="Professional"/>
    <n v="113"/>
    <x v="0"/>
    <s v="No"/>
    <s v="No"/>
    <s v="No"/>
    <s v="Yes"/>
  </r>
  <r>
    <n v="257"/>
    <x v="41"/>
    <n v="0"/>
    <n v="99"/>
    <s v="51-100"/>
    <n v="92697"/>
    <n v="4"/>
    <n v="2.2999999999999998"/>
    <s v="Professional"/>
    <n v="0"/>
    <x v="0"/>
    <s v="No"/>
    <s v="No"/>
    <s v="No"/>
    <s v="Yes"/>
  </r>
  <r>
    <n v="350"/>
    <x v="41"/>
    <n v="2"/>
    <n v="60"/>
    <s v="51-100"/>
    <n v="93407"/>
    <n v="2"/>
    <n v="3"/>
    <s v="Undergraduate"/>
    <n v="132"/>
    <x v="1"/>
    <s v="No"/>
    <s v="No"/>
    <s v="No"/>
    <s v="No"/>
  </r>
  <r>
    <n v="398"/>
    <x v="41"/>
    <n v="2"/>
    <n v="48"/>
    <s v="0-50"/>
    <n v="90503"/>
    <n v="3"/>
    <n v="0.7"/>
    <s v="Graduate"/>
    <n v="0"/>
    <x v="0"/>
    <s v="No"/>
    <s v="No"/>
    <s v="Yes"/>
    <s v="No"/>
  </r>
  <r>
    <n v="527"/>
    <x v="41"/>
    <n v="2"/>
    <n v="205"/>
    <s v="100+"/>
    <n v="93106"/>
    <n v="1"/>
    <n v="6.33"/>
    <s v="Undergraduate"/>
    <n v="271"/>
    <x v="0"/>
    <s v="No"/>
    <s v="No"/>
    <s v="No"/>
    <s v="Yes"/>
  </r>
  <r>
    <n v="693"/>
    <x v="41"/>
    <n v="2"/>
    <n v="30"/>
    <s v="0-50"/>
    <n v="94720"/>
    <n v="1"/>
    <n v="1"/>
    <s v="Professional"/>
    <n v="111"/>
    <x v="0"/>
    <s v="No"/>
    <s v="No"/>
    <s v="No"/>
    <s v="No"/>
  </r>
  <r>
    <n v="733"/>
    <x v="41"/>
    <n v="1"/>
    <n v="85"/>
    <s v="51-100"/>
    <n v="90064"/>
    <n v="1"/>
    <n v="1.9"/>
    <s v="Undergraduate"/>
    <n v="0"/>
    <x v="0"/>
    <s v="No"/>
    <s v="No"/>
    <s v="Yes"/>
    <s v="No"/>
  </r>
  <r>
    <n v="771"/>
    <x v="41"/>
    <n v="2"/>
    <n v="172"/>
    <s v="100+"/>
    <n v="94551"/>
    <n v="2"/>
    <n v="6.9"/>
    <s v="Graduate"/>
    <n v="0"/>
    <x v="1"/>
    <s v="No"/>
    <s v="No"/>
    <s v="Yes"/>
    <s v="No"/>
  </r>
  <r>
    <n v="1205"/>
    <x v="41"/>
    <n v="1"/>
    <n v="190"/>
    <s v="100+"/>
    <n v="91604"/>
    <n v="4"/>
    <n v="1.3"/>
    <s v="Graduate"/>
    <n v="197"/>
    <x v="1"/>
    <s v="No"/>
    <s v="No"/>
    <s v="Yes"/>
    <s v="No"/>
  </r>
  <r>
    <n v="1263"/>
    <x v="41"/>
    <n v="1"/>
    <n v="53"/>
    <s v="51-100"/>
    <n v="94720"/>
    <n v="2"/>
    <n v="1.6"/>
    <s v="Professional"/>
    <n v="0"/>
    <x v="0"/>
    <s v="No"/>
    <s v="No"/>
    <s v="Yes"/>
    <s v="No"/>
  </r>
  <r>
    <n v="1308"/>
    <x v="41"/>
    <n v="2"/>
    <n v="195"/>
    <s v="100+"/>
    <n v="94546"/>
    <n v="1"/>
    <n v="6.33"/>
    <s v="Undergraduate"/>
    <n v="0"/>
    <x v="0"/>
    <s v="No"/>
    <s v="No"/>
    <s v="Yes"/>
    <s v="Yes"/>
  </r>
  <r>
    <n v="1338"/>
    <x v="41"/>
    <n v="0"/>
    <n v="179"/>
    <s v="100+"/>
    <n v="92028"/>
    <n v="4"/>
    <n v="2.1"/>
    <s v="Graduate"/>
    <n v="0"/>
    <x v="1"/>
    <s v="No"/>
    <s v="No"/>
    <s v="No"/>
    <s v="No"/>
  </r>
  <r>
    <n v="1350"/>
    <x v="41"/>
    <n v="2"/>
    <n v="171"/>
    <s v="100+"/>
    <n v="93943"/>
    <n v="3"/>
    <n v="6"/>
    <s v="Graduate"/>
    <n v="0"/>
    <x v="1"/>
    <s v="No"/>
    <s v="No"/>
    <s v="Yes"/>
    <s v="No"/>
  </r>
  <r>
    <n v="1433"/>
    <x v="41"/>
    <n v="2"/>
    <n v="195"/>
    <s v="100+"/>
    <n v="90245"/>
    <n v="1"/>
    <n v="6.33"/>
    <s v="Undergraduate"/>
    <n v="0"/>
    <x v="0"/>
    <s v="No"/>
    <s v="No"/>
    <s v="No"/>
    <s v="No"/>
  </r>
  <r>
    <n v="1654"/>
    <x v="41"/>
    <n v="1"/>
    <n v="24"/>
    <s v="0-50"/>
    <n v="96651"/>
    <n v="2"/>
    <n v="0.9"/>
    <s v="Professional"/>
    <n v="123"/>
    <x v="0"/>
    <s v="No"/>
    <s v="No"/>
    <s v="No"/>
    <s v="Yes"/>
  </r>
  <r>
    <n v="1691"/>
    <x v="41"/>
    <n v="1"/>
    <n v="102"/>
    <s v="100+"/>
    <n v="95521"/>
    <n v="1"/>
    <n v="1.9"/>
    <s v="Undergraduate"/>
    <n v="0"/>
    <x v="0"/>
    <s v="No"/>
    <s v="No"/>
    <s v="No"/>
    <s v="No"/>
  </r>
  <r>
    <n v="1723"/>
    <x v="41"/>
    <n v="2"/>
    <n v="72"/>
    <s v="51-100"/>
    <n v="92647"/>
    <n v="4"/>
    <n v="2.6"/>
    <s v="Undergraduate"/>
    <n v="0"/>
    <x v="0"/>
    <s v="Yes"/>
    <s v="Yes"/>
    <s v="Yes"/>
    <s v="No"/>
  </r>
  <r>
    <n v="1766"/>
    <x v="41"/>
    <n v="0"/>
    <n v="149"/>
    <s v="100+"/>
    <n v="95051"/>
    <n v="2"/>
    <n v="7.2"/>
    <s v="Undergraduate"/>
    <n v="154"/>
    <x v="0"/>
    <s v="No"/>
    <s v="No"/>
    <s v="No"/>
    <s v="No"/>
  </r>
  <r>
    <n v="1896"/>
    <x v="41"/>
    <n v="2"/>
    <n v="72"/>
    <s v="51-100"/>
    <n v="95003"/>
    <n v="4"/>
    <n v="2.6"/>
    <s v="Undergraduate"/>
    <n v="0"/>
    <x v="0"/>
    <s v="No"/>
    <s v="No"/>
    <s v="Yes"/>
    <s v="No"/>
  </r>
  <r>
    <n v="1985"/>
    <x v="41"/>
    <n v="1"/>
    <n v="55"/>
    <s v="51-100"/>
    <n v="92630"/>
    <n v="4"/>
    <n v="1.7"/>
    <s v="Graduate"/>
    <n v="175"/>
    <x v="0"/>
    <s v="No"/>
    <s v="No"/>
    <s v="Yes"/>
    <s v="No"/>
  </r>
  <r>
    <n v="2080"/>
    <x v="41"/>
    <n v="2"/>
    <n v="40"/>
    <s v="0-50"/>
    <n v="94132"/>
    <n v="1"/>
    <n v="1"/>
    <s v="Professional"/>
    <n v="0"/>
    <x v="0"/>
    <s v="No"/>
    <s v="No"/>
    <s v="Yes"/>
    <s v="No"/>
  </r>
  <r>
    <n v="2187"/>
    <x v="41"/>
    <n v="2"/>
    <n v="92"/>
    <s v="51-100"/>
    <n v="96001"/>
    <n v="2"/>
    <n v="0.2"/>
    <s v="Undergraduate"/>
    <n v="0"/>
    <x v="0"/>
    <s v="No"/>
    <s v="No"/>
    <s v="Yes"/>
    <s v="No"/>
  </r>
  <r>
    <n v="2242"/>
    <x v="41"/>
    <n v="0"/>
    <n v="14"/>
    <s v="0-50"/>
    <n v="94301"/>
    <n v="4"/>
    <n v="0.4"/>
    <s v="Undergraduate"/>
    <n v="94"/>
    <x v="0"/>
    <s v="No"/>
    <s v="No"/>
    <s v="Yes"/>
    <s v="No"/>
  </r>
  <r>
    <n v="2271"/>
    <x v="41"/>
    <n v="2"/>
    <n v="51"/>
    <s v="51-100"/>
    <n v="92103"/>
    <n v="4"/>
    <n v="2.6"/>
    <s v="Undergraduate"/>
    <n v="0"/>
    <x v="0"/>
    <s v="No"/>
    <s v="No"/>
    <s v="Yes"/>
    <s v="No"/>
  </r>
  <r>
    <n v="2368"/>
    <x v="41"/>
    <n v="1"/>
    <n v="80"/>
    <s v="51-100"/>
    <n v="95616"/>
    <n v="4"/>
    <n v="0.2"/>
    <s v="Undergraduate"/>
    <n v="0"/>
    <x v="0"/>
    <s v="No"/>
    <s v="No"/>
    <s v="Yes"/>
    <s v="Yes"/>
  </r>
  <r>
    <n v="2527"/>
    <x v="41"/>
    <n v="1"/>
    <n v="50"/>
    <s v="0-50"/>
    <n v="95616"/>
    <n v="4"/>
    <n v="0.6"/>
    <s v="Graduate"/>
    <n v="0"/>
    <x v="0"/>
    <s v="No"/>
    <s v="No"/>
    <s v="No"/>
    <s v="No"/>
  </r>
  <r>
    <n v="2649"/>
    <x v="41"/>
    <n v="0"/>
    <n v="155"/>
    <s v="100+"/>
    <n v="93105"/>
    <n v="2"/>
    <n v="7.2"/>
    <s v="Undergraduate"/>
    <n v="0"/>
    <x v="0"/>
    <s v="No"/>
    <s v="No"/>
    <s v="No"/>
    <s v="No"/>
  </r>
  <r>
    <n v="2755"/>
    <x v="41"/>
    <n v="1"/>
    <n v="61"/>
    <s v="51-100"/>
    <n v="93943"/>
    <n v="4"/>
    <n v="2.2000000000000002"/>
    <s v="Undergraduate"/>
    <n v="119"/>
    <x v="0"/>
    <s v="No"/>
    <s v="No"/>
    <s v="No"/>
    <s v="No"/>
  </r>
  <r>
    <n v="2816"/>
    <x v="41"/>
    <n v="1"/>
    <n v="48"/>
    <s v="0-50"/>
    <n v="94019"/>
    <n v="3"/>
    <n v="2.6"/>
    <s v="Professional"/>
    <n v="169"/>
    <x v="0"/>
    <s v="No"/>
    <s v="No"/>
    <s v="No"/>
    <s v="No"/>
  </r>
  <r>
    <n v="2952"/>
    <x v="41"/>
    <n v="2"/>
    <n v="132"/>
    <s v="100+"/>
    <n v="94720"/>
    <n v="2"/>
    <n v="2.4"/>
    <s v="Professional"/>
    <n v="0"/>
    <x v="1"/>
    <s v="No"/>
    <s v="No"/>
    <s v="No"/>
    <s v="Yes"/>
  </r>
  <r>
    <n v="3076"/>
    <x v="41"/>
    <n v="0"/>
    <n v="85"/>
    <s v="51-100"/>
    <n v="95616"/>
    <n v="2"/>
    <n v="1.6"/>
    <s v="Professional"/>
    <n v="0"/>
    <x v="0"/>
    <s v="No"/>
    <s v="No"/>
    <s v="No"/>
    <s v="No"/>
  </r>
  <r>
    <n v="3085"/>
    <x v="41"/>
    <n v="0"/>
    <n v="129"/>
    <s v="100+"/>
    <n v="90028"/>
    <n v="3"/>
    <n v="0.7"/>
    <s v="Graduate"/>
    <n v="0"/>
    <x v="1"/>
    <s v="No"/>
    <s v="No"/>
    <s v="No"/>
    <s v="No"/>
  </r>
  <r>
    <n v="3147"/>
    <x v="41"/>
    <n v="1"/>
    <n v="38"/>
    <s v="0-50"/>
    <n v="91910"/>
    <n v="4"/>
    <n v="1.7"/>
    <s v="Graduate"/>
    <n v="0"/>
    <x v="0"/>
    <s v="No"/>
    <s v="No"/>
    <s v="Yes"/>
    <s v="No"/>
  </r>
  <r>
    <n v="3148"/>
    <x v="41"/>
    <n v="0"/>
    <n v="30"/>
    <s v="0-50"/>
    <n v="94024"/>
    <n v="4"/>
    <n v="1.3"/>
    <s v="Professional"/>
    <n v="0"/>
    <x v="0"/>
    <s v="No"/>
    <s v="No"/>
    <s v="Yes"/>
    <s v="Yes"/>
  </r>
  <r>
    <n v="3280"/>
    <x v="41"/>
    <n v="1"/>
    <n v="44"/>
    <s v="0-50"/>
    <n v="94901"/>
    <n v="1"/>
    <n v="2"/>
    <s v="Graduate"/>
    <n v="0"/>
    <x v="0"/>
    <s v="No"/>
    <s v="No"/>
    <s v="No"/>
    <s v="No"/>
  </r>
  <r>
    <n v="3441"/>
    <x v="41"/>
    <n v="1"/>
    <n v="39"/>
    <s v="0-50"/>
    <n v="95133"/>
    <n v="4"/>
    <n v="0.6"/>
    <s v="Graduate"/>
    <n v="0"/>
    <x v="0"/>
    <s v="No"/>
    <s v="No"/>
    <s v="No"/>
    <s v="Yes"/>
  </r>
  <r>
    <n v="3460"/>
    <x v="41"/>
    <n v="1"/>
    <n v="88"/>
    <s v="51-100"/>
    <n v="94025"/>
    <n v="2"/>
    <n v="1.8"/>
    <s v="Graduate"/>
    <n v="0"/>
    <x v="0"/>
    <s v="No"/>
    <s v="No"/>
    <s v="No"/>
    <s v="No"/>
  </r>
  <r>
    <n v="3470"/>
    <x v="41"/>
    <n v="2"/>
    <n v="79"/>
    <s v="51-100"/>
    <n v="95630"/>
    <n v="2"/>
    <n v="2.5"/>
    <s v="Undergraduate"/>
    <n v="0"/>
    <x v="0"/>
    <s v="No"/>
    <s v="No"/>
    <s v="Yes"/>
    <s v="No"/>
  </r>
  <r>
    <n v="3539"/>
    <x v="41"/>
    <n v="0"/>
    <n v="23"/>
    <s v="0-50"/>
    <n v="93561"/>
    <n v="1"/>
    <n v="0.1"/>
    <s v="Graduate"/>
    <n v="0"/>
    <x v="0"/>
    <s v="No"/>
    <s v="No"/>
    <s v="No"/>
    <s v="No"/>
  </r>
  <r>
    <n v="3664"/>
    <x v="41"/>
    <n v="2"/>
    <n v="60"/>
    <s v="51-100"/>
    <n v="94111"/>
    <n v="4"/>
    <n v="1.6"/>
    <s v="Undergraduate"/>
    <n v="0"/>
    <x v="0"/>
    <s v="No"/>
    <s v="Yes"/>
    <s v="Yes"/>
    <s v="Yes"/>
  </r>
  <r>
    <n v="3733"/>
    <x v="41"/>
    <n v="1"/>
    <n v="18"/>
    <s v="0-50"/>
    <n v="92521"/>
    <n v="2"/>
    <n v="0.9"/>
    <s v="Professional"/>
    <n v="95"/>
    <x v="0"/>
    <s v="No"/>
    <s v="No"/>
    <s v="No"/>
    <s v="No"/>
  </r>
  <r>
    <n v="3748"/>
    <x v="41"/>
    <n v="0"/>
    <n v="83"/>
    <s v="51-100"/>
    <n v="91360"/>
    <n v="3"/>
    <n v="3.9"/>
    <s v="Graduate"/>
    <n v="0"/>
    <x v="1"/>
    <s v="No"/>
    <s v="No"/>
    <s v="Yes"/>
    <s v="No"/>
  </r>
  <r>
    <n v="3752"/>
    <x v="41"/>
    <n v="2"/>
    <n v="12"/>
    <s v="0-50"/>
    <n v="94591"/>
    <n v="4"/>
    <n v="1"/>
    <s v="Undergraduate"/>
    <n v="0"/>
    <x v="0"/>
    <s v="No"/>
    <s v="No"/>
    <s v="Yes"/>
    <s v="No"/>
  </r>
  <r>
    <n v="3766"/>
    <x v="41"/>
    <n v="0"/>
    <n v="54"/>
    <s v="51-100"/>
    <n v="94706"/>
    <n v="3"/>
    <n v="0.3"/>
    <s v="Professional"/>
    <n v="0"/>
    <x v="0"/>
    <s v="No"/>
    <s v="No"/>
    <s v="Yes"/>
    <s v="No"/>
  </r>
  <r>
    <n v="3810"/>
    <x v="41"/>
    <n v="2"/>
    <n v="62"/>
    <s v="51-100"/>
    <n v="94080"/>
    <n v="4"/>
    <n v="1.6"/>
    <s v="Undergraduate"/>
    <n v="0"/>
    <x v="0"/>
    <s v="Yes"/>
    <s v="No"/>
    <s v="No"/>
    <s v="No"/>
  </r>
  <r>
    <n v="3819"/>
    <x v="41"/>
    <n v="0"/>
    <n v="102"/>
    <s v="100+"/>
    <n v="94305"/>
    <n v="4"/>
    <n v="2.2999999999999998"/>
    <s v="Professional"/>
    <n v="0"/>
    <x v="0"/>
    <s v="No"/>
    <s v="No"/>
    <s v="No"/>
    <s v="No"/>
  </r>
  <r>
    <n v="3846"/>
    <x v="41"/>
    <n v="1"/>
    <n v="54"/>
    <s v="51-100"/>
    <n v="94061"/>
    <n v="4"/>
    <n v="0.6"/>
    <s v="Graduate"/>
    <n v="230"/>
    <x v="0"/>
    <s v="No"/>
    <s v="No"/>
    <s v="No"/>
    <s v="No"/>
  </r>
  <r>
    <n v="3876"/>
    <x v="41"/>
    <n v="2"/>
    <n v="119"/>
    <s v="100+"/>
    <n v="95351"/>
    <n v="2"/>
    <n v="0.6"/>
    <s v="Undergraduate"/>
    <n v="381"/>
    <x v="0"/>
    <s v="No"/>
    <s v="No"/>
    <s v="Yes"/>
    <s v="Yes"/>
  </r>
  <r>
    <n v="3890"/>
    <x v="41"/>
    <n v="0"/>
    <n v="19"/>
    <s v="0-50"/>
    <n v="93014"/>
    <n v="1"/>
    <n v="0.1"/>
    <s v="Graduate"/>
    <n v="121"/>
    <x v="0"/>
    <s v="No"/>
    <s v="No"/>
    <s v="Yes"/>
    <s v="No"/>
  </r>
  <r>
    <n v="3933"/>
    <x v="41"/>
    <n v="2"/>
    <n v="55"/>
    <s v="51-100"/>
    <n v="94305"/>
    <n v="3"/>
    <n v="0.7"/>
    <s v="Graduate"/>
    <n v="0"/>
    <x v="0"/>
    <s v="No"/>
    <s v="No"/>
    <s v="Yes"/>
    <s v="No"/>
  </r>
  <r>
    <n v="4018"/>
    <x v="41"/>
    <n v="0"/>
    <n v="42"/>
    <s v="0-50"/>
    <n v="92009"/>
    <n v="4"/>
    <n v="1.3"/>
    <s v="Professional"/>
    <n v="153"/>
    <x v="0"/>
    <s v="No"/>
    <s v="No"/>
    <s v="Yes"/>
    <s v="No"/>
  </r>
  <r>
    <n v="4078"/>
    <x v="41"/>
    <n v="0"/>
    <n v="71"/>
    <s v="51-100"/>
    <n v="92093"/>
    <n v="4"/>
    <n v="1.8"/>
    <s v="Graduate"/>
    <n v="0"/>
    <x v="0"/>
    <s v="Yes"/>
    <s v="No"/>
    <s v="Yes"/>
    <s v="No"/>
  </r>
  <r>
    <n v="4186"/>
    <x v="41"/>
    <n v="2"/>
    <n v="82"/>
    <s v="51-100"/>
    <n v="91950"/>
    <n v="2"/>
    <n v="2.5"/>
    <s v="Undergraduate"/>
    <n v="199"/>
    <x v="0"/>
    <s v="No"/>
    <s v="No"/>
    <s v="No"/>
    <s v="No"/>
  </r>
  <r>
    <n v="4283"/>
    <x v="41"/>
    <n v="0"/>
    <n v="195"/>
    <s v="100+"/>
    <n v="92093"/>
    <n v="3"/>
    <n v="6.33"/>
    <s v="Professional"/>
    <n v="0"/>
    <x v="1"/>
    <s v="Yes"/>
    <s v="Yes"/>
    <s v="Yes"/>
    <s v="No"/>
  </r>
  <r>
    <n v="4306"/>
    <x v="41"/>
    <n v="1"/>
    <n v="54"/>
    <s v="51-100"/>
    <n v="91709"/>
    <n v="2"/>
    <n v="1.6"/>
    <s v="Professional"/>
    <n v="0"/>
    <x v="0"/>
    <s v="Yes"/>
    <s v="No"/>
    <s v="No"/>
    <s v="No"/>
  </r>
  <r>
    <n v="4338"/>
    <x v="41"/>
    <n v="2"/>
    <n v="182"/>
    <s v="100+"/>
    <n v="93010"/>
    <n v="2"/>
    <n v="3.2"/>
    <s v="Graduate"/>
    <n v="0"/>
    <x v="1"/>
    <s v="No"/>
    <s v="No"/>
    <s v="No"/>
    <s v="No"/>
  </r>
  <r>
    <n v="4346"/>
    <x v="41"/>
    <n v="1"/>
    <n v="184"/>
    <s v="100+"/>
    <n v="94608"/>
    <n v="2"/>
    <n v="4.2"/>
    <s v="Professional"/>
    <n v="577"/>
    <x v="1"/>
    <s v="No"/>
    <s v="Yes"/>
    <s v="Yes"/>
    <s v="Yes"/>
  </r>
  <r>
    <n v="4366"/>
    <x v="41"/>
    <n v="2"/>
    <n v="85"/>
    <s v="51-100"/>
    <n v="95020"/>
    <n v="2"/>
    <n v="2.5"/>
    <s v="Undergraduate"/>
    <n v="0"/>
    <x v="0"/>
    <s v="No"/>
    <s v="No"/>
    <s v="No"/>
    <s v="No"/>
  </r>
  <r>
    <n v="4426"/>
    <x v="41"/>
    <n v="0"/>
    <n v="164"/>
    <s v="100+"/>
    <n v="95973"/>
    <n v="2"/>
    <n v="4"/>
    <s v="Professional"/>
    <n v="301"/>
    <x v="1"/>
    <s v="No"/>
    <s v="No"/>
    <s v="Yes"/>
    <s v="No"/>
  </r>
  <r>
    <n v="4508"/>
    <x v="41"/>
    <n v="1"/>
    <n v="8"/>
    <s v="0-50"/>
    <n v="94550"/>
    <n v="2"/>
    <n v="0.9"/>
    <s v="Professional"/>
    <n v="0"/>
    <x v="0"/>
    <s v="No"/>
    <s v="No"/>
    <s v="No"/>
    <s v="Yes"/>
  </r>
  <r>
    <n v="4569"/>
    <x v="41"/>
    <n v="0"/>
    <n v="44"/>
    <s v="0-50"/>
    <n v="94305"/>
    <n v="4"/>
    <n v="1.3"/>
    <s v="Professional"/>
    <n v="0"/>
    <x v="0"/>
    <s v="Yes"/>
    <s v="No"/>
    <s v="No"/>
    <s v="No"/>
  </r>
  <r>
    <n v="4585"/>
    <x v="41"/>
    <n v="0"/>
    <n v="49"/>
    <s v="0-50"/>
    <n v="90089"/>
    <n v="3"/>
    <n v="2.4"/>
    <s v="Graduate"/>
    <n v="0"/>
    <x v="0"/>
    <s v="No"/>
    <s v="No"/>
    <s v="No"/>
    <s v="No"/>
  </r>
  <r>
    <n v="4680"/>
    <x v="41"/>
    <n v="0"/>
    <n v="161"/>
    <s v="100+"/>
    <n v="94551"/>
    <n v="2"/>
    <n v="7.2"/>
    <s v="Undergraduate"/>
    <n v="0"/>
    <x v="0"/>
    <s v="No"/>
    <s v="No"/>
    <s v="No"/>
    <s v="No"/>
  </r>
  <r>
    <n v="4710"/>
    <x v="41"/>
    <n v="1"/>
    <n v="35"/>
    <s v="0-50"/>
    <n v="90089"/>
    <n v="2"/>
    <n v="1.7"/>
    <s v="Graduate"/>
    <n v="119"/>
    <x v="0"/>
    <s v="No"/>
    <s v="No"/>
    <s v="No"/>
    <s v="Yes"/>
  </r>
  <r>
    <n v="4758"/>
    <x v="41"/>
    <n v="2"/>
    <n v="135"/>
    <s v="100+"/>
    <n v="94588"/>
    <n v="1"/>
    <n v="1.5"/>
    <s v="Undergraduate"/>
    <n v="0"/>
    <x v="0"/>
    <s v="No"/>
    <s v="No"/>
    <s v="No"/>
    <s v="No"/>
  </r>
  <r>
    <n v="4770"/>
    <x v="41"/>
    <n v="2"/>
    <n v="20"/>
    <s v="0-50"/>
    <n v="95064"/>
    <n v="4"/>
    <n v="1"/>
    <s v="Undergraduate"/>
    <n v="116"/>
    <x v="0"/>
    <s v="No"/>
    <s v="No"/>
    <s v="No"/>
    <s v="No"/>
  </r>
  <r>
    <n v="4773"/>
    <x v="41"/>
    <n v="2"/>
    <n v="95"/>
    <s v="51-100"/>
    <n v="92130"/>
    <n v="3"/>
    <n v="0.8"/>
    <s v="Undergraduate"/>
    <n v="0"/>
    <x v="0"/>
    <s v="No"/>
    <s v="No"/>
    <s v="Yes"/>
    <s v="No"/>
  </r>
  <r>
    <n v="4783"/>
    <x v="41"/>
    <n v="0"/>
    <n v="150"/>
    <s v="100+"/>
    <n v="91311"/>
    <n v="2"/>
    <n v="7.2"/>
    <s v="Undergraduate"/>
    <n v="0"/>
    <x v="0"/>
    <s v="No"/>
    <s v="No"/>
    <s v="No"/>
    <s v="Yes"/>
  </r>
  <r>
    <n v="4797"/>
    <x v="41"/>
    <n v="0"/>
    <n v="42"/>
    <s v="0-50"/>
    <n v="95032"/>
    <n v="4"/>
    <n v="1.3"/>
    <s v="Professional"/>
    <n v="0"/>
    <x v="0"/>
    <s v="Yes"/>
    <s v="No"/>
    <s v="No"/>
    <s v="No"/>
  </r>
  <r>
    <n v="4875"/>
    <x v="41"/>
    <n v="0"/>
    <n v="75"/>
    <s v="51-100"/>
    <n v="94061"/>
    <n v="3"/>
    <n v="0.3"/>
    <s v="Professional"/>
    <n v="0"/>
    <x v="0"/>
    <s v="No"/>
    <s v="No"/>
    <s v="No"/>
    <s v="No"/>
  </r>
  <r>
    <n v="4901"/>
    <x v="41"/>
    <n v="1"/>
    <n v="74"/>
    <s v="51-100"/>
    <n v="90028"/>
    <n v="4"/>
    <n v="2.2000000000000002"/>
    <s v="Undergraduate"/>
    <n v="0"/>
    <x v="0"/>
    <s v="No"/>
    <s v="No"/>
    <s v="Yes"/>
    <s v="No"/>
  </r>
  <r>
    <n v="4902"/>
    <x v="41"/>
    <n v="0"/>
    <n v="54"/>
    <s v="51-100"/>
    <n v="96094"/>
    <n v="3"/>
    <n v="1.1000000000000001"/>
    <s v="Graduate"/>
    <n v="0"/>
    <x v="0"/>
    <s v="No"/>
    <s v="No"/>
    <s v="Yes"/>
    <s v="No"/>
  </r>
  <r>
    <n v="4935"/>
    <x v="41"/>
    <n v="0"/>
    <n v="85"/>
    <s v="51-100"/>
    <n v="93950"/>
    <n v="2"/>
    <n v="1.6"/>
    <s v="Professional"/>
    <n v="0"/>
    <x v="0"/>
    <s v="No"/>
    <s v="No"/>
    <s v="Yes"/>
    <s v="Yes"/>
  </r>
  <r>
    <n v="4944"/>
    <x v="41"/>
    <n v="0"/>
    <n v="12"/>
    <s v="0-50"/>
    <n v="96003"/>
    <n v="1"/>
    <n v="0.1"/>
    <s v="Graduate"/>
    <n v="0"/>
    <x v="0"/>
    <s v="No"/>
    <s v="No"/>
    <s v="Yes"/>
    <s v="No"/>
  </r>
  <r>
    <n v="1"/>
    <x v="42"/>
    <n v="1"/>
    <n v="49"/>
    <s v="0-50"/>
    <n v="91107"/>
    <n v="4"/>
    <n v="1.6"/>
    <s v="Undergraduate"/>
    <n v="0"/>
    <x v="0"/>
    <s v="Yes"/>
    <s v="No"/>
    <s v="No"/>
    <s v="No"/>
  </r>
  <r>
    <n v="90"/>
    <x v="42"/>
    <n v="1"/>
    <n v="113"/>
    <s v="100+"/>
    <n v="94303"/>
    <n v="4"/>
    <n v="2.2999999999999998"/>
    <s v="Professional"/>
    <n v="0"/>
    <x v="0"/>
    <s v="No"/>
    <s v="No"/>
    <s v="No"/>
    <s v="Yes"/>
  </r>
  <r>
    <n v="144"/>
    <x v="42"/>
    <n v="1"/>
    <n v="54"/>
    <s v="51-100"/>
    <n v="94117"/>
    <n v="4"/>
    <n v="1.6"/>
    <s v="Undergraduate"/>
    <n v="0"/>
    <x v="0"/>
    <s v="No"/>
    <s v="No"/>
    <s v="Yes"/>
    <s v="Yes"/>
  </r>
  <r>
    <n v="167"/>
    <x v="42"/>
    <n v="1"/>
    <n v="21"/>
    <s v="0-50"/>
    <n v="95827"/>
    <n v="3"/>
    <n v="1"/>
    <s v="Graduate"/>
    <n v="0"/>
    <x v="0"/>
    <s v="No"/>
    <s v="No"/>
    <s v="No"/>
    <s v="No"/>
  </r>
  <r>
    <n v="348"/>
    <x v="42"/>
    <n v="0"/>
    <n v="43"/>
    <s v="0-50"/>
    <n v="94305"/>
    <n v="2"/>
    <n v="1.6"/>
    <s v="Professional"/>
    <n v="0"/>
    <x v="0"/>
    <s v="Yes"/>
    <s v="Yes"/>
    <s v="Yes"/>
    <s v="Yes"/>
  </r>
  <r>
    <n v="364"/>
    <x v="42"/>
    <n v="0"/>
    <n v="30"/>
    <s v="0-50"/>
    <n v="92691"/>
    <n v="2"/>
    <n v="1.7"/>
    <s v="Graduate"/>
    <n v="0"/>
    <x v="0"/>
    <s v="No"/>
    <s v="No"/>
    <s v="No"/>
    <s v="No"/>
  </r>
  <r>
    <n v="380"/>
    <x v="42"/>
    <n v="0"/>
    <n v="28"/>
    <s v="0-50"/>
    <n v="92093"/>
    <n v="2"/>
    <n v="1.7"/>
    <s v="Graduate"/>
    <n v="0"/>
    <x v="0"/>
    <s v="No"/>
    <s v="No"/>
    <s v="No"/>
    <s v="No"/>
  </r>
  <r>
    <n v="467"/>
    <x v="42"/>
    <n v="0"/>
    <n v="13"/>
    <s v="0-50"/>
    <n v="91342"/>
    <n v="2"/>
    <n v="0.9"/>
    <s v="Professional"/>
    <n v="0"/>
    <x v="0"/>
    <s v="No"/>
    <s v="No"/>
    <s v="Yes"/>
    <s v="No"/>
  </r>
  <r>
    <n v="485"/>
    <x v="42"/>
    <n v="1"/>
    <n v="113"/>
    <s v="100+"/>
    <n v="95023"/>
    <n v="2"/>
    <n v="0.2"/>
    <s v="Undergraduate"/>
    <n v="0"/>
    <x v="0"/>
    <s v="No"/>
    <s v="No"/>
    <s v="Yes"/>
    <s v="Yes"/>
  </r>
  <r>
    <n v="496"/>
    <x v="42"/>
    <n v="0"/>
    <n v="44"/>
    <s v="0-50"/>
    <n v="94545"/>
    <n v="4"/>
    <n v="0.6"/>
    <s v="Graduate"/>
    <n v="0"/>
    <x v="0"/>
    <s v="No"/>
    <s v="No"/>
    <s v="Yes"/>
    <s v="Yes"/>
  </r>
  <r>
    <n v="537"/>
    <x v="42"/>
    <n v="1"/>
    <n v="43"/>
    <s v="0-50"/>
    <n v="92173"/>
    <n v="3"/>
    <n v="2.4"/>
    <s v="Graduate"/>
    <n v="176"/>
    <x v="0"/>
    <s v="No"/>
    <s v="No"/>
    <s v="Yes"/>
    <s v="No"/>
  </r>
  <r>
    <n v="541"/>
    <x v="42"/>
    <n v="1"/>
    <n v="109"/>
    <s v="100+"/>
    <n v="94010"/>
    <n v="4"/>
    <n v="2.2999999999999998"/>
    <s v="Professional"/>
    <n v="314"/>
    <x v="0"/>
    <s v="No"/>
    <s v="No"/>
    <s v="Yes"/>
    <s v="No"/>
  </r>
  <r>
    <n v="577"/>
    <x v="42"/>
    <n v="1"/>
    <n v="48"/>
    <s v="0-50"/>
    <n v="92870"/>
    <n v="3"/>
    <n v="0.3"/>
    <s v="Professional"/>
    <n v="0"/>
    <x v="0"/>
    <s v="No"/>
    <s v="No"/>
    <s v="No"/>
    <s v="Yes"/>
  </r>
  <r>
    <n v="650"/>
    <x v="42"/>
    <n v="1"/>
    <n v="82"/>
    <s v="51-100"/>
    <n v="92677"/>
    <n v="4"/>
    <n v="2.1"/>
    <s v="Professional"/>
    <n v="0"/>
    <x v="0"/>
    <s v="No"/>
    <s v="No"/>
    <s v="Yes"/>
    <s v="No"/>
  </r>
  <r>
    <n v="1004"/>
    <x v="42"/>
    <n v="1"/>
    <n v="62"/>
    <s v="51-100"/>
    <n v="94720"/>
    <n v="4"/>
    <n v="0"/>
    <s v="Undergraduate"/>
    <n v="229"/>
    <x v="0"/>
    <s v="No"/>
    <s v="No"/>
    <s v="Yes"/>
    <s v="No"/>
  </r>
  <r>
    <n v="1066"/>
    <x v="42"/>
    <n v="1"/>
    <n v="113"/>
    <s v="100+"/>
    <n v="90401"/>
    <n v="3"/>
    <n v="2.5"/>
    <s v="Undergraduate"/>
    <n v="0"/>
    <x v="0"/>
    <s v="No"/>
    <s v="No"/>
    <s v="No"/>
    <s v="Yes"/>
  </r>
  <r>
    <n v="1093"/>
    <x v="42"/>
    <n v="1"/>
    <n v="70"/>
    <s v="51-100"/>
    <n v="92120"/>
    <n v="4"/>
    <n v="2.6"/>
    <s v="Undergraduate"/>
    <n v="0"/>
    <x v="0"/>
    <s v="Yes"/>
    <s v="No"/>
    <s v="Yes"/>
    <s v="No"/>
  </r>
  <r>
    <n v="1182"/>
    <x v="42"/>
    <n v="0"/>
    <n v="65"/>
    <s v="51-100"/>
    <n v="90095"/>
    <n v="4"/>
    <n v="0.2"/>
    <s v="Undergraduate"/>
    <n v="0"/>
    <x v="0"/>
    <s v="Yes"/>
    <s v="No"/>
    <s v="No"/>
    <s v="No"/>
  </r>
  <r>
    <n v="1429"/>
    <x v="42"/>
    <n v="1"/>
    <n v="21"/>
    <s v="0-50"/>
    <n v="94583"/>
    <n v="4"/>
    <n v="0.4"/>
    <s v="Undergraduate"/>
    <n v="90"/>
    <x v="0"/>
    <s v="No"/>
    <s v="No"/>
    <s v="Yes"/>
    <s v="No"/>
  </r>
  <r>
    <n v="1523"/>
    <x v="42"/>
    <n v="1"/>
    <n v="101"/>
    <s v="100+"/>
    <n v="94720"/>
    <n v="4"/>
    <n v="2.2999999999999998"/>
    <s v="Professional"/>
    <n v="256"/>
    <x v="0"/>
    <s v="No"/>
    <s v="No"/>
    <s v="No"/>
    <s v="Yes"/>
  </r>
  <r>
    <n v="1733"/>
    <x v="42"/>
    <n v="0"/>
    <n v="88"/>
    <s v="51-100"/>
    <n v="94566"/>
    <n v="2"/>
    <n v="1.8"/>
    <s v="Graduate"/>
    <n v="319"/>
    <x v="0"/>
    <s v="No"/>
    <s v="No"/>
    <s v="Yes"/>
    <s v="Yes"/>
  </r>
  <r>
    <n v="1848"/>
    <x v="42"/>
    <n v="0"/>
    <n v="52"/>
    <s v="51-100"/>
    <n v="95126"/>
    <n v="3"/>
    <n v="2.6"/>
    <s v="Professional"/>
    <n v="159"/>
    <x v="0"/>
    <s v="No"/>
    <s v="No"/>
    <s v="No"/>
    <s v="No"/>
  </r>
  <r>
    <n v="1869"/>
    <x v="42"/>
    <n v="1"/>
    <n v="118"/>
    <s v="100+"/>
    <n v="92833"/>
    <n v="1"/>
    <n v="5.4"/>
    <s v="Undergraduate"/>
    <n v="0"/>
    <x v="0"/>
    <s v="No"/>
    <s v="No"/>
    <s v="Yes"/>
    <s v="Yes"/>
  </r>
  <r>
    <n v="1906"/>
    <x v="42"/>
    <n v="1"/>
    <n v="112"/>
    <s v="100+"/>
    <n v="92507"/>
    <n v="2"/>
    <n v="2"/>
    <s v="Undergraduate"/>
    <n v="241"/>
    <x v="0"/>
    <s v="No"/>
    <s v="No"/>
    <s v="Yes"/>
    <s v="No"/>
  </r>
  <r>
    <n v="2010"/>
    <x v="42"/>
    <n v="0"/>
    <n v="99"/>
    <s v="51-100"/>
    <n v="92735"/>
    <n v="1"/>
    <n v="1.9"/>
    <s v="Undergraduate"/>
    <n v="323"/>
    <x v="0"/>
    <s v="No"/>
    <s v="No"/>
    <s v="No"/>
    <s v="No"/>
  </r>
  <r>
    <n v="2103"/>
    <x v="42"/>
    <n v="1"/>
    <n v="81"/>
    <s v="51-100"/>
    <n v="92647"/>
    <n v="2"/>
    <n v="1.6"/>
    <s v="Professional"/>
    <n v="0"/>
    <x v="0"/>
    <s v="No"/>
    <s v="No"/>
    <s v="Yes"/>
    <s v="Yes"/>
  </r>
  <r>
    <n v="2158"/>
    <x v="42"/>
    <n v="0"/>
    <n v="71"/>
    <s v="51-100"/>
    <n v="93727"/>
    <n v="4"/>
    <n v="0.2"/>
    <s v="Undergraduate"/>
    <n v="78"/>
    <x v="0"/>
    <s v="Yes"/>
    <s v="No"/>
    <s v="No"/>
    <s v="No"/>
  </r>
  <r>
    <n v="2193"/>
    <x v="42"/>
    <n v="1"/>
    <n v="13"/>
    <s v="0-50"/>
    <n v="95814"/>
    <n v="4"/>
    <n v="1"/>
    <s v="Undergraduate"/>
    <n v="95"/>
    <x v="0"/>
    <s v="No"/>
    <s v="No"/>
    <s v="No"/>
    <s v="Yes"/>
  </r>
  <r>
    <n v="2227"/>
    <x v="42"/>
    <n v="1"/>
    <n v="98"/>
    <s v="51-100"/>
    <n v="90717"/>
    <n v="1"/>
    <n v="5.4"/>
    <s v="Undergraduate"/>
    <n v="0"/>
    <x v="0"/>
    <s v="No"/>
    <s v="No"/>
    <s v="Yes"/>
    <s v="No"/>
  </r>
  <r>
    <n v="2418"/>
    <x v="42"/>
    <n v="0"/>
    <n v="53"/>
    <s v="51-100"/>
    <n v="90095"/>
    <n v="2"/>
    <n v="1.6"/>
    <s v="Professional"/>
    <n v="0"/>
    <x v="0"/>
    <s v="No"/>
    <s v="No"/>
    <s v="Yes"/>
    <s v="Yes"/>
  </r>
  <r>
    <n v="2447"/>
    <x v="42"/>
    <n v="1"/>
    <n v="70"/>
    <s v="51-100"/>
    <n v="93010"/>
    <n v="4"/>
    <n v="2.6"/>
    <s v="Undergraduate"/>
    <n v="218"/>
    <x v="0"/>
    <s v="No"/>
    <s v="No"/>
    <s v="Yes"/>
    <s v="No"/>
  </r>
  <r>
    <n v="2453"/>
    <x v="42"/>
    <n v="1"/>
    <n v="28"/>
    <s v="0-50"/>
    <n v="94596"/>
    <n v="1"/>
    <n v="1"/>
    <s v="Professional"/>
    <n v="0"/>
    <x v="0"/>
    <s v="No"/>
    <s v="No"/>
    <s v="Yes"/>
    <s v="No"/>
  </r>
  <r>
    <n v="2546"/>
    <x v="42"/>
    <n v="1"/>
    <n v="39"/>
    <s v="0-50"/>
    <n v="94720"/>
    <n v="3"/>
    <n v="2.4"/>
    <s v="Graduate"/>
    <n v="0"/>
    <x v="0"/>
    <s v="No"/>
    <s v="No"/>
    <s v="Yes"/>
    <s v="No"/>
  </r>
  <r>
    <n v="2837"/>
    <x v="42"/>
    <n v="1"/>
    <n v="74"/>
    <s v="51-100"/>
    <n v="94085"/>
    <n v="4"/>
    <n v="2.6"/>
    <s v="Undergraduate"/>
    <n v="204"/>
    <x v="0"/>
    <s v="No"/>
    <s v="No"/>
    <s v="No"/>
    <s v="No"/>
  </r>
  <r>
    <n v="2981"/>
    <x v="42"/>
    <n v="1"/>
    <n v="53"/>
    <s v="51-100"/>
    <n v="94305"/>
    <n v="3"/>
    <n v="2.4"/>
    <s v="Graduate"/>
    <n v="0"/>
    <x v="0"/>
    <s v="No"/>
    <s v="No"/>
    <s v="No"/>
    <s v="No"/>
  </r>
  <r>
    <n v="3011"/>
    <x v="42"/>
    <n v="1"/>
    <n v="72"/>
    <s v="51-100"/>
    <n v="94301"/>
    <n v="3"/>
    <n v="0.8"/>
    <s v="Undergraduate"/>
    <n v="0"/>
    <x v="0"/>
    <s v="No"/>
    <s v="No"/>
    <s v="Yes"/>
    <s v="No"/>
  </r>
  <r>
    <n v="3136"/>
    <x v="42"/>
    <n v="0"/>
    <n v="91"/>
    <s v="51-100"/>
    <n v="95039"/>
    <n v="2"/>
    <n v="1.8"/>
    <s v="Graduate"/>
    <n v="321"/>
    <x v="0"/>
    <s v="No"/>
    <s v="No"/>
    <s v="No"/>
    <s v="No"/>
  </r>
  <r>
    <n v="3285"/>
    <x v="42"/>
    <n v="1"/>
    <n v="101"/>
    <s v="100+"/>
    <n v="95819"/>
    <n v="4"/>
    <n v="2.1"/>
    <s v="Professional"/>
    <n v="0"/>
    <x v="0"/>
    <s v="No"/>
    <s v="No"/>
    <s v="No"/>
    <s v="Yes"/>
  </r>
  <r>
    <n v="3293"/>
    <x v="42"/>
    <n v="1"/>
    <n v="13"/>
    <s v="0-50"/>
    <n v="95616"/>
    <n v="4"/>
    <n v="0.4"/>
    <s v="Undergraduate"/>
    <n v="0"/>
    <x v="0"/>
    <s v="Yes"/>
    <s v="No"/>
    <s v="No"/>
    <s v="No"/>
  </r>
  <r>
    <n v="3379"/>
    <x v="42"/>
    <n v="0"/>
    <n v="44"/>
    <s v="0-50"/>
    <n v="94536"/>
    <n v="4"/>
    <n v="0.6"/>
    <s v="Graduate"/>
    <n v="0"/>
    <x v="0"/>
    <s v="No"/>
    <s v="No"/>
    <s v="No"/>
    <s v="Yes"/>
  </r>
  <r>
    <n v="3395"/>
    <x v="42"/>
    <n v="1"/>
    <n v="113"/>
    <s v="100+"/>
    <n v="90089"/>
    <n v="4"/>
    <n v="2.1"/>
    <s v="Professional"/>
    <n v="0"/>
    <x v="0"/>
    <s v="No"/>
    <s v="No"/>
    <s v="Yes"/>
    <s v="No"/>
  </r>
  <r>
    <n v="3487"/>
    <x v="42"/>
    <n v="1"/>
    <n v="20"/>
    <s v="0-50"/>
    <n v="92806"/>
    <n v="4"/>
    <n v="1"/>
    <s v="Undergraduate"/>
    <n v="0"/>
    <x v="0"/>
    <s v="No"/>
    <s v="No"/>
    <s v="No"/>
    <s v="Yes"/>
  </r>
  <r>
    <n v="3871"/>
    <x v="42"/>
    <n v="0"/>
    <n v="25"/>
    <s v="0-50"/>
    <n v="94596"/>
    <n v="2"/>
    <n v="0.9"/>
    <s v="Professional"/>
    <n v="0"/>
    <x v="0"/>
    <s v="No"/>
    <s v="No"/>
    <s v="No"/>
    <s v="No"/>
  </r>
  <r>
    <n v="3947"/>
    <x v="42"/>
    <n v="1"/>
    <n v="40"/>
    <s v="0-50"/>
    <n v="93117"/>
    <n v="3"/>
    <n v="2.4"/>
    <s v="Graduate"/>
    <n v="0"/>
    <x v="0"/>
    <s v="No"/>
    <s v="No"/>
    <s v="Yes"/>
    <s v="No"/>
  </r>
  <r>
    <n v="4016"/>
    <x v="42"/>
    <n v="1"/>
    <n v="139"/>
    <s v="100+"/>
    <n v="93106"/>
    <n v="2"/>
    <n v="2"/>
    <s v="Undergraduate"/>
    <n v="0"/>
    <x v="0"/>
    <s v="No"/>
    <s v="No"/>
    <s v="No"/>
    <s v="Yes"/>
  </r>
  <r>
    <n v="4047"/>
    <x v="42"/>
    <n v="0"/>
    <n v="72"/>
    <s v="51-100"/>
    <n v="94303"/>
    <n v="3"/>
    <n v="2.6"/>
    <s v="Professional"/>
    <n v="0"/>
    <x v="0"/>
    <s v="No"/>
    <s v="No"/>
    <s v="Yes"/>
    <s v="No"/>
  </r>
  <r>
    <n v="4272"/>
    <x v="42"/>
    <n v="1"/>
    <n v="150"/>
    <s v="100+"/>
    <n v="92507"/>
    <n v="1"/>
    <n v="6.33"/>
    <s v="Undergraduate"/>
    <n v="0"/>
    <x v="0"/>
    <s v="No"/>
    <s v="No"/>
    <s v="No"/>
    <s v="No"/>
  </r>
  <r>
    <n v="4482"/>
    <x v="42"/>
    <n v="2"/>
    <n v="35"/>
    <s v="0-50"/>
    <n v="95045"/>
    <n v="4"/>
    <n v="1"/>
    <s v="Professional"/>
    <n v="0"/>
    <x v="0"/>
    <s v="No"/>
    <s v="No"/>
    <s v="Yes"/>
    <s v="No"/>
  </r>
  <r>
    <n v="4583"/>
    <x v="42"/>
    <n v="1"/>
    <n v="69"/>
    <s v="51-100"/>
    <n v="92691"/>
    <n v="3"/>
    <n v="0.3"/>
    <s v="Professional"/>
    <n v="0"/>
    <x v="0"/>
    <s v="No"/>
    <s v="No"/>
    <s v="Yes"/>
    <s v="No"/>
  </r>
  <r>
    <n v="4678"/>
    <x v="42"/>
    <n v="0"/>
    <n v="38"/>
    <s v="0-50"/>
    <n v="93407"/>
    <n v="2"/>
    <n v="1.6"/>
    <s v="Professional"/>
    <n v="0"/>
    <x v="0"/>
    <s v="No"/>
    <s v="No"/>
    <s v="No"/>
    <s v="No"/>
  </r>
  <r>
    <n v="4713"/>
    <x v="42"/>
    <n v="0"/>
    <n v="14"/>
    <s v="0-50"/>
    <n v="94309"/>
    <n v="2"/>
    <n v="0.9"/>
    <s v="Professional"/>
    <n v="0"/>
    <x v="0"/>
    <s v="No"/>
    <s v="No"/>
    <s v="No"/>
    <s v="Yes"/>
  </r>
  <r>
    <n v="4714"/>
    <x v="42"/>
    <n v="1"/>
    <n v="122"/>
    <s v="100+"/>
    <n v="93022"/>
    <n v="2"/>
    <n v="0.2"/>
    <s v="Undergraduate"/>
    <n v="0"/>
    <x v="0"/>
    <s v="No"/>
    <s v="No"/>
    <s v="Yes"/>
    <s v="No"/>
  </r>
  <r>
    <n v="4889"/>
    <x v="42"/>
    <n v="1"/>
    <n v="121"/>
    <s v="100+"/>
    <n v="93106"/>
    <n v="1"/>
    <n v="5.4"/>
    <s v="Undergraduate"/>
    <n v="158"/>
    <x v="0"/>
    <s v="No"/>
    <s v="No"/>
    <s v="Yes"/>
    <s v="No"/>
  </r>
  <r>
    <n v="106"/>
    <x v="43"/>
    <n v="0"/>
    <n v="35"/>
    <s v="0-50"/>
    <n v="94704"/>
    <n v="3"/>
    <n v="0.1"/>
    <s v="Graduate"/>
    <n v="0"/>
    <x v="0"/>
    <s v="Yes"/>
    <s v="No"/>
    <s v="Yes"/>
    <s v="No"/>
  </r>
  <r>
    <n v="156"/>
    <x v="43"/>
    <n v="0"/>
    <n v="60"/>
    <s v="51-100"/>
    <n v="94596"/>
    <n v="4"/>
    <n v="1.6"/>
    <s v="Undergraduate"/>
    <n v="0"/>
    <x v="0"/>
    <s v="No"/>
    <s v="No"/>
    <s v="Yes"/>
    <s v="No"/>
  </r>
  <r>
    <n v="183"/>
    <x v="43"/>
    <n v="0"/>
    <n v="135"/>
    <s v="100+"/>
    <n v="95133"/>
    <n v="1"/>
    <n v="1.5"/>
    <s v="Undergraduate"/>
    <n v="0"/>
    <x v="0"/>
    <s v="No"/>
    <s v="No"/>
    <s v="Yes"/>
    <s v="No"/>
  </r>
  <r>
    <n v="227"/>
    <x v="43"/>
    <n v="1"/>
    <n v="39"/>
    <s v="0-50"/>
    <n v="94085"/>
    <n v="2"/>
    <n v="1.7"/>
    <s v="Graduate"/>
    <n v="0"/>
    <x v="0"/>
    <s v="No"/>
    <s v="No"/>
    <s v="No"/>
    <s v="No"/>
  </r>
  <r>
    <n v="316"/>
    <x v="43"/>
    <n v="2"/>
    <n v="51"/>
    <s v="51-100"/>
    <n v="90630"/>
    <n v="3"/>
    <n v="0.3"/>
    <s v="Professional"/>
    <n v="0"/>
    <x v="0"/>
    <s v="No"/>
    <s v="No"/>
    <s v="Yes"/>
    <s v="No"/>
  </r>
  <r>
    <n v="525"/>
    <x v="43"/>
    <n v="1"/>
    <n v="75"/>
    <s v="51-100"/>
    <n v="93014"/>
    <n v="4"/>
    <n v="0.2"/>
    <s v="Undergraduate"/>
    <n v="0"/>
    <x v="0"/>
    <s v="No"/>
    <s v="No"/>
    <s v="Yes"/>
    <s v="No"/>
  </r>
  <r>
    <n v="584"/>
    <x v="43"/>
    <n v="1"/>
    <n v="38"/>
    <s v="0-50"/>
    <n v="95045"/>
    <n v="2"/>
    <n v="1.7"/>
    <s v="Graduate"/>
    <n v="0"/>
    <x v="0"/>
    <s v="No"/>
    <s v="No"/>
    <s v="Yes"/>
    <s v="No"/>
  </r>
  <r>
    <n v="598"/>
    <x v="43"/>
    <n v="2"/>
    <n v="125"/>
    <s v="100+"/>
    <n v="92835"/>
    <n v="2"/>
    <n v="7.2"/>
    <s v="Undergraduate"/>
    <n v="0"/>
    <x v="0"/>
    <s v="Yes"/>
    <s v="No"/>
    <s v="No"/>
    <s v="Yes"/>
  </r>
  <r>
    <n v="687"/>
    <x v="43"/>
    <n v="1"/>
    <n v="38"/>
    <s v="0-50"/>
    <n v="92612"/>
    <n v="4"/>
    <n v="0.6"/>
    <s v="Graduate"/>
    <n v="0"/>
    <x v="0"/>
    <s v="No"/>
    <s v="No"/>
    <s v="Yes"/>
    <s v="No"/>
  </r>
  <r>
    <n v="794"/>
    <x v="43"/>
    <n v="2"/>
    <n v="150"/>
    <s v="100+"/>
    <n v="94720"/>
    <n v="2"/>
    <n v="2"/>
    <s v="Undergraduate"/>
    <n v="0"/>
    <x v="0"/>
    <s v="No"/>
    <s v="No"/>
    <s v="Yes"/>
    <s v="No"/>
  </r>
  <r>
    <n v="874"/>
    <x v="43"/>
    <n v="0"/>
    <n v="88"/>
    <s v="51-100"/>
    <n v="90740"/>
    <n v="3"/>
    <n v="0.8"/>
    <s v="Undergraduate"/>
    <n v="134"/>
    <x v="0"/>
    <s v="No"/>
    <s v="No"/>
    <s v="No"/>
    <s v="No"/>
  </r>
  <r>
    <n v="890"/>
    <x v="43"/>
    <n v="2"/>
    <n v="82"/>
    <s v="51-100"/>
    <n v="91103"/>
    <n v="2"/>
    <n v="1.6"/>
    <s v="Professional"/>
    <n v="0"/>
    <x v="0"/>
    <s v="No"/>
    <s v="No"/>
    <s v="Yes"/>
    <s v="Yes"/>
  </r>
  <r>
    <n v="1174"/>
    <x v="43"/>
    <n v="1"/>
    <n v="35"/>
    <s v="0-50"/>
    <n v="94305"/>
    <n v="2"/>
    <n v="1.7"/>
    <s v="Graduate"/>
    <n v="0"/>
    <x v="0"/>
    <s v="No"/>
    <s v="No"/>
    <s v="No"/>
    <s v="No"/>
  </r>
  <r>
    <n v="2260"/>
    <x v="43"/>
    <n v="0"/>
    <n v="82"/>
    <s v="51-100"/>
    <n v="90401"/>
    <n v="3"/>
    <n v="0.8"/>
    <s v="Undergraduate"/>
    <n v="0"/>
    <x v="0"/>
    <s v="No"/>
    <s v="No"/>
    <s v="Yes"/>
    <s v="No"/>
  </r>
  <r>
    <n v="2467"/>
    <x v="43"/>
    <n v="2"/>
    <n v="80"/>
    <s v="51-100"/>
    <n v="94105"/>
    <n v="2"/>
    <n v="1.6"/>
    <s v="Professional"/>
    <n v="0"/>
    <x v="0"/>
    <s v="No"/>
    <s v="No"/>
    <s v="Yes"/>
    <s v="No"/>
  </r>
  <r>
    <n v="2653"/>
    <x v="43"/>
    <n v="0"/>
    <n v="44"/>
    <s v="0-50"/>
    <n v="90089"/>
    <n v="4"/>
    <n v="1.6"/>
    <s v="Undergraduate"/>
    <n v="180"/>
    <x v="0"/>
    <s v="No"/>
    <s v="No"/>
    <s v="Yes"/>
    <s v="No"/>
  </r>
  <r>
    <n v="2849"/>
    <x v="43"/>
    <n v="1"/>
    <n v="78"/>
    <s v="51-100"/>
    <n v="94720"/>
    <n v="2"/>
    <n v="1.8"/>
    <s v="Graduate"/>
    <n v="0"/>
    <x v="0"/>
    <s v="No"/>
    <s v="No"/>
    <s v="No"/>
    <s v="No"/>
  </r>
  <r>
    <n v="2877"/>
    <x v="43"/>
    <n v="2"/>
    <n v="80"/>
    <s v="51-100"/>
    <n v="91107"/>
    <n v="2"/>
    <n v="1.6"/>
    <s v="Professional"/>
    <n v="238"/>
    <x v="0"/>
    <s v="No"/>
    <s v="No"/>
    <s v="No"/>
    <s v="No"/>
  </r>
  <r>
    <n v="3627"/>
    <x v="43"/>
    <n v="3"/>
    <n v="28"/>
    <s v="0-50"/>
    <n v="90089"/>
    <n v="4"/>
    <n v="1"/>
    <s v="Professional"/>
    <n v="0"/>
    <x v="0"/>
    <s v="No"/>
    <s v="No"/>
    <s v="No"/>
    <s v="No"/>
  </r>
  <r>
    <n v="3797"/>
    <x v="43"/>
    <n v="2"/>
    <n v="50"/>
    <s v="0-50"/>
    <n v="94920"/>
    <n v="3"/>
    <n v="2.4"/>
    <s v="Graduate"/>
    <n v="0"/>
    <x v="0"/>
    <s v="Yes"/>
    <s v="No"/>
    <s v="No"/>
    <s v="No"/>
  </r>
  <r>
    <n v="3888"/>
    <x v="43"/>
    <n v="2"/>
    <n v="118"/>
    <s v="100+"/>
    <n v="92634"/>
    <n v="2"/>
    <n v="7.2"/>
    <s v="Undergraduate"/>
    <n v="0"/>
    <x v="0"/>
    <s v="Yes"/>
    <s v="No"/>
    <s v="Yes"/>
    <s v="No"/>
  </r>
  <r>
    <n v="3909"/>
    <x v="43"/>
    <n v="0"/>
    <n v="44"/>
    <s v="0-50"/>
    <n v="90638"/>
    <n v="3"/>
    <n v="0.1"/>
    <s v="Graduate"/>
    <n v="0"/>
    <x v="0"/>
    <s v="No"/>
    <s v="No"/>
    <s v="No"/>
    <s v="No"/>
  </r>
  <r>
    <n v="3983"/>
    <x v="43"/>
    <n v="0"/>
    <n v="119"/>
    <s v="100+"/>
    <n v="94566"/>
    <n v="1"/>
    <n v="1.5"/>
    <s v="Undergraduate"/>
    <n v="0"/>
    <x v="0"/>
    <s v="No"/>
    <s v="No"/>
    <s v="Yes"/>
    <s v="No"/>
  </r>
  <r>
    <n v="4117"/>
    <x v="43"/>
    <n v="2"/>
    <n v="135"/>
    <s v="100+"/>
    <n v="90065"/>
    <n v="2"/>
    <n v="7.2"/>
    <s v="Undergraduate"/>
    <n v="0"/>
    <x v="0"/>
    <s v="No"/>
    <s v="No"/>
    <s v="Yes"/>
    <s v="No"/>
  </r>
  <r>
    <n v="4394"/>
    <x v="43"/>
    <n v="0"/>
    <n v="59"/>
    <s v="51-100"/>
    <n v="95521"/>
    <n v="4"/>
    <n v="1.6"/>
    <s v="Undergraduate"/>
    <n v="0"/>
    <x v="0"/>
    <s v="No"/>
    <s v="No"/>
    <s v="No"/>
    <s v="No"/>
  </r>
  <r>
    <n v="4515"/>
    <x v="43"/>
    <n v="3"/>
    <n v="41"/>
    <s v="0-50"/>
    <n v="91768"/>
    <n v="4"/>
    <n v="1"/>
    <s v="Professional"/>
    <n v="0"/>
    <x v="0"/>
    <s v="No"/>
    <s v="No"/>
    <s v="Yes"/>
    <s v="No"/>
  </r>
  <r>
    <n v="4567"/>
    <x v="43"/>
    <n v="0"/>
    <n v="131"/>
    <s v="100+"/>
    <n v="92831"/>
    <n v="1"/>
    <n v="5.4"/>
    <s v="Undergraduate"/>
    <n v="0"/>
    <x v="0"/>
    <s v="No"/>
    <s v="No"/>
    <s v="Yes"/>
    <s v="No"/>
  </r>
  <r>
    <n v="4990"/>
    <x v="43"/>
    <n v="0"/>
    <n v="38"/>
    <s v="0-50"/>
    <n v="93555"/>
    <n v="1"/>
    <n v="1"/>
    <s v="Professional"/>
    <n v="0"/>
    <x v="0"/>
    <s v="No"/>
    <s v="No"/>
    <s v="Yes"/>
    <s v="No"/>
  </r>
  <r>
    <n v="671"/>
    <x v="44"/>
    <n v="1"/>
    <n v="61"/>
    <s v="51-100"/>
    <n v="92374"/>
    <n v="4"/>
    <n v="2.6"/>
    <s v="Undergraduate"/>
    <n v="239"/>
    <x v="0"/>
    <s v="No"/>
    <s v="No"/>
    <s v="Yes"/>
    <s v="No"/>
  </r>
  <r>
    <n v="910"/>
    <x v="44"/>
    <n v="1"/>
    <n v="149"/>
    <s v="100+"/>
    <n v="91709"/>
    <n v="1"/>
    <n v="6.33"/>
    <s v="Undergraduate"/>
    <n v="305"/>
    <x v="0"/>
    <s v="No"/>
    <s v="No"/>
    <s v="No"/>
    <s v="Yes"/>
  </r>
  <r>
    <n v="2431"/>
    <x v="44"/>
    <n v="1"/>
    <n v="73"/>
    <s v="51-100"/>
    <n v="92120"/>
    <n v="4"/>
    <n v="2.6"/>
    <s v="Undergraduate"/>
    <n v="0"/>
    <x v="0"/>
    <s v="No"/>
    <s v="No"/>
    <s v="Yes"/>
    <s v="No"/>
  </r>
  <r>
    <n v="2619"/>
    <x v="44"/>
    <n v="3"/>
    <n v="55"/>
    <s v="51-100"/>
    <n v="92704"/>
    <n v="3"/>
    <n v="2.4"/>
    <s v="Graduate"/>
    <n v="145"/>
    <x v="0"/>
    <s v="No"/>
    <s v="No"/>
    <s v="Yes"/>
    <s v="No"/>
  </r>
  <r>
    <n v="2718"/>
    <x v="44"/>
    <n v="2"/>
    <n v="45"/>
    <s v="0-50"/>
    <n v="95422"/>
    <n v="4"/>
    <n v="0.6"/>
    <s v="Graduate"/>
    <n v="0"/>
    <x v="0"/>
    <s v="No"/>
    <s v="No"/>
    <s v="Yes"/>
    <s v="Yes"/>
  </r>
  <r>
    <n v="2963"/>
    <x v="44"/>
    <n v="2"/>
    <n v="81"/>
    <s v="51-100"/>
    <n v="91711"/>
    <n v="2"/>
    <n v="1.8"/>
    <s v="Graduate"/>
    <n v="0"/>
    <x v="0"/>
    <s v="No"/>
    <s v="No"/>
    <s v="No"/>
    <s v="No"/>
  </r>
  <r>
    <n v="3131"/>
    <x v="44"/>
    <n v="2"/>
    <n v="82"/>
    <s v="51-100"/>
    <n v="92152"/>
    <n v="2"/>
    <n v="1.8"/>
    <s v="Graduate"/>
    <n v="0"/>
    <x v="0"/>
    <s v="Yes"/>
    <s v="No"/>
    <s v="No"/>
    <s v="Yes"/>
  </r>
  <r>
    <n v="3158"/>
    <x v="44"/>
    <n v="1"/>
    <n v="13"/>
    <s v="0-50"/>
    <n v="94720"/>
    <n v="4"/>
    <n v="1"/>
    <s v="Undergraduate"/>
    <n v="84"/>
    <x v="0"/>
    <s v="No"/>
    <s v="No"/>
    <s v="Yes"/>
    <s v="No"/>
  </r>
  <r>
    <n v="3426"/>
    <x v="44"/>
    <n v="1"/>
    <n v="12"/>
    <s v="0-50"/>
    <n v="91605"/>
    <n v="4"/>
    <n v="1"/>
    <s v="Undergraduate"/>
    <n v="90"/>
    <x v="0"/>
    <s v="No"/>
    <s v="No"/>
    <s v="Yes"/>
    <s v="No"/>
  </r>
  <r>
    <n v="3825"/>
    <x v="44"/>
    <n v="1"/>
    <n v="12"/>
    <s v="0-50"/>
    <n v="95064"/>
    <n v="4"/>
    <n v="1"/>
    <s v="Undergraduate"/>
    <n v="0"/>
    <x v="0"/>
    <s v="Yes"/>
    <s v="No"/>
    <s v="No"/>
    <s v="Yes"/>
  </r>
  <r>
    <n v="4286"/>
    <x v="44"/>
    <n v="3"/>
    <n v="149"/>
    <s v="100+"/>
    <n v="93555"/>
    <n v="2"/>
    <n v="7.2"/>
    <s v="Undergraduate"/>
    <n v="0"/>
    <x v="0"/>
    <s v="No"/>
    <s v="No"/>
    <s v="Yes"/>
    <s v="No"/>
  </r>
  <r>
    <n v="4412"/>
    <x v="44"/>
    <n v="2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n v="67"/>
    <x v="0"/>
    <x v="0"/>
    <x v="0"/>
    <x v="0"/>
    <s v="1"/>
    <n v="2"/>
    <x v="0"/>
    <n v="0"/>
    <x v="0"/>
    <s v="Yes"/>
    <x v="0"/>
    <x v="0"/>
    <x v="0"/>
    <s v="1"/>
  </r>
  <r>
    <x v="1"/>
    <n v="67"/>
    <x v="1"/>
    <x v="1"/>
    <x v="1"/>
    <x v="1"/>
    <n v="1"/>
    <n v="1.1000000000000001"/>
    <x v="1"/>
    <n v="0"/>
    <x v="0"/>
    <s v="No"/>
    <x v="0"/>
    <x v="0"/>
    <x v="1"/>
    <n v="1"/>
  </r>
  <r>
    <x v="2"/>
    <n v="67"/>
    <x v="0"/>
    <x v="2"/>
    <x v="1"/>
    <x v="0"/>
    <n v="2"/>
    <n v="0.4"/>
    <x v="0"/>
    <n v="80"/>
    <x v="0"/>
    <s v="No"/>
    <x v="0"/>
    <x v="0"/>
    <x v="0"/>
    <n v="2"/>
  </r>
  <r>
    <x v="3"/>
    <n v="67"/>
    <x v="2"/>
    <x v="3"/>
    <x v="0"/>
    <x v="2"/>
    <n v="4"/>
    <n v="1.7"/>
    <x v="2"/>
    <n v="0"/>
    <x v="0"/>
    <s v="No"/>
    <x v="0"/>
    <x v="1"/>
    <x v="0"/>
    <n v="4"/>
  </r>
  <r>
    <x v="4"/>
    <n v="67"/>
    <x v="0"/>
    <x v="4"/>
    <x v="0"/>
    <x v="3"/>
    <n v="4"/>
    <n v="2.4"/>
    <x v="1"/>
    <n v="0"/>
    <x v="0"/>
    <s v="No"/>
    <x v="0"/>
    <x v="1"/>
    <x v="0"/>
    <n v="4"/>
  </r>
  <r>
    <x v="5"/>
    <n v="67"/>
    <x v="1"/>
    <x v="5"/>
    <x v="1"/>
    <x v="4"/>
    <n v="3"/>
    <n v="0.1"/>
    <x v="1"/>
    <n v="0"/>
    <x v="0"/>
    <s v="No"/>
    <x v="0"/>
    <x v="0"/>
    <x v="1"/>
    <n v="3"/>
  </r>
  <r>
    <x v="6"/>
    <n v="67"/>
    <x v="0"/>
    <x v="6"/>
    <x v="2"/>
    <x v="5"/>
    <n v="4"/>
    <n v="2.4"/>
    <x v="1"/>
    <n v="0"/>
    <x v="0"/>
    <s v="Yes"/>
    <x v="0"/>
    <x v="0"/>
    <x v="0"/>
    <n v="4"/>
  </r>
  <r>
    <x v="7"/>
    <n v="67"/>
    <x v="2"/>
    <x v="7"/>
    <x v="2"/>
    <x v="3"/>
    <n v="4"/>
    <n v="1.7"/>
    <x v="2"/>
    <n v="215"/>
    <x v="0"/>
    <s v="No"/>
    <x v="1"/>
    <x v="1"/>
    <x v="1"/>
    <n v="4"/>
  </r>
  <r>
    <x v="8"/>
    <n v="67"/>
    <x v="1"/>
    <x v="8"/>
    <x v="2"/>
    <x v="6"/>
    <n v="4"/>
    <n v="0.1"/>
    <x v="2"/>
    <n v="182"/>
    <x v="0"/>
    <s v="No"/>
    <x v="0"/>
    <x v="1"/>
    <x v="0"/>
    <n v="4"/>
  </r>
  <r>
    <x v="9"/>
    <n v="67"/>
    <x v="2"/>
    <x v="9"/>
    <x v="1"/>
    <x v="7"/>
    <n v="2"/>
    <n v="1.1000000000000001"/>
    <x v="0"/>
    <n v="0"/>
    <x v="0"/>
    <s v="No"/>
    <x v="0"/>
    <x v="0"/>
    <x v="0"/>
    <n v="2"/>
  </r>
  <r>
    <x v="10"/>
    <n v="67"/>
    <x v="0"/>
    <x v="10"/>
    <x v="1"/>
    <x v="8"/>
    <n v="2"/>
    <n v="0.4"/>
    <x v="0"/>
    <n v="0"/>
    <x v="0"/>
    <s v="No"/>
    <x v="0"/>
    <x v="1"/>
    <x v="0"/>
    <n v="2"/>
  </r>
  <r>
    <x v="11"/>
    <n v="67"/>
    <x v="1"/>
    <x v="11"/>
    <x v="2"/>
    <x v="9"/>
    <n v="3"/>
    <n v="2.2000000000000002"/>
    <x v="0"/>
    <n v="0"/>
    <x v="0"/>
    <s v="No"/>
    <x v="0"/>
    <x v="1"/>
    <x v="1"/>
    <n v="3"/>
  </r>
  <r>
    <x v="12"/>
    <n v="66"/>
    <x v="0"/>
    <x v="12"/>
    <x v="1"/>
    <x v="10"/>
    <n v="3"/>
    <n v="0.1"/>
    <x v="1"/>
    <n v="0"/>
    <x v="0"/>
    <s v="No"/>
    <x v="0"/>
    <x v="1"/>
    <x v="0"/>
    <n v="3"/>
  </r>
  <r>
    <x v="13"/>
    <n v="66"/>
    <x v="3"/>
    <x v="13"/>
    <x v="1"/>
    <x v="11"/>
    <n v="2"/>
    <n v="0.7"/>
    <x v="1"/>
    <n v="138"/>
    <x v="0"/>
    <s v="No"/>
    <x v="0"/>
    <x v="0"/>
    <x v="1"/>
    <n v="2"/>
  </r>
  <r>
    <x v="14"/>
    <n v="66"/>
    <x v="0"/>
    <x v="10"/>
    <x v="1"/>
    <x v="12"/>
    <n v="3"/>
    <n v="0.5"/>
    <x v="0"/>
    <n v="0"/>
    <x v="0"/>
    <s v="No"/>
    <x v="0"/>
    <x v="0"/>
    <x v="1"/>
    <n v="3"/>
  </r>
  <r>
    <x v="15"/>
    <n v="66"/>
    <x v="1"/>
    <x v="14"/>
    <x v="1"/>
    <x v="13"/>
    <n v="1"/>
    <n v="1.9"/>
    <x v="2"/>
    <n v="172"/>
    <x v="0"/>
    <s v="No"/>
    <x v="0"/>
    <x v="1"/>
    <x v="0"/>
    <n v="1"/>
  </r>
  <r>
    <x v="16"/>
    <n v="66"/>
    <x v="0"/>
    <x v="10"/>
    <x v="1"/>
    <x v="14"/>
    <n v="3"/>
    <n v="0.5"/>
    <x v="0"/>
    <n v="0"/>
    <x v="0"/>
    <s v="No"/>
    <x v="0"/>
    <x v="0"/>
    <x v="0"/>
    <n v="3"/>
  </r>
  <r>
    <x v="17"/>
    <n v="66"/>
    <x v="1"/>
    <x v="15"/>
    <x v="2"/>
    <x v="15"/>
    <n v="2"/>
    <n v="1.1000000000000001"/>
    <x v="0"/>
    <n v="0"/>
    <x v="0"/>
    <s v="No"/>
    <x v="0"/>
    <x v="1"/>
    <x v="1"/>
    <n v="2"/>
  </r>
  <r>
    <x v="18"/>
    <n v="66"/>
    <x v="4"/>
    <x v="16"/>
    <x v="2"/>
    <x v="16"/>
    <n v="4"/>
    <n v="1.67"/>
    <x v="1"/>
    <n v="0"/>
    <x v="0"/>
    <s v="No"/>
    <x v="0"/>
    <x v="0"/>
    <x v="1"/>
    <n v="4"/>
  </r>
  <r>
    <x v="19"/>
    <n v="66"/>
    <x v="0"/>
    <x v="17"/>
    <x v="0"/>
    <x v="17"/>
    <n v="1"/>
    <n v="2.5"/>
    <x v="0"/>
    <n v="0"/>
    <x v="0"/>
    <s v="Yes"/>
    <x v="1"/>
    <x v="1"/>
    <x v="1"/>
    <n v="1"/>
  </r>
  <r>
    <x v="20"/>
    <n v="66"/>
    <x v="0"/>
    <x v="18"/>
    <x v="1"/>
    <x v="18"/>
    <n v="3"/>
    <n v="0.1"/>
    <x v="1"/>
    <n v="0"/>
    <x v="0"/>
    <s v="Yes"/>
    <x v="0"/>
    <x v="0"/>
    <x v="1"/>
    <n v="3"/>
  </r>
  <r>
    <x v="21"/>
    <n v="66"/>
    <x v="0"/>
    <x v="3"/>
    <x v="0"/>
    <x v="16"/>
    <n v="1"/>
    <n v="0.8"/>
    <x v="1"/>
    <n v="0"/>
    <x v="0"/>
    <s v="Yes"/>
    <x v="1"/>
    <x v="1"/>
    <x v="1"/>
    <n v="1"/>
  </r>
  <r>
    <x v="22"/>
    <n v="66"/>
    <x v="0"/>
    <x v="19"/>
    <x v="2"/>
    <x v="2"/>
    <n v="3"/>
    <n v="2.2000000000000002"/>
    <x v="0"/>
    <n v="0"/>
    <x v="0"/>
    <s v="No"/>
    <x v="0"/>
    <x v="0"/>
    <x v="0"/>
    <n v="3"/>
  </r>
  <r>
    <x v="23"/>
    <n v="66"/>
    <x v="1"/>
    <x v="20"/>
    <x v="1"/>
    <x v="19"/>
    <n v="1"/>
    <n v="1.9"/>
    <x v="2"/>
    <n v="0"/>
    <x v="0"/>
    <s v="No"/>
    <x v="0"/>
    <x v="1"/>
    <x v="1"/>
    <n v="1"/>
  </r>
  <r>
    <x v="24"/>
    <n v="66"/>
    <x v="0"/>
    <x v="21"/>
    <x v="0"/>
    <x v="20"/>
    <n v="1"/>
    <n v="2.5"/>
    <x v="0"/>
    <n v="0"/>
    <x v="0"/>
    <s v="No"/>
    <x v="0"/>
    <x v="1"/>
    <x v="0"/>
    <n v="1"/>
  </r>
  <r>
    <x v="25"/>
    <n v="66"/>
    <x v="0"/>
    <x v="22"/>
    <x v="2"/>
    <x v="21"/>
    <n v="3"/>
    <n v="2.4"/>
    <x v="0"/>
    <n v="0"/>
    <x v="0"/>
    <s v="No"/>
    <x v="0"/>
    <x v="0"/>
    <x v="0"/>
    <n v="3"/>
  </r>
  <r>
    <x v="26"/>
    <n v="66"/>
    <x v="0"/>
    <x v="4"/>
    <x v="0"/>
    <x v="13"/>
    <n v="1"/>
    <n v="0.8"/>
    <x v="1"/>
    <n v="0"/>
    <x v="0"/>
    <s v="No"/>
    <x v="0"/>
    <x v="1"/>
    <x v="1"/>
    <n v="1"/>
  </r>
  <r>
    <x v="27"/>
    <n v="66"/>
    <x v="0"/>
    <x v="23"/>
    <x v="1"/>
    <x v="22"/>
    <n v="4"/>
    <n v="0.6"/>
    <x v="2"/>
    <n v="0"/>
    <x v="0"/>
    <s v="No"/>
    <x v="0"/>
    <x v="0"/>
    <x v="0"/>
    <n v="4"/>
  </r>
  <r>
    <x v="28"/>
    <n v="66"/>
    <x v="0"/>
    <x v="24"/>
    <x v="2"/>
    <x v="23"/>
    <n v="3"/>
    <n v="2.4"/>
    <x v="0"/>
    <n v="0"/>
    <x v="0"/>
    <s v="No"/>
    <x v="0"/>
    <x v="0"/>
    <x v="0"/>
    <n v="3"/>
  </r>
  <r>
    <x v="29"/>
    <n v="66"/>
    <x v="3"/>
    <x v="25"/>
    <x v="1"/>
    <x v="24"/>
    <n v="2"/>
    <n v="0.7"/>
    <x v="1"/>
    <n v="86"/>
    <x v="0"/>
    <s v="No"/>
    <x v="0"/>
    <x v="0"/>
    <x v="0"/>
    <n v="2"/>
  </r>
  <r>
    <x v="30"/>
    <n v="66"/>
    <x v="1"/>
    <x v="26"/>
    <x v="2"/>
    <x v="25"/>
    <n v="2"/>
    <n v="0"/>
    <x v="1"/>
    <n v="0"/>
    <x v="0"/>
    <s v="No"/>
    <x v="0"/>
    <x v="1"/>
    <x v="0"/>
    <n v="2"/>
  </r>
  <r>
    <x v="31"/>
    <n v="66"/>
    <x v="0"/>
    <x v="27"/>
    <x v="1"/>
    <x v="26"/>
    <n v="4"/>
    <n v="0.6"/>
    <x v="2"/>
    <n v="0"/>
    <x v="0"/>
    <s v="No"/>
    <x v="0"/>
    <x v="1"/>
    <x v="1"/>
    <n v="4"/>
  </r>
  <r>
    <x v="32"/>
    <n v="66"/>
    <x v="0"/>
    <x v="28"/>
    <x v="2"/>
    <x v="27"/>
    <n v="3"/>
    <n v="2.4"/>
    <x v="0"/>
    <n v="0"/>
    <x v="0"/>
    <s v="No"/>
    <x v="0"/>
    <x v="0"/>
    <x v="0"/>
    <n v="3"/>
  </r>
  <r>
    <x v="33"/>
    <n v="66"/>
    <x v="0"/>
    <x v="4"/>
    <x v="0"/>
    <x v="28"/>
    <n v="1"/>
    <n v="0.8"/>
    <x v="1"/>
    <n v="0"/>
    <x v="0"/>
    <s v="No"/>
    <x v="0"/>
    <x v="1"/>
    <x v="1"/>
    <n v="1"/>
  </r>
  <r>
    <x v="34"/>
    <n v="66"/>
    <x v="0"/>
    <x v="29"/>
    <x v="1"/>
    <x v="29"/>
    <n v="1"/>
    <n v="1.1000000000000001"/>
    <x v="1"/>
    <n v="0"/>
    <x v="0"/>
    <s v="No"/>
    <x v="0"/>
    <x v="0"/>
    <x v="1"/>
    <n v="1"/>
  </r>
  <r>
    <x v="35"/>
    <n v="66"/>
    <x v="0"/>
    <x v="30"/>
    <x v="2"/>
    <x v="30"/>
    <n v="4"/>
    <n v="0.1"/>
    <x v="2"/>
    <n v="0"/>
    <x v="0"/>
    <s v="No"/>
    <x v="0"/>
    <x v="1"/>
    <x v="0"/>
    <n v="4"/>
  </r>
  <r>
    <x v="36"/>
    <n v="65"/>
    <x v="5"/>
    <x v="3"/>
    <x v="0"/>
    <x v="31"/>
    <n v="4"/>
    <n v="2.4"/>
    <x v="1"/>
    <n v="0"/>
    <x v="0"/>
    <s v="No"/>
    <x v="0"/>
    <x v="0"/>
    <x v="0"/>
    <n v="4"/>
  </r>
  <r>
    <x v="37"/>
    <n v="65"/>
    <x v="0"/>
    <x v="11"/>
    <x v="2"/>
    <x v="9"/>
    <n v="2"/>
    <n v="1.1000000000000001"/>
    <x v="0"/>
    <n v="0"/>
    <x v="0"/>
    <s v="No"/>
    <x v="0"/>
    <x v="1"/>
    <x v="0"/>
    <n v="2"/>
  </r>
  <r>
    <x v="38"/>
    <n v="65"/>
    <x v="5"/>
    <x v="31"/>
    <x v="0"/>
    <x v="21"/>
    <n v="1"/>
    <n v="2"/>
    <x v="0"/>
    <n v="0"/>
    <x v="0"/>
    <s v="No"/>
    <x v="0"/>
    <x v="0"/>
    <x v="0"/>
    <n v="1"/>
  </r>
  <r>
    <x v="39"/>
    <n v="65"/>
    <x v="3"/>
    <x v="32"/>
    <x v="2"/>
    <x v="32"/>
    <n v="3"/>
    <n v="1.8"/>
    <x v="2"/>
    <n v="0"/>
    <x v="0"/>
    <s v="No"/>
    <x v="0"/>
    <x v="1"/>
    <x v="0"/>
    <n v="3"/>
  </r>
  <r>
    <x v="40"/>
    <n v="65"/>
    <x v="5"/>
    <x v="33"/>
    <x v="0"/>
    <x v="33"/>
    <n v="3"/>
    <n v="7.9"/>
    <x v="1"/>
    <n v="99"/>
    <x v="1"/>
    <s v="No"/>
    <x v="1"/>
    <x v="1"/>
    <x v="0"/>
    <n v="3"/>
  </r>
  <r>
    <x v="41"/>
    <n v="65"/>
    <x v="3"/>
    <x v="15"/>
    <x v="2"/>
    <x v="10"/>
    <n v="3"/>
    <n v="2.2000000000000002"/>
    <x v="0"/>
    <n v="0"/>
    <x v="0"/>
    <s v="No"/>
    <x v="0"/>
    <x v="0"/>
    <x v="1"/>
    <n v="3"/>
  </r>
  <r>
    <x v="42"/>
    <n v="65"/>
    <x v="0"/>
    <x v="34"/>
    <x v="0"/>
    <x v="34"/>
    <n v="3"/>
    <n v="3.9"/>
    <x v="1"/>
    <n v="121"/>
    <x v="1"/>
    <s v="No"/>
    <x v="0"/>
    <x v="1"/>
    <x v="0"/>
    <n v="3"/>
  </r>
  <r>
    <x v="43"/>
    <n v="65"/>
    <x v="5"/>
    <x v="35"/>
    <x v="0"/>
    <x v="35"/>
    <n v="2"/>
    <n v="6.9"/>
    <x v="0"/>
    <n v="196"/>
    <x v="0"/>
    <s v="No"/>
    <x v="0"/>
    <x v="0"/>
    <x v="0"/>
    <n v="2"/>
  </r>
  <r>
    <x v="44"/>
    <n v="65"/>
    <x v="5"/>
    <x v="2"/>
    <x v="1"/>
    <x v="36"/>
    <n v="3"/>
    <n v="0.7"/>
    <x v="2"/>
    <n v="0"/>
    <x v="0"/>
    <s v="No"/>
    <x v="0"/>
    <x v="0"/>
    <x v="1"/>
    <n v="3"/>
  </r>
  <r>
    <x v="45"/>
    <n v="65"/>
    <x v="0"/>
    <x v="36"/>
    <x v="0"/>
    <x v="37"/>
    <n v="4"/>
    <n v="2"/>
    <x v="0"/>
    <n v="0"/>
    <x v="1"/>
    <s v="No"/>
    <x v="0"/>
    <x v="0"/>
    <x v="1"/>
    <n v="4"/>
  </r>
  <r>
    <x v="46"/>
    <n v="65"/>
    <x v="3"/>
    <x v="37"/>
    <x v="0"/>
    <x v="33"/>
    <n v="1"/>
    <n v="1.3"/>
    <x v="0"/>
    <n v="0"/>
    <x v="0"/>
    <s v="No"/>
    <x v="0"/>
    <x v="1"/>
    <x v="1"/>
    <n v="1"/>
  </r>
  <r>
    <x v="47"/>
    <n v="65"/>
    <x v="0"/>
    <x v="38"/>
    <x v="0"/>
    <x v="38"/>
    <n v="3"/>
    <n v="2"/>
    <x v="2"/>
    <n v="0"/>
    <x v="1"/>
    <s v="No"/>
    <x v="0"/>
    <x v="0"/>
    <x v="0"/>
    <n v="3"/>
  </r>
  <r>
    <x v="48"/>
    <n v="65"/>
    <x v="0"/>
    <x v="3"/>
    <x v="0"/>
    <x v="21"/>
    <n v="1"/>
    <n v="3"/>
    <x v="2"/>
    <n v="282"/>
    <x v="1"/>
    <s v="Yes"/>
    <x v="1"/>
    <x v="1"/>
    <x v="0"/>
    <n v="1"/>
  </r>
  <r>
    <x v="49"/>
    <n v="65"/>
    <x v="5"/>
    <x v="39"/>
    <x v="1"/>
    <x v="39"/>
    <n v="3"/>
    <n v="0.7"/>
    <x v="2"/>
    <n v="0"/>
    <x v="0"/>
    <s v="No"/>
    <x v="0"/>
    <x v="0"/>
    <x v="1"/>
    <n v="3"/>
  </r>
  <r>
    <x v="50"/>
    <n v="65"/>
    <x v="0"/>
    <x v="40"/>
    <x v="0"/>
    <x v="10"/>
    <n v="3"/>
    <n v="0.4"/>
    <x v="0"/>
    <n v="0"/>
    <x v="1"/>
    <s v="Yes"/>
    <x v="1"/>
    <x v="0"/>
    <x v="1"/>
    <n v="3"/>
  </r>
  <r>
    <x v="51"/>
    <n v="65"/>
    <x v="3"/>
    <x v="26"/>
    <x v="2"/>
    <x v="40"/>
    <n v="3"/>
    <n v="3.7"/>
    <x v="2"/>
    <n v="138"/>
    <x v="1"/>
    <s v="No"/>
    <x v="0"/>
    <x v="0"/>
    <x v="1"/>
    <n v="3"/>
  </r>
  <r>
    <x v="52"/>
    <n v="65"/>
    <x v="0"/>
    <x v="31"/>
    <x v="0"/>
    <x v="41"/>
    <n v="2"/>
    <n v="2.1"/>
    <x v="0"/>
    <n v="0"/>
    <x v="0"/>
    <s v="No"/>
    <x v="0"/>
    <x v="1"/>
    <x v="0"/>
    <n v="2"/>
  </r>
  <r>
    <x v="53"/>
    <n v="65"/>
    <x v="3"/>
    <x v="41"/>
    <x v="2"/>
    <x v="42"/>
    <n v="3"/>
    <n v="1.8"/>
    <x v="2"/>
    <n v="333"/>
    <x v="0"/>
    <s v="No"/>
    <x v="0"/>
    <x v="0"/>
    <x v="0"/>
    <n v="3"/>
  </r>
  <r>
    <x v="54"/>
    <n v="65"/>
    <x v="3"/>
    <x v="42"/>
    <x v="0"/>
    <x v="43"/>
    <n v="1"/>
    <n v="2.5"/>
    <x v="0"/>
    <n v="162"/>
    <x v="0"/>
    <s v="No"/>
    <x v="0"/>
    <x v="1"/>
    <x v="0"/>
    <n v="1"/>
  </r>
  <r>
    <x v="55"/>
    <n v="65"/>
    <x v="0"/>
    <x v="3"/>
    <x v="0"/>
    <x v="3"/>
    <n v="4"/>
    <n v="1.7"/>
    <x v="2"/>
    <n v="230"/>
    <x v="0"/>
    <s v="Yes"/>
    <x v="0"/>
    <x v="1"/>
    <x v="0"/>
    <n v="4"/>
  </r>
  <r>
    <x v="56"/>
    <n v="65"/>
    <x v="0"/>
    <x v="43"/>
    <x v="1"/>
    <x v="44"/>
    <n v="3"/>
    <n v="0.1"/>
    <x v="1"/>
    <n v="0"/>
    <x v="0"/>
    <s v="No"/>
    <x v="0"/>
    <x v="1"/>
    <x v="0"/>
    <n v="3"/>
  </r>
  <r>
    <x v="57"/>
    <n v="65"/>
    <x v="5"/>
    <x v="44"/>
    <x v="0"/>
    <x v="45"/>
    <n v="1"/>
    <n v="5.4"/>
    <x v="1"/>
    <n v="176"/>
    <x v="1"/>
    <s v="No"/>
    <x v="1"/>
    <x v="1"/>
    <x v="1"/>
    <n v="1"/>
  </r>
  <r>
    <x v="58"/>
    <n v="65"/>
    <x v="0"/>
    <x v="45"/>
    <x v="0"/>
    <x v="46"/>
    <n v="2"/>
    <n v="4.5999999999999996"/>
    <x v="2"/>
    <n v="0"/>
    <x v="1"/>
    <s v="Yes"/>
    <x v="1"/>
    <x v="1"/>
    <x v="1"/>
    <n v="2"/>
  </r>
  <r>
    <x v="59"/>
    <n v="65"/>
    <x v="0"/>
    <x v="16"/>
    <x v="2"/>
    <x v="47"/>
    <n v="2"/>
    <n v="1.1000000000000001"/>
    <x v="0"/>
    <n v="0"/>
    <x v="0"/>
    <s v="No"/>
    <x v="0"/>
    <x v="0"/>
    <x v="0"/>
    <n v="2"/>
  </r>
  <r>
    <x v="60"/>
    <n v="65"/>
    <x v="6"/>
    <x v="39"/>
    <x v="1"/>
    <x v="10"/>
    <n v="1"/>
    <n v="1.5"/>
    <x v="1"/>
    <n v="0"/>
    <x v="0"/>
    <s v="No"/>
    <x v="0"/>
    <x v="1"/>
    <x v="0"/>
    <n v="1"/>
  </r>
  <r>
    <x v="61"/>
    <n v="65"/>
    <x v="5"/>
    <x v="46"/>
    <x v="0"/>
    <x v="48"/>
    <n v="4"/>
    <n v="3.8"/>
    <x v="0"/>
    <n v="237"/>
    <x v="1"/>
    <s v="No"/>
    <x v="0"/>
    <x v="1"/>
    <x v="0"/>
    <n v="4"/>
  </r>
  <r>
    <x v="62"/>
    <n v="65"/>
    <x v="5"/>
    <x v="47"/>
    <x v="0"/>
    <x v="49"/>
    <n v="1"/>
    <n v="2"/>
    <x v="0"/>
    <n v="0"/>
    <x v="0"/>
    <s v="No"/>
    <x v="0"/>
    <x v="1"/>
    <x v="1"/>
    <n v="1"/>
  </r>
  <r>
    <x v="63"/>
    <n v="65"/>
    <x v="5"/>
    <x v="48"/>
    <x v="2"/>
    <x v="50"/>
    <n v="4"/>
    <n v="1.7"/>
    <x v="1"/>
    <n v="0"/>
    <x v="0"/>
    <s v="No"/>
    <x v="0"/>
    <x v="0"/>
    <x v="1"/>
    <n v="4"/>
  </r>
  <r>
    <x v="64"/>
    <n v="65"/>
    <x v="0"/>
    <x v="49"/>
    <x v="1"/>
    <x v="51"/>
    <n v="3"/>
    <n v="0.1"/>
    <x v="1"/>
    <n v="0"/>
    <x v="0"/>
    <s v="No"/>
    <x v="0"/>
    <x v="1"/>
    <x v="0"/>
    <n v="3"/>
  </r>
  <r>
    <x v="65"/>
    <n v="65"/>
    <x v="6"/>
    <x v="16"/>
    <x v="2"/>
    <x v="52"/>
    <n v="4"/>
    <n v="1.67"/>
    <x v="1"/>
    <n v="89"/>
    <x v="0"/>
    <s v="No"/>
    <x v="0"/>
    <x v="1"/>
    <x v="1"/>
    <n v="4"/>
  </r>
  <r>
    <x v="66"/>
    <n v="65"/>
    <x v="5"/>
    <x v="10"/>
    <x v="1"/>
    <x v="53"/>
    <n v="2"/>
    <n v="0.4"/>
    <x v="0"/>
    <n v="0"/>
    <x v="0"/>
    <s v="Yes"/>
    <x v="1"/>
    <x v="1"/>
    <x v="1"/>
    <n v="2"/>
  </r>
  <r>
    <x v="67"/>
    <n v="65"/>
    <x v="3"/>
    <x v="5"/>
    <x v="1"/>
    <x v="54"/>
    <n v="3"/>
    <n v="0.1"/>
    <x v="1"/>
    <n v="0"/>
    <x v="0"/>
    <s v="No"/>
    <x v="0"/>
    <x v="0"/>
    <x v="1"/>
    <n v="3"/>
  </r>
  <r>
    <x v="68"/>
    <n v="65"/>
    <x v="5"/>
    <x v="25"/>
    <x v="1"/>
    <x v="55"/>
    <n v="3"/>
    <n v="0.7"/>
    <x v="2"/>
    <n v="0"/>
    <x v="0"/>
    <s v="No"/>
    <x v="0"/>
    <x v="1"/>
    <x v="1"/>
    <n v="3"/>
  </r>
  <r>
    <x v="69"/>
    <n v="65"/>
    <x v="5"/>
    <x v="5"/>
    <x v="1"/>
    <x v="56"/>
    <n v="2"/>
    <n v="0.4"/>
    <x v="0"/>
    <n v="0"/>
    <x v="0"/>
    <s v="No"/>
    <x v="0"/>
    <x v="0"/>
    <x v="0"/>
    <n v="2"/>
  </r>
  <r>
    <x v="70"/>
    <n v="65"/>
    <x v="0"/>
    <x v="50"/>
    <x v="0"/>
    <x v="57"/>
    <n v="4"/>
    <n v="1.7"/>
    <x v="2"/>
    <n v="0"/>
    <x v="0"/>
    <s v="No"/>
    <x v="0"/>
    <x v="0"/>
    <x v="0"/>
    <n v="4"/>
  </r>
  <r>
    <x v="71"/>
    <n v="65"/>
    <x v="3"/>
    <x v="51"/>
    <x v="2"/>
    <x v="58"/>
    <n v="4"/>
    <n v="0.1"/>
    <x v="2"/>
    <n v="0"/>
    <x v="0"/>
    <s v="No"/>
    <x v="0"/>
    <x v="1"/>
    <x v="0"/>
    <n v="4"/>
  </r>
  <r>
    <x v="72"/>
    <n v="65"/>
    <x v="3"/>
    <x v="49"/>
    <x v="1"/>
    <x v="59"/>
    <n v="1"/>
    <n v="1.1000000000000001"/>
    <x v="1"/>
    <n v="0"/>
    <x v="0"/>
    <s v="No"/>
    <x v="0"/>
    <x v="0"/>
    <x v="0"/>
    <n v="1"/>
  </r>
  <r>
    <x v="73"/>
    <n v="65"/>
    <x v="3"/>
    <x v="52"/>
    <x v="2"/>
    <x v="60"/>
    <n v="4"/>
    <n v="0.1"/>
    <x v="2"/>
    <n v="247"/>
    <x v="0"/>
    <s v="No"/>
    <x v="0"/>
    <x v="1"/>
    <x v="0"/>
    <n v="4"/>
  </r>
  <r>
    <x v="74"/>
    <n v="65"/>
    <x v="3"/>
    <x v="53"/>
    <x v="0"/>
    <x v="25"/>
    <n v="1"/>
    <n v="1.3"/>
    <x v="0"/>
    <n v="0"/>
    <x v="0"/>
    <s v="No"/>
    <x v="0"/>
    <x v="1"/>
    <x v="0"/>
    <n v="1"/>
  </r>
  <r>
    <x v="75"/>
    <n v="65"/>
    <x v="3"/>
    <x v="30"/>
    <x v="2"/>
    <x v="57"/>
    <n v="1"/>
    <n v="0.8"/>
    <x v="1"/>
    <n v="0"/>
    <x v="0"/>
    <s v="No"/>
    <x v="0"/>
    <x v="1"/>
    <x v="0"/>
    <n v="1"/>
  </r>
  <r>
    <x v="76"/>
    <n v="65"/>
    <x v="3"/>
    <x v="2"/>
    <x v="1"/>
    <x v="61"/>
    <n v="3"/>
    <n v="0.5"/>
    <x v="0"/>
    <n v="102"/>
    <x v="0"/>
    <s v="No"/>
    <x v="0"/>
    <x v="1"/>
    <x v="1"/>
    <n v="3"/>
  </r>
  <r>
    <x v="77"/>
    <n v="65"/>
    <x v="3"/>
    <x v="54"/>
    <x v="2"/>
    <x v="62"/>
    <n v="1"/>
    <n v="4.0999999999999996"/>
    <x v="0"/>
    <n v="299"/>
    <x v="1"/>
    <s v="No"/>
    <x v="1"/>
    <x v="1"/>
    <x v="0"/>
    <n v="1"/>
  </r>
  <r>
    <x v="78"/>
    <n v="65"/>
    <x v="3"/>
    <x v="4"/>
    <x v="0"/>
    <x v="61"/>
    <n v="4"/>
    <n v="3.4"/>
    <x v="2"/>
    <n v="0"/>
    <x v="0"/>
    <s v="No"/>
    <x v="0"/>
    <x v="0"/>
    <x v="1"/>
    <n v="4"/>
  </r>
  <r>
    <x v="79"/>
    <n v="65"/>
    <x v="0"/>
    <x v="55"/>
    <x v="0"/>
    <x v="63"/>
    <n v="2"/>
    <n v="2.1"/>
    <x v="0"/>
    <n v="0"/>
    <x v="0"/>
    <s v="No"/>
    <x v="0"/>
    <x v="0"/>
    <x v="0"/>
    <n v="2"/>
  </r>
  <r>
    <x v="80"/>
    <n v="65"/>
    <x v="5"/>
    <x v="15"/>
    <x v="2"/>
    <x v="61"/>
    <n v="1"/>
    <n v="2.5"/>
    <x v="1"/>
    <n v="0"/>
    <x v="0"/>
    <s v="No"/>
    <x v="0"/>
    <x v="1"/>
    <x v="0"/>
    <n v="1"/>
  </r>
  <r>
    <x v="81"/>
    <n v="65"/>
    <x v="5"/>
    <x v="47"/>
    <x v="0"/>
    <x v="64"/>
    <n v="4"/>
    <n v="2.4"/>
    <x v="1"/>
    <n v="0"/>
    <x v="0"/>
    <s v="No"/>
    <x v="0"/>
    <x v="1"/>
    <x v="0"/>
    <n v="4"/>
  </r>
  <r>
    <x v="82"/>
    <n v="65"/>
    <x v="0"/>
    <x v="56"/>
    <x v="2"/>
    <x v="65"/>
    <n v="2"/>
    <n v="0"/>
    <x v="1"/>
    <n v="0"/>
    <x v="0"/>
    <s v="No"/>
    <x v="0"/>
    <x v="1"/>
    <x v="1"/>
    <n v="2"/>
  </r>
  <r>
    <x v="83"/>
    <n v="65"/>
    <x v="5"/>
    <x v="57"/>
    <x v="2"/>
    <x v="66"/>
    <n v="4"/>
    <n v="2.4"/>
    <x v="1"/>
    <n v="252"/>
    <x v="0"/>
    <s v="No"/>
    <x v="0"/>
    <x v="1"/>
    <x v="0"/>
    <n v="4"/>
  </r>
  <r>
    <x v="84"/>
    <n v="65"/>
    <x v="3"/>
    <x v="2"/>
    <x v="1"/>
    <x v="67"/>
    <n v="3"/>
    <n v="0.1"/>
    <x v="1"/>
    <n v="0"/>
    <x v="0"/>
    <s v="No"/>
    <x v="0"/>
    <x v="0"/>
    <x v="1"/>
    <n v="3"/>
  </r>
  <r>
    <x v="85"/>
    <n v="65"/>
    <x v="3"/>
    <x v="50"/>
    <x v="0"/>
    <x v="67"/>
    <n v="1"/>
    <n v="2.5"/>
    <x v="0"/>
    <n v="174"/>
    <x v="0"/>
    <s v="No"/>
    <x v="0"/>
    <x v="0"/>
    <x v="1"/>
    <n v="1"/>
  </r>
  <r>
    <x v="86"/>
    <n v="65"/>
    <x v="5"/>
    <x v="14"/>
    <x v="1"/>
    <x v="68"/>
    <n v="1"/>
    <n v="0.5"/>
    <x v="1"/>
    <n v="0"/>
    <x v="0"/>
    <s v="No"/>
    <x v="0"/>
    <x v="0"/>
    <x v="0"/>
    <n v="1"/>
  </r>
  <r>
    <x v="87"/>
    <n v="65"/>
    <x v="5"/>
    <x v="58"/>
    <x v="2"/>
    <x v="69"/>
    <n v="4"/>
    <n v="4.0999999999999996"/>
    <x v="0"/>
    <n v="120"/>
    <x v="1"/>
    <s v="No"/>
    <x v="1"/>
    <x v="1"/>
    <x v="1"/>
    <n v="4"/>
  </r>
  <r>
    <x v="88"/>
    <n v="65"/>
    <x v="3"/>
    <x v="59"/>
    <x v="1"/>
    <x v="70"/>
    <n v="3"/>
    <n v="2.4"/>
    <x v="0"/>
    <n v="0"/>
    <x v="0"/>
    <s v="No"/>
    <x v="0"/>
    <x v="0"/>
    <x v="1"/>
    <n v="3"/>
  </r>
  <r>
    <x v="89"/>
    <n v="65"/>
    <x v="0"/>
    <x v="7"/>
    <x v="2"/>
    <x v="71"/>
    <n v="3"/>
    <n v="2"/>
    <x v="1"/>
    <n v="0"/>
    <x v="0"/>
    <s v="No"/>
    <x v="0"/>
    <x v="0"/>
    <x v="0"/>
    <n v="3"/>
  </r>
  <r>
    <x v="90"/>
    <n v="65"/>
    <x v="0"/>
    <x v="6"/>
    <x v="2"/>
    <x v="72"/>
    <n v="3"/>
    <n v="2"/>
    <x v="1"/>
    <n v="0"/>
    <x v="0"/>
    <s v="No"/>
    <x v="1"/>
    <x v="1"/>
    <x v="1"/>
    <n v="3"/>
  </r>
  <r>
    <x v="91"/>
    <n v="65"/>
    <x v="0"/>
    <x v="52"/>
    <x v="2"/>
    <x v="13"/>
    <n v="3"/>
    <n v="2"/>
    <x v="1"/>
    <n v="0"/>
    <x v="0"/>
    <s v="No"/>
    <x v="0"/>
    <x v="1"/>
    <x v="0"/>
    <n v="3"/>
  </r>
  <r>
    <x v="92"/>
    <n v="65"/>
    <x v="0"/>
    <x v="13"/>
    <x v="1"/>
    <x v="3"/>
    <n v="1"/>
    <n v="1.9"/>
    <x v="2"/>
    <n v="0"/>
    <x v="0"/>
    <s v="No"/>
    <x v="0"/>
    <x v="0"/>
    <x v="0"/>
    <n v="1"/>
  </r>
  <r>
    <x v="93"/>
    <n v="65"/>
    <x v="5"/>
    <x v="60"/>
    <x v="0"/>
    <x v="73"/>
    <n v="2"/>
    <n v="6.9"/>
    <x v="0"/>
    <n v="0"/>
    <x v="0"/>
    <s v="Yes"/>
    <x v="0"/>
    <x v="1"/>
    <x v="0"/>
    <n v="2"/>
  </r>
  <r>
    <x v="94"/>
    <n v="65"/>
    <x v="5"/>
    <x v="3"/>
    <x v="0"/>
    <x v="74"/>
    <n v="4"/>
    <n v="1.7"/>
    <x v="1"/>
    <n v="0"/>
    <x v="0"/>
    <s v="Yes"/>
    <x v="0"/>
    <x v="1"/>
    <x v="0"/>
    <n v="4"/>
  </r>
  <r>
    <x v="95"/>
    <n v="65"/>
    <x v="3"/>
    <x v="61"/>
    <x v="1"/>
    <x v="26"/>
    <n v="1"/>
    <n v="1.1000000000000001"/>
    <x v="1"/>
    <n v="119"/>
    <x v="0"/>
    <s v="No"/>
    <x v="0"/>
    <x v="1"/>
    <x v="1"/>
    <n v="1"/>
  </r>
  <r>
    <x v="96"/>
    <n v="65"/>
    <x v="3"/>
    <x v="62"/>
    <x v="0"/>
    <x v="59"/>
    <n v="1"/>
    <n v="1.3"/>
    <x v="0"/>
    <n v="333"/>
    <x v="0"/>
    <s v="No"/>
    <x v="1"/>
    <x v="1"/>
    <x v="1"/>
    <n v="1"/>
  </r>
  <r>
    <x v="97"/>
    <n v="65"/>
    <x v="3"/>
    <x v="63"/>
    <x v="0"/>
    <x v="30"/>
    <n v="1"/>
    <n v="0.9"/>
    <x v="0"/>
    <n v="0"/>
    <x v="0"/>
    <s v="No"/>
    <x v="0"/>
    <x v="0"/>
    <x v="0"/>
    <n v="1"/>
  </r>
  <r>
    <x v="98"/>
    <n v="65"/>
    <x v="5"/>
    <x v="64"/>
    <x v="1"/>
    <x v="75"/>
    <n v="1"/>
    <n v="0.5"/>
    <x v="1"/>
    <n v="0"/>
    <x v="0"/>
    <s v="No"/>
    <x v="0"/>
    <x v="1"/>
    <x v="1"/>
    <n v="1"/>
  </r>
  <r>
    <x v="99"/>
    <n v="65"/>
    <x v="3"/>
    <x v="65"/>
    <x v="1"/>
    <x v="76"/>
    <n v="1"/>
    <n v="1.5"/>
    <x v="2"/>
    <n v="0"/>
    <x v="0"/>
    <s v="No"/>
    <x v="0"/>
    <x v="0"/>
    <x v="0"/>
    <n v="1"/>
  </r>
  <r>
    <x v="100"/>
    <n v="65"/>
    <x v="3"/>
    <x v="66"/>
    <x v="2"/>
    <x v="77"/>
    <n v="3"/>
    <n v="0.5"/>
    <x v="2"/>
    <n v="0"/>
    <x v="0"/>
    <s v="No"/>
    <x v="0"/>
    <x v="1"/>
    <x v="0"/>
    <n v="3"/>
  </r>
  <r>
    <x v="101"/>
    <n v="65"/>
    <x v="3"/>
    <x v="67"/>
    <x v="2"/>
    <x v="78"/>
    <n v="3"/>
    <n v="2.2000000000000002"/>
    <x v="0"/>
    <n v="0"/>
    <x v="0"/>
    <s v="No"/>
    <x v="0"/>
    <x v="0"/>
    <x v="1"/>
    <n v="3"/>
  </r>
  <r>
    <x v="102"/>
    <n v="65"/>
    <x v="3"/>
    <x v="1"/>
    <x v="1"/>
    <x v="33"/>
    <n v="1"/>
    <n v="1.1000000000000001"/>
    <x v="1"/>
    <n v="120"/>
    <x v="0"/>
    <s v="No"/>
    <x v="0"/>
    <x v="1"/>
    <x v="0"/>
    <n v="1"/>
  </r>
  <r>
    <x v="103"/>
    <n v="65"/>
    <x v="5"/>
    <x v="68"/>
    <x v="1"/>
    <x v="79"/>
    <n v="3"/>
    <n v="0.7"/>
    <x v="2"/>
    <n v="0"/>
    <x v="0"/>
    <s v="No"/>
    <x v="0"/>
    <x v="0"/>
    <x v="0"/>
    <n v="3"/>
  </r>
  <r>
    <x v="104"/>
    <n v="65"/>
    <x v="3"/>
    <x v="8"/>
    <x v="2"/>
    <x v="49"/>
    <n v="3"/>
    <n v="2.2000000000000002"/>
    <x v="0"/>
    <n v="0"/>
    <x v="0"/>
    <s v="No"/>
    <x v="0"/>
    <x v="1"/>
    <x v="0"/>
    <n v="3"/>
  </r>
  <r>
    <x v="105"/>
    <n v="65"/>
    <x v="5"/>
    <x v="69"/>
    <x v="1"/>
    <x v="80"/>
    <n v="1"/>
    <n v="0.8"/>
    <x v="2"/>
    <n v="0"/>
    <x v="0"/>
    <s v="No"/>
    <x v="0"/>
    <x v="1"/>
    <x v="0"/>
    <n v="1"/>
  </r>
  <r>
    <x v="106"/>
    <n v="65"/>
    <x v="0"/>
    <x v="70"/>
    <x v="2"/>
    <x v="81"/>
    <n v="2"/>
    <n v="0"/>
    <x v="1"/>
    <n v="146"/>
    <x v="0"/>
    <s v="No"/>
    <x v="0"/>
    <x v="0"/>
    <x v="0"/>
    <n v="2"/>
  </r>
  <r>
    <x v="107"/>
    <n v="65"/>
    <x v="0"/>
    <x v="33"/>
    <x v="0"/>
    <x v="82"/>
    <n v="4"/>
    <n v="6.1"/>
    <x v="2"/>
    <n v="0"/>
    <x v="1"/>
    <s v="No"/>
    <x v="1"/>
    <x v="1"/>
    <x v="1"/>
    <n v="4"/>
  </r>
  <r>
    <x v="108"/>
    <n v="65"/>
    <x v="3"/>
    <x v="10"/>
    <x v="1"/>
    <x v="83"/>
    <n v="1"/>
    <n v="1.5"/>
    <x v="2"/>
    <n v="0"/>
    <x v="0"/>
    <s v="No"/>
    <x v="0"/>
    <x v="1"/>
    <x v="0"/>
    <n v="1"/>
  </r>
  <r>
    <x v="109"/>
    <n v="65"/>
    <x v="3"/>
    <x v="71"/>
    <x v="2"/>
    <x v="84"/>
    <n v="2"/>
    <n v="1.5"/>
    <x v="0"/>
    <n v="0"/>
    <x v="0"/>
    <s v="No"/>
    <x v="0"/>
    <x v="0"/>
    <x v="1"/>
    <n v="2"/>
  </r>
  <r>
    <x v="110"/>
    <n v="65"/>
    <x v="3"/>
    <x v="72"/>
    <x v="0"/>
    <x v="3"/>
    <n v="4"/>
    <n v="6.6"/>
    <x v="2"/>
    <n v="0"/>
    <x v="1"/>
    <s v="No"/>
    <x v="0"/>
    <x v="1"/>
    <x v="0"/>
    <n v="4"/>
  </r>
  <r>
    <x v="111"/>
    <n v="65"/>
    <x v="3"/>
    <x v="24"/>
    <x v="2"/>
    <x v="85"/>
    <n v="3"/>
    <n v="2.4"/>
    <x v="0"/>
    <n v="0"/>
    <x v="0"/>
    <s v="No"/>
    <x v="0"/>
    <x v="0"/>
    <x v="0"/>
    <n v="3"/>
  </r>
  <r>
    <x v="112"/>
    <n v="65"/>
    <x v="5"/>
    <x v="14"/>
    <x v="1"/>
    <x v="86"/>
    <n v="1"/>
    <n v="0.5"/>
    <x v="1"/>
    <n v="150"/>
    <x v="0"/>
    <s v="No"/>
    <x v="0"/>
    <x v="1"/>
    <x v="0"/>
    <n v="1"/>
  </r>
  <r>
    <x v="113"/>
    <n v="65"/>
    <x v="5"/>
    <x v="27"/>
    <x v="1"/>
    <x v="87"/>
    <n v="2"/>
    <n v="0.4"/>
    <x v="0"/>
    <n v="113"/>
    <x v="0"/>
    <s v="No"/>
    <x v="0"/>
    <x v="1"/>
    <x v="0"/>
    <n v="2"/>
  </r>
  <r>
    <x v="114"/>
    <n v="65"/>
    <x v="5"/>
    <x v="58"/>
    <x v="2"/>
    <x v="88"/>
    <n v="1"/>
    <n v="2"/>
    <x v="0"/>
    <n v="0"/>
    <x v="0"/>
    <s v="No"/>
    <x v="0"/>
    <x v="0"/>
    <x v="1"/>
    <n v="1"/>
  </r>
  <r>
    <x v="115"/>
    <n v="65"/>
    <x v="3"/>
    <x v="73"/>
    <x v="1"/>
    <x v="36"/>
    <n v="3"/>
    <n v="0.5"/>
    <x v="2"/>
    <n v="0"/>
    <x v="0"/>
    <s v="No"/>
    <x v="0"/>
    <x v="1"/>
    <x v="0"/>
    <n v="3"/>
  </r>
  <r>
    <x v="116"/>
    <n v="64"/>
    <x v="3"/>
    <x v="74"/>
    <x v="0"/>
    <x v="89"/>
    <n v="2"/>
    <n v="2.1"/>
    <x v="0"/>
    <n v="122"/>
    <x v="0"/>
    <s v="No"/>
    <x v="0"/>
    <x v="1"/>
    <x v="0"/>
    <n v="2"/>
  </r>
  <r>
    <x v="117"/>
    <n v="64"/>
    <x v="5"/>
    <x v="75"/>
    <x v="0"/>
    <x v="90"/>
    <n v="4"/>
    <n v="3.1"/>
    <x v="0"/>
    <n v="282"/>
    <x v="1"/>
    <s v="No"/>
    <x v="1"/>
    <x v="1"/>
    <x v="1"/>
    <n v="4"/>
  </r>
  <r>
    <x v="118"/>
    <n v="64"/>
    <x v="5"/>
    <x v="37"/>
    <x v="0"/>
    <x v="91"/>
    <n v="1"/>
    <n v="2.5"/>
    <x v="0"/>
    <n v="0"/>
    <x v="0"/>
    <s v="No"/>
    <x v="0"/>
    <x v="1"/>
    <x v="0"/>
    <n v="1"/>
  </r>
  <r>
    <x v="119"/>
    <n v="64"/>
    <x v="3"/>
    <x v="76"/>
    <x v="2"/>
    <x v="92"/>
    <n v="1"/>
    <n v="1.8"/>
    <x v="1"/>
    <n v="0"/>
    <x v="0"/>
    <s v="No"/>
    <x v="0"/>
    <x v="1"/>
    <x v="0"/>
    <n v="1"/>
  </r>
  <r>
    <x v="120"/>
    <n v="64"/>
    <x v="5"/>
    <x v="24"/>
    <x v="2"/>
    <x v="93"/>
    <n v="2"/>
    <n v="1.5"/>
    <x v="0"/>
    <n v="139"/>
    <x v="0"/>
    <s v="No"/>
    <x v="0"/>
    <x v="1"/>
    <x v="0"/>
    <n v="2"/>
  </r>
  <r>
    <x v="121"/>
    <n v="64"/>
    <x v="3"/>
    <x v="70"/>
    <x v="2"/>
    <x v="47"/>
    <n v="2"/>
    <n v="0"/>
    <x v="1"/>
    <n v="0"/>
    <x v="0"/>
    <s v="No"/>
    <x v="0"/>
    <x v="1"/>
    <x v="1"/>
    <n v="2"/>
  </r>
  <r>
    <x v="122"/>
    <n v="64"/>
    <x v="5"/>
    <x v="13"/>
    <x v="1"/>
    <x v="94"/>
    <n v="3"/>
    <n v="0.5"/>
    <x v="2"/>
    <n v="116"/>
    <x v="0"/>
    <s v="No"/>
    <x v="0"/>
    <x v="1"/>
    <x v="0"/>
    <n v="3"/>
  </r>
  <r>
    <x v="123"/>
    <n v="64"/>
    <x v="5"/>
    <x v="77"/>
    <x v="0"/>
    <x v="95"/>
    <n v="1"/>
    <n v="1.2"/>
    <x v="2"/>
    <n v="547"/>
    <x v="1"/>
    <s v="No"/>
    <x v="0"/>
    <x v="1"/>
    <x v="0"/>
    <n v="1"/>
  </r>
  <r>
    <x v="124"/>
    <n v="64"/>
    <x v="5"/>
    <x v="78"/>
    <x v="1"/>
    <x v="96"/>
    <n v="4"/>
    <n v="0.4"/>
    <x v="2"/>
    <n v="78"/>
    <x v="0"/>
    <s v="No"/>
    <x v="0"/>
    <x v="1"/>
    <x v="0"/>
    <n v="4"/>
  </r>
  <r>
    <x v="125"/>
    <n v="64"/>
    <x v="3"/>
    <x v="1"/>
    <x v="1"/>
    <x v="74"/>
    <n v="3"/>
    <n v="0.1"/>
    <x v="1"/>
    <n v="0"/>
    <x v="0"/>
    <s v="No"/>
    <x v="0"/>
    <x v="1"/>
    <x v="0"/>
    <n v="3"/>
  </r>
  <r>
    <x v="126"/>
    <n v="64"/>
    <x v="7"/>
    <x v="7"/>
    <x v="2"/>
    <x v="97"/>
    <n v="2"/>
    <n v="2.8"/>
    <x v="0"/>
    <n v="179"/>
    <x v="0"/>
    <s v="No"/>
    <x v="0"/>
    <x v="0"/>
    <x v="0"/>
    <n v="2"/>
  </r>
  <r>
    <x v="127"/>
    <n v="64"/>
    <x v="5"/>
    <x v="79"/>
    <x v="0"/>
    <x v="98"/>
    <n v="4"/>
    <n v="0.2"/>
    <x v="0"/>
    <n v="378"/>
    <x v="1"/>
    <s v="No"/>
    <x v="0"/>
    <x v="1"/>
    <x v="0"/>
    <n v="4"/>
  </r>
  <r>
    <x v="128"/>
    <n v="64"/>
    <x v="7"/>
    <x v="24"/>
    <x v="2"/>
    <x v="99"/>
    <n v="1"/>
    <n v="2.5"/>
    <x v="1"/>
    <n v="220"/>
    <x v="0"/>
    <s v="No"/>
    <x v="0"/>
    <x v="0"/>
    <x v="0"/>
    <n v="1"/>
  </r>
  <r>
    <x v="129"/>
    <n v="64"/>
    <x v="7"/>
    <x v="80"/>
    <x v="2"/>
    <x v="100"/>
    <n v="1"/>
    <n v="2"/>
    <x v="0"/>
    <n v="0"/>
    <x v="0"/>
    <s v="No"/>
    <x v="0"/>
    <x v="1"/>
    <x v="0"/>
    <n v="1"/>
  </r>
  <r>
    <x v="130"/>
    <n v="64"/>
    <x v="8"/>
    <x v="81"/>
    <x v="0"/>
    <x v="101"/>
    <n v="2"/>
    <n v="2.8"/>
    <x v="2"/>
    <n v="0"/>
    <x v="1"/>
    <s v="No"/>
    <x v="0"/>
    <x v="1"/>
    <x v="0"/>
    <n v="2"/>
  </r>
  <r>
    <x v="131"/>
    <n v="64"/>
    <x v="5"/>
    <x v="68"/>
    <x v="1"/>
    <x v="102"/>
    <n v="4"/>
    <n v="0.6"/>
    <x v="2"/>
    <n v="0"/>
    <x v="0"/>
    <s v="No"/>
    <x v="0"/>
    <x v="0"/>
    <x v="0"/>
    <n v="4"/>
  </r>
  <r>
    <x v="132"/>
    <n v="64"/>
    <x v="5"/>
    <x v="14"/>
    <x v="1"/>
    <x v="103"/>
    <n v="1"/>
    <n v="1.5"/>
    <x v="2"/>
    <n v="0"/>
    <x v="0"/>
    <s v="Yes"/>
    <x v="0"/>
    <x v="0"/>
    <x v="0"/>
    <n v="1"/>
  </r>
  <r>
    <x v="133"/>
    <n v="64"/>
    <x v="5"/>
    <x v="29"/>
    <x v="1"/>
    <x v="32"/>
    <n v="1"/>
    <n v="1.1000000000000001"/>
    <x v="1"/>
    <n v="108"/>
    <x v="0"/>
    <s v="No"/>
    <x v="0"/>
    <x v="0"/>
    <x v="0"/>
    <n v="1"/>
  </r>
  <r>
    <x v="134"/>
    <n v="64"/>
    <x v="5"/>
    <x v="71"/>
    <x v="2"/>
    <x v="94"/>
    <n v="3"/>
    <n v="2.2000000000000002"/>
    <x v="0"/>
    <n v="0"/>
    <x v="0"/>
    <s v="No"/>
    <x v="0"/>
    <x v="1"/>
    <x v="0"/>
    <n v="3"/>
  </r>
  <r>
    <x v="135"/>
    <n v="64"/>
    <x v="5"/>
    <x v="28"/>
    <x v="2"/>
    <x v="26"/>
    <n v="3"/>
    <n v="2.4"/>
    <x v="0"/>
    <n v="0"/>
    <x v="0"/>
    <s v="No"/>
    <x v="0"/>
    <x v="1"/>
    <x v="0"/>
    <n v="3"/>
  </r>
  <r>
    <x v="136"/>
    <n v="64"/>
    <x v="3"/>
    <x v="12"/>
    <x v="1"/>
    <x v="10"/>
    <n v="2"/>
    <n v="0.3"/>
    <x v="1"/>
    <n v="115"/>
    <x v="0"/>
    <s v="No"/>
    <x v="0"/>
    <x v="1"/>
    <x v="1"/>
    <n v="2"/>
  </r>
  <r>
    <x v="137"/>
    <n v="64"/>
    <x v="9"/>
    <x v="82"/>
    <x v="1"/>
    <x v="3"/>
    <n v="4"/>
    <n v="1.67"/>
    <x v="1"/>
    <n v="0"/>
    <x v="0"/>
    <s v="No"/>
    <x v="0"/>
    <x v="1"/>
    <x v="0"/>
    <n v="4"/>
  </r>
  <r>
    <x v="138"/>
    <n v="64"/>
    <x v="3"/>
    <x v="83"/>
    <x v="1"/>
    <x v="40"/>
    <n v="1"/>
    <n v="1.9"/>
    <x v="2"/>
    <n v="0"/>
    <x v="0"/>
    <s v="No"/>
    <x v="0"/>
    <x v="1"/>
    <x v="0"/>
    <n v="1"/>
  </r>
  <r>
    <x v="139"/>
    <n v="64"/>
    <x v="7"/>
    <x v="20"/>
    <x v="1"/>
    <x v="35"/>
    <n v="1"/>
    <n v="0.5"/>
    <x v="1"/>
    <n v="0"/>
    <x v="0"/>
    <s v="Yes"/>
    <x v="1"/>
    <x v="1"/>
    <x v="1"/>
    <n v="1"/>
  </r>
  <r>
    <x v="140"/>
    <n v="64"/>
    <x v="5"/>
    <x v="47"/>
    <x v="0"/>
    <x v="104"/>
    <n v="1"/>
    <n v="0.8"/>
    <x v="1"/>
    <n v="0"/>
    <x v="0"/>
    <s v="No"/>
    <x v="0"/>
    <x v="0"/>
    <x v="1"/>
    <n v="1"/>
  </r>
  <r>
    <x v="141"/>
    <n v="64"/>
    <x v="5"/>
    <x v="52"/>
    <x v="2"/>
    <x v="3"/>
    <n v="3"/>
    <n v="1.8"/>
    <x v="2"/>
    <n v="0"/>
    <x v="0"/>
    <s v="No"/>
    <x v="0"/>
    <x v="1"/>
    <x v="0"/>
    <n v="3"/>
  </r>
  <r>
    <x v="142"/>
    <n v="64"/>
    <x v="3"/>
    <x v="84"/>
    <x v="0"/>
    <x v="36"/>
    <n v="2"/>
    <n v="2.1"/>
    <x v="0"/>
    <n v="433"/>
    <x v="0"/>
    <s v="No"/>
    <x v="0"/>
    <x v="0"/>
    <x v="0"/>
    <n v="2"/>
  </r>
  <r>
    <x v="143"/>
    <n v="64"/>
    <x v="7"/>
    <x v="49"/>
    <x v="1"/>
    <x v="105"/>
    <n v="1"/>
    <n v="2.5"/>
    <x v="1"/>
    <n v="94"/>
    <x v="0"/>
    <s v="No"/>
    <x v="0"/>
    <x v="1"/>
    <x v="1"/>
    <n v="1"/>
  </r>
  <r>
    <x v="144"/>
    <n v="64"/>
    <x v="3"/>
    <x v="66"/>
    <x v="2"/>
    <x v="106"/>
    <n v="4"/>
    <n v="1.2"/>
    <x v="2"/>
    <n v="0"/>
    <x v="0"/>
    <s v="No"/>
    <x v="0"/>
    <x v="1"/>
    <x v="0"/>
    <n v="4"/>
  </r>
  <r>
    <x v="145"/>
    <n v="64"/>
    <x v="3"/>
    <x v="66"/>
    <x v="2"/>
    <x v="10"/>
    <n v="4"/>
    <n v="1.2"/>
    <x v="2"/>
    <n v="0"/>
    <x v="0"/>
    <s v="Yes"/>
    <x v="0"/>
    <x v="0"/>
    <x v="1"/>
    <n v="4"/>
  </r>
  <r>
    <x v="146"/>
    <n v="64"/>
    <x v="7"/>
    <x v="1"/>
    <x v="1"/>
    <x v="107"/>
    <n v="3"/>
    <n v="0.7"/>
    <x v="2"/>
    <n v="0"/>
    <x v="0"/>
    <s v="No"/>
    <x v="0"/>
    <x v="1"/>
    <x v="1"/>
    <n v="3"/>
  </r>
  <r>
    <x v="147"/>
    <n v="64"/>
    <x v="7"/>
    <x v="13"/>
    <x v="1"/>
    <x v="108"/>
    <n v="2"/>
    <n v="0.7"/>
    <x v="1"/>
    <n v="137"/>
    <x v="0"/>
    <s v="No"/>
    <x v="0"/>
    <x v="1"/>
    <x v="0"/>
    <n v="2"/>
  </r>
  <r>
    <x v="148"/>
    <n v="64"/>
    <x v="7"/>
    <x v="68"/>
    <x v="1"/>
    <x v="109"/>
    <n v="2"/>
    <n v="0.2"/>
    <x v="1"/>
    <n v="0"/>
    <x v="0"/>
    <s v="Yes"/>
    <x v="0"/>
    <x v="0"/>
    <x v="0"/>
    <n v="2"/>
  </r>
  <r>
    <x v="149"/>
    <n v="64"/>
    <x v="5"/>
    <x v="28"/>
    <x v="2"/>
    <x v="110"/>
    <n v="3"/>
    <n v="2.4"/>
    <x v="0"/>
    <n v="185"/>
    <x v="0"/>
    <s v="No"/>
    <x v="0"/>
    <x v="0"/>
    <x v="0"/>
    <n v="3"/>
  </r>
  <r>
    <x v="150"/>
    <n v="64"/>
    <x v="7"/>
    <x v="50"/>
    <x v="0"/>
    <x v="57"/>
    <n v="1"/>
    <n v="2"/>
    <x v="0"/>
    <n v="0"/>
    <x v="0"/>
    <s v="No"/>
    <x v="0"/>
    <x v="1"/>
    <x v="1"/>
    <n v="1"/>
  </r>
  <r>
    <x v="151"/>
    <n v="64"/>
    <x v="5"/>
    <x v="8"/>
    <x v="2"/>
    <x v="26"/>
    <n v="4"/>
    <n v="0.1"/>
    <x v="2"/>
    <n v="0"/>
    <x v="0"/>
    <s v="No"/>
    <x v="1"/>
    <x v="1"/>
    <x v="1"/>
    <n v="4"/>
  </r>
  <r>
    <x v="152"/>
    <n v="64"/>
    <x v="3"/>
    <x v="80"/>
    <x v="2"/>
    <x v="111"/>
    <n v="2"/>
    <n v="0"/>
    <x v="1"/>
    <n v="185"/>
    <x v="0"/>
    <s v="Yes"/>
    <x v="0"/>
    <x v="1"/>
    <x v="0"/>
    <n v="2"/>
  </r>
  <r>
    <x v="153"/>
    <n v="64"/>
    <x v="3"/>
    <x v="54"/>
    <x v="2"/>
    <x v="90"/>
    <n v="1"/>
    <n v="3.8"/>
    <x v="0"/>
    <n v="0"/>
    <x v="0"/>
    <s v="No"/>
    <x v="0"/>
    <x v="0"/>
    <x v="0"/>
    <n v="1"/>
  </r>
  <r>
    <x v="154"/>
    <n v="64"/>
    <x v="5"/>
    <x v="85"/>
    <x v="1"/>
    <x v="112"/>
    <n v="3"/>
    <n v="0.1"/>
    <x v="1"/>
    <n v="87"/>
    <x v="0"/>
    <s v="No"/>
    <x v="0"/>
    <x v="0"/>
    <x v="1"/>
    <n v="3"/>
  </r>
  <r>
    <x v="155"/>
    <n v="64"/>
    <x v="5"/>
    <x v="39"/>
    <x v="1"/>
    <x v="113"/>
    <n v="3"/>
    <n v="0.5"/>
    <x v="0"/>
    <n v="0"/>
    <x v="0"/>
    <s v="Yes"/>
    <x v="0"/>
    <x v="0"/>
    <x v="0"/>
    <n v="3"/>
  </r>
  <r>
    <x v="156"/>
    <n v="64"/>
    <x v="7"/>
    <x v="29"/>
    <x v="1"/>
    <x v="13"/>
    <n v="2"/>
    <n v="0.3"/>
    <x v="0"/>
    <n v="186"/>
    <x v="0"/>
    <s v="No"/>
    <x v="0"/>
    <x v="1"/>
    <x v="1"/>
    <n v="2"/>
  </r>
  <r>
    <x v="157"/>
    <n v="64"/>
    <x v="7"/>
    <x v="49"/>
    <x v="1"/>
    <x v="50"/>
    <n v="2"/>
    <n v="1"/>
    <x v="1"/>
    <n v="0"/>
    <x v="0"/>
    <s v="No"/>
    <x v="0"/>
    <x v="0"/>
    <x v="0"/>
    <n v="2"/>
  </r>
  <r>
    <x v="158"/>
    <n v="64"/>
    <x v="5"/>
    <x v="78"/>
    <x v="1"/>
    <x v="9"/>
    <n v="4"/>
    <n v="0.6"/>
    <x v="2"/>
    <n v="0"/>
    <x v="0"/>
    <s v="No"/>
    <x v="0"/>
    <x v="0"/>
    <x v="0"/>
    <n v="4"/>
  </r>
  <r>
    <x v="159"/>
    <n v="64"/>
    <x v="3"/>
    <x v="86"/>
    <x v="0"/>
    <x v="114"/>
    <n v="1"/>
    <n v="3.8"/>
    <x v="0"/>
    <n v="0"/>
    <x v="0"/>
    <s v="No"/>
    <x v="0"/>
    <x v="1"/>
    <x v="1"/>
    <n v="1"/>
  </r>
  <r>
    <x v="160"/>
    <n v="64"/>
    <x v="3"/>
    <x v="9"/>
    <x v="1"/>
    <x v="13"/>
    <n v="4"/>
    <n v="1.2"/>
    <x v="2"/>
    <n v="0"/>
    <x v="0"/>
    <s v="No"/>
    <x v="0"/>
    <x v="1"/>
    <x v="0"/>
    <n v="4"/>
  </r>
  <r>
    <x v="161"/>
    <n v="64"/>
    <x v="3"/>
    <x v="87"/>
    <x v="2"/>
    <x v="78"/>
    <n v="2"/>
    <n v="1.1000000000000001"/>
    <x v="0"/>
    <n v="226"/>
    <x v="0"/>
    <s v="No"/>
    <x v="0"/>
    <x v="0"/>
    <x v="0"/>
    <n v="2"/>
  </r>
  <r>
    <x v="162"/>
    <n v="64"/>
    <x v="7"/>
    <x v="65"/>
    <x v="1"/>
    <x v="115"/>
    <n v="3"/>
    <n v="0.7"/>
    <x v="2"/>
    <n v="0"/>
    <x v="0"/>
    <s v="No"/>
    <x v="0"/>
    <x v="1"/>
    <x v="0"/>
    <n v="3"/>
  </r>
  <r>
    <x v="163"/>
    <n v="64"/>
    <x v="5"/>
    <x v="88"/>
    <x v="2"/>
    <x v="26"/>
    <n v="4"/>
    <n v="3.4"/>
    <x v="2"/>
    <n v="200"/>
    <x v="0"/>
    <s v="No"/>
    <x v="0"/>
    <x v="1"/>
    <x v="0"/>
    <n v="4"/>
  </r>
  <r>
    <x v="164"/>
    <n v="64"/>
    <x v="3"/>
    <x v="49"/>
    <x v="1"/>
    <x v="116"/>
    <n v="2"/>
    <n v="1.1000000000000001"/>
    <x v="0"/>
    <n v="0"/>
    <x v="0"/>
    <s v="No"/>
    <x v="0"/>
    <x v="1"/>
    <x v="0"/>
    <n v="2"/>
  </r>
  <r>
    <x v="165"/>
    <n v="64"/>
    <x v="3"/>
    <x v="85"/>
    <x v="1"/>
    <x v="117"/>
    <n v="2"/>
    <n v="0.3"/>
    <x v="1"/>
    <n v="0"/>
    <x v="0"/>
    <s v="No"/>
    <x v="0"/>
    <x v="1"/>
    <x v="0"/>
    <n v="2"/>
  </r>
  <r>
    <x v="166"/>
    <n v="64"/>
    <x v="7"/>
    <x v="89"/>
    <x v="0"/>
    <x v="118"/>
    <n v="4"/>
    <n v="5.7"/>
    <x v="1"/>
    <n v="0"/>
    <x v="1"/>
    <s v="No"/>
    <x v="0"/>
    <x v="1"/>
    <x v="0"/>
    <n v="4"/>
  </r>
  <r>
    <x v="167"/>
    <n v="64"/>
    <x v="5"/>
    <x v="4"/>
    <x v="0"/>
    <x v="33"/>
    <n v="1"/>
    <n v="0.8"/>
    <x v="1"/>
    <n v="0"/>
    <x v="0"/>
    <s v="No"/>
    <x v="0"/>
    <x v="1"/>
    <x v="0"/>
    <n v="1"/>
  </r>
  <r>
    <x v="168"/>
    <n v="64"/>
    <x v="3"/>
    <x v="90"/>
    <x v="0"/>
    <x v="119"/>
    <n v="1"/>
    <n v="3.8"/>
    <x v="0"/>
    <n v="0"/>
    <x v="0"/>
    <s v="No"/>
    <x v="0"/>
    <x v="0"/>
    <x v="0"/>
    <n v="1"/>
  </r>
  <r>
    <x v="169"/>
    <n v="64"/>
    <x v="7"/>
    <x v="5"/>
    <x v="1"/>
    <x v="120"/>
    <n v="1"/>
    <n v="0.8"/>
    <x v="2"/>
    <n v="76"/>
    <x v="0"/>
    <s v="No"/>
    <x v="0"/>
    <x v="0"/>
    <x v="1"/>
    <n v="1"/>
  </r>
  <r>
    <x v="170"/>
    <n v="64"/>
    <x v="3"/>
    <x v="26"/>
    <x v="2"/>
    <x v="33"/>
    <n v="2"/>
    <n v="0"/>
    <x v="1"/>
    <n v="0"/>
    <x v="0"/>
    <s v="No"/>
    <x v="0"/>
    <x v="1"/>
    <x v="1"/>
    <n v="2"/>
  </r>
  <r>
    <x v="171"/>
    <n v="64"/>
    <x v="7"/>
    <x v="1"/>
    <x v="1"/>
    <x v="62"/>
    <n v="2"/>
    <n v="0.3"/>
    <x v="0"/>
    <n v="0"/>
    <x v="0"/>
    <s v="No"/>
    <x v="0"/>
    <x v="1"/>
    <x v="1"/>
    <n v="2"/>
  </r>
  <r>
    <x v="172"/>
    <n v="64"/>
    <x v="7"/>
    <x v="66"/>
    <x v="2"/>
    <x v="13"/>
    <n v="2"/>
    <n v="1.7"/>
    <x v="1"/>
    <n v="184"/>
    <x v="0"/>
    <s v="Yes"/>
    <x v="0"/>
    <x v="1"/>
    <x v="0"/>
    <n v="2"/>
  </r>
  <r>
    <x v="173"/>
    <n v="64"/>
    <x v="3"/>
    <x v="10"/>
    <x v="1"/>
    <x v="121"/>
    <n v="2"/>
    <n v="0.3"/>
    <x v="1"/>
    <n v="0"/>
    <x v="0"/>
    <s v="Yes"/>
    <x v="1"/>
    <x v="1"/>
    <x v="1"/>
    <n v="2"/>
  </r>
  <r>
    <x v="174"/>
    <n v="64"/>
    <x v="5"/>
    <x v="73"/>
    <x v="1"/>
    <x v="122"/>
    <n v="2"/>
    <n v="1.5"/>
    <x v="0"/>
    <n v="0"/>
    <x v="0"/>
    <s v="Yes"/>
    <x v="0"/>
    <x v="1"/>
    <x v="0"/>
    <n v="2"/>
  </r>
  <r>
    <x v="175"/>
    <n v="64"/>
    <x v="5"/>
    <x v="91"/>
    <x v="0"/>
    <x v="123"/>
    <n v="1"/>
    <n v="0.8"/>
    <x v="1"/>
    <n v="0"/>
    <x v="0"/>
    <s v="No"/>
    <x v="0"/>
    <x v="1"/>
    <x v="1"/>
    <n v="1"/>
  </r>
  <r>
    <x v="176"/>
    <n v="64"/>
    <x v="3"/>
    <x v="92"/>
    <x v="2"/>
    <x v="124"/>
    <n v="2"/>
    <n v="0"/>
    <x v="1"/>
    <n v="134"/>
    <x v="0"/>
    <s v="No"/>
    <x v="0"/>
    <x v="0"/>
    <x v="0"/>
    <n v="2"/>
  </r>
  <r>
    <x v="177"/>
    <n v="64"/>
    <x v="5"/>
    <x v="21"/>
    <x v="0"/>
    <x v="125"/>
    <n v="1"/>
    <n v="0.9"/>
    <x v="0"/>
    <n v="0"/>
    <x v="0"/>
    <s v="No"/>
    <x v="0"/>
    <x v="0"/>
    <x v="0"/>
    <n v="1"/>
  </r>
  <r>
    <x v="178"/>
    <n v="64"/>
    <x v="9"/>
    <x v="15"/>
    <x v="2"/>
    <x v="126"/>
    <n v="4"/>
    <n v="1.67"/>
    <x v="1"/>
    <n v="0"/>
    <x v="0"/>
    <s v="No"/>
    <x v="0"/>
    <x v="0"/>
    <x v="1"/>
    <n v="4"/>
  </r>
  <r>
    <x v="179"/>
    <n v="64"/>
    <x v="7"/>
    <x v="14"/>
    <x v="1"/>
    <x v="95"/>
    <n v="1"/>
    <n v="0.5"/>
    <x v="1"/>
    <n v="0"/>
    <x v="0"/>
    <s v="No"/>
    <x v="0"/>
    <x v="1"/>
    <x v="0"/>
    <n v="1"/>
  </r>
  <r>
    <x v="180"/>
    <n v="64"/>
    <x v="9"/>
    <x v="93"/>
    <x v="0"/>
    <x v="7"/>
    <n v="2"/>
    <n v="4.5"/>
    <x v="1"/>
    <n v="400"/>
    <x v="1"/>
    <s v="No"/>
    <x v="0"/>
    <x v="0"/>
    <x v="0"/>
    <n v="2"/>
  </r>
  <r>
    <x v="181"/>
    <n v="64"/>
    <x v="5"/>
    <x v="68"/>
    <x v="1"/>
    <x v="12"/>
    <n v="3"/>
    <n v="0.5"/>
    <x v="0"/>
    <n v="0"/>
    <x v="0"/>
    <s v="Yes"/>
    <x v="1"/>
    <x v="1"/>
    <x v="1"/>
    <n v="3"/>
  </r>
  <r>
    <x v="182"/>
    <n v="64"/>
    <x v="7"/>
    <x v="56"/>
    <x v="2"/>
    <x v="127"/>
    <n v="1"/>
    <n v="2"/>
    <x v="0"/>
    <n v="0"/>
    <x v="0"/>
    <s v="No"/>
    <x v="0"/>
    <x v="0"/>
    <x v="0"/>
    <n v="1"/>
  </r>
  <r>
    <x v="183"/>
    <n v="64"/>
    <x v="5"/>
    <x v="28"/>
    <x v="2"/>
    <x v="128"/>
    <n v="3"/>
    <n v="2.2000000000000002"/>
    <x v="0"/>
    <n v="0"/>
    <x v="0"/>
    <s v="Yes"/>
    <x v="0"/>
    <x v="0"/>
    <x v="1"/>
    <n v="3"/>
  </r>
  <r>
    <x v="184"/>
    <n v="64"/>
    <x v="3"/>
    <x v="5"/>
    <x v="1"/>
    <x v="124"/>
    <n v="2"/>
    <n v="0.3"/>
    <x v="1"/>
    <n v="0"/>
    <x v="0"/>
    <s v="No"/>
    <x v="0"/>
    <x v="0"/>
    <x v="0"/>
    <n v="2"/>
  </r>
  <r>
    <x v="185"/>
    <n v="64"/>
    <x v="5"/>
    <x v="41"/>
    <x v="2"/>
    <x v="129"/>
    <n v="3"/>
    <n v="1.8"/>
    <x v="2"/>
    <n v="80"/>
    <x v="0"/>
    <s v="No"/>
    <x v="0"/>
    <x v="1"/>
    <x v="0"/>
    <n v="3"/>
  </r>
  <r>
    <x v="186"/>
    <n v="64"/>
    <x v="7"/>
    <x v="72"/>
    <x v="0"/>
    <x v="130"/>
    <n v="2"/>
    <n v="6.4"/>
    <x v="1"/>
    <n v="0"/>
    <x v="1"/>
    <s v="Yes"/>
    <x v="1"/>
    <x v="1"/>
    <x v="0"/>
    <n v="2"/>
  </r>
  <r>
    <x v="187"/>
    <n v="64"/>
    <x v="5"/>
    <x v="94"/>
    <x v="0"/>
    <x v="29"/>
    <n v="4"/>
    <n v="3.4"/>
    <x v="2"/>
    <n v="0"/>
    <x v="0"/>
    <s v="No"/>
    <x v="0"/>
    <x v="0"/>
    <x v="1"/>
    <n v="4"/>
  </r>
  <r>
    <x v="188"/>
    <n v="64"/>
    <x v="5"/>
    <x v="95"/>
    <x v="1"/>
    <x v="7"/>
    <n v="4"/>
    <n v="0.6"/>
    <x v="2"/>
    <n v="0"/>
    <x v="0"/>
    <s v="No"/>
    <x v="0"/>
    <x v="1"/>
    <x v="0"/>
    <n v="4"/>
  </r>
  <r>
    <x v="189"/>
    <n v="64"/>
    <x v="3"/>
    <x v="96"/>
    <x v="0"/>
    <x v="131"/>
    <n v="2"/>
    <n v="2.2999999999999998"/>
    <x v="2"/>
    <n v="0"/>
    <x v="1"/>
    <s v="No"/>
    <x v="1"/>
    <x v="1"/>
    <x v="1"/>
    <n v="2"/>
  </r>
  <r>
    <x v="190"/>
    <n v="64"/>
    <x v="5"/>
    <x v="2"/>
    <x v="1"/>
    <x v="132"/>
    <n v="3"/>
    <n v="0.1"/>
    <x v="1"/>
    <n v="0"/>
    <x v="0"/>
    <s v="No"/>
    <x v="0"/>
    <x v="0"/>
    <x v="0"/>
    <n v="3"/>
  </r>
  <r>
    <x v="191"/>
    <n v="64"/>
    <x v="3"/>
    <x v="97"/>
    <x v="2"/>
    <x v="13"/>
    <n v="1"/>
    <n v="3.8"/>
    <x v="0"/>
    <n v="243"/>
    <x v="0"/>
    <s v="No"/>
    <x v="0"/>
    <x v="1"/>
    <x v="1"/>
    <n v="1"/>
  </r>
  <r>
    <x v="192"/>
    <n v="64"/>
    <x v="5"/>
    <x v="57"/>
    <x v="2"/>
    <x v="128"/>
    <n v="4"/>
    <n v="3.4"/>
    <x v="2"/>
    <n v="0"/>
    <x v="0"/>
    <s v="No"/>
    <x v="0"/>
    <x v="1"/>
    <x v="0"/>
    <n v="4"/>
  </r>
  <r>
    <x v="193"/>
    <n v="64"/>
    <x v="3"/>
    <x v="8"/>
    <x v="2"/>
    <x v="133"/>
    <n v="3"/>
    <n v="2"/>
    <x v="1"/>
    <n v="0"/>
    <x v="0"/>
    <s v="No"/>
    <x v="0"/>
    <x v="1"/>
    <x v="0"/>
    <n v="3"/>
  </r>
  <r>
    <x v="194"/>
    <n v="63"/>
    <x v="7"/>
    <x v="98"/>
    <x v="2"/>
    <x v="26"/>
    <n v="2"/>
    <n v="1.5"/>
    <x v="0"/>
    <n v="0"/>
    <x v="0"/>
    <s v="No"/>
    <x v="0"/>
    <x v="1"/>
    <x v="0"/>
    <n v="2"/>
  </r>
  <r>
    <x v="195"/>
    <n v="63"/>
    <x v="8"/>
    <x v="43"/>
    <x v="1"/>
    <x v="92"/>
    <n v="2"/>
    <n v="0.7"/>
    <x v="1"/>
    <n v="0"/>
    <x v="0"/>
    <s v="No"/>
    <x v="0"/>
    <x v="1"/>
    <x v="0"/>
    <n v="2"/>
  </r>
  <r>
    <x v="196"/>
    <n v="63"/>
    <x v="5"/>
    <x v="94"/>
    <x v="0"/>
    <x v="134"/>
    <n v="1"/>
    <n v="3.9"/>
    <x v="0"/>
    <n v="0"/>
    <x v="1"/>
    <s v="Yes"/>
    <x v="1"/>
    <x v="1"/>
    <x v="0"/>
    <n v="1"/>
  </r>
  <r>
    <x v="197"/>
    <n v="63"/>
    <x v="7"/>
    <x v="63"/>
    <x v="0"/>
    <x v="135"/>
    <n v="1"/>
    <n v="2.5"/>
    <x v="0"/>
    <n v="0"/>
    <x v="0"/>
    <s v="No"/>
    <x v="0"/>
    <x v="0"/>
    <x v="0"/>
    <n v="1"/>
  </r>
  <r>
    <x v="198"/>
    <n v="63"/>
    <x v="8"/>
    <x v="25"/>
    <x v="1"/>
    <x v="136"/>
    <n v="2"/>
    <n v="1"/>
    <x v="1"/>
    <n v="159"/>
    <x v="0"/>
    <s v="No"/>
    <x v="0"/>
    <x v="1"/>
    <x v="0"/>
    <n v="2"/>
  </r>
  <r>
    <x v="199"/>
    <n v="63"/>
    <x v="10"/>
    <x v="61"/>
    <x v="1"/>
    <x v="13"/>
    <n v="1"/>
    <n v="1.5"/>
    <x v="1"/>
    <n v="0"/>
    <x v="0"/>
    <s v="No"/>
    <x v="0"/>
    <x v="1"/>
    <x v="1"/>
    <n v="1"/>
  </r>
  <r>
    <x v="200"/>
    <n v="63"/>
    <x v="7"/>
    <x v="99"/>
    <x v="2"/>
    <x v="137"/>
    <n v="3"/>
    <n v="2.4"/>
    <x v="0"/>
    <n v="90"/>
    <x v="0"/>
    <s v="No"/>
    <x v="0"/>
    <x v="0"/>
    <x v="1"/>
    <n v="3"/>
  </r>
  <r>
    <x v="201"/>
    <n v="63"/>
    <x v="10"/>
    <x v="9"/>
    <x v="1"/>
    <x v="138"/>
    <n v="4"/>
    <n v="1.67"/>
    <x v="1"/>
    <n v="0"/>
    <x v="0"/>
    <s v="No"/>
    <x v="0"/>
    <x v="1"/>
    <x v="0"/>
    <n v="4"/>
  </r>
  <r>
    <x v="202"/>
    <n v="63"/>
    <x v="7"/>
    <x v="100"/>
    <x v="1"/>
    <x v="26"/>
    <n v="2"/>
    <n v="0.5"/>
    <x v="2"/>
    <n v="89"/>
    <x v="0"/>
    <s v="No"/>
    <x v="0"/>
    <x v="1"/>
    <x v="0"/>
    <n v="2"/>
  </r>
  <r>
    <x v="203"/>
    <n v="63"/>
    <x v="8"/>
    <x v="101"/>
    <x v="0"/>
    <x v="1"/>
    <n v="2"/>
    <n v="6.9"/>
    <x v="0"/>
    <n v="0"/>
    <x v="0"/>
    <s v="No"/>
    <x v="0"/>
    <x v="0"/>
    <x v="0"/>
    <n v="2"/>
  </r>
  <r>
    <x v="204"/>
    <n v="63"/>
    <x v="8"/>
    <x v="13"/>
    <x v="1"/>
    <x v="89"/>
    <n v="2"/>
    <n v="0.7"/>
    <x v="1"/>
    <n v="115"/>
    <x v="0"/>
    <s v="No"/>
    <x v="0"/>
    <x v="1"/>
    <x v="0"/>
    <n v="2"/>
  </r>
  <r>
    <x v="205"/>
    <n v="63"/>
    <x v="5"/>
    <x v="7"/>
    <x v="2"/>
    <x v="139"/>
    <n v="4"/>
    <n v="1.7"/>
    <x v="2"/>
    <n v="0"/>
    <x v="0"/>
    <s v="No"/>
    <x v="0"/>
    <x v="1"/>
    <x v="1"/>
    <n v="4"/>
  </r>
  <r>
    <x v="206"/>
    <n v="63"/>
    <x v="7"/>
    <x v="87"/>
    <x v="2"/>
    <x v="26"/>
    <n v="2"/>
    <n v="2.8"/>
    <x v="0"/>
    <n v="0"/>
    <x v="0"/>
    <s v="No"/>
    <x v="0"/>
    <x v="1"/>
    <x v="0"/>
    <n v="2"/>
  </r>
  <r>
    <x v="207"/>
    <n v="63"/>
    <x v="5"/>
    <x v="102"/>
    <x v="2"/>
    <x v="47"/>
    <n v="3"/>
    <n v="2"/>
    <x v="1"/>
    <n v="190"/>
    <x v="0"/>
    <s v="Yes"/>
    <x v="0"/>
    <x v="1"/>
    <x v="0"/>
    <n v="3"/>
  </r>
  <r>
    <x v="208"/>
    <n v="63"/>
    <x v="10"/>
    <x v="87"/>
    <x v="2"/>
    <x v="26"/>
    <n v="4"/>
    <n v="1.67"/>
    <x v="1"/>
    <n v="0"/>
    <x v="0"/>
    <s v="No"/>
    <x v="0"/>
    <x v="0"/>
    <x v="0"/>
    <n v="4"/>
  </r>
  <r>
    <x v="209"/>
    <n v="63"/>
    <x v="8"/>
    <x v="43"/>
    <x v="1"/>
    <x v="51"/>
    <n v="2"/>
    <n v="1"/>
    <x v="1"/>
    <n v="88"/>
    <x v="0"/>
    <s v="No"/>
    <x v="0"/>
    <x v="1"/>
    <x v="1"/>
    <n v="2"/>
  </r>
  <r>
    <x v="210"/>
    <n v="63"/>
    <x v="8"/>
    <x v="103"/>
    <x v="0"/>
    <x v="15"/>
    <n v="3"/>
    <n v="5"/>
    <x v="2"/>
    <n v="170"/>
    <x v="1"/>
    <s v="No"/>
    <x v="0"/>
    <x v="0"/>
    <x v="0"/>
    <n v="3"/>
  </r>
  <r>
    <x v="211"/>
    <n v="63"/>
    <x v="8"/>
    <x v="56"/>
    <x v="2"/>
    <x v="113"/>
    <n v="4"/>
    <n v="1.9"/>
    <x v="2"/>
    <n v="0"/>
    <x v="0"/>
    <s v="No"/>
    <x v="0"/>
    <x v="1"/>
    <x v="0"/>
    <n v="4"/>
  </r>
  <r>
    <x v="212"/>
    <n v="63"/>
    <x v="7"/>
    <x v="99"/>
    <x v="2"/>
    <x v="140"/>
    <n v="3"/>
    <n v="2.2000000000000002"/>
    <x v="0"/>
    <n v="0"/>
    <x v="0"/>
    <s v="No"/>
    <x v="0"/>
    <x v="1"/>
    <x v="0"/>
    <n v="3"/>
  </r>
  <r>
    <x v="213"/>
    <n v="63"/>
    <x v="7"/>
    <x v="52"/>
    <x v="2"/>
    <x v="50"/>
    <n v="2"/>
    <n v="3.4"/>
    <x v="0"/>
    <n v="0"/>
    <x v="1"/>
    <s v="No"/>
    <x v="0"/>
    <x v="0"/>
    <x v="0"/>
    <n v="2"/>
  </r>
  <r>
    <x v="214"/>
    <n v="63"/>
    <x v="5"/>
    <x v="1"/>
    <x v="1"/>
    <x v="141"/>
    <n v="1"/>
    <n v="1.9"/>
    <x v="2"/>
    <n v="100"/>
    <x v="0"/>
    <s v="No"/>
    <x v="0"/>
    <x v="0"/>
    <x v="0"/>
    <n v="1"/>
  </r>
  <r>
    <x v="215"/>
    <n v="63"/>
    <x v="7"/>
    <x v="91"/>
    <x v="0"/>
    <x v="119"/>
    <n v="1"/>
    <n v="2.5"/>
    <x v="0"/>
    <n v="0"/>
    <x v="0"/>
    <s v="No"/>
    <x v="0"/>
    <x v="1"/>
    <x v="0"/>
    <n v="1"/>
  </r>
  <r>
    <x v="216"/>
    <n v="63"/>
    <x v="7"/>
    <x v="85"/>
    <x v="1"/>
    <x v="142"/>
    <n v="4"/>
    <n v="0.6"/>
    <x v="2"/>
    <n v="0"/>
    <x v="0"/>
    <s v="No"/>
    <x v="0"/>
    <x v="1"/>
    <x v="0"/>
    <n v="4"/>
  </r>
  <r>
    <x v="217"/>
    <n v="63"/>
    <x v="8"/>
    <x v="49"/>
    <x v="1"/>
    <x v="97"/>
    <n v="2"/>
    <n v="1"/>
    <x v="1"/>
    <n v="167"/>
    <x v="0"/>
    <s v="No"/>
    <x v="0"/>
    <x v="0"/>
    <x v="0"/>
    <n v="2"/>
  </r>
  <r>
    <x v="218"/>
    <n v="63"/>
    <x v="8"/>
    <x v="5"/>
    <x v="1"/>
    <x v="143"/>
    <n v="2"/>
    <n v="0.4"/>
    <x v="0"/>
    <n v="0"/>
    <x v="0"/>
    <s v="No"/>
    <x v="0"/>
    <x v="1"/>
    <x v="0"/>
    <n v="2"/>
  </r>
  <r>
    <x v="219"/>
    <n v="63"/>
    <x v="8"/>
    <x v="104"/>
    <x v="0"/>
    <x v="144"/>
    <n v="4"/>
    <n v="5.0999999999999996"/>
    <x v="1"/>
    <n v="0"/>
    <x v="1"/>
    <s v="No"/>
    <x v="0"/>
    <x v="0"/>
    <x v="0"/>
    <n v="4"/>
  </r>
  <r>
    <x v="220"/>
    <n v="63"/>
    <x v="8"/>
    <x v="9"/>
    <x v="1"/>
    <x v="145"/>
    <n v="1"/>
    <n v="0.5"/>
    <x v="1"/>
    <n v="0"/>
    <x v="0"/>
    <s v="No"/>
    <x v="0"/>
    <x v="0"/>
    <x v="1"/>
    <n v="1"/>
  </r>
  <r>
    <x v="221"/>
    <n v="63"/>
    <x v="5"/>
    <x v="56"/>
    <x v="2"/>
    <x v="146"/>
    <n v="1"/>
    <n v="1.8"/>
    <x v="1"/>
    <n v="0"/>
    <x v="0"/>
    <s v="No"/>
    <x v="0"/>
    <x v="0"/>
    <x v="0"/>
    <n v="1"/>
  </r>
  <r>
    <x v="222"/>
    <n v="63"/>
    <x v="7"/>
    <x v="37"/>
    <x v="0"/>
    <x v="147"/>
    <n v="1"/>
    <n v="0.9"/>
    <x v="0"/>
    <n v="366"/>
    <x v="0"/>
    <s v="No"/>
    <x v="0"/>
    <x v="1"/>
    <x v="0"/>
    <n v="1"/>
  </r>
  <r>
    <x v="223"/>
    <n v="63"/>
    <x v="5"/>
    <x v="43"/>
    <x v="1"/>
    <x v="148"/>
    <n v="4"/>
    <n v="1.3"/>
    <x v="2"/>
    <n v="86"/>
    <x v="0"/>
    <s v="No"/>
    <x v="0"/>
    <x v="0"/>
    <x v="0"/>
    <n v="4"/>
  </r>
  <r>
    <x v="224"/>
    <n v="63"/>
    <x v="5"/>
    <x v="94"/>
    <x v="0"/>
    <x v="17"/>
    <n v="2"/>
    <n v="3.9"/>
    <x v="1"/>
    <n v="294"/>
    <x v="1"/>
    <s v="No"/>
    <x v="0"/>
    <x v="1"/>
    <x v="0"/>
    <n v="2"/>
  </r>
  <r>
    <x v="225"/>
    <n v="63"/>
    <x v="8"/>
    <x v="92"/>
    <x v="2"/>
    <x v="57"/>
    <n v="4"/>
    <n v="1.9"/>
    <x v="2"/>
    <n v="106"/>
    <x v="0"/>
    <s v="Yes"/>
    <x v="0"/>
    <x v="1"/>
    <x v="0"/>
    <n v="4"/>
  </r>
  <r>
    <x v="226"/>
    <n v="63"/>
    <x v="8"/>
    <x v="105"/>
    <x v="0"/>
    <x v="43"/>
    <n v="1"/>
    <n v="2"/>
    <x v="0"/>
    <n v="0"/>
    <x v="0"/>
    <s v="No"/>
    <x v="0"/>
    <x v="1"/>
    <x v="0"/>
    <n v="1"/>
  </r>
  <r>
    <x v="227"/>
    <n v="63"/>
    <x v="5"/>
    <x v="46"/>
    <x v="0"/>
    <x v="105"/>
    <n v="2"/>
    <n v="2.1"/>
    <x v="0"/>
    <n v="0"/>
    <x v="0"/>
    <s v="No"/>
    <x v="0"/>
    <x v="0"/>
    <x v="1"/>
    <n v="2"/>
  </r>
  <r>
    <x v="228"/>
    <n v="63"/>
    <x v="7"/>
    <x v="68"/>
    <x v="1"/>
    <x v="149"/>
    <n v="3"/>
    <n v="0.1"/>
    <x v="1"/>
    <n v="90"/>
    <x v="0"/>
    <s v="No"/>
    <x v="0"/>
    <x v="1"/>
    <x v="0"/>
    <n v="3"/>
  </r>
  <r>
    <x v="229"/>
    <n v="63"/>
    <x v="5"/>
    <x v="80"/>
    <x v="2"/>
    <x v="31"/>
    <n v="2"/>
    <n v="0"/>
    <x v="1"/>
    <n v="0"/>
    <x v="0"/>
    <s v="No"/>
    <x v="0"/>
    <x v="1"/>
    <x v="0"/>
    <n v="2"/>
  </r>
  <r>
    <x v="230"/>
    <n v="63"/>
    <x v="7"/>
    <x v="52"/>
    <x v="2"/>
    <x v="89"/>
    <n v="3"/>
    <n v="1.8"/>
    <x v="2"/>
    <n v="0"/>
    <x v="0"/>
    <s v="No"/>
    <x v="0"/>
    <x v="1"/>
    <x v="0"/>
    <n v="3"/>
  </r>
  <r>
    <x v="231"/>
    <n v="63"/>
    <x v="7"/>
    <x v="106"/>
    <x v="0"/>
    <x v="150"/>
    <n v="1"/>
    <n v="1.3"/>
    <x v="0"/>
    <n v="455"/>
    <x v="0"/>
    <s v="No"/>
    <x v="0"/>
    <x v="0"/>
    <x v="0"/>
    <n v="1"/>
  </r>
  <r>
    <x v="232"/>
    <n v="63"/>
    <x v="7"/>
    <x v="56"/>
    <x v="2"/>
    <x v="4"/>
    <n v="4"/>
    <n v="0.1"/>
    <x v="2"/>
    <n v="0"/>
    <x v="0"/>
    <s v="No"/>
    <x v="0"/>
    <x v="0"/>
    <x v="0"/>
    <n v="4"/>
  </r>
  <r>
    <x v="233"/>
    <n v="63"/>
    <x v="8"/>
    <x v="2"/>
    <x v="1"/>
    <x v="151"/>
    <n v="1"/>
    <n v="0.8"/>
    <x v="2"/>
    <n v="0"/>
    <x v="0"/>
    <s v="Yes"/>
    <x v="0"/>
    <x v="0"/>
    <x v="1"/>
    <n v="1"/>
  </r>
  <r>
    <x v="234"/>
    <n v="63"/>
    <x v="5"/>
    <x v="52"/>
    <x v="2"/>
    <x v="76"/>
    <n v="3"/>
    <n v="2"/>
    <x v="1"/>
    <n v="0"/>
    <x v="0"/>
    <s v="No"/>
    <x v="0"/>
    <x v="1"/>
    <x v="1"/>
    <n v="3"/>
  </r>
  <r>
    <x v="235"/>
    <n v="63"/>
    <x v="8"/>
    <x v="107"/>
    <x v="0"/>
    <x v="152"/>
    <n v="1"/>
    <n v="4.0999999999999996"/>
    <x v="1"/>
    <n v="0"/>
    <x v="1"/>
    <s v="No"/>
    <x v="0"/>
    <x v="0"/>
    <x v="0"/>
    <n v="1"/>
  </r>
  <r>
    <x v="236"/>
    <n v="63"/>
    <x v="5"/>
    <x v="49"/>
    <x v="1"/>
    <x v="153"/>
    <n v="4"/>
    <n v="1.2"/>
    <x v="2"/>
    <n v="0"/>
    <x v="0"/>
    <s v="No"/>
    <x v="0"/>
    <x v="1"/>
    <x v="0"/>
    <n v="4"/>
  </r>
  <r>
    <x v="237"/>
    <n v="63"/>
    <x v="7"/>
    <x v="108"/>
    <x v="1"/>
    <x v="154"/>
    <n v="1"/>
    <n v="1.1000000000000001"/>
    <x v="1"/>
    <n v="125"/>
    <x v="0"/>
    <s v="No"/>
    <x v="0"/>
    <x v="1"/>
    <x v="0"/>
    <n v="1"/>
  </r>
  <r>
    <x v="238"/>
    <n v="63"/>
    <x v="5"/>
    <x v="46"/>
    <x v="0"/>
    <x v="98"/>
    <n v="2"/>
    <n v="2.1"/>
    <x v="0"/>
    <n v="0"/>
    <x v="0"/>
    <s v="No"/>
    <x v="0"/>
    <x v="1"/>
    <x v="1"/>
    <n v="2"/>
  </r>
  <r>
    <x v="239"/>
    <n v="63"/>
    <x v="7"/>
    <x v="109"/>
    <x v="0"/>
    <x v="22"/>
    <n v="2"/>
    <n v="3.9"/>
    <x v="0"/>
    <n v="207"/>
    <x v="0"/>
    <s v="Yes"/>
    <x v="1"/>
    <x v="1"/>
    <x v="1"/>
    <n v="2"/>
  </r>
  <r>
    <x v="240"/>
    <n v="63"/>
    <x v="7"/>
    <x v="34"/>
    <x v="0"/>
    <x v="155"/>
    <n v="3"/>
    <n v="4"/>
    <x v="2"/>
    <n v="0"/>
    <x v="1"/>
    <s v="No"/>
    <x v="0"/>
    <x v="0"/>
    <x v="1"/>
    <n v="3"/>
  </r>
  <r>
    <x v="241"/>
    <n v="63"/>
    <x v="7"/>
    <x v="110"/>
    <x v="0"/>
    <x v="156"/>
    <n v="4"/>
    <n v="4.9000000000000004"/>
    <x v="2"/>
    <n v="111"/>
    <x v="1"/>
    <s v="No"/>
    <x v="0"/>
    <x v="0"/>
    <x v="0"/>
    <n v="4"/>
  </r>
  <r>
    <x v="242"/>
    <n v="63"/>
    <x v="8"/>
    <x v="2"/>
    <x v="1"/>
    <x v="137"/>
    <n v="2"/>
    <n v="0.4"/>
    <x v="0"/>
    <n v="76"/>
    <x v="0"/>
    <s v="No"/>
    <x v="0"/>
    <x v="0"/>
    <x v="0"/>
    <n v="2"/>
  </r>
  <r>
    <x v="243"/>
    <n v="63"/>
    <x v="8"/>
    <x v="94"/>
    <x v="0"/>
    <x v="157"/>
    <n v="2"/>
    <n v="2.8"/>
    <x v="0"/>
    <n v="0"/>
    <x v="0"/>
    <s v="No"/>
    <x v="0"/>
    <x v="0"/>
    <x v="0"/>
    <n v="2"/>
  </r>
  <r>
    <x v="244"/>
    <n v="63"/>
    <x v="8"/>
    <x v="60"/>
    <x v="0"/>
    <x v="104"/>
    <n v="2"/>
    <n v="6.9"/>
    <x v="0"/>
    <n v="0"/>
    <x v="0"/>
    <s v="No"/>
    <x v="0"/>
    <x v="1"/>
    <x v="1"/>
    <n v="2"/>
  </r>
  <r>
    <x v="245"/>
    <n v="63"/>
    <x v="8"/>
    <x v="85"/>
    <x v="1"/>
    <x v="158"/>
    <n v="1"/>
    <n v="0.8"/>
    <x v="2"/>
    <n v="97"/>
    <x v="0"/>
    <s v="No"/>
    <x v="0"/>
    <x v="1"/>
    <x v="0"/>
    <n v="1"/>
  </r>
  <r>
    <x v="246"/>
    <n v="63"/>
    <x v="5"/>
    <x v="87"/>
    <x v="2"/>
    <x v="159"/>
    <n v="2"/>
    <n v="1.1000000000000001"/>
    <x v="0"/>
    <n v="0"/>
    <x v="0"/>
    <s v="No"/>
    <x v="0"/>
    <x v="1"/>
    <x v="1"/>
    <n v="2"/>
  </r>
  <r>
    <x v="247"/>
    <n v="63"/>
    <x v="8"/>
    <x v="64"/>
    <x v="1"/>
    <x v="160"/>
    <n v="2"/>
    <n v="1"/>
    <x v="1"/>
    <n v="0"/>
    <x v="0"/>
    <s v="No"/>
    <x v="0"/>
    <x v="1"/>
    <x v="0"/>
    <n v="2"/>
  </r>
  <r>
    <x v="248"/>
    <n v="63"/>
    <x v="5"/>
    <x v="49"/>
    <x v="1"/>
    <x v="161"/>
    <n v="1"/>
    <n v="0.8"/>
    <x v="0"/>
    <n v="118"/>
    <x v="0"/>
    <s v="No"/>
    <x v="0"/>
    <x v="0"/>
    <x v="1"/>
    <n v="1"/>
  </r>
  <r>
    <x v="249"/>
    <n v="63"/>
    <x v="8"/>
    <x v="1"/>
    <x v="1"/>
    <x v="162"/>
    <n v="3"/>
    <n v="0.7"/>
    <x v="2"/>
    <n v="141"/>
    <x v="0"/>
    <s v="No"/>
    <x v="0"/>
    <x v="0"/>
    <x v="0"/>
    <n v="3"/>
  </r>
  <r>
    <x v="250"/>
    <n v="63"/>
    <x v="8"/>
    <x v="21"/>
    <x v="0"/>
    <x v="128"/>
    <n v="2"/>
    <n v="6.9"/>
    <x v="0"/>
    <n v="0"/>
    <x v="0"/>
    <s v="No"/>
    <x v="0"/>
    <x v="1"/>
    <x v="0"/>
    <n v="2"/>
  </r>
  <r>
    <x v="251"/>
    <n v="63"/>
    <x v="5"/>
    <x v="15"/>
    <x v="2"/>
    <x v="163"/>
    <n v="1"/>
    <n v="0.8"/>
    <x v="0"/>
    <n v="0"/>
    <x v="0"/>
    <s v="No"/>
    <x v="0"/>
    <x v="0"/>
    <x v="0"/>
    <n v="1"/>
  </r>
  <r>
    <x v="252"/>
    <n v="63"/>
    <x v="8"/>
    <x v="47"/>
    <x v="0"/>
    <x v="164"/>
    <n v="4"/>
    <n v="1.7"/>
    <x v="1"/>
    <n v="0"/>
    <x v="0"/>
    <s v="No"/>
    <x v="0"/>
    <x v="1"/>
    <x v="1"/>
    <n v="4"/>
  </r>
  <r>
    <x v="253"/>
    <n v="63"/>
    <x v="7"/>
    <x v="23"/>
    <x v="1"/>
    <x v="165"/>
    <n v="4"/>
    <n v="0.4"/>
    <x v="2"/>
    <n v="86"/>
    <x v="0"/>
    <s v="No"/>
    <x v="0"/>
    <x v="1"/>
    <x v="1"/>
    <n v="4"/>
  </r>
  <r>
    <x v="254"/>
    <n v="63"/>
    <x v="5"/>
    <x v="76"/>
    <x v="2"/>
    <x v="166"/>
    <n v="1"/>
    <n v="0"/>
    <x v="2"/>
    <n v="0"/>
    <x v="0"/>
    <s v="No"/>
    <x v="0"/>
    <x v="1"/>
    <x v="0"/>
    <n v="1"/>
  </r>
  <r>
    <x v="255"/>
    <n v="63"/>
    <x v="7"/>
    <x v="111"/>
    <x v="0"/>
    <x v="16"/>
    <n v="2"/>
    <n v="4.3"/>
    <x v="1"/>
    <n v="0"/>
    <x v="1"/>
    <s v="No"/>
    <x v="0"/>
    <x v="1"/>
    <x v="0"/>
    <n v="2"/>
  </r>
  <r>
    <x v="256"/>
    <n v="63"/>
    <x v="8"/>
    <x v="6"/>
    <x v="2"/>
    <x v="10"/>
    <n v="4"/>
    <n v="1.7"/>
    <x v="1"/>
    <n v="0"/>
    <x v="0"/>
    <s v="No"/>
    <x v="0"/>
    <x v="1"/>
    <x v="0"/>
    <n v="4"/>
  </r>
  <r>
    <x v="257"/>
    <n v="63"/>
    <x v="7"/>
    <x v="81"/>
    <x v="0"/>
    <x v="167"/>
    <n v="1"/>
    <n v="2.5"/>
    <x v="0"/>
    <n v="0"/>
    <x v="0"/>
    <s v="No"/>
    <x v="0"/>
    <x v="1"/>
    <x v="0"/>
    <n v="1"/>
  </r>
  <r>
    <x v="258"/>
    <n v="63"/>
    <x v="7"/>
    <x v="82"/>
    <x v="1"/>
    <x v="1"/>
    <n v="2"/>
    <n v="2.8"/>
    <x v="0"/>
    <n v="205"/>
    <x v="0"/>
    <s v="No"/>
    <x v="0"/>
    <x v="0"/>
    <x v="0"/>
    <n v="2"/>
  </r>
  <r>
    <x v="259"/>
    <n v="63"/>
    <x v="8"/>
    <x v="38"/>
    <x v="0"/>
    <x v="121"/>
    <n v="2"/>
    <n v="7.9"/>
    <x v="2"/>
    <n v="358"/>
    <x v="1"/>
    <s v="No"/>
    <x v="0"/>
    <x v="1"/>
    <x v="0"/>
    <n v="2"/>
  </r>
  <r>
    <x v="260"/>
    <n v="63"/>
    <x v="8"/>
    <x v="69"/>
    <x v="1"/>
    <x v="33"/>
    <n v="2"/>
    <n v="0.4"/>
    <x v="0"/>
    <n v="0"/>
    <x v="0"/>
    <s v="No"/>
    <x v="0"/>
    <x v="1"/>
    <x v="0"/>
    <n v="2"/>
  </r>
  <r>
    <x v="261"/>
    <n v="63"/>
    <x v="8"/>
    <x v="18"/>
    <x v="1"/>
    <x v="10"/>
    <n v="1"/>
    <n v="0.8"/>
    <x v="2"/>
    <n v="102"/>
    <x v="0"/>
    <s v="No"/>
    <x v="0"/>
    <x v="0"/>
    <x v="1"/>
    <n v="1"/>
  </r>
  <r>
    <x v="262"/>
    <n v="63"/>
    <x v="8"/>
    <x v="3"/>
    <x v="0"/>
    <x v="168"/>
    <n v="4"/>
    <n v="1.7"/>
    <x v="1"/>
    <n v="244"/>
    <x v="0"/>
    <s v="No"/>
    <x v="0"/>
    <x v="0"/>
    <x v="1"/>
    <n v="4"/>
  </r>
  <r>
    <x v="263"/>
    <n v="63"/>
    <x v="5"/>
    <x v="29"/>
    <x v="1"/>
    <x v="169"/>
    <n v="3"/>
    <n v="0.1"/>
    <x v="1"/>
    <n v="178"/>
    <x v="0"/>
    <s v="No"/>
    <x v="0"/>
    <x v="1"/>
    <x v="1"/>
    <n v="3"/>
  </r>
  <r>
    <x v="264"/>
    <n v="63"/>
    <x v="5"/>
    <x v="73"/>
    <x v="1"/>
    <x v="170"/>
    <n v="1"/>
    <n v="0.8"/>
    <x v="0"/>
    <n v="103"/>
    <x v="0"/>
    <s v="No"/>
    <x v="0"/>
    <x v="1"/>
    <x v="0"/>
    <n v="1"/>
  </r>
  <r>
    <x v="265"/>
    <n v="63"/>
    <x v="10"/>
    <x v="49"/>
    <x v="1"/>
    <x v="89"/>
    <n v="4"/>
    <n v="1.67"/>
    <x v="1"/>
    <n v="0"/>
    <x v="0"/>
    <s v="No"/>
    <x v="0"/>
    <x v="1"/>
    <x v="0"/>
    <n v="4"/>
  </r>
  <r>
    <x v="266"/>
    <n v="63"/>
    <x v="8"/>
    <x v="63"/>
    <x v="0"/>
    <x v="10"/>
    <n v="2"/>
    <n v="6.9"/>
    <x v="0"/>
    <n v="97"/>
    <x v="0"/>
    <s v="No"/>
    <x v="0"/>
    <x v="0"/>
    <x v="1"/>
    <n v="2"/>
  </r>
  <r>
    <x v="267"/>
    <n v="63"/>
    <x v="8"/>
    <x v="112"/>
    <x v="0"/>
    <x v="171"/>
    <n v="1"/>
    <n v="4.4000000000000004"/>
    <x v="2"/>
    <n v="0"/>
    <x v="1"/>
    <s v="No"/>
    <x v="0"/>
    <x v="1"/>
    <x v="0"/>
    <n v="1"/>
  </r>
  <r>
    <x v="268"/>
    <n v="63"/>
    <x v="8"/>
    <x v="27"/>
    <x v="1"/>
    <x v="172"/>
    <n v="2"/>
    <n v="0.2"/>
    <x v="1"/>
    <n v="0"/>
    <x v="0"/>
    <s v="No"/>
    <x v="0"/>
    <x v="1"/>
    <x v="0"/>
    <n v="2"/>
  </r>
  <r>
    <x v="269"/>
    <n v="63"/>
    <x v="8"/>
    <x v="62"/>
    <x v="0"/>
    <x v="14"/>
    <n v="1"/>
    <n v="2"/>
    <x v="0"/>
    <n v="427"/>
    <x v="0"/>
    <s v="No"/>
    <x v="0"/>
    <x v="0"/>
    <x v="0"/>
    <n v="1"/>
  </r>
  <r>
    <x v="270"/>
    <n v="63"/>
    <x v="8"/>
    <x v="56"/>
    <x v="2"/>
    <x v="12"/>
    <n v="4"/>
    <n v="2.4"/>
    <x v="1"/>
    <n v="0"/>
    <x v="0"/>
    <s v="No"/>
    <x v="0"/>
    <x v="1"/>
    <x v="1"/>
    <n v="4"/>
  </r>
  <r>
    <x v="271"/>
    <n v="63"/>
    <x v="8"/>
    <x v="113"/>
    <x v="0"/>
    <x v="114"/>
    <n v="2"/>
    <n v="0.2"/>
    <x v="1"/>
    <n v="364"/>
    <x v="1"/>
    <s v="No"/>
    <x v="0"/>
    <x v="1"/>
    <x v="0"/>
    <n v="2"/>
  </r>
  <r>
    <x v="272"/>
    <n v="63"/>
    <x v="7"/>
    <x v="12"/>
    <x v="1"/>
    <x v="13"/>
    <n v="4"/>
    <n v="0.6"/>
    <x v="2"/>
    <n v="83"/>
    <x v="0"/>
    <s v="No"/>
    <x v="0"/>
    <x v="0"/>
    <x v="0"/>
    <n v="4"/>
  </r>
  <r>
    <x v="273"/>
    <n v="63"/>
    <x v="8"/>
    <x v="12"/>
    <x v="1"/>
    <x v="104"/>
    <n v="1"/>
    <n v="0.8"/>
    <x v="2"/>
    <n v="115"/>
    <x v="0"/>
    <s v="No"/>
    <x v="0"/>
    <x v="1"/>
    <x v="0"/>
    <n v="1"/>
  </r>
  <r>
    <x v="274"/>
    <n v="63"/>
    <x v="7"/>
    <x v="24"/>
    <x v="2"/>
    <x v="21"/>
    <n v="3"/>
    <n v="0.5"/>
    <x v="2"/>
    <n v="0"/>
    <x v="0"/>
    <s v="No"/>
    <x v="0"/>
    <x v="1"/>
    <x v="0"/>
    <n v="3"/>
  </r>
  <r>
    <x v="275"/>
    <n v="63"/>
    <x v="5"/>
    <x v="9"/>
    <x v="1"/>
    <x v="173"/>
    <n v="2"/>
    <n v="1.1000000000000001"/>
    <x v="0"/>
    <n v="0"/>
    <x v="0"/>
    <s v="No"/>
    <x v="0"/>
    <x v="0"/>
    <x v="0"/>
    <n v="2"/>
  </r>
  <r>
    <x v="276"/>
    <n v="63"/>
    <x v="5"/>
    <x v="90"/>
    <x v="0"/>
    <x v="28"/>
    <n v="3"/>
    <n v="2.6"/>
    <x v="1"/>
    <n v="229"/>
    <x v="1"/>
    <s v="No"/>
    <x v="0"/>
    <x v="1"/>
    <x v="0"/>
    <n v="3"/>
  </r>
  <r>
    <x v="277"/>
    <n v="63"/>
    <x v="5"/>
    <x v="73"/>
    <x v="1"/>
    <x v="1"/>
    <n v="4"/>
    <n v="1.2"/>
    <x v="2"/>
    <n v="109"/>
    <x v="0"/>
    <s v="Yes"/>
    <x v="1"/>
    <x v="1"/>
    <x v="1"/>
    <n v="4"/>
  </r>
  <r>
    <x v="278"/>
    <n v="63"/>
    <x v="8"/>
    <x v="0"/>
    <x v="0"/>
    <x v="47"/>
    <n v="4"/>
    <n v="2.4"/>
    <x v="1"/>
    <n v="0"/>
    <x v="0"/>
    <s v="No"/>
    <x v="0"/>
    <x v="1"/>
    <x v="1"/>
    <n v="4"/>
  </r>
  <r>
    <x v="279"/>
    <n v="63"/>
    <x v="8"/>
    <x v="12"/>
    <x v="1"/>
    <x v="26"/>
    <n v="2"/>
    <n v="0.4"/>
    <x v="0"/>
    <n v="0"/>
    <x v="0"/>
    <s v="No"/>
    <x v="0"/>
    <x v="0"/>
    <x v="0"/>
    <n v="2"/>
  </r>
  <r>
    <x v="280"/>
    <n v="63"/>
    <x v="10"/>
    <x v="114"/>
    <x v="0"/>
    <x v="113"/>
    <n v="4"/>
    <n v="9"/>
    <x v="1"/>
    <n v="0"/>
    <x v="1"/>
    <s v="No"/>
    <x v="0"/>
    <x v="0"/>
    <x v="0"/>
    <n v="4"/>
  </r>
  <r>
    <x v="281"/>
    <n v="63"/>
    <x v="5"/>
    <x v="20"/>
    <x v="1"/>
    <x v="10"/>
    <n v="1"/>
    <n v="1.9"/>
    <x v="2"/>
    <n v="0"/>
    <x v="0"/>
    <s v="No"/>
    <x v="0"/>
    <x v="0"/>
    <x v="0"/>
    <n v="1"/>
  </r>
  <r>
    <x v="282"/>
    <n v="63"/>
    <x v="5"/>
    <x v="82"/>
    <x v="1"/>
    <x v="174"/>
    <n v="1"/>
    <n v="0"/>
    <x v="2"/>
    <n v="166"/>
    <x v="0"/>
    <s v="No"/>
    <x v="0"/>
    <x v="0"/>
    <x v="0"/>
    <n v="1"/>
  </r>
  <r>
    <x v="283"/>
    <n v="63"/>
    <x v="7"/>
    <x v="1"/>
    <x v="1"/>
    <x v="175"/>
    <n v="1"/>
    <n v="1.5"/>
    <x v="2"/>
    <n v="0"/>
    <x v="0"/>
    <s v="No"/>
    <x v="0"/>
    <x v="0"/>
    <x v="0"/>
    <n v="1"/>
  </r>
  <r>
    <x v="284"/>
    <n v="63"/>
    <x v="7"/>
    <x v="115"/>
    <x v="0"/>
    <x v="113"/>
    <n v="2"/>
    <n v="3.8"/>
    <x v="1"/>
    <n v="183"/>
    <x v="1"/>
    <s v="No"/>
    <x v="0"/>
    <x v="0"/>
    <x v="0"/>
    <n v="2"/>
  </r>
  <r>
    <x v="285"/>
    <n v="63"/>
    <x v="8"/>
    <x v="108"/>
    <x v="1"/>
    <x v="157"/>
    <n v="1"/>
    <n v="0.5"/>
    <x v="1"/>
    <n v="0"/>
    <x v="0"/>
    <s v="No"/>
    <x v="0"/>
    <x v="1"/>
    <x v="0"/>
    <n v="1"/>
  </r>
  <r>
    <x v="286"/>
    <n v="63"/>
    <x v="7"/>
    <x v="116"/>
    <x v="0"/>
    <x v="3"/>
    <n v="4"/>
    <n v="3.4"/>
    <x v="2"/>
    <n v="0"/>
    <x v="0"/>
    <s v="No"/>
    <x v="0"/>
    <x v="0"/>
    <x v="0"/>
    <n v="4"/>
  </r>
  <r>
    <x v="287"/>
    <n v="63"/>
    <x v="8"/>
    <x v="117"/>
    <x v="0"/>
    <x v="66"/>
    <n v="2"/>
    <n v="4.3"/>
    <x v="1"/>
    <n v="205"/>
    <x v="1"/>
    <s v="No"/>
    <x v="0"/>
    <x v="0"/>
    <x v="0"/>
    <n v="2"/>
  </r>
  <r>
    <x v="288"/>
    <n v="63"/>
    <x v="7"/>
    <x v="9"/>
    <x v="1"/>
    <x v="36"/>
    <n v="2"/>
    <n v="1.5"/>
    <x v="0"/>
    <n v="173"/>
    <x v="0"/>
    <s v="No"/>
    <x v="0"/>
    <x v="1"/>
    <x v="1"/>
    <n v="2"/>
  </r>
  <r>
    <x v="289"/>
    <n v="63"/>
    <x v="7"/>
    <x v="88"/>
    <x v="2"/>
    <x v="89"/>
    <n v="4"/>
    <n v="0.1"/>
    <x v="2"/>
    <n v="0"/>
    <x v="0"/>
    <s v="No"/>
    <x v="0"/>
    <x v="0"/>
    <x v="1"/>
    <n v="4"/>
  </r>
  <r>
    <x v="290"/>
    <n v="63"/>
    <x v="8"/>
    <x v="98"/>
    <x v="2"/>
    <x v="34"/>
    <n v="1"/>
    <n v="2.5"/>
    <x v="1"/>
    <n v="0"/>
    <x v="0"/>
    <s v="No"/>
    <x v="0"/>
    <x v="0"/>
    <x v="0"/>
    <n v="1"/>
  </r>
  <r>
    <x v="291"/>
    <n v="63"/>
    <x v="7"/>
    <x v="118"/>
    <x v="1"/>
    <x v="90"/>
    <n v="4"/>
    <n v="0.6"/>
    <x v="2"/>
    <n v="100"/>
    <x v="0"/>
    <s v="No"/>
    <x v="0"/>
    <x v="1"/>
    <x v="1"/>
    <n v="4"/>
  </r>
  <r>
    <x v="292"/>
    <n v="63"/>
    <x v="7"/>
    <x v="66"/>
    <x v="2"/>
    <x v="79"/>
    <n v="2"/>
    <n v="1.5"/>
    <x v="0"/>
    <n v="0"/>
    <x v="0"/>
    <s v="No"/>
    <x v="0"/>
    <x v="1"/>
    <x v="0"/>
    <n v="2"/>
  </r>
  <r>
    <x v="293"/>
    <n v="63"/>
    <x v="8"/>
    <x v="30"/>
    <x v="2"/>
    <x v="140"/>
    <n v="2"/>
    <n v="1.7"/>
    <x v="1"/>
    <n v="0"/>
    <x v="0"/>
    <s v="No"/>
    <x v="0"/>
    <x v="1"/>
    <x v="1"/>
    <n v="2"/>
  </r>
  <r>
    <x v="294"/>
    <n v="63"/>
    <x v="7"/>
    <x v="87"/>
    <x v="2"/>
    <x v="176"/>
    <n v="4"/>
    <n v="1.7"/>
    <x v="0"/>
    <n v="218"/>
    <x v="0"/>
    <s v="No"/>
    <x v="0"/>
    <x v="1"/>
    <x v="1"/>
    <n v="4"/>
  </r>
  <r>
    <x v="295"/>
    <n v="63"/>
    <x v="5"/>
    <x v="9"/>
    <x v="1"/>
    <x v="177"/>
    <n v="4"/>
    <n v="1.3"/>
    <x v="2"/>
    <n v="0"/>
    <x v="0"/>
    <s v="No"/>
    <x v="0"/>
    <x v="1"/>
    <x v="0"/>
    <n v="4"/>
  </r>
  <r>
    <x v="296"/>
    <n v="63"/>
    <x v="5"/>
    <x v="71"/>
    <x v="2"/>
    <x v="22"/>
    <n v="1"/>
    <n v="1.8"/>
    <x v="1"/>
    <n v="147"/>
    <x v="0"/>
    <s v="No"/>
    <x v="0"/>
    <x v="1"/>
    <x v="1"/>
    <n v="1"/>
  </r>
  <r>
    <x v="297"/>
    <n v="63"/>
    <x v="5"/>
    <x v="119"/>
    <x v="0"/>
    <x v="105"/>
    <n v="1"/>
    <n v="2.9"/>
    <x v="0"/>
    <n v="0"/>
    <x v="0"/>
    <s v="Yes"/>
    <x v="0"/>
    <x v="1"/>
    <x v="0"/>
    <n v="1"/>
  </r>
  <r>
    <x v="298"/>
    <n v="63"/>
    <x v="5"/>
    <x v="120"/>
    <x v="1"/>
    <x v="104"/>
    <n v="3"/>
    <n v="0.1"/>
    <x v="1"/>
    <n v="0"/>
    <x v="0"/>
    <s v="No"/>
    <x v="0"/>
    <x v="0"/>
    <x v="1"/>
    <n v="3"/>
  </r>
  <r>
    <x v="299"/>
    <n v="63"/>
    <x v="7"/>
    <x v="107"/>
    <x v="0"/>
    <x v="33"/>
    <n v="3"/>
    <n v="1.8"/>
    <x v="2"/>
    <n v="109"/>
    <x v="0"/>
    <s v="No"/>
    <x v="0"/>
    <x v="1"/>
    <x v="0"/>
    <n v="3"/>
  </r>
  <r>
    <x v="300"/>
    <n v="63"/>
    <x v="8"/>
    <x v="20"/>
    <x v="1"/>
    <x v="178"/>
    <n v="2"/>
    <n v="0.7"/>
    <x v="1"/>
    <n v="0"/>
    <x v="0"/>
    <s v="No"/>
    <x v="0"/>
    <x v="1"/>
    <x v="1"/>
    <n v="2"/>
  </r>
  <r>
    <x v="301"/>
    <n v="63"/>
    <x v="5"/>
    <x v="78"/>
    <x v="1"/>
    <x v="16"/>
    <n v="2"/>
    <n v="0.3"/>
    <x v="1"/>
    <n v="0"/>
    <x v="0"/>
    <s v="No"/>
    <x v="0"/>
    <x v="0"/>
    <x v="0"/>
    <n v="2"/>
  </r>
  <r>
    <x v="302"/>
    <n v="62"/>
    <x v="4"/>
    <x v="3"/>
    <x v="0"/>
    <x v="179"/>
    <n v="2"/>
    <n v="2.8"/>
    <x v="0"/>
    <n v="336"/>
    <x v="0"/>
    <s v="No"/>
    <x v="0"/>
    <x v="0"/>
    <x v="0"/>
    <n v="2"/>
  </r>
  <r>
    <x v="303"/>
    <n v="62"/>
    <x v="7"/>
    <x v="43"/>
    <x v="1"/>
    <x v="82"/>
    <n v="4"/>
    <n v="1.3"/>
    <x v="2"/>
    <n v="0"/>
    <x v="0"/>
    <s v="No"/>
    <x v="0"/>
    <x v="1"/>
    <x v="0"/>
    <n v="4"/>
  </r>
  <r>
    <x v="304"/>
    <n v="62"/>
    <x v="8"/>
    <x v="18"/>
    <x v="1"/>
    <x v="34"/>
    <n v="1"/>
    <n v="0.1"/>
    <x v="0"/>
    <n v="0"/>
    <x v="0"/>
    <s v="No"/>
    <x v="0"/>
    <x v="1"/>
    <x v="0"/>
    <n v="1"/>
  </r>
  <r>
    <x v="305"/>
    <n v="62"/>
    <x v="8"/>
    <x v="76"/>
    <x v="2"/>
    <x v="89"/>
    <n v="4"/>
    <n v="1.7"/>
    <x v="0"/>
    <n v="0"/>
    <x v="0"/>
    <s v="No"/>
    <x v="0"/>
    <x v="1"/>
    <x v="0"/>
    <n v="4"/>
  </r>
  <r>
    <x v="306"/>
    <n v="62"/>
    <x v="7"/>
    <x v="52"/>
    <x v="2"/>
    <x v="28"/>
    <n v="1"/>
    <n v="1.8"/>
    <x v="1"/>
    <n v="0"/>
    <x v="0"/>
    <s v="No"/>
    <x v="0"/>
    <x v="1"/>
    <x v="0"/>
    <n v="1"/>
  </r>
  <r>
    <x v="307"/>
    <n v="62"/>
    <x v="7"/>
    <x v="70"/>
    <x v="2"/>
    <x v="108"/>
    <n v="1"/>
    <n v="3.8"/>
    <x v="0"/>
    <n v="0"/>
    <x v="0"/>
    <s v="Yes"/>
    <x v="0"/>
    <x v="1"/>
    <x v="0"/>
    <n v="1"/>
  </r>
  <r>
    <x v="308"/>
    <n v="62"/>
    <x v="7"/>
    <x v="78"/>
    <x v="1"/>
    <x v="26"/>
    <n v="2"/>
    <n v="1"/>
    <x v="0"/>
    <n v="116"/>
    <x v="0"/>
    <s v="No"/>
    <x v="0"/>
    <x v="0"/>
    <x v="1"/>
    <n v="2"/>
  </r>
  <r>
    <x v="309"/>
    <n v="62"/>
    <x v="8"/>
    <x v="20"/>
    <x v="1"/>
    <x v="13"/>
    <n v="2"/>
    <n v="2.8"/>
    <x v="0"/>
    <n v="113"/>
    <x v="0"/>
    <s v="No"/>
    <x v="1"/>
    <x v="1"/>
    <x v="1"/>
    <n v="2"/>
  </r>
  <r>
    <x v="310"/>
    <n v="62"/>
    <x v="4"/>
    <x v="1"/>
    <x v="1"/>
    <x v="180"/>
    <n v="2"/>
    <n v="0.2"/>
    <x v="1"/>
    <n v="0"/>
    <x v="0"/>
    <s v="No"/>
    <x v="0"/>
    <x v="1"/>
    <x v="1"/>
    <n v="2"/>
  </r>
  <r>
    <x v="311"/>
    <n v="62"/>
    <x v="7"/>
    <x v="71"/>
    <x v="2"/>
    <x v="42"/>
    <n v="4"/>
    <n v="2.2000000000000002"/>
    <x v="0"/>
    <n v="123"/>
    <x v="0"/>
    <s v="Yes"/>
    <x v="1"/>
    <x v="1"/>
    <x v="1"/>
    <n v="4"/>
  </r>
  <r>
    <x v="312"/>
    <n v="62"/>
    <x v="4"/>
    <x v="25"/>
    <x v="1"/>
    <x v="26"/>
    <n v="3"/>
    <n v="0.7"/>
    <x v="2"/>
    <n v="0"/>
    <x v="0"/>
    <s v="No"/>
    <x v="0"/>
    <x v="1"/>
    <x v="0"/>
    <n v="3"/>
  </r>
  <r>
    <x v="313"/>
    <n v="62"/>
    <x v="8"/>
    <x v="52"/>
    <x v="2"/>
    <x v="181"/>
    <n v="3"/>
    <n v="1.8"/>
    <x v="2"/>
    <n v="187"/>
    <x v="0"/>
    <s v="Yes"/>
    <x v="0"/>
    <x v="0"/>
    <x v="0"/>
    <n v="3"/>
  </r>
  <r>
    <x v="314"/>
    <n v="62"/>
    <x v="8"/>
    <x v="10"/>
    <x v="1"/>
    <x v="154"/>
    <n v="3"/>
    <n v="1.3"/>
    <x v="2"/>
    <n v="0"/>
    <x v="0"/>
    <s v="No"/>
    <x v="0"/>
    <x v="1"/>
    <x v="0"/>
    <n v="3"/>
  </r>
  <r>
    <x v="315"/>
    <n v="62"/>
    <x v="8"/>
    <x v="88"/>
    <x v="2"/>
    <x v="182"/>
    <n v="4"/>
    <n v="3.4"/>
    <x v="2"/>
    <n v="0"/>
    <x v="0"/>
    <s v="No"/>
    <x v="0"/>
    <x v="1"/>
    <x v="0"/>
    <n v="4"/>
  </r>
  <r>
    <x v="316"/>
    <n v="62"/>
    <x v="4"/>
    <x v="80"/>
    <x v="2"/>
    <x v="183"/>
    <n v="2"/>
    <n v="0.7"/>
    <x v="2"/>
    <n v="0"/>
    <x v="0"/>
    <s v="No"/>
    <x v="0"/>
    <x v="1"/>
    <x v="0"/>
    <n v="2"/>
  </r>
  <r>
    <x v="317"/>
    <n v="62"/>
    <x v="7"/>
    <x v="14"/>
    <x v="1"/>
    <x v="25"/>
    <n v="1"/>
    <n v="1.9"/>
    <x v="2"/>
    <n v="118"/>
    <x v="0"/>
    <s v="No"/>
    <x v="0"/>
    <x v="0"/>
    <x v="0"/>
    <n v="1"/>
  </r>
  <r>
    <x v="318"/>
    <n v="62"/>
    <x v="7"/>
    <x v="13"/>
    <x v="1"/>
    <x v="128"/>
    <n v="1"/>
    <n v="1.8"/>
    <x v="1"/>
    <n v="0"/>
    <x v="0"/>
    <s v="No"/>
    <x v="0"/>
    <x v="0"/>
    <x v="0"/>
    <n v="1"/>
  </r>
  <r>
    <x v="319"/>
    <n v="62"/>
    <x v="8"/>
    <x v="5"/>
    <x v="1"/>
    <x v="12"/>
    <n v="4"/>
    <n v="0.4"/>
    <x v="2"/>
    <n v="137"/>
    <x v="0"/>
    <s v="No"/>
    <x v="0"/>
    <x v="1"/>
    <x v="1"/>
    <n v="4"/>
  </r>
  <r>
    <x v="320"/>
    <n v="62"/>
    <x v="11"/>
    <x v="121"/>
    <x v="1"/>
    <x v="72"/>
    <n v="1"/>
    <n v="1.5"/>
    <x v="1"/>
    <n v="0"/>
    <x v="0"/>
    <s v="Yes"/>
    <x v="0"/>
    <x v="0"/>
    <x v="0"/>
    <n v="1"/>
  </r>
  <r>
    <x v="321"/>
    <n v="62"/>
    <x v="8"/>
    <x v="121"/>
    <x v="1"/>
    <x v="184"/>
    <n v="4"/>
    <n v="0.4"/>
    <x v="2"/>
    <n v="124"/>
    <x v="0"/>
    <s v="Yes"/>
    <x v="0"/>
    <x v="0"/>
    <x v="0"/>
    <n v="4"/>
  </r>
  <r>
    <x v="322"/>
    <n v="62"/>
    <x v="4"/>
    <x v="115"/>
    <x v="0"/>
    <x v="5"/>
    <n v="2"/>
    <n v="5.2"/>
    <x v="2"/>
    <n v="0"/>
    <x v="1"/>
    <s v="No"/>
    <x v="0"/>
    <x v="1"/>
    <x v="0"/>
    <n v="2"/>
  </r>
  <r>
    <x v="323"/>
    <n v="62"/>
    <x v="4"/>
    <x v="56"/>
    <x v="2"/>
    <x v="185"/>
    <n v="2"/>
    <n v="2.8"/>
    <x v="0"/>
    <n v="0"/>
    <x v="0"/>
    <s v="No"/>
    <x v="0"/>
    <x v="1"/>
    <x v="0"/>
    <n v="2"/>
  </r>
  <r>
    <x v="324"/>
    <n v="62"/>
    <x v="8"/>
    <x v="82"/>
    <x v="1"/>
    <x v="186"/>
    <n v="3"/>
    <n v="1.5"/>
    <x v="0"/>
    <n v="169"/>
    <x v="0"/>
    <s v="No"/>
    <x v="0"/>
    <x v="1"/>
    <x v="0"/>
    <n v="3"/>
  </r>
  <r>
    <x v="325"/>
    <n v="62"/>
    <x v="8"/>
    <x v="92"/>
    <x v="2"/>
    <x v="187"/>
    <n v="3"/>
    <n v="0.5"/>
    <x v="0"/>
    <n v="0"/>
    <x v="0"/>
    <s v="No"/>
    <x v="0"/>
    <x v="1"/>
    <x v="0"/>
    <n v="3"/>
  </r>
  <r>
    <x v="326"/>
    <n v="62"/>
    <x v="8"/>
    <x v="29"/>
    <x v="1"/>
    <x v="58"/>
    <n v="1"/>
    <n v="1.1000000000000001"/>
    <x v="1"/>
    <n v="0"/>
    <x v="0"/>
    <s v="No"/>
    <x v="0"/>
    <x v="1"/>
    <x v="0"/>
    <n v="1"/>
  </r>
  <r>
    <x v="327"/>
    <n v="62"/>
    <x v="7"/>
    <x v="83"/>
    <x v="1"/>
    <x v="84"/>
    <n v="4"/>
    <n v="1.2"/>
    <x v="2"/>
    <n v="0"/>
    <x v="0"/>
    <s v="No"/>
    <x v="0"/>
    <x v="1"/>
    <x v="0"/>
    <n v="4"/>
  </r>
  <r>
    <x v="328"/>
    <n v="62"/>
    <x v="8"/>
    <x v="82"/>
    <x v="1"/>
    <x v="153"/>
    <n v="3"/>
    <n v="2.4"/>
    <x v="0"/>
    <n v="0"/>
    <x v="0"/>
    <s v="No"/>
    <x v="0"/>
    <x v="1"/>
    <x v="0"/>
    <n v="3"/>
  </r>
  <r>
    <x v="329"/>
    <n v="62"/>
    <x v="4"/>
    <x v="41"/>
    <x v="2"/>
    <x v="50"/>
    <n v="2"/>
    <n v="2.8"/>
    <x v="0"/>
    <n v="0"/>
    <x v="0"/>
    <s v="No"/>
    <x v="0"/>
    <x v="0"/>
    <x v="0"/>
    <n v="2"/>
  </r>
  <r>
    <x v="330"/>
    <n v="62"/>
    <x v="8"/>
    <x v="98"/>
    <x v="2"/>
    <x v="162"/>
    <n v="4"/>
    <n v="1.7"/>
    <x v="0"/>
    <n v="0"/>
    <x v="0"/>
    <s v="No"/>
    <x v="0"/>
    <x v="0"/>
    <x v="0"/>
    <n v="4"/>
  </r>
  <r>
    <x v="331"/>
    <n v="62"/>
    <x v="7"/>
    <x v="48"/>
    <x v="2"/>
    <x v="188"/>
    <n v="4"/>
    <n v="1.7"/>
    <x v="2"/>
    <n v="0"/>
    <x v="0"/>
    <s v="No"/>
    <x v="0"/>
    <x v="1"/>
    <x v="0"/>
    <n v="4"/>
  </r>
  <r>
    <x v="332"/>
    <n v="62"/>
    <x v="4"/>
    <x v="5"/>
    <x v="1"/>
    <x v="3"/>
    <n v="3"/>
    <n v="0.3"/>
    <x v="1"/>
    <n v="0"/>
    <x v="0"/>
    <s v="No"/>
    <x v="0"/>
    <x v="0"/>
    <x v="0"/>
    <n v="3"/>
  </r>
  <r>
    <x v="333"/>
    <n v="62"/>
    <x v="7"/>
    <x v="122"/>
    <x v="2"/>
    <x v="40"/>
    <n v="4"/>
    <n v="1.7"/>
    <x v="2"/>
    <n v="0"/>
    <x v="0"/>
    <s v="No"/>
    <x v="0"/>
    <x v="1"/>
    <x v="0"/>
    <n v="4"/>
  </r>
  <r>
    <x v="334"/>
    <n v="62"/>
    <x v="7"/>
    <x v="13"/>
    <x v="1"/>
    <x v="187"/>
    <n v="3"/>
    <n v="0.1"/>
    <x v="1"/>
    <n v="149"/>
    <x v="0"/>
    <s v="No"/>
    <x v="0"/>
    <x v="0"/>
    <x v="1"/>
    <n v="3"/>
  </r>
  <r>
    <x v="335"/>
    <n v="62"/>
    <x v="8"/>
    <x v="53"/>
    <x v="0"/>
    <x v="182"/>
    <n v="1"/>
    <n v="1.3"/>
    <x v="0"/>
    <n v="0"/>
    <x v="0"/>
    <s v="No"/>
    <x v="0"/>
    <x v="1"/>
    <x v="0"/>
    <n v="1"/>
  </r>
  <r>
    <x v="336"/>
    <n v="62"/>
    <x v="8"/>
    <x v="16"/>
    <x v="2"/>
    <x v="130"/>
    <n v="3"/>
    <n v="0.9"/>
    <x v="1"/>
    <n v="0"/>
    <x v="0"/>
    <s v="No"/>
    <x v="0"/>
    <x v="1"/>
    <x v="0"/>
    <n v="3"/>
  </r>
  <r>
    <x v="337"/>
    <n v="62"/>
    <x v="4"/>
    <x v="65"/>
    <x v="1"/>
    <x v="189"/>
    <n v="2"/>
    <n v="0.7"/>
    <x v="1"/>
    <n v="0"/>
    <x v="0"/>
    <s v="No"/>
    <x v="0"/>
    <x v="0"/>
    <x v="0"/>
    <n v="2"/>
  </r>
  <r>
    <x v="338"/>
    <n v="62"/>
    <x v="7"/>
    <x v="122"/>
    <x v="2"/>
    <x v="190"/>
    <n v="4"/>
    <n v="1.7"/>
    <x v="2"/>
    <n v="0"/>
    <x v="0"/>
    <s v="No"/>
    <x v="0"/>
    <x v="0"/>
    <x v="0"/>
    <n v="4"/>
  </r>
  <r>
    <x v="339"/>
    <n v="62"/>
    <x v="8"/>
    <x v="123"/>
    <x v="0"/>
    <x v="1"/>
    <n v="1"/>
    <n v="1.3"/>
    <x v="0"/>
    <n v="0"/>
    <x v="0"/>
    <s v="No"/>
    <x v="0"/>
    <x v="0"/>
    <x v="0"/>
    <n v="1"/>
  </r>
  <r>
    <x v="340"/>
    <n v="62"/>
    <x v="8"/>
    <x v="13"/>
    <x v="1"/>
    <x v="191"/>
    <n v="3"/>
    <n v="1.5"/>
    <x v="0"/>
    <n v="0"/>
    <x v="0"/>
    <s v="No"/>
    <x v="0"/>
    <x v="1"/>
    <x v="0"/>
    <n v="3"/>
  </r>
  <r>
    <x v="341"/>
    <n v="62"/>
    <x v="4"/>
    <x v="66"/>
    <x v="2"/>
    <x v="132"/>
    <n v="1"/>
    <n v="2.5"/>
    <x v="1"/>
    <n v="0"/>
    <x v="0"/>
    <s v="No"/>
    <x v="0"/>
    <x v="0"/>
    <x v="0"/>
    <n v="1"/>
  </r>
  <r>
    <x v="342"/>
    <n v="62"/>
    <x v="7"/>
    <x v="15"/>
    <x v="2"/>
    <x v="104"/>
    <n v="1"/>
    <n v="0"/>
    <x v="2"/>
    <n v="0"/>
    <x v="0"/>
    <s v="No"/>
    <x v="0"/>
    <x v="0"/>
    <x v="0"/>
    <n v="1"/>
  </r>
  <r>
    <x v="343"/>
    <n v="62"/>
    <x v="4"/>
    <x v="55"/>
    <x v="0"/>
    <x v="5"/>
    <n v="2"/>
    <n v="6.3"/>
    <x v="1"/>
    <n v="0"/>
    <x v="1"/>
    <s v="No"/>
    <x v="0"/>
    <x v="1"/>
    <x v="0"/>
    <n v="2"/>
  </r>
  <r>
    <x v="344"/>
    <n v="62"/>
    <x v="4"/>
    <x v="64"/>
    <x v="1"/>
    <x v="30"/>
    <n v="2"/>
    <n v="1"/>
    <x v="1"/>
    <n v="0"/>
    <x v="0"/>
    <s v="No"/>
    <x v="0"/>
    <x v="0"/>
    <x v="0"/>
    <n v="2"/>
  </r>
  <r>
    <x v="345"/>
    <n v="62"/>
    <x v="7"/>
    <x v="20"/>
    <x v="1"/>
    <x v="192"/>
    <n v="4"/>
    <n v="2.2000000000000002"/>
    <x v="0"/>
    <n v="0"/>
    <x v="0"/>
    <s v="Yes"/>
    <x v="0"/>
    <x v="1"/>
    <x v="0"/>
    <n v="4"/>
  </r>
  <r>
    <x v="346"/>
    <n v="62"/>
    <x v="4"/>
    <x v="27"/>
    <x v="1"/>
    <x v="43"/>
    <n v="3"/>
    <n v="0.3"/>
    <x v="1"/>
    <n v="0"/>
    <x v="0"/>
    <s v="No"/>
    <x v="0"/>
    <x v="1"/>
    <x v="1"/>
    <n v="3"/>
  </r>
  <r>
    <x v="347"/>
    <n v="62"/>
    <x v="8"/>
    <x v="118"/>
    <x v="1"/>
    <x v="89"/>
    <n v="1"/>
    <n v="0.1"/>
    <x v="0"/>
    <n v="94"/>
    <x v="0"/>
    <s v="No"/>
    <x v="0"/>
    <x v="0"/>
    <x v="0"/>
    <n v="1"/>
  </r>
  <r>
    <x v="348"/>
    <n v="62"/>
    <x v="7"/>
    <x v="124"/>
    <x v="0"/>
    <x v="193"/>
    <n v="1"/>
    <n v="2.9"/>
    <x v="0"/>
    <n v="0"/>
    <x v="0"/>
    <s v="Yes"/>
    <x v="1"/>
    <x v="1"/>
    <x v="1"/>
    <n v="1"/>
  </r>
  <r>
    <x v="349"/>
    <n v="62"/>
    <x v="7"/>
    <x v="86"/>
    <x v="0"/>
    <x v="80"/>
    <n v="1"/>
    <n v="2.9"/>
    <x v="0"/>
    <n v="0"/>
    <x v="0"/>
    <s v="No"/>
    <x v="0"/>
    <x v="0"/>
    <x v="0"/>
    <n v="1"/>
  </r>
  <r>
    <x v="350"/>
    <n v="62"/>
    <x v="11"/>
    <x v="15"/>
    <x v="2"/>
    <x v="194"/>
    <n v="4"/>
    <n v="1.67"/>
    <x v="1"/>
    <n v="142"/>
    <x v="0"/>
    <s v="No"/>
    <x v="0"/>
    <x v="0"/>
    <x v="0"/>
    <n v="4"/>
  </r>
  <r>
    <x v="351"/>
    <n v="62"/>
    <x v="7"/>
    <x v="6"/>
    <x v="2"/>
    <x v="86"/>
    <n v="1"/>
    <n v="1.8"/>
    <x v="1"/>
    <n v="0"/>
    <x v="0"/>
    <s v="No"/>
    <x v="0"/>
    <x v="0"/>
    <x v="0"/>
    <n v="1"/>
  </r>
  <r>
    <x v="352"/>
    <n v="62"/>
    <x v="7"/>
    <x v="82"/>
    <x v="1"/>
    <x v="195"/>
    <n v="2"/>
    <n v="1.1000000000000001"/>
    <x v="0"/>
    <n v="0"/>
    <x v="0"/>
    <s v="No"/>
    <x v="0"/>
    <x v="0"/>
    <x v="1"/>
    <n v="2"/>
  </r>
  <r>
    <x v="353"/>
    <n v="62"/>
    <x v="8"/>
    <x v="1"/>
    <x v="1"/>
    <x v="103"/>
    <n v="3"/>
    <n v="0.2"/>
    <x v="0"/>
    <n v="0"/>
    <x v="0"/>
    <s v="Yes"/>
    <x v="0"/>
    <x v="0"/>
    <x v="1"/>
    <n v="3"/>
  </r>
  <r>
    <x v="354"/>
    <n v="62"/>
    <x v="8"/>
    <x v="26"/>
    <x v="2"/>
    <x v="189"/>
    <n v="3"/>
    <n v="0.5"/>
    <x v="0"/>
    <n v="0"/>
    <x v="0"/>
    <s v="No"/>
    <x v="0"/>
    <x v="0"/>
    <x v="0"/>
    <n v="3"/>
  </r>
  <r>
    <x v="355"/>
    <n v="62"/>
    <x v="7"/>
    <x v="112"/>
    <x v="0"/>
    <x v="80"/>
    <n v="1"/>
    <n v="2.9"/>
    <x v="0"/>
    <n v="0"/>
    <x v="0"/>
    <s v="No"/>
    <x v="0"/>
    <x v="0"/>
    <x v="0"/>
    <n v="1"/>
  </r>
  <r>
    <x v="356"/>
    <n v="62"/>
    <x v="4"/>
    <x v="51"/>
    <x v="2"/>
    <x v="130"/>
    <n v="2"/>
    <n v="1.7"/>
    <x v="1"/>
    <n v="0"/>
    <x v="0"/>
    <s v="No"/>
    <x v="0"/>
    <x v="1"/>
    <x v="0"/>
    <n v="2"/>
  </r>
  <r>
    <x v="357"/>
    <n v="62"/>
    <x v="7"/>
    <x v="99"/>
    <x v="2"/>
    <x v="89"/>
    <n v="1"/>
    <n v="0.8"/>
    <x v="0"/>
    <n v="0"/>
    <x v="0"/>
    <s v="Yes"/>
    <x v="0"/>
    <x v="0"/>
    <x v="1"/>
    <n v="1"/>
  </r>
  <r>
    <x v="358"/>
    <n v="62"/>
    <x v="7"/>
    <x v="25"/>
    <x v="1"/>
    <x v="55"/>
    <n v="3"/>
    <n v="0.1"/>
    <x v="1"/>
    <n v="128"/>
    <x v="0"/>
    <s v="No"/>
    <x v="0"/>
    <x v="1"/>
    <x v="0"/>
    <n v="3"/>
  </r>
  <r>
    <x v="359"/>
    <n v="62"/>
    <x v="7"/>
    <x v="45"/>
    <x v="0"/>
    <x v="13"/>
    <n v="1"/>
    <n v="2.9"/>
    <x v="0"/>
    <n v="0"/>
    <x v="0"/>
    <s v="No"/>
    <x v="0"/>
    <x v="1"/>
    <x v="0"/>
    <n v="1"/>
  </r>
  <r>
    <x v="360"/>
    <n v="62"/>
    <x v="4"/>
    <x v="125"/>
    <x v="0"/>
    <x v="33"/>
    <n v="2"/>
    <n v="3.4"/>
    <x v="1"/>
    <n v="0"/>
    <x v="1"/>
    <s v="No"/>
    <x v="0"/>
    <x v="0"/>
    <x v="0"/>
    <n v="2"/>
  </r>
  <r>
    <x v="361"/>
    <n v="62"/>
    <x v="4"/>
    <x v="13"/>
    <x v="1"/>
    <x v="196"/>
    <n v="1"/>
    <n v="0.5"/>
    <x v="1"/>
    <n v="128"/>
    <x v="0"/>
    <s v="No"/>
    <x v="0"/>
    <x v="1"/>
    <x v="0"/>
    <n v="1"/>
  </r>
  <r>
    <x v="362"/>
    <n v="62"/>
    <x v="8"/>
    <x v="12"/>
    <x v="1"/>
    <x v="197"/>
    <n v="3"/>
    <n v="0.1"/>
    <x v="1"/>
    <n v="91"/>
    <x v="0"/>
    <s v="No"/>
    <x v="0"/>
    <x v="0"/>
    <x v="0"/>
    <n v="3"/>
  </r>
  <r>
    <x v="363"/>
    <n v="62"/>
    <x v="8"/>
    <x v="50"/>
    <x v="0"/>
    <x v="115"/>
    <n v="4"/>
    <n v="3.4"/>
    <x v="2"/>
    <n v="0"/>
    <x v="0"/>
    <s v="No"/>
    <x v="0"/>
    <x v="1"/>
    <x v="1"/>
    <n v="4"/>
  </r>
  <r>
    <x v="364"/>
    <n v="62"/>
    <x v="8"/>
    <x v="37"/>
    <x v="0"/>
    <x v="82"/>
    <n v="1"/>
    <n v="1.3"/>
    <x v="0"/>
    <n v="0"/>
    <x v="0"/>
    <s v="No"/>
    <x v="0"/>
    <x v="1"/>
    <x v="0"/>
    <n v="1"/>
  </r>
  <r>
    <x v="365"/>
    <n v="62"/>
    <x v="8"/>
    <x v="80"/>
    <x v="2"/>
    <x v="61"/>
    <n v="3"/>
    <n v="0.5"/>
    <x v="0"/>
    <n v="310"/>
    <x v="0"/>
    <s v="No"/>
    <x v="0"/>
    <x v="1"/>
    <x v="0"/>
    <n v="3"/>
  </r>
  <r>
    <x v="366"/>
    <n v="62"/>
    <x v="8"/>
    <x v="15"/>
    <x v="2"/>
    <x v="99"/>
    <n v="2"/>
    <n v="2.8"/>
    <x v="0"/>
    <n v="0"/>
    <x v="0"/>
    <s v="No"/>
    <x v="0"/>
    <x v="1"/>
    <x v="0"/>
    <n v="2"/>
  </r>
  <r>
    <x v="367"/>
    <n v="62"/>
    <x v="4"/>
    <x v="9"/>
    <x v="1"/>
    <x v="115"/>
    <m/>
    <n v="1"/>
    <x v="1"/>
    <n v="154"/>
    <x v="0"/>
    <s v="Yes"/>
    <x v="0"/>
    <x v="1"/>
    <x v="0"/>
    <n v="2"/>
  </r>
  <r>
    <x v="368"/>
    <n v="62"/>
    <x v="8"/>
    <x v="65"/>
    <x v="1"/>
    <x v="198"/>
    <n v="1"/>
    <n v="0.3"/>
    <x v="1"/>
    <n v="0"/>
    <x v="0"/>
    <s v="No"/>
    <x v="0"/>
    <x v="0"/>
    <x v="1"/>
    <n v="1"/>
  </r>
  <r>
    <x v="369"/>
    <n v="62"/>
    <x v="8"/>
    <x v="9"/>
    <x v="1"/>
    <x v="78"/>
    <n v="3"/>
    <n v="0.9"/>
    <x v="1"/>
    <n v="0"/>
    <x v="0"/>
    <s v="No"/>
    <x v="0"/>
    <x v="1"/>
    <x v="1"/>
    <n v="3"/>
  </r>
  <r>
    <x v="370"/>
    <n v="62"/>
    <x v="4"/>
    <x v="119"/>
    <x v="0"/>
    <x v="26"/>
    <n v="2"/>
    <n v="2"/>
    <x v="0"/>
    <n v="0"/>
    <x v="0"/>
    <s v="No"/>
    <x v="0"/>
    <x v="0"/>
    <x v="0"/>
    <n v="2"/>
  </r>
  <r>
    <x v="371"/>
    <n v="62"/>
    <x v="7"/>
    <x v="87"/>
    <x v="2"/>
    <x v="3"/>
    <n v="4"/>
    <n v="1.3"/>
    <x v="2"/>
    <n v="0"/>
    <x v="0"/>
    <s v="No"/>
    <x v="0"/>
    <x v="1"/>
    <x v="1"/>
    <n v="4"/>
  </r>
  <r>
    <x v="372"/>
    <n v="62"/>
    <x v="11"/>
    <x v="120"/>
    <x v="1"/>
    <x v="199"/>
    <n v="1"/>
    <n v="1.5"/>
    <x v="1"/>
    <n v="140"/>
    <x v="0"/>
    <s v="No"/>
    <x v="0"/>
    <x v="1"/>
    <x v="1"/>
    <n v="1"/>
  </r>
  <r>
    <x v="373"/>
    <n v="62"/>
    <x v="8"/>
    <x v="42"/>
    <x v="0"/>
    <x v="30"/>
    <n v="1"/>
    <n v="2.5"/>
    <x v="0"/>
    <n v="0"/>
    <x v="0"/>
    <s v="No"/>
    <x v="0"/>
    <x v="0"/>
    <x v="0"/>
    <n v="1"/>
  </r>
  <r>
    <x v="374"/>
    <n v="62"/>
    <x v="8"/>
    <x v="10"/>
    <x v="1"/>
    <x v="99"/>
    <n v="1"/>
    <n v="1.5"/>
    <x v="2"/>
    <n v="127"/>
    <x v="0"/>
    <s v="No"/>
    <x v="0"/>
    <x v="0"/>
    <x v="0"/>
    <n v="1"/>
  </r>
  <r>
    <x v="375"/>
    <n v="62"/>
    <x v="8"/>
    <x v="57"/>
    <x v="2"/>
    <x v="100"/>
    <n v="1"/>
    <n v="0.8"/>
    <x v="1"/>
    <n v="312"/>
    <x v="0"/>
    <s v="No"/>
    <x v="0"/>
    <x v="1"/>
    <x v="0"/>
    <n v="1"/>
  </r>
  <r>
    <x v="376"/>
    <n v="62"/>
    <x v="4"/>
    <x v="14"/>
    <x v="1"/>
    <x v="200"/>
    <n v="2"/>
    <n v="0.7"/>
    <x v="1"/>
    <n v="0"/>
    <x v="0"/>
    <s v="Yes"/>
    <x v="0"/>
    <x v="0"/>
    <x v="1"/>
    <n v="2"/>
  </r>
  <r>
    <x v="377"/>
    <n v="62"/>
    <x v="4"/>
    <x v="64"/>
    <x v="1"/>
    <x v="201"/>
    <n v="2"/>
    <n v="0.3"/>
    <x v="0"/>
    <n v="0"/>
    <x v="0"/>
    <s v="No"/>
    <x v="0"/>
    <x v="0"/>
    <x v="0"/>
    <n v="2"/>
  </r>
  <r>
    <x v="378"/>
    <n v="62"/>
    <x v="4"/>
    <x v="88"/>
    <x v="2"/>
    <x v="202"/>
    <n v="2"/>
    <n v="1.7"/>
    <x v="1"/>
    <n v="98"/>
    <x v="0"/>
    <s v="No"/>
    <x v="0"/>
    <x v="0"/>
    <x v="0"/>
    <n v="2"/>
  </r>
  <r>
    <x v="379"/>
    <n v="62"/>
    <x v="4"/>
    <x v="54"/>
    <x v="2"/>
    <x v="85"/>
    <n v="2"/>
    <n v="2"/>
    <x v="0"/>
    <n v="0"/>
    <x v="0"/>
    <s v="No"/>
    <x v="0"/>
    <x v="1"/>
    <x v="1"/>
    <n v="2"/>
  </r>
  <r>
    <x v="380"/>
    <n v="62"/>
    <x v="7"/>
    <x v="40"/>
    <x v="0"/>
    <x v="203"/>
    <n v="4"/>
    <n v="5.2"/>
    <x v="1"/>
    <n v="522"/>
    <x v="1"/>
    <s v="No"/>
    <x v="1"/>
    <x v="1"/>
    <x v="1"/>
    <n v="4"/>
  </r>
  <r>
    <x v="381"/>
    <n v="62"/>
    <x v="4"/>
    <x v="111"/>
    <x v="0"/>
    <x v="204"/>
    <n v="3"/>
    <n v="7"/>
    <x v="2"/>
    <n v="0"/>
    <x v="1"/>
    <s v="No"/>
    <x v="0"/>
    <x v="1"/>
    <x v="0"/>
    <n v="3"/>
  </r>
  <r>
    <x v="382"/>
    <n v="62"/>
    <x v="8"/>
    <x v="74"/>
    <x v="0"/>
    <x v="40"/>
    <n v="3"/>
    <n v="5"/>
    <x v="2"/>
    <n v="184"/>
    <x v="1"/>
    <s v="No"/>
    <x v="1"/>
    <x v="1"/>
    <x v="1"/>
    <n v="3"/>
  </r>
  <r>
    <x v="383"/>
    <n v="62"/>
    <x v="7"/>
    <x v="76"/>
    <x v="2"/>
    <x v="26"/>
    <n v="4"/>
    <n v="1.2"/>
    <x v="2"/>
    <n v="228"/>
    <x v="0"/>
    <s v="No"/>
    <x v="0"/>
    <x v="0"/>
    <x v="1"/>
    <n v="4"/>
  </r>
  <r>
    <x v="384"/>
    <n v="62"/>
    <x v="8"/>
    <x v="78"/>
    <x v="1"/>
    <x v="205"/>
    <n v="1"/>
    <n v="0.3"/>
    <x v="1"/>
    <n v="0"/>
    <x v="0"/>
    <s v="Yes"/>
    <x v="0"/>
    <x v="1"/>
    <x v="0"/>
    <n v="1"/>
  </r>
  <r>
    <x v="385"/>
    <n v="62"/>
    <x v="4"/>
    <x v="66"/>
    <x v="2"/>
    <x v="206"/>
    <n v="1"/>
    <n v="1.6"/>
    <x v="0"/>
    <n v="118"/>
    <x v="0"/>
    <s v="No"/>
    <x v="0"/>
    <x v="1"/>
    <x v="0"/>
    <n v="1"/>
  </r>
  <r>
    <x v="386"/>
    <n v="62"/>
    <x v="7"/>
    <x v="6"/>
    <x v="2"/>
    <x v="28"/>
    <n v="2"/>
    <n v="0"/>
    <x v="1"/>
    <n v="0"/>
    <x v="0"/>
    <s v="No"/>
    <x v="0"/>
    <x v="1"/>
    <x v="0"/>
    <n v="2"/>
  </r>
  <r>
    <x v="387"/>
    <n v="62"/>
    <x v="4"/>
    <x v="76"/>
    <x v="2"/>
    <x v="207"/>
    <n v="1"/>
    <n v="2.8"/>
    <x v="2"/>
    <n v="0"/>
    <x v="0"/>
    <s v="No"/>
    <x v="0"/>
    <x v="0"/>
    <x v="1"/>
    <n v="1"/>
  </r>
  <r>
    <x v="388"/>
    <n v="62"/>
    <x v="7"/>
    <x v="83"/>
    <x v="1"/>
    <x v="60"/>
    <n v="1"/>
    <n v="1.9"/>
    <x v="2"/>
    <n v="0"/>
    <x v="0"/>
    <s v="No"/>
    <x v="0"/>
    <x v="1"/>
    <x v="0"/>
    <n v="1"/>
  </r>
  <r>
    <x v="389"/>
    <n v="62"/>
    <x v="8"/>
    <x v="126"/>
    <x v="0"/>
    <x v="183"/>
    <n v="1"/>
    <n v="1"/>
    <x v="1"/>
    <n v="0"/>
    <x v="1"/>
    <s v="No"/>
    <x v="0"/>
    <x v="1"/>
    <x v="0"/>
    <n v="1"/>
  </r>
  <r>
    <x v="390"/>
    <n v="62"/>
    <x v="4"/>
    <x v="91"/>
    <x v="0"/>
    <x v="15"/>
    <n v="2"/>
    <n v="2.8"/>
    <x v="0"/>
    <n v="0"/>
    <x v="0"/>
    <s v="Yes"/>
    <x v="1"/>
    <x v="1"/>
    <x v="0"/>
    <n v="2"/>
  </r>
  <r>
    <x v="391"/>
    <n v="62"/>
    <x v="7"/>
    <x v="22"/>
    <x v="2"/>
    <x v="113"/>
    <n v="1"/>
    <n v="0"/>
    <x v="2"/>
    <n v="0"/>
    <x v="0"/>
    <s v="No"/>
    <x v="0"/>
    <x v="1"/>
    <x v="0"/>
    <n v="1"/>
  </r>
  <r>
    <x v="392"/>
    <n v="62"/>
    <x v="8"/>
    <x v="68"/>
    <x v="1"/>
    <x v="184"/>
    <n v="1"/>
    <n v="1.5"/>
    <x v="2"/>
    <n v="111"/>
    <x v="0"/>
    <s v="No"/>
    <x v="0"/>
    <x v="1"/>
    <x v="0"/>
    <n v="1"/>
  </r>
  <r>
    <x v="393"/>
    <n v="62"/>
    <x v="4"/>
    <x v="32"/>
    <x v="2"/>
    <x v="182"/>
    <n v="3"/>
    <n v="4.4000000000000004"/>
    <x v="0"/>
    <n v="0"/>
    <x v="0"/>
    <s v="No"/>
    <x v="0"/>
    <x v="0"/>
    <x v="1"/>
    <n v="3"/>
  </r>
  <r>
    <x v="394"/>
    <n v="62"/>
    <x v="4"/>
    <x v="52"/>
    <x v="2"/>
    <x v="163"/>
    <n v="4"/>
    <n v="2.4"/>
    <x v="1"/>
    <n v="0"/>
    <x v="0"/>
    <s v="Yes"/>
    <x v="0"/>
    <x v="0"/>
    <x v="0"/>
    <n v="4"/>
  </r>
  <r>
    <x v="395"/>
    <n v="62"/>
    <x v="8"/>
    <x v="41"/>
    <x v="2"/>
    <x v="106"/>
    <n v="1"/>
    <n v="0.9"/>
    <x v="0"/>
    <n v="151"/>
    <x v="0"/>
    <s v="No"/>
    <x v="0"/>
    <x v="1"/>
    <x v="0"/>
    <n v="1"/>
  </r>
  <r>
    <x v="396"/>
    <n v="62"/>
    <x v="4"/>
    <x v="105"/>
    <x v="0"/>
    <x v="208"/>
    <n v="4"/>
    <n v="1.7"/>
    <x v="1"/>
    <n v="0"/>
    <x v="0"/>
    <s v="No"/>
    <x v="0"/>
    <x v="1"/>
    <x v="0"/>
    <n v="4"/>
  </r>
  <r>
    <x v="397"/>
    <n v="62"/>
    <x v="8"/>
    <x v="121"/>
    <x v="1"/>
    <x v="209"/>
    <n v="3"/>
    <n v="1.3"/>
    <x v="2"/>
    <n v="97"/>
    <x v="0"/>
    <s v="No"/>
    <x v="0"/>
    <x v="1"/>
    <x v="0"/>
    <n v="3"/>
  </r>
  <r>
    <x v="398"/>
    <n v="62"/>
    <x v="7"/>
    <x v="55"/>
    <x v="0"/>
    <x v="210"/>
    <n v="2"/>
    <n v="2.1"/>
    <x v="0"/>
    <n v="0"/>
    <x v="0"/>
    <s v="No"/>
    <x v="0"/>
    <x v="0"/>
    <x v="1"/>
    <n v="2"/>
  </r>
  <r>
    <x v="399"/>
    <n v="62"/>
    <x v="11"/>
    <x v="127"/>
    <x v="0"/>
    <x v="96"/>
    <n v="2"/>
    <n v="2.8"/>
    <x v="1"/>
    <n v="0"/>
    <x v="1"/>
    <s v="No"/>
    <x v="0"/>
    <x v="0"/>
    <x v="1"/>
    <n v="2"/>
  </r>
  <r>
    <x v="400"/>
    <n v="62"/>
    <x v="4"/>
    <x v="76"/>
    <x v="2"/>
    <x v="200"/>
    <n v="1"/>
    <n v="0.8"/>
    <x v="2"/>
    <n v="0"/>
    <x v="0"/>
    <s v="No"/>
    <x v="0"/>
    <x v="0"/>
    <x v="0"/>
    <n v="1"/>
  </r>
  <r>
    <x v="401"/>
    <n v="62"/>
    <x v="8"/>
    <x v="43"/>
    <x v="1"/>
    <x v="159"/>
    <n v="3"/>
    <n v="0.5"/>
    <x v="2"/>
    <n v="200"/>
    <x v="0"/>
    <s v="No"/>
    <x v="0"/>
    <x v="1"/>
    <x v="1"/>
    <n v="3"/>
  </r>
  <r>
    <x v="402"/>
    <n v="62"/>
    <x v="8"/>
    <x v="59"/>
    <x v="1"/>
    <x v="99"/>
    <n v="3"/>
    <n v="2.2000000000000002"/>
    <x v="0"/>
    <n v="0"/>
    <x v="0"/>
    <s v="No"/>
    <x v="0"/>
    <x v="0"/>
    <x v="0"/>
    <n v="3"/>
  </r>
  <r>
    <x v="403"/>
    <n v="62"/>
    <x v="4"/>
    <x v="121"/>
    <x v="1"/>
    <x v="211"/>
    <n v="2"/>
    <n v="0.2"/>
    <x v="1"/>
    <n v="0"/>
    <x v="0"/>
    <s v="No"/>
    <x v="0"/>
    <x v="1"/>
    <x v="1"/>
    <n v="2"/>
  </r>
  <r>
    <x v="404"/>
    <n v="62"/>
    <x v="7"/>
    <x v="30"/>
    <x v="2"/>
    <x v="186"/>
    <n v="4"/>
    <n v="1.7"/>
    <x v="2"/>
    <n v="0"/>
    <x v="0"/>
    <s v="No"/>
    <x v="0"/>
    <x v="0"/>
    <x v="0"/>
    <n v="4"/>
  </r>
  <r>
    <x v="405"/>
    <n v="62"/>
    <x v="8"/>
    <x v="128"/>
    <x v="2"/>
    <x v="212"/>
    <n v="3"/>
    <n v="3"/>
    <x v="1"/>
    <n v="0"/>
    <x v="1"/>
    <s v="No"/>
    <x v="1"/>
    <x v="1"/>
    <x v="1"/>
    <n v="3"/>
  </r>
  <r>
    <x v="406"/>
    <n v="62"/>
    <x v="7"/>
    <x v="39"/>
    <x v="1"/>
    <x v="161"/>
    <n v="2"/>
    <n v="0.3"/>
    <x v="1"/>
    <n v="0"/>
    <x v="0"/>
    <s v="No"/>
    <x v="0"/>
    <x v="0"/>
    <x v="0"/>
    <n v="2"/>
  </r>
  <r>
    <x v="407"/>
    <n v="62"/>
    <x v="4"/>
    <x v="100"/>
    <x v="1"/>
    <x v="207"/>
    <n v="3"/>
    <n v="0.7"/>
    <x v="2"/>
    <n v="0"/>
    <x v="0"/>
    <s v="No"/>
    <x v="0"/>
    <x v="1"/>
    <x v="0"/>
    <n v="3"/>
  </r>
  <r>
    <x v="408"/>
    <n v="62"/>
    <x v="8"/>
    <x v="108"/>
    <x v="1"/>
    <x v="213"/>
    <n v="3"/>
    <n v="0.2"/>
    <x v="0"/>
    <n v="0"/>
    <x v="0"/>
    <s v="No"/>
    <x v="0"/>
    <x v="1"/>
    <x v="0"/>
    <n v="3"/>
  </r>
  <r>
    <x v="409"/>
    <n v="62"/>
    <x v="4"/>
    <x v="50"/>
    <x v="0"/>
    <x v="30"/>
    <n v="2"/>
    <n v="2.8"/>
    <x v="0"/>
    <n v="202"/>
    <x v="0"/>
    <s v="No"/>
    <x v="0"/>
    <x v="1"/>
    <x v="1"/>
    <n v="2"/>
  </r>
  <r>
    <x v="410"/>
    <n v="62"/>
    <x v="4"/>
    <x v="129"/>
    <x v="2"/>
    <x v="15"/>
    <n v="3"/>
    <n v="2.2000000000000002"/>
    <x v="1"/>
    <n v="0"/>
    <x v="0"/>
    <s v="No"/>
    <x v="0"/>
    <x v="1"/>
    <x v="0"/>
    <n v="3"/>
  </r>
  <r>
    <x v="411"/>
    <n v="62"/>
    <x v="8"/>
    <x v="64"/>
    <x v="1"/>
    <x v="140"/>
    <n v="1"/>
    <n v="1.1000000000000001"/>
    <x v="1"/>
    <n v="0"/>
    <x v="0"/>
    <s v="No"/>
    <x v="0"/>
    <x v="0"/>
    <x v="0"/>
    <n v="1"/>
  </r>
  <r>
    <x v="412"/>
    <n v="62"/>
    <x v="7"/>
    <x v="113"/>
    <x v="0"/>
    <x v="8"/>
    <n v="1"/>
    <n v="4.7"/>
    <x v="0"/>
    <n v="0"/>
    <x v="0"/>
    <s v="No"/>
    <x v="0"/>
    <x v="1"/>
    <x v="0"/>
    <n v="1"/>
  </r>
  <r>
    <x v="413"/>
    <n v="62"/>
    <x v="7"/>
    <x v="64"/>
    <x v="1"/>
    <x v="21"/>
    <n v="1"/>
    <n v="1.9"/>
    <x v="2"/>
    <n v="0"/>
    <x v="0"/>
    <s v="No"/>
    <x v="0"/>
    <x v="0"/>
    <x v="1"/>
    <n v="1"/>
  </r>
  <r>
    <x v="414"/>
    <n v="62"/>
    <x v="4"/>
    <x v="8"/>
    <x v="2"/>
    <x v="208"/>
    <n v="2"/>
    <n v="1.7"/>
    <x v="1"/>
    <n v="0"/>
    <x v="0"/>
    <s v="No"/>
    <x v="0"/>
    <x v="0"/>
    <x v="0"/>
    <n v="2"/>
  </r>
  <r>
    <x v="415"/>
    <n v="62"/>
    <x v="8"/>
    <x v="29"/>
    <x v="1"/>
    <x v="60"/>
    <n v="3"/>
    <n v="0.5"/>
    <x v="2"/>
    <n v="0"/>
    <x v="0"/>
    <s v="No"/>
    <x v="0"/>
    <x v="0"/>
    <x v="0"/>
    <n v="3"/>
  </r>
  <r>
    <x v="416"/>
    <n v="62"/>
    <x v="4"/>
    <x v="66"/>
    <x v="2"/>
    <x v="108"/>
    <n v="1"/>
    <n v="2.5"/>
    <x v="1"/>
    <n v="0"/>
    <x v="0"/>
    <s v="No"/>
    <x v="0"/>
    <x v="1"/>
    <x v="1"/>
    <n v="1"/>
  </r>
  <r>
    <x v="417"/>
    <n v="62"/>
    <x v="7"/>
    <x v="103"/>
    <x v="0"/>
    <x v="214"/>
    <n v="1"/>
    <n v="3.8"/>
    <x v="0"/>
    <n v="405"/>
    <x v="0"/>
    <s v="No"/>
    <x v="0"/>
    <x v="1"/>
    <x v="0"/>
    <n v="1"/>
  </r>
  <r>
    <x v="418"/>
    <n v="62"/>
    <x v="7"/>
    <x v="120"/>
    <x v="1"/>
    <x v="29"/>
    <n v="3"/>
    <n v="0.1"/>
    <x v="1"/>
    <n v="0"/>
    <x v="0"/>
    <s v="No"/>
    <x v="0"/>
    <x v="1"/>
    <x v="0"/>
    <n v="3"/>
  </r>
  <r>
    <x v="419"/>
    <n v="62"/>
    <x v="8"/>
    <x v="52"/>
    <x v="2"/>
    <x v="215"/>
    <n v="4"/>
    <n v="0.1"/>
    <x v="2"/>
    <n v="0"/>
    <x v="0"/>
    <s v="No"/>
    <x v="0"/>
    <x v="0"/>
    <x v="0"/>
    <n v="4"/>
  </r>
  <r>
    <x v="420"/>
    <n v="62"/>
    <x v="8"/>
    <x v="69"/>
    <x v="1"/>
    <x v="216"/>
    <n v="3"/>
    <n v="0.5"/>
    <x v="0"/>
    <n v="0"/>
    <x v="0"/>
    <s v="No"/>
    <x v="0"/>
    <x v="1"/>
    <x v="0"/>
    <n v="3"/>
  </r>
  <r>
    <x v="421"/>
    <n v="62"/>
    <x v="7"/>
    <x v="130"/>
    <x v="0"/>
    <x v="13"/>
    <n v="1"/>
    <n v="4.7"/>
    <x v="0"/>
    <n v="0"/>
    <x v="0"/>
    <s v="No"/>
    <x v="0"/>
    <x v="1"/>
    <x v="1"/>
    <n v="1"/>
  </r>
  <r>
    <x v="422"/>
    <n v="62"/>
    <x v="8"/>
    <x v="20"/>
    <x v="1"/>
    <x v="162"/>
    <n v="3"/>
    <n v="1.5"/>
    <x v="0"/>
    <n v="0"/>
    <x v="0"/>
    <s v="No"/>
    <x v="0"/>
    <x v="1"/>
    <x v="0"/>
    <n v="3"/>
  </r>
  <r>
    <x v="423"/>
    <n v="62"/>
    <x v="8"/>
    <x v="121"/>
    <x v="1"/>
    <x v="132"/>
    <n v="3"/>
    <n v="0.5"/>
    <x v="0"/>
    <n v="89"/>
    <x v="0"/>
    <s v="No"/>
    <x v="0"/>
    <x v="0"/>
    <x v="0"/>
    <n v="3"/>
  </r>
  <r>
    <x v="424"/>
    <n v="62"/>
    <x v="4"/>
    <x v="20"/>
    <x v="1"/>
    <x v="99"/>
    <n v="2"/>
    <n v="0.3"/>
    <x v="0"/>
    <n v="0"/>
    <x v="0"/>
    <s v="No"/>
    <x v="0"/>
    <x v="1"/>
    <x v="0"/>
    <n v="2"/>
  </r>
  <r>
    <x v="425"/>
    <n v="61"/>
    <x v="8"/>
    <x v="90"/>
    <x v="0"/>
    <x v="26"/>
    <n v="1"/>
    <n v="2.9"/>
    <x v="0"/>
    <n v="0"/>
    <x v="0"/>
    <s v="No"/>
    <x v="0"/>
    <x v="1"/>
    <x v="0"/>
    <n v="1"/>
  </r>
  <r>
    <x v="426"/>
    <n v="61"/>
    <x v="4"/>
    <x v="25"/>
    <x v="1"/>
    <x v="61"/>
    <n v="3"/>
    <n v="1.3"/>
    <x v="2"/>
    <n v="0"/>
    <x v="0"/>
    <s v="No"/>
    <x v="0"/>
    <x v="0"/>
    <x v="0"/>
    <n v="3"/>
  </r>
  <r>
    <x v="427"/>
    <n v="61"/>
    <x v="6"/>
    <x v="9"/>
    <x v="1"/>
    <x v="186"/>
    <n v="4"/>
    <n v="1.7"/>
    <x v="2"/>
    <n v="0"/>
    <x v="0"/>
    <s v="Yes"/>
    <x v="0"/>
    <x v="1"/>
    <x v="0"/>
    <n v="4"/>
  </r>
  <r>
    <x v="428"/>
    <n v="61"/>
    <x v="6"/>
    <x v="30"/>
    <x v="2"/>
    <x v="217"/>
    <m/>
    <n v="2.8"/>
    <x v="0"/>
    <n v="0"/>
    <x v="0"/>
    <s v="No"/>
    <x v="0"/>
    <x v="1"/>
    <x v="0"/>
    <n v="2"/>
  </r>
  <r>
    <x v="429"/>
    <n v="61"/>
    <x v="4"/>
    <x v="49"/>
    <x v="1"/>
    <x v="218"/>
    <n v="3"/>
    <n v="0.5"/>
    <x v="2"/>
    <n v="0"/>
    <x v="0"/>
    <s v="Yes"/>
    <x v="0"/>
    <x v="1"/>
    <x v="0"/>
    <n v="3"/>
  </r>
  <r>
    <x v="430"/>
    <n v="61"/>
    <x v="4"/>
    <x v="129"/>
    <x v="2"/>
    <x v="219"/>
    <n v="3"/>
    <n v="0.5"/>
    <x v="2"/>
    <n v="182"/>
    <x v="0"/>
    <s v="No"/>
    <x v="0"/>
    <x v="0"/>
    <x v="0"/>
    <n v="3"/>
  </r>
  <r>
    <x v="431"/>
    <n v="61"/>
    <x v="6"/>
    <x v="82"/>
    <x v="1"/>
    <x v="50"/>
    <n v="3"/>
    <n v="1.4"/>
    <x v="1"/>
    <n v="112"/>
    <x v="0"/>
    <s v="No"/>
    <x v="0"/>
    <x v="1"/>
    <x v="0"/>
    <n v="3"/>
  </r>
  <r>
    <x v="432"/>
    <n v="61"/>
    <x v="8"/>
    <x v="129"/>
    <x v="2"/>
    <x v="58"/>
    <n v="3"/>
    <n v="2"/>
    <x v="1"/>
    <n v="0"/>
    <x v="0"/>
    <s v="No"/>
    <x v="0"/>
    <x v="1"/>
    <x v="0"/>
    <n v="3"/>
  </r>
  <r>
    <x v="433"/>
    <n v="61"/>
    <x v="8"/>
    <x v="99"/>
    <x v="2"/>
    <x v="7"/>
    <n v="4"/>
    <n v="1.2"/>
    <x v="2"/>
    <n v="129"/>
    <x v="0"/>
    <s v="No"/>
    <x v="0"/>
    <x v="1"/>
    <x v="1"/>
    <n v="4"/>
  </r>
  <r>
    <x v="434"/>
    <n v="61"/>
    <x v="4"/>
    <x v="14"/>
    <x v="1"/>
    <x v="117"/>
    <n v="3"/>
    <n v="1.3"/>
    <x v="2"/>
    <n v="0"/>
    <x v="0"/>
    <s v="No"/>
    <x v="0"/>
    <x v="0"/>
    <x v="1"/>
    <n v="3"/>
  </r>
  <r>
    <x v="435"/>
    <n v="61"/>
    <x v="12"/>
    <x v="10"/>
    <x v="1"/>
    <x v="197"/>
    <n v="1"/>
    <n v="1.5"/>
    <x v="1"/>
    <n v="0"/>
    <x v="0"/>
    <s v="No"/>
    <x v="0"/>
    <x v="1"/>
    <x v="1"/>
    <n v="1"/>
  </r>
  <r>
    <x v="436"/>
    <n v="61"/>
    <x v="4"/>
    <x v="11"/>
    <x v="2"/>
    <x v="106"/>
    <n v="3"/>
    <n v="1.5"/>
    <x v="0"/>
    <n v="0"/>
    <x v="0"/>
    <s v="No"/>
    <x v="0"/>
    <x v="0"/>
    <x v="1"/>
    <n v="3"/>
  </r>
  <r>
    <x v="437"/>
    <n v="61"/>
    <x v="6"/>
    <x v="107"/>
    <x v="0"/>
    <x v="28"/>
    <n v="3"/>
    <n v="4.4000000000000004"/>
    <x v="0"/>
    <n v="0"/>
    <x v="0"/>
    <s v="Yes"/>
    <x v="0"/>
    <x v="1"/>
    <x v="0"/>
    <n v="3"/>
  </r>
  <r>
    <x v="438"/>
    <n v="61"/>
    <x v="6"/>
    <x v="131"/>
    <x v="0"/>
    <x v="220"/>
    <n v="3"/>
    <n v="3.3"/>
    <x v="1"/>
    <n v="0"/>
    <x v="1"/>
    <s v="No"/>
    <x v="0"/>
    <x v="1"/>
    <x v="0"/>
    <n v="3"/>
  </r>
  <r>
    <x v="439"/>
    <n v="61"/>
    <x v="8"/>
    <x v="68"/>
    <x v="1"/>
    <x v="19"/>
    <n v="1"/>
    <n v="1.2"/>
    <x v="1"/>
    <n v="0"/>
    <x v="0"/>
    <s v="No"/>
    <x v="0"/>
    <x v="1"/>
    <x v="0"/>
    <n v="1"/>
  </r>
  <r>
    <x v="440"/>
    <n v="61"/>
    <x v="8"/>
    <x v="49"/>
    <x v="1"/>
    <x v="195"/>
    <n v="4"/>
    <n v="2.2000000000000002"/>
    <x v="0"/>
    <n v="0"/>
    <x v="0"/>
    <s v="Yes"/>
    <x v="1"/>
    <x v="1"/>
    <x v="1"/>
    <n v="4"/>
  </r>
  <r>
    <x v="441"/>
    <n v="61"/>
    <x v="6"/>
    <x v="129"/>
    <x v="2"/>
    <x v="221"/>
    <n v="3"/>
    <n v="1.4"/>
    <x v="1"/>
    <n v="0"/>
    <x v="0"/>
    <s v="No"/>
    <x v="0"/>
    <x v="0"/>
    <x v="0"/>
    <n v="3"/>
  </r>
  <r>
    <x v="442"/>
    <n v="61"/>
    <x v="12"/>
    <x v="73"/>
    <x v="1"/>
    <x v="222"/>
    <n v="4"/>
    <n v="1.67"/>
    <x v="1"/>
    <n v="0"/>
    <x v="0"/>
    <s v="No"/>
    <x v="0"/>
    <x v="1"/>
    <x v="0"/>
    <n v="4"/>
  </r>
  <r>
    <x v="443"/>
    <n v="61"/>
    <x v="6"/>
    <x v="66"/>
    <x v="2"/>
    <x v="223"/>
    <n v="3"/>
    <n v="2.2000000000000002"/>
    <x v="1"/>
    <n v="0"/>
    <x v="0"/>
    <s v="No"/>
    <x v="0"/>
    <x v="0"/>
    <x v="0"/>
    <n v="3"/>
  </r>
  <r>
    <x v="444"/>
    <n v="61"/>
    <x v="6"/>
    <x v="98"/>
    <x v="2"/>
    <x v="70"/>
    <n v="1"/>
    <n v="1.6"/>
    <x v="0"/>
    <n v="0"/>
    <x v="0"/>
    <s v="No"/>
    <x v="0"/>
    <x v="0"/>
    <x v="0"/>
    <n v="1"/>
  </r>
  <r>
    <x v="445"/>
    <n v="61"/>
    <x v="4"/>
    <x v="5"/>
    <x v="1"/>
    <x v="3"/>
    <n v="4"/>
    <n v="0.4"/>
    <x v="2"/>
    <n v="123"/>
    <x v="0"/>
    <s v="No"/>
    <x v="0"/>
    <x v="0"/>
    <x v="0"/>
    <n v="4"/>
  </r>
  <r>
    <x v="446"/>
    <n v="61"/>
    <x v="4"/>
    <x v="132"/>
    <x v="0"/>
    <x v="224"/>
    <n v="1"/>
    <n v="4.7"/>
    <x v="1"/>
    <n v="203"/>
    <x v="1"/>
    <s v="No"/>
    <x v="0"/>
    <x v="1"/>
    <x v="0"/>
    <n v="1"/>
  </r>
  <r>
    <x v="447"/>
    <n v="61"/>
    <x v="6"/>
    <x v="0"/>
    <x v="0"/>
    <x v="7"/>
    <n v="4"/>
    <n v="1.7"/>
    <x v="1"/>
    <n v="0"/>
    <x v="0"/>
    <s v="No"/>
    <x v="0"/>
    <x v="0"/>
    <x v="1"/>
    <n v="4"/>
  </r>
  <r>
    <x v="448"/>
    <n v="61"/>
    <x v="4"/>
    <x v="78"/>
    <x v="1"/>
    <x v="121"/>
    <n v="1"/>
    <n v="1.5"/>
    <x v="2"/>
    <n v="87"/>
    <x v="0"/>
    <s v="Yes"/>
    <x v="0"/>
    <x v="0"/>
    <x v="0"/>
    <n v="1"/>
  </r>
  <r>
    <x v="449"/>
    <n v="61"/>
    <x v="4"/>
    <x v="90"/>
    <x v="0"/>
    <x v="135"/>
    <n v="1"/>
    <n v="0.9"/>
    <x v="0"/>
    <n v="0"/>
    <x v="0"/>
    <s v="No"/>
    <x v="0"/>
    <x v="1"/>
    <x v="0"/>
    <n v="1"/>
  </r>
  <r>
    <x v="450"/>
    <n v="61"/>
    <x v="4"/>
    <x v="12"/>
    <x v="1"/>
    <x v="28"/>
    <n v="4"/>
    <n v="0.4"/>
    <x v="2"/>
    <n v="0"/>
    <x v="0"/>
    <s v="No"/>
    <x v="0"/>
    <x v="0"/>
    <x v="0"/>
    <n v="4"/>
  </r>
  <r>
    <x v="451"/>
    <n v="61"/>
    <x v="8"/>
    <x v="2"/>
    <x v="1"/>
    <x v="225"/>
    <n v="3"/>
    <n v="0.4"/>
    <x v="2"/>
    <n v="94"/>
    <x v="0"/>
    <s v="No"/>
    <x v="0"/>
    <x v="0"/>
    <x v="0"/>
    <n v="3"/>
  </r>
  <r>
    <x v="452"/>
    <n v="61"/>
    <x v="6"/>
    <x v="92"/>
    <x v="2"/>
    <x v="22"/>
    <n v="4"/>
    <n v="1.9"/>
    <x v="2"/>
    <n v="0"/>
    <x v="0"/>
    <s v="No"/>
    <x v="0"/>
    <x v="1"/>
    <x v="0"/>
    <n v="4"/>
  </r>
  <r>
    <x v="453"/>
    <n v="61"/>
    <x v="4"/>
    <x v="39"/>
    <x v="1"/>
    <x v="181"/>
    <n v="2"/>
    <n v="0.5"/>
    <x v="2"/>
    <n v="103"/>
    <x v="0"/>
    <s v="No"/>
    <x v="0"/>
    <x v="1"/>
    <x v="0"/>
    <n v="2"/>
  </r>
  <r>
    <x v="454"/>
    <n v="61"/>
    <x v="6"/>
    <x v="25"/>
    <x v="1"/>
    <x v="26"/>
    <n v="2"/>
    <n v="0.2"/>
    <x v="1"/>
    <n v="0"/>
    <x v="0"/>
    <s v="No"/>
    <x v="0"/>
    <x v="1"/>
    <x v="0"/>
    <n v="2"/>
  </r>
  <r>
    <x v="455"/>
    <n v="61"/>
    <x v="8"/>
    <x v="59"/>
    <x v="1"/>
    <x v="226"/>
    <n v="1"/>
    <n v="0.8"/>
    <x v="0"/>
    <n v="158"/>
    <x v="0"/>
    <s v="No"/>
    <x v="0"/>
    <x v="1"/>
    <x v="0"/>
    <n v="1"/>
  </r>
  <r>
    <x v="456"/>
    <n v="61"/>
    <x v="8"/>
    <x v="71"/>
    <x v="2"/>
    <x v="99"/>
    <n v="1"/>
    <n v="0"/>
    <x v="2"/>
    <n v="0"/>
    <x v="0"/>
    <s v="No"/>
    <x v="0"/>
    <x v="0"/>
    <x v="1"/>
    <n v="1"/>
  </r>
  <r>
    <x v="457"/>
    <n v="61"/>
    <x v="8"/>
    <x v="20"/>
    <x v="1"/>
    <x v="64"/>
    <n v="4"/>
    <n v="0.4"/>
    <x v="0"/>
    <n v="0"/>
    <x v="0"/>
    <s v="No"/>
    <x v="0"/>
    <x v="1"/>
    <x v="1"/>
    <n v="4"/>
  </r>
  <r>
    <x v="458"/>
    <n v="61"/>
    <x v="6"/>
    <x v="45"/>
    <x v="0"/>
    <x v="227"/>
    <n v="2"/>
    <n v="6.9"/>
    <x v="0"/>
    <n v="0"/>
    <x v="0"/>
    <s v="No"/>
    <x v="0"/>
    <x v="0"/>
    <x v="0"/>
    <n v="2"/>
  </r>
  <r>
    <x v="459"/>
    <n v="61"/>
    <x v="6"/>
    <x v="49"/>
    <x v="1"/>
    <x v="42"/>
    <n v="1"/>
    <n v="0.8"/>
    <x v="2"/>
    <n v="128"/>
    <x v="0"/>
    <s v="No"/>
    <x v="0"/>
    <x v="1"/>
    <x v="0"/>
    <n v="1"/>
  </r>
  <r>
    <x v="460"/>
    <n v="61"/>
    <x v="4"/>
    <x v="44"/>
    <x v="0"/>
    <x v="99"/>
    <n v="4"/>
    <n v="2.2999999999999998"/>
    <x v="2"/>
    <n v="342"/>
    <x v="1"/>
    <s v="No"/>
    <x v="1"/>
    <x v="1"/>
    <x v="1"/>
    <n v="4"/>
  </r>
  <r>
    <x v="461"/>
    <n v="61"/>
    <x v="4"/>
    <x v="64"/>
    <x v="1"/>
    <x v="45"/>
    <n v="4"/>
    <n v="2.1"/>
    <x v="0"/>
    <n v="0"/>
    <x v="0"/>
    <s v="No"/>
    <x v="0"/>
    <x v="0"/>
    <x v="0"/>
    <n v="4"/>
  </r>
  <r>
    <x v="462"/>
    <n v="61"/>
    <x v="4"/>
    <x v="106"/>
    <x v="0"/>
    <x v="228"/>
    <n v="1"/>
    <n v="2.6"/>
    <x v="2"/>
    <n v="0"/>
    <x v="1"/>
    <s v="Yes"/>
    <x v="1"/>
    <x v="0"/>
    <x v="1"/>
    <n v="1"/>
  </r>
  <r>
    <x v="463"/>
    <n v="61"/>
    <x v="6"/>
    <x v="66"/>
    <x v="2"/>
    <x v="229"/>
    <n v="1"/>
    <n v="1.6"/>
    <x v="0"/>
    <n v="0"/>
    <x v="0"/>
    <s v="No"/>
    <x v="0"/>
    <x v="1"/>
    <x v="0"/>
    <n v="1"/>
  </r>
  <r>
    <x v="464"/>
    <n v="61"/>
    <x v="8"/>
    <x v="108"/>
    <x v="1"/>
    <x v="88"/>
    <n v="3"/>
    <n v="0.4"/>
    <x v="2"/>
    <n v="0"/>
    <x v="0"/>
    <s v="No"/>
    <x v="0"/>
    <x v="0"/>
    <x v="1"/>
    <n v="3"/>
  </r>
  <r>
    <x v="465"/>
    <n v="61"/>
    <x v="4"/>
    <x v="29"/>
    <x v="1"/>
    <x v="230"/>
    <n v="3"/>
    <n v="0.9"/>
    <x v="1"/>
    <n v="82"/>
    <x v="0"/>
    <s v="No"/>
    <x v="0"/>
    <x v="1"/>
    <x v="1"/>
    <n v="3"/>
  </r>
  <r>
    <x v="466"/>
    <n v="61"/>
    <x v="4"/>
    <x v="69"/>
    <x v="1"/>
    <x v="43"/>
    <n v="1"/>
    <n v="0.1"/>
    <x v="0"/>
    <n v="0"/>
    <x v="0"/>
    <s v="No"/>
    <x v="0"/>
    <x v="0"/>
    <x v="0"/>
    <n v="1"/>
  </r>
  <r>
    <x v="467"/>
    <n v="61"/>
    <x v="4"/>
    <x v="16"/>
    <x v="2"/>
    <x v="159"/>
    <n v="3"/>
    <n v="0.9"/>
    <x v="1"/>
    <n v="0"/>
    <x v="0"/>
    <s v="No"/>
    <x v="0"/>
    <x v="1"/>
    <x v="1"/>
    <n v="3"/>
  </r>
  <r>
    <x v="468"/>
    <n v="61"/>
    <x v="4"/>
    <x v="98"/>
    <x v="2"/>
    <x v="11"/>
    <n v="2"/>
    <n v="2.8"/>
    <x v="0"/>
    <n v="0"/>
    <x v="0"/>
    <s v="No"/>
    <x v="0"/>
    <x v="0"/>
    <x v="0"/>
    <n v="2"/>
  </r>
  <r>
    <x v="469"/>
    <n v="61"/>
    <x v="4"/>
    <x v="69"/>
    <x v="1"/>
    <x v="231"/>
    <n v="4"/>
    <n v="0.4"/>
    <x v="2"/>
    <n v="0"/>
    <x v="0"/>
    <s v="No"/>
    <x v="0"/>
    <x v="1"/>
    <x v="0"/>
    <n v="4"/>
  </r>
  <r>
    <x v="470"/>
    <n v="61"/>
    <x v="4"/>
    <x v="65"/>
    <x v="1"/>
    <x v="80"/>
    <n v="2"/>
    <n v="0.5"/>
    <x v="2"/>
    <n v="0"/>
    <x v="0"/>
    <s v="No"/>
    <x v="0"/>
    <x v="1"/>
    <x v="0"/>
    <n v="2"/>
  </r>
  <r>
    <x v="471"/>
    <n v="61"/>
    <x v="4"/>
    <x v="9"/>
    <x v="1"/>
    <x v="194"/>
    <n v="2"/>
    <n v="1.5"/>
    <x v="0"/>
    <n v="0"/>
    <x v="0"/>
    <s v="No"/>
    <x v="0"/>
    <x v="0"/>
    <x v="0"/>
    <n v="2"/>
  </r>
  <r>
    <x v="472"/>
    <n v="61"/>
    <x v="8"/>
    <x v="95"/>
    <x v="1"/>
    <x v="7"/>
    <n v="2"/>
    <n v="0.3"/>
    <x v="1"/>
    <n v="0"/>
    <x v="0"/>
    <s v="No"/>
    <x v="0"/>
    <x v="1"/>
    <x v="0"/>
    <n v="2"/>
  </r>
  <r>
    <x v="473"/>
    <n v="61"/>
    <x v="6"/>
    <x v="122"/>
    <x v="2"/>
    <x v="232"/>
    <n v="1"/>
    <n v="4.8"/>
    <x v="1"/>
    <n v="255"/>
    <x v="1"/>
    <s v="No"/>
    <x v="0"/>
    <x v="0"/>
    <x v="1"/>
    <n v="1"/>
  </r>
  <r>
    <x v="474"/>
    <n v="61"/>
    <x v="8"/>
    <x v="43"/>
    <x v="1"/>
    <x v="233"/>
    <n v="1"/>
    <n v="0.8"/>
    <x v="0"/>
    <n v="0"/>
    <x v="0"/>
    <s v="No"/>
    <x v="0"/>
    <x v="0"/>
    <x v="0"/>
    <n v="1"/>
  </r>
  <r>
    <x v="475"/>
    <n v="61"/>
    <x v="6"/>
    <x v="24"/>
    <x v="2"/>
    <x v="114"/>
    <n v="4"/>
    <n v="1.7"/>
    <x v="2"/>
    <n v="0"/>
    <x v="0"/>
    <s v="No"/>
    <x v="0"/>
    <x v="1"/>
    <x v="1"/>
    <n v="4"/>
  </r>
  <r>
    <x v="476"/>
    <n v="61"/>
    <x v="8"/>
    <x v="133"/>
    <x v="2"/>
    <x v="115"/>
    <n v="4"/>
    <n v="2.2999999999999998"/>
    <x v="1"/>
    <n v="0"/>
    <x v="0"/>
    <s v="No"/>
    <x v="0"/>
    <x v="0"/>
    <x v="0"/>
    <n v="4"/>
  </r>
  <r>
    <x v="477"/>
    <n v="61"/>
    <x v="4"/>
    <x v="134"/>
    <x v="1"/>
    <x v="16"/>
    <n v="4"/>
    <n v="0.6"/>
    <x v="2"/>
    <n v="0"/>
    <x v="0"/>
    <s v="No"/>
    <x v="0"/>
    <x v="1"/>
    <x v="1"/>
    <n v="4"/>
  </r>
  <r>
    <x v="478"/>
    <n v="61"/>
    <x v="4"/>
    <x v="74"/>
    <x v="0"/>
    <x v="74"/>
    <n v="2"/>
    <n v="6.1"/>
    <x v="1"/>
    <n v="106"/>
    <x v="1"/>
    <s v="No"/>
    <x v="1"/>
    <x v="1"/>
    <x v="1"/>
    <n v="2"/>
  </r>
  <r>
    <x v="479"/>
    <n v="61"/>
    <x v="4"/>
    <x v="24"/>
    <x v="2"/>
    <x v="234"/>
    <n v="4"/>
    <n v="1.7"/>
    <x v="0"/>
    <n v="148"/>
    <x v="0"/>
    <s v="No"/>
    <x v="0"/>
    <x v="0"/>
    <x v="0"/>
    <n v="4"/>
  </r>
  <r>
    <x v="480"/>
    <n v="61"/>
    <x v="4"/>
    <x v="16"/>
    <x v="2"/>
    <x v="235"/>
    <n v="3"/>
    <n v="0.9"/>
    <x v="1"/>
    <n v="197"/>
    <x v="0"/>
    <s v="No"/>
    <x v="0"/>
    <x v="0"/>
    <x v="0"/>
    <n v="3"/>
  </r>
  <r>
    <x v="481"/>
    <n v="61"/>
    <x v="4"/>
    <x v="59"/>
    <x v="1"/>
    <x v="128"/>
    <n v="3"/>
    <n v="1.5"/>
    <x v="0"/>
    <n v="0"/>
    <x v="0"/>
    <s v="No"/>
    <x v="0"/>
    <x v="0"/>
    <x v="1"/>
    <n v="3"/>
  </r>
  <r>
    <x v="482"/>
    <n v="61"/>
    <x v="4"/>
    <x v="135"/>
    <x v="0"/>
    <x v="54"/>
    <n v="1"/>
    <n v="1.3"/>
    <x v="0"/>
    <n v="257"/>
    <x v="0"/>
    <s v="No"/>
    <x v="0"/>
    <x v="0"/>
    <x v="0"/>
    <n v="1"/>
  </r>
  <r>
    <x v="483"/>
    <n v="61"/>
    <x v="8"/>
    <x v="82"/>
    <x v="1"/>
    <x v="236"/>
    <n v="4"/>
    <n v="1.3"/>
    <x v="2"/>
    <n v="0"/>
    <x v="0"/>
    <s v="No"/>
    <x v="0"/>
    <x v="0"/>
    <x v="1"/>
    <n v="4"/>
  </r>
  <r>
    <x v="484"/>
    <n v="61"/>
    <x v="4"/>
    <x v="65"/>
    <x v="1"/>
    <x v="237"/>
    <n v="1"/>
    <n v="1.3"/>
    <x v="0"/>
    <n v="0"/>
    <x v="0"/>
    <s v="No"/>
    <x v="0"/>
    <x v="0"/>
    <x v="0"/>
    <n v="1"/>
  </r>
  <r>
    <x v="485"/>
    <n v="61"/>
    <x v="6"/>
    <x v="7"/>
    <x v="2"/>
    <x v="97"/>
    <n v="2"/>
    <n v="2"/>
    <x v="0"/>
    <n v="194"/>
    <x v="0"/>
    <s v="No"/>
    <x v="0"/>
    <x v="1"/>
    <x v="1"/>
    <n v="2"/>
  </r>
  <r>
    <x v="486"/>
    <n v="61"/>
    <x v="4"/>
    <x v="136"/>
    <x v="0"/>
    <x v="1"/>
    <n v="4"/>
    <n v="3.4"/>
    <x v="2"/>
    <n v="0"/>
    <x v="0"/>
    <s v="No"/>
    <x v="0"/>
    <x v="1"/>
    <x v="0"/>
    <n v="4"/>
  </r>
  <r>
    <x v="487"/>
    <n v="61"/>
    <x v="8"/>
    <x v="123"/>
    <x v="0"/>
    <x v="229"/>
    <n v="1"/>
    <n v="2.9"/>
    <x v="0"/>
    <n v="0"/>
    <x v="0"/>
    <s v="No"/>
    <x v="0"/>
    <x v="1"/>
    <x v="0"/>
    <n v="1"/>
  </r>
  <r>
    <x v="488"/>
    <n v="61"/>
    <x v="4"/>
    <x v="119"/>
    <x v="0"/>
    <x v="42"/>
    <n v="2"/>
    <n v="5.4"/>
    <x v="2"/>
    <n v="0"/>
    <x v="1"/>
    <s v="No"/>
    <x v="0"/>
    <x v="1"/>
    <x v="0"/>
    <n v="2"/>
  </r>
  <r>
    <x v="489"/>
    <n v="61"/>
    <x v="4"/>
    <x v="32"/>
    <x v="2"/>
    <x v="173"/>
    <n v="3"/>
    <n v="1.8"/>
    <x v="2"/>
    <n v="0"/>
    <x v="0"/>
    <s v="No"/>
    <x v="0"/>
    <x v="1"/>
    <x v="0"/>
    <n v="3"/>
  </r>
  <r>
    <x v="490"/>
    <n v="61"/>
    <x v="4"/>
    <x v="6"/>
    <x v="2"/>
    <x v="105"/>
    <n v="3"/>
    <n v="0.5"/>
    <x v="0"/>
    <n v="0"/>
    <x v="0"/>
    <s v="No"/>
    <x v="0"/>
    <x v="1"/>
    <x v="1"/>
    <n v="3"/>
  </r>
  <r>
    <x v="491"/>
    <n v="61"/>
    <x v="4"/>
    <x v="15"/>
    <x v="2"/>
    <x v="54"/>
    <n v="3"/>
    <n v="0.5"/>
    <x v="2"/>
    <n v="0"/>
    <x v="0"/>
    <s v="No"/>
    <x v="0"/>
    <x v="1"/>
    <x v="0"/>
    <n v="3"/>
  </r>
  <r>
    <x v="492"/>
    <n v="61"/>
    <x v="6"/>
    <x v="29"/>
    <x v="1"/>
    <x v="47"/>
    <n v="2"/>
    <n v="0.3"/>
    <x v="0"/>
    <n v="0"/>
    <x v="0"/>
    <s v="No"/>
    <x v="0"/>
    <x v="0"/>
    <x v="0"/>
    <n v="2"/>
  </r>
  <r>
    <x v="493"/>
    <n v="61"/>
    <x v="6"/>
    <x v="6"/>
    <x v="2"/>
    <x v="114"/>
    <n v="2"/>
    <n v="2"/>
    <x v="0"/>
    <n v="0"/>
    <x v="0"/>
    <s v="No"/>
    <x v="0"/>
    <x v="1"/>
    <x v="1"/>
    <n v="2"/>
  </r>
  <r>
    <x v="494"/>
    <n v="61"/>
    <x v="4"/>
    <x v="42"/>
    <x v="0"/>
    <x v="160"/>
    <n v="1"/>
    <n v="2.6"/>
    <x v="0"/>
    <n v="0"/>
    <x v="0"/>
    <s v="No"/>
    <x v="0"/>
    <x v="1"/>
    <x v="0"/>
    <n v="1"/>
  </r>
  <r>
    <x v="495"/>
    <n v="61"/>
    <x v="6"/>
    <x v="39"/>
    <x v="1"/>
    <x v="26"/>
    <n v="3"/>
    <n v="0.3"/>
    <x v="1"/>
    <n v="0"/>
    <x v="0"/>
    <s v="No"/>
    <x v="0"/>
    <x v="1"/>
    <x v="0"/>
    <n v="3"/>
  </r>
  <r>
    <x v="496"/>
    <n v="61"/>
    <x v="12"/>
    <x v="121"/>
    <x v="1"/>
    <x v="111"/>
    <n v="1"/>
    <n v="1.5"/>
    <x v="1"/>
    <n v="0"/>
    <x v="0"/>
    <s v="No"/>
    <x v="0"/>
    <x v="1"/>
    <x v="0"/>
    <n v="1"/>
  </r>
  <r>
    <x v="497"/>
    <n v="61"/>
    <x v="4"/>
    <x v="99"/>
    <x v="2"/>
    <x v="89"/>
    <n v="3"/>
    <n v="0.9"/>
    <x v="1"/>
    <n v="179"/>
    <x v="0"/>
    <s v="No"/>
    <x v="0"/>
    <x v="1"/>
    <x v="0"/>
    <n v="3"/>
  </r>
  <r>
    <x v="498"/>
    <n v="61"/>
    <x v="4"/>
    <x v="95"/>
    <x v="1"/>
    <x v="10"/>
    <n v="3"/>
    <n v="0.5"/>
    <x v="0"/>
    <n v="0"/>
    <x v="0"/>
    <s v="No"/>
    <x v="0"/>
    <x v="1"/>
    <x v="0"/>
    <n v="3"/>
  </r>
  <r>
    <x v="499"/>
    <n v="61"/>
    <x v="6"/>
    <x v="73"/>
    <x v="1"/>
    <x v="33"/>
    <n v="4"/>
    <n v="1.7"/>
    <x v="2"/>
    <n v="185"/>
    <x v="0"/>
    <s v="No"/>
    <x v="0"/>
    <x v="0"/>
    <x v="0"/>
    <n v="4"/>
  </r>
  <r>
    <x v="500"/>
    <n v="61"/>
    <x v="6"/>
    <x v="24"/>
    <x v="2"/>
    <x v="109"/>
    <n v="1"/>
    <n v="2.8"/>
    <x v="2"/>
    <n v="0"/>
    <x v="0"/>
    <s v="No"/>
    <x v="0"/>
    <x v="0"/>
    <x v="0"/>
    <n v="1"/>
  </r>
  <r>
    <x v="501"/>
    <n v="61"/>
    <x v="8"/>
    <x v="120"/>
    <x v="1"/>
    <x v="238"/>
    <n v="3"/>
    <n v="0.1"/>
    <x v="1"/>
    <n v="0"/>
    <x v="0"/>
    <s v="No"/>
    <x v="0"/>
    <x v="1"/>
    <x v="0"/>
    <n v="3"/>
  </r>
  <r>
    <x v="502"/>
    <n v="61"/>
    <x v="6"/>
    <x v="100"/>
    <x v="1"/>
    <x v="239"/>
    <n v="2"/>
    <n v="0.2"/>
    <x v="1"/>
    <n v="135"/>
    <x v="0"/>
    <s v="No"/>
    <x v="0"/>
    <x v="1"/>
    <x v="0"/>
    <n v="2"/>
  </r>
  <r>
    <x v="503"/>
    <n v="61"/>
    <x v="8"/>
    <x v="118"/>
    <x v="1"/>
    <x v="199"/>
    <n v="2"/>
    <n v="0.3"/>
    <x v="1"/>
    <n v="0"/>
    <x v="0"/>
    <s v="No"/>
    <x v="0"/>
    <x v="1"/>
    <x v="0"/>
    <n v="2"/>
  </r>
  <r>
    <x v="504"/>
    <n v="61"/>
    <x v="6"/>
    <x v="10"/>
    <x v="1"/>
    <x v="224"/>
    <n v="3"/>
    <n v="0.3"/>
    <x v="1"/>
    <n v="0"/>
    <x v="0"/>
    <s v="No"/>
    <x v="0"/>
    <x v="0"/>
    <x v="0"/>
    <n v="3"/>
  </r>
  <r>
    <x v="505"/>
    <n v="61"/>
    <x v="4"/>
    <x v="10"/>
    <x v="1"/>
    <x v="240"/>
    <n v="1"/>
    <n v="1.3"/>
    <x v="0"/>
    <n v="0"/>
    <x v="0"/>
    <s v="No"/>
    <x v="0"/>
    <x v="0"/>
    <x v="0"/>
    <n v="1"/>
  </r>
  <r>
    <x v="506"/>
    <n v="61"/>
    <x v="8"/>
    <x v="137"/>
    <x v="2"/>
    <x v="204"/>
    <n v="1"/>
    <n v="0"/>
    <x v="2"/>
    <n v="244"/>
    <x v="0"/>
    <s v="No"/>
    <x v="0"/>
    <x v="1"/>
    <x v="0"/>
    <n v="1"/>
  </r>
  <r>
    <x v="507"/>
    <n v="61"/>
    <x v="6"/>
    <x v="29"/>
    <x v="1"/>
    <x v="139"/>
    <n v="2"/>
    <n v="1"/>
    <x v="1"/>
    <n v="0"/>
    <x v="0"/>
    <s v="No"/>
    <x v="0"/>
    <x v="0"/>
    <x v="0"/>
    <n v="2"/>
  </r>
  <r>
    <x v="508"/>
    <n v="61"/>
    <x v="8"/>
    <x v="39"/>
    <x v="1"/>
    <x v="26"/>
    <n v="3"/>
    <n v="0.4"/>
    <x v="2"/>
    <n v="0"/>
    <x v="0"/>
    <s v="No"/>
    <x v="0"/>
    <x v="0"/>
    <x v="0"/>
    <n v="3"/>
  </r>
  <r>
    <x v="509"/>
    <n v="61"/>
    <x v="8"/>
    <x v="75"/>
    <x v="0"/>
    <x v="21"/>
    <n v="4"/>
    <n v="4.25"/>
    <x v="0"/>
    <n v="0"/>
    <x v="1"/>
    <s v="No"/>
    <x v="1"/>
    <x v="1"/>
    <x v="1"/>
    <n v="4"/>
  </r>
  <r>
    <x v="510"/>
    <n v="61"/>
    <x v="12"/>
    <x v="135"/>
    <x v="0"/>
    <x v="241"/>
    <n v="2"/>
    <n v="2.6"/>
    <x v="1"/>
    <n v="0"/>
    <x v="1"/>
    <s v="No"/>
    <x v="0"/>
    <x v="0"/>
    <x v="0"/>
    <n v="2"/>
  </r>
  <r>
    <x v="511"/>
    <n v="61"/>
    <x v="6"/>
    <x v="129"/>
    <x v="2"/>
    <x v="242"/>
    <n v="1"/>
    <n v="2.8"/>
    <x v="2"/>
    <n v="0"/>
    <x v="0"/>
    <s v="No"/>
    <x v="0"/>
    <x v="1"/>
    <x v="0"/>
    <n v="1"/>
  </r>
  <r>
    <x v="512"/>
    <n v="61"/>
    <x v="8"/>
    <x v="28"/>
    <x v="2"/>
    <x v="160"/>
    <n v="3"/>
    <n v="2"/>
    <x v="1"/>
    <n v="285"/>
    <x v="0"/>
    <s v="No"/>
    <x v="0"/>
    <x v="0"/>
    <x v="0"/>
    <n v="3"/>
  </r>
  <r>
    <x v="513"/>
    <n v="61"/>
    <x v="6"/>
    <x v="108"/>
    <x v="1"/>
    <x v="28"/>
    <n v="2"/>
    <n v="0.3"/>
    <x v="0"/>
    <n v="0"/>
    <x v="0"/>
    <s v="No"/>
    <x v="0"/>
    <x v="1"/>
    <x v="0"/>
    <n v="2"/>
  </r>
  <r>
    <x v="514"/>
    <n v="61"/>
    <x v="6"/>
    <x v="70"/>
    <x v="2"/>
    <x v="142"/>
    <n v="2"/>
    <n v="2"/>
    <x v="0"/>
    <n v="0"/>
    <x v="0"/>
    <s v="No"/>
    <x v="0"/>
    <x v="1"/>
    <x v="0"/>
    <n v="2"/>
  </r>
  <r>
    <x v="515"/>
    <n v="61"/>
    <x v="6"/>
    <x v="129"/>
    <x v="2"/>
    <x v="115"/>
    <n v="1"/>
    <n v="2.5"/>
    <x v="1"/>
    <n v="0"/>
    <x v="0"/>
    <s v="No"/>
    <x v="0"/>
    <x v="1"/>
    <x v="0"/>
    <n v="1"/>
  </r>
  <r>
    <x v="516"/>
    <n v="61"/>
    <x v="8"/>
    <x v="79"/>
    <x v="0"/>
    <x v="185"/>
    <n v="2"/>
    <n v="6"/>
    <x v="0"/>
    <n v="0"/>
    <x v="0"/>
    <s v="No"/>
    <x v="0"/>
    <x v="1"/>
    <x v="0"/>
    <n v="2"/>
  </r>
  <r>
    <x v="517"/>
    <n v="61"/>
    <x v="4"/>
    <x v="138"/>
    <x v="0"/>
    <x v="81"/>
    <n v="1"/>
    <n v="9.3000000000000007"/>
    <x v="2"/>
    <n v="0"/>
    <x v="1"/>
    <s v="No"/>
    <x v="0"/>
    <x v="0"/>
    <x v="0"/>
    <n v="1"/>
  </r>
  <r>
    <x v="518"/>
    <n v="61"/>
    <x v="4"/>
    <x v="103"/>
    <x v="0"/>
    <x v="164"/>
    <n v="2"/>
    <n v="3.9"/>
    <x v="0"/>
    <n v="0"/>
    <x v="0"/>
    <s v="Yes"/>
    <x v="0"/>
    <x v="0"/>
    <x v="1"/>
    <n v="2"/>
  </r>
  <r>
    <x v="519"/>
    <n v="61"/>
    <x v="6"/>
    <x v="15"/>
    <x v="2"/>
    <x v="243"/>
    <n v="1"/>
    <n v="2.8"/>
    <x v="2"/>
    <n v="167"/>
    <x v="0"/>
    <s v="No"/>
    <x v="0"/>
    <x v="1"/>
    <x v="0"/>
    <n v="1"/>
  </r>
  <r>
    <x v="520"/>
    <n v="61"/>
    <x v="6"/>
    <x v="32"/>
    <x v="2"/>
    <x v="101"/>
    <n v="4"/>
    <n v="1.9"/>
    <x v="2"/>
    <n v="0"/>
    <x v="0"/>
    <s v="No"/>
    <x v="0"/>
    <x v="0"/>
    <x v="0"/>
    <n v="4"/>
  </r>
  <r>
    <x v="521"/>
    <n v="61"/>
    <x v="12"/>
    <x v="45"/>
    <x v="0"/>
    <x v="244"/>
    <n v="3"/>
    <n v="7.5"/>
    <x v="1"/>
    <n v="351"/>
    <x v="1"/>
    <s v="No"/>
    <x v="1"/>
    <x v="1"/>
    <x v="1"/>
    <n v="3"/>
  </r>
  <r>
    <x v="522"/>
    <n v="61"/>
    <x v="8"/>
    <x v="98"/>
    <x v="2"/>
    <x v="196"/>
    <n v="3"/>
    <n v="2"/>
    <x v="1"/>
    <n v="0"/>
    <x v="0"/>
    <s v="No"/>
    <x v="0"/>
    <x v="1"/>
    <x v="0"/>
    <n v="3"/>
  </r>
  <r>
    <x v="523"/>
    <n v="61"/>
    <x v="6"/>
    <x v="129"/>
    <x v="2"/>
    <x v="245"/>
    <n v="1"/>
    <n v="2.8"/>
    <x v="2"/>
    <n v="0"/>
    <x v="0"/>
    <s v="No"/>
    <x v="0"/>
    <x v="1"/>
    <x v="1"/>
    <n v="1"/>
  </r>
  <r>
    <x v="524"/>
    <n v="61"/>
    <x v="4"/>
    <x v="36"/>
    <x v="0"/>
    <x v="103"/>
    <n v="1"/>
    <n v="2.6"/>
    <x v="0"/>
    <n v="0"/>
    <x v="0"/>
    <s v="No"/>
    <x v="0"/>
    <x v="1"/>
    <x v="0"/>
    <n v="1"/>
  </r>
  <r>
    <x v="525"/>
    <n v="61"/>
    <x v="8"/>
    <x v="9"/>
    <x v="1"/>
    <x v="137"/>
    <n v="1"/>
    <n v="0.8"/>
    <x v="0"/>
    <n v="0"/>
    <x v="0"/>
    <s v="No"/>
    <x v="0"/>
    <x v="1"/>
    <x v="1"/>
    <n v="1"/>
  </r>
  <r>
    <x v="526"/>
    <n v="61"/>
    <x v="4"/>
    <x v="82"/>
    <x v="1"/>
    <x v="192"/>
    <n v="4"/>
    <n v="1.7"/>
    <x v="0"/>
    <n v="189"/>
    <x v="0"/>
    <s v="No"/>
    <x v="0"/>
    <x v="1"/>
    <x v="0"/>
    <n v="4"/>
  </r>
  <r>
    <x v="527"/>
    <n v="61"/>
    <x v="4"/>
    <x v="54"/>
    <x v="2"/>
    <x v="132"/>
    <n v="3"/>
    <n v="0.5"/>
    <x v="0"/>
    <n v="0"/>
    <x v="0"/>
    <s v="No"/>
    <x v="0"/>
    <x v="1"/>
    <x v="0"/>
    <n v="3"/>
  </r>
  <r>
    <x v="528"/>
    <n v="61"/>
    <x v="4"/>
    <x v="101"/>
    <x v="0"/>
    <x v="24"/>
    <n v="2"/>
    <n v="3.9"/>
    <x v="0"/>
    <n v="0"/>
    <x v="0"/>
    <s v="No"/>
    <x v="0"/>
    <x v="0"/>
    <x v="0"/>
    <n v="2"/>
  </r>
  <r>
    <x v="529"/>
    <n v="61"/>
    <x v="8"/>
    <x v="2"/>
    <x v="1"/>
    <x v="246"/>
    <n v="2"/>
    <n v="0.3"/>
    <x v="1"/>
    <n v="0"/>
    <x v="0"/>
    <s v="No"/>
    <x v="0"/>
    <x v="1"/>
    <x v="0"/>
    <n v="2"/>
  </r>
  <r>
    <x v="530"/>
    <n v="61"/>
    <x v="8"/>
    <x v="55"/>
    <x v="0"/>
    <x v="26"/>
    <n v="2"/>
    <n v="6"/>
    <x v="0"/>
    <n v="306"/>
    <x v="0"/>
    <s v="Yes"/>
    <x v="1"/>
    <x v="1"/>
    <x v="1"/>
    <n v="2"/>
  </r>
  <r>
    <x v="531"/>
    <n v="61"/>
    <x v="4"/>
    <x v="27"/>
    <x v="1"/>
    <x v="175"/>
    <n v="2"/>
    <n v="0.5"/>
    <x v="2"/>
    <n v="0"/>
    <x v="0"/>
    <s v="No"/>
    <x v="0"/>
    <x v="1"/>
    <x v="1"/>
    <n v="2"/>
  </r>
  <r>
    <x v="532"/>
    <n v="61"/>
    <x v="6"/>
    <x v="52"/>
    <x v="2"/>
    <x v="89"/>
    <n v="2"/>
    <n v="1.7"/>
    <x v="1"/>
    <n v="245"/>
    <x v="0"/>
    <s v="No"/>
    <x v="0"/>
    <x v="1"/>
    <x v="0"/>
    <n v="2"/>
  </r>
  <r>
    <x v="533"/>
    <n v="61"/>
    <x v="4"/>
    <x v="49"/>
    <x v="1"/>
    <x v="247"/>
    <n v="3"/>
    <n v="0.5"/>
    <x v="2"/>
    <n v="100"/>
    <x v="0"/>
    <s v="Yes"/>
    <x v="0"/>
    <x v="0"/>
    <x v="0"/>
    <n v="3"/>
  </r>
  <r>
    <x v="534"/>
    <n v="61"/>
    <x v="6"/>
    <x v="98"/>
    <x v="2"/>
    <x v="248"/>
    <n v="3"/>
    <n v="2.2000000000000002"/>
    <x v="1"/>
    <n v="117"/>
    <x v="0"/>
    <s v="No"/>
    <x v="0"/>
    <x v="1"/>
    <x v="1"/>
    <n v="3"/>
  </r>
  <r>
    <x v="535"/>
    <n v="61"/>
    <x v="6"/>
    <x v="14"/>
    <x v="1"/>
    <x v="76"/>
    <n v="2"/>
    <n v="0.2"/>
    <x v="1"/>
    <n v="0"/>
    <x v="0"/>
    <s v="No"/>
    <x v="0"/>
    <x v="1"/>
    <x v="0"/>
    <n v="2"/>
  </r>
  <r>
    <x v="536"/>
    <n v="61"/>
    <x v="4"/>
    <x v="39"/>
    <x v="1"/>
    <x v="44"/>
    <n v="1"/>
    <n v="0.1"/>
    <x v="0"/>
    <n v="96"/>
    <x v="0"/>
    <s v="No"/>
    <x v="0"/>
    <x v="0"/>
    <x v="0"/>
    <n v="1"/>
  </r>
  <r>
    <x v="537"/>
    <n v="61"/>
    <x v="6"/>
    <x v="47"/>
    <x v="0"/>
    <x v="0"/>
    <n v="2"/>
    <n v="2.8"/>
    <x v="0"/>
    <n v="0"/>
    <x v="0"/>
    <s v="No"/>
    <x v="0"/>
    <x v="0"/>
    <x v="0"/>
    <n v="2"/>
  </r>
  <r>
    <x v="538"/>
    <n v="61"/>
    <x v="4"/>
    <x v="98"/>
    <x v="2"/>
    <x v="89"/>
    <n v="2"/>
    <n v="2.8"/>
    <x v="0"/>
    <n v="153"/>
    <x v="0"/>
    <s v="No"/>
    <x v="0"/>
    <x v="0"/>
    <x v="1"/>
    <n v="2"/>
  </r>
  <r>
    <x v="539"/>
    <n v="61"/>
    <x v="8"/>
    <x v="60"/>
    <x v="0"/>
    <x v="249"/>
    <n v="3"/>
    <n v="0.7"/>
    <x v="0"/>
    <n v="0"/>
    <x v="1"/>
    <s v="No"/>
    <x v="1"/>
    <x v="1"/>
    <x v="1"/>
    <n v="3"/>
  </r>
  <r>
    <x v="540"/>
    <n v="61"/>
    <x v="4"/>
    <x v="88"/>
    <x v="2"/>
    <x v="141"/>
    <n v="3"/>
    <n v="1.8"/>
    <x v="2"/>
    <n v="0"/>
    <x v="0"/>
    <s v="No"/>
    <x v="0"/>
    <x v="0"/>
    <x v="0"/>
    <n v="3"/>
  </r>
  <r>
    <x v="541"/>
    <n v="61"/>
    <x v="6"/>
    <x v="139"/>
    <x v="2"/>
    <x v="89"/>
    <n v="2"/>
    <n v="0.7"/>
    <x v="2"/>
    <n v="0"/>
    <x v="0"/>
    <s v="No"/>
    <x v="0"/>
    <x v="1"/>
    <x v="1"/>
    <n v="2"/>
  </r>
  <r>
    <x v="542"/>
    <n v="61"/>
    <x v="9"/>
    <x v="9"/>
    <x v="1"/>
    <x v="250"/>
    <n v="4"/>
    <n v="2.5"/>
    <x v="2"/>
    <n v="0"/>
    <x v="0"/>
    <s v="No"/>
    <x v="0"/>
    <x v="1"/>
    <x v="0"/>
    <n v="4"/>
  </r>
  <r>
    <x v="543"/>
    <n v="61"/>
    <x v="6"/>
    <x v="27"/>
    <x v="1"/>
    <x v="113"/>
    <n v="1"/>
    <n v="0.8"/>
    <x v="2"/>
    <n v="142"/>
    <x v="0"/>
    <s v="No"/>
    <x v="0"/>
    <x v="1"/>
    <x v="0"/>
    <n v="1"/>
  </r>
  <r>
    <x v="544"/>
    <n v="61"/>
    <x v="4"/>
    <x v="99"/>
    <x v="2"/>
    <x v="195"/>
    <n v="3"/>
    <n v="1.5"/>
    <x v="0"/>
    <n v="0"/>
    <x v="0"/>
    <s v="No"/>
    <x v="0"/>
    <x v="1"/>
    <x v="0"/>
    <n v="3"/>
  </r>
  <r>
    <x v="545"/>
    <n v="61"/>
    <x v="6"/>
    <x v="11"/>
    <x v="2"/>
    <x v="251"/>
    <n v="3"/>
    <n v="1.4"/>
    <x v="1"/>
    <n v="0"/>
    <x v="0"/>
    <s v="No"/>
    <x v="0"/>
    <x v="1"/>
    <x v="0"/>
    <n v="3"/>
  </r>
  <r>
    <x v="546"/>
    <n v="61"/>
    <x v="6"/>
    <x v="30"/>
    <x v="2"/>
    <x v="246"/>
    <n v="4"/>
    <n v="1.7"/>
    <x v="1"/>
    <n v="0"/>
    <x v="0"/>
    <s v="No"/>
    <x v="0"/>
    <x v="1"/>
    <x v="0"/>
    <n v="4"/>
  </r>
  <r>
    <x v="547"/>
    <n v="60"/>
    <x v="13"/>
    <x v="68"/>
    <x v="1"/>
    <x v="252"/>
    <n v="1"/>
    <n v="1.5"/>
    <x v="1"/>
    <n v="0"/>
    <x v="0"/>
    <s v="No"/>
    <x v="0"/>
    <x v="1"/>
    <x v="1"/>
    <n v="1"/>
  </r>
  <r>
    <x v="548"/>
    <n v="60"/>
    <x v="4"/>
    <x v="9"/>
    <x v="1"/>
    <x v="29"/>
    <n v="4"/>
    <n v="1.3"/>
    <x v="0"/>
    <n v="174"/>
    <x v="0"/>
    <s v="No"/>
    <x v="0"/>
    <x v="1"/>
    <x v="1"/>
    <n v="4"/>
  </r>
  <r>
    <x v="549"/>
    <n v="60"/>
    <x v="9"/>
    <x v="71"/>
    <x v="2"/>
    <x v="160"/>
    <n v="2"/>
    <n v="1.7"/>
    <x v="1"/>
    <n v="236"/>
    <x v="0"/>
    <s v="Yes"/>
    <x v="0"/>
    <x v="1"/>
    <x v="0"/>
    <n v="2"/>
  </r>
  <r>
    <x v="550"/>
    <n v="60"/>
    <x v="6"/>
    <x v="30"/>
    <x v="2"/>
    <x v="253"/>
    <n v="3"/>
    <n v="0.5"/>
    <x v="0"/>
    <n v="0"/>
    <x v="0"/>
    <s v="No"/>
    <x v="0"/>
    <x v="1"/>
    <x v="0"/>
    <n v="3"/>
  </r>
  <r>
    <x v="551"/>
    <n v="60"/>
    <x v="4"/>
    <x v="68"/>
    <x v="1"/>
    <x v="254"/>
    <n v="2"/>
    <n v="1"/>
    <x v="0"/>
    <n v="0"/>
    <x v="0"/>
    <s v="Yes"/>
    <x v="1"/>
    <x v="1"/>
    <x v="1"/>
    <n v="2"/>
  </r>
  <r>
    <x v="552"/>
    <n v="60"/>
    <x v="4"/>
    <x v="128"/>
    <x v="2"/>
    <x v="28"/>
    <n v="1"/>
    <n v="4.3"/>
    <x v="0"/>
    <n v="0"/>
    <x v="0"/>
    <s v="No"/>
    <x v="0"/>
    <x v="1"/>
    <x v="0"/>
    <n v="1"/>
  </r>
  <r>
    <x v="553"/>
    <n v="60"/>
    <x v="4"/>
    <x v="66"/>
    <x v="2"/>
    <x v="255"/>
    <n v="4"/>
    <n v="2.2000000000000002"/>
    <x v="0"/>
    <n v="0"/>
    <x v="0"/>
    <s v="No"/>
    <x v="0"/>
    <x v="1"/>
    <x v="0"/>
    <n v="4"/>
  </r>
  <r>
    <x v="554"/>
    <n v="60"/>
    <x v="9"/>
    <x v="71"/>
    <x v="2"/>
    <x v="55"/>
    <n v="2"/>
    <n v="1.7"/>
    <x v="1"/>
    <n v="0"/>
    <x v="0"/>
    <s v="No"/>
    <x v="0"/>
    <x v="0"/>
    <x v="1"/>
    <n v="2"/>
  </r>
  <r>
    <x v="555"/>
    <n v="60"/>
    <x v="6"/>
    <x v="68"/>
    <x v="1"/>
    <x v="178"/>
    <n v="1"/>
    <n v="1.3"/>
    <x v="0"/>
    <n v="123"/>
    <x v="0"/>
    <s v="No"/>
    <x v="0"/>
    <x v="1"/>
    <x v="0"/>
    <n v="1"/>
  </r>
  <r>
    <x v="556"/>
    <n v="60"/>
    <x v="9"/>
    <x v="71"/>
    <x v="2"/>
    <x v="103"/>
    <n v="1"/>
    <n v="0.8"/>
    <x v="2"/>
    <n v="248"/>
    <x v="0"/>
    <s v="No"/>
    <x v="0"/>
    <x v="0"/>
    <x v="0"/>
    <n v="1"/>
  </r>
  <r>
    <x v="557"/>
    <n v="60"/>
    <x v="6"/>
    <x v="73"/>
    <x v="1"/>
    <x v="117"/>
    <n v="3"/>
    <n v="0.5"/>
    <x v="2"/>
    <n v="0"/>
    <x v="0"/>
    <s v="No"/>
    <x v="0"/>
    <x v="1"/>
    <x v="1"/>
    <n v="3"/>
  </r>
  <r>
    <x v="558"/>
    <n v="60"/>
    <x v="6"/>
    <x v="71"/>
    <x v="2"/>
    <x v="256"/>
    <n v="2"/>
    <n v="2.8"/>
    <x v="0"/>
    <n v="0"/>
    <x v="0"/>
    <s v="No"/>
    <x v="0"/>
    <x v="0"/>
    <x v="0"/>
    <n v="2"/>
  </r>
  <r>
    <x v="559"/>
    <n v="60"/>
    <x v="4"/>
    <x v="54"/>
    <x v="2"/>
    <x v="257"/>
    <n v="2"/>
    <n v="2.8"/>
    <x v="0"/>
    <n v="0"/>
    <x v="0"/>
    <s v="No"/>
    <x v="0"/>
    <x v="1"/>
    <x v="0"/>
    <n v="2"/>
  </r>
  <r>
    <x v="560"/>
    <n v="60"/>
    <x v="4"/>
    <x v="99"/>
    <x v="2"/>
    <x v="15"/>
    <n v="4"/>
    <n v="2.2999999999999998"/>
    <x v="1"/>
    <n v="0"/>
    <x v="0"/>
    <s v="Yes"/>
    <x v="0"/>
    <x v="0"/>
    <x v="0"/>
    <n v="4"/>
  </r>
  <r>
    <x v="561"/>
    <n v="60"/>
    <x v="4"/>
    <x v="60"/>
    <x v="0"/>
    <x v="188"/>
    <n v="2"/>
    <n v="2.1"/>
    <x v="0"/>
    <n v="0"/>
    <x v="0"/>
    <s v="No"/>
    <x v="0"/>
    <x v="1"/>
    <x v="1"/>
    <n v="2"/>
  </r>
  <r>
    <x v="562"/>
    <n v="60"/>
    <x v="9"/>
    <x v="4"/>
    <x v="0"/>
    <x v="258"/>
    <n v="2"/>
    <n v="6.9"/>
    <x v="0"/>
    <n v="0"/>
    <x v="0"/>
    <s v="No"/>
    <x v="0"/>
    <x v="1"/>
    <x v="0"/>
    <n v="2"/>
  </r>
  <r>
    <x v="563"/>
    <n v="60"/>
    <x v="9"/>
    <x v="15"/>
    <x v="2"/>
    <x v="54"/>
    <n v="1"/>
    <n v="0.8"/>
    <x v="2"/>
    <n v="0"/>
    <x v="0"/>
    <s v="Yes"/>
    <x v="0"/>
    <x v="0"/>
    <x v="1"/>
    <n v="1"/>
  </r>
  <r>
    <x v="564"/>
    <n v="60"/>
    <x v="4"/>
    <x v="112"/>
    <x v="0"/>
    <x v="259"/>
    <n v="2"/>
    <n v="6"/>
    <x v="0"/>
    <n v="470"/>
    <x v="0"/>
    <s v="No"/>
    <x v="0"/>
    <x v="1"/>
    <x v="1"/>
    <n v="2"/>
  </r>
  <r>
    <x v="565"/>
    <n v="60"/>
    <x v="9"/>
    <x v="12"/>
    <x v="1"/>
    <x v="40"/>
    <n v="1"/>
    <n v="0.8"/>
    <x v="2"/>
    <n v="0"/>
    <x v="0"/>
    <s v="No"/>
    <x v="0"/>
    <x v="1"/>
    <x v="0"/>
    <n v="1"/>
  </r>
  <r>
    <x v="566"/>
    <n v="60"/>
    <x v="4"/>
    <x v="29"/>
    <x v="1"/>
    <x v="25"/>
    <n v="4"/>
    <n v="1.3"/>
    <x v="0"/>
    <n v="0"/>
    <x v="0"/>
    <s v="No"/>
    <x v="0"/>
    <x v="1"/>
    <x v="0"/>
    <n v="4"/>
  </r>
  <r>
    <x v="567"/>
    <n v="60"/>
    <x v="9"/>
    <x v="99"/>
    <x v="2"/>
    <x v="5"/>
    <n v="3"/>
    <n v="0.3"/>
    <x v="2"/>
    <n v="0"/>
    <x v="0"/>
    <s v="No"/>
    <x v="0"/>
    <x v="1"/>
    <x v="1"/>
    <n v="3"/>
  </r>
  <r>
    <x v="568"/>
    <n v="60"/>
    <x v="9"/>
    <x v="5"/>
    <x v="1"/>
    <x v="260"/>
    <n v="3"/>
    <n v="0.3"/>
    <x v="1"/>
    <n v="129"/>
    <x v="0"/>
    <s v="No"/>
    <x v="0"/>
    <x v="1"/>
    <x v="0"/>
    <n v="3"/>
  </r>
  <r>
    <x v="569"/>
    <n v="60"/>
    <x v="6"/>
    <x v="136"/>
    <x v="0"/>
    <x v="37"/>
    <n v="1"/>
    <n v="0.9"/>
    <x v="0"/>
    <n v="0"/>
    <x v="0"/>
    <s v="Yes"/>
    <x v="0"/>
    <x v="0"/>
    <x v="0"/>
    <n v="1"/>
  </r>
  <r>
    <x v="570"/>
    <n v="60"/>
    <x v="6"/>
    <x v="14"/>
    <x v="1"/>
    <x v="261"/>
    <n v="3"/>
    <n v="0.2"/>
    <x v="0"/>
    <n v="169"/>
    <x v="0"/>
    <s v="No"/>
    <x v="0"/>
    <x v="1"/>
    <x v="0"/>
    <n v="3"/>
  </r>
  <r>
    <x v="571"/>
    <n v="60"/>
    <x v="13"/>
    <x v="100"/>
    <x v="1"/>
    <x v="60"/>
    <n v="1"/>
    <n v="1.5"/>
    <x v="1"/>
    <n v="124"/>
    <x v="0"/>
    <s v="Yes"/>
    <x v="0"/>
    <x v="1"/>
    <x v="0"/>
    <n v="1"/>
  </r>
  <r>
    <x v="572"/>
    <n v="60"/>
    <x v="9"/>
    <x v="68"/>
    <x v="1"/>
    <x v="154"/>
    <n v="3"/>
    <n v="0.3"/>
    <x v="1"/>
    <n v="139"/>
    <x v="0"/>
    <s v="No"/>
    <x v="0"/>
    <x v="1"/>
    <x v="1"/>
    <n v="3"/>
  </r>
  <r>
    <x v="573"/>
    <n v="60"/>
    <x v="4"/>
    <x v="7"/>
    <x v="2"/>
    <x v="35"/>
    <n v="1"/>
    <n v="1.8"/>
    <x v="1"/>
    <n v="0"/>
    <x v="0"/>
    <s v="No"/>
    <x v="0"/>
    <x v="0"/>
    <x v="1"/>
    <n v="1"/>
  </r>
  <r>
    <x v="574"/>
    <n v="60"/>
    <x v="6"/>
    <x v="10"/>
    <x v="1"/>
    <x v="35"/>
    <n v="1"/>
    <n v="1.5"/>
    <x v="2"/>
    <n v="0"/>
    <x v="0"/>
    <s v="No"/>
    <x v="0"/>
    <x v="1"/>
    <x v="1"/>
    <n v="1"/>
  </r>
  <r>
    <x v="575"/>
    <n v="60"/>
    <x v="9"/>
    <x v="137"/>
    <x v="2"/>
    <x v="224"/>
    <n v="1"/>
    <n v="0.8"/>
    <x v="2"/>
    <n v="0"/>
    <x v="0"/>
    <s v="No"/>
    <x v="0"/>
    <x v="0"/>
    <x v="0"/>
    <n v="1"/>
  </r>
  <r>
    <x v="576"/>
    <n v="60"/>
    <x v="9"/>
    <x v="65"/>
    <x v="1"/>
    <x v="246"/>
    <n v="2"/>
    <n v="0.3"/>
    <x v="0"/>
    <n v="0"/>
    <x v="0"/>
    <s v="No"/>
    <x v="0"/>
    <x v="1"/>
    <x v="0"/>
    <n v="2"/>
  </r>
  <r>
    <x v="577"/>
    <n v="60"/>
    <x v="6"/>
    <x v="117"/>
    <x v="0"/>
    <x v="206"/>
    <n v="4"/>
    <n v="5.6"/>
    <x v="1"/>
    <n v="0"/>
    <x v="1"/>
    <s v="No"/>
    <x v="0"/>
    <x v="0"/>
    <x v="0"/>
    <n v="4"/>
  </r>
  <r>
    <x v="578"/>
    <n v="60"/>
    <x v="4"/>
    <x v="23"/>
    <x v="1"/>
    <x v="98"/>
    <n v="2"/>
    <n v="0.3"/>
    <x v="0"/>
    <n v="109"/>
    <x v="0"/>
    <s v="No"/>
    <x v="0"/>
    <x v="1"/>
    <x v="1"/>
    <n v="2"/>
  </r>
  <r>
    <x v="579"/>
    <n v="60"/>
    <x v="6"/>
    <x v="135"/>
    <x v="0"/>
    <x v="262"/>
    <n v="3"/>
    <n v="6.3"/>
    <x v="1"/>
    <n v="437"/>
    <x v="1"/>
    <s v="No"/>
    <x v="1"/>
    <x v="1"/>
    <x v="1"/>
    <n v="3"/>
  </r>
  <r>
    <x v="580"/>
    <n v="60"/>
    <x v="4"/>
    <x v="21"/>
    <x v="0"/>
    <x v="3"/>
    <n v="4"/>
    <n v="6.9"/>
    <x v="0"/>
    <n v="380"/>
    <x v="1"/>
    <s v="No"/>
    <x v="0"/>
    <x v="0"/>
    <x v="1"/>
    <n v="4"/>
  </r>
  <r>
    <x v="581"/>
    <n v="60"/>
    <x v="9"/>
    <x v="88"/>
    <x v="2"/>
    <x v="263"/>
    <n v="2"/>
    <n v="2"/>
    <x v="0"/>
    <n v="0"/>
    <x v="0"/>
    <s v="No"/>
    <x v="0"/>
    <x v="1"/>
    <x v="0"/>
    <n v="2"/>
  </r>
  <r>
    <x v="582"/>
    <n v="60"/>
    <x v="6"/>
    <x v="83"/>
    <x v="1"/>
    <x v="26"/>
    <n v="3"/>
    <n v="0.9"/>
    <x v="1"/>
    <n v="0"/>
    <x v="0"/>
    <s v="No"/>
    <x v="0"/>
    <x v="1"/>
    <x v="1"/>
    <n v="3"/>
  </r>
  <r>
    <x v="583"/>
    <n v="60"/>
    <x v="9"/>
    <x v="120"/>
    <x v="1"/>
    <x v="189"/>
    <n v="2"/>
    <n v="0.3"/>
    <x v="0"/>
    <n v="101"/>
    <x v="0"/>
    <s v="No"/>
    <x v="0"/>
    <x v="1"/>
    <x v="0"/>
    <n v="2"/>
  </r>
  <r>
    <x v="584"/>
    <n v="60"/>
    <x v="6"/>
    <x v="115"/>
    <x v="0"/>
    <x v="21"/>
    <n v="3"/>
    <n v="0.3"/>
    <x v="1"/>
    <n v="0"/>
    <x v="1"/>
    <s v="No"/>
    <x v="0"/>
    <x v="1"/>
    <x v="0"/>
    <n v="3"/>
  </r>
  <r>
    <x v="585"/>
    <n v="60"/>
    <x v="9"/>
    <x v="3"/>
    <x v="0"/>
    <x v="11"/>
    <n v="2"/>
    <n v="1.4"/>
    <x v="0"/>
    <n v="0"/>
    <x v="0"/>
    <s v="No"/>
    <x v="0"/>
    <x v="1"/>
    <x v="0"/>
    <n v="2"/>
  </r>
  <r>
    <x v="586"/>
    <n v="60"/>
    <x v="6"/>
    <x v="64"/>
    <x v="1"/>
    <x v="41"/>
    <n v="4"/>
    <n v="2.1"/>
    <x v="0"/>
    <n v="0"/>
    <x v="0"/>
    <s v="No"/>
    <x v="0"/>
    <x v="0"/>
    <x v="0"/>
    <n v="4"/>
  </r>
  <r>
    <x v="587"/>
    <n v="60"/>
    <x v="10"/>
    <x v="45"/>
    <x v="0"/>
    <x v="43"/>
    <n v="1"/>
    <n v="3"/>
    <x v="2"/>
    <n v="0"/>
    <x v="1"/>
    <s v="Yes"/>
    <x v="1"/>
    <x v="1"/>
    <x v="0"/>
    <n v="1"/>
  </r>
  <r>
    <x v="588"/>
    <n v="60"/>
    <x v="6"/>
    <x v="85"/>
    <x v="1"/>
    <x v="82"/>
    <n v="1"/>
    <n v="0.1"/>
    <x v="0"/>
    <n v="0"/>
    <x v="0"/>
    <s v="No"/>
    <x v="0"/>
    <x v="1"/>
    <x v="0"/>
    <n v="1"/>
  </r>
  <r>
    <x v="589"/>
    <n v="60"/>
    <x v="4"/>
    <x v="37"/>
    <x v="0"/>
    <x v="99"/>
    <n v="2"/>
    <n v="6"/>
    <x v="0"/>
    <n v="0"/>
    <x v="0"/>
    <s v="No"/>
    <x v="0"/>
    <x v="1"/>
    <x v="0"/>
    <n v="2"/>
  </r>
  <r>
    <x v="590"/>
    <n v="60"/>
    <x v="9"/>
    <x v="87"/>
    <x v="2"/>
    <x v="13"/>
    <n v="4"/>
    <n v="1.7"/>
    <x v="2"/>
    <n v="0"/>
    <x v="0"/>
    <s v="Yes"/>
    <x v="0"/>
    <x v="1"/>
    <x v="0"/>
    <n v="4"/>
  </r>
  <r>
    <x v="591"/>
    <n v="60"/>
    <x v="9"/>
    <x v="116"/>
    <x v="0"/>
    <x v="13"/>
    <n v="2"/>
    <n v="2"/>
    <x v="0"/>
    <n v="0"/>
    <x v="0"/>
    <s v="No"/>
    <x v="0"/>
    <x v="1"/>
    <x v="1"/>
    <n v="2"/>
  </r>
  <r>
    <x v="592"/>
    <n v="60"/>
    <x v="6"/>
    <x v="119"/>
    <x v="0"/>
    <x v="103"/>
    <n v="2"/>
    <n v="3.9"/>
    <x v="0"/>
    <n v="0"/>
    <x v="0"/>
    <s v="Yes"/>
    <x v="0"/>
    <x v="1"/>
    <x v="0"/>
    <n v="2"/>
  </r>
  <r>
    <x v="593"/>
    <n v="60"/>
    <x v="9"/>
    <x v="52"/>
    <x v="2"/>
    <x v="124"/>
    <n v="2"/>
    <n v="2"/>
    <x v="0"/>
    <n v="249"/>
    <x v="0"/>
    <s v="No"/>
    <x v="0"/>
    <x v="0"/>
    <x v="0"/>
    <n v="2"/>
  </r>
  <r>
    <x v="594"/>
    <n v="60"/>
    <x v="9"/>
    <x v="136"/>
    <x v="0"/>
    <x v="264"/>
    <n v="2"/>
    <n v="2"/>
    <x v="0"/>
    <n v="359"/>
    <x v="0"/>
    <s v="No"/>
    <x v="0"/>
    <x v="1"/>
    <x v="0"/>
    <n v="2"/>
  </r>
  <r>
    <x v="595"/>
    <n v="60"/>
    <x v="4"/>
    <x v="108"/>
    <x v="1"/>
    <x v="182"/>
    <n v="3"/>
    <n v="0.4"/>
    <x v="2"/>
    <n v="0"/>
    <x v="0"/>
    <s v="No"/>
    <x v="0"/>
    <x v="1"/>
    <x v="1"/>
    <n v="3"/>
  </r>
  <r>
    <x v="596"/>
    <n v="60"/>
    <x v="9"/>
    <x v="98"/>
    <x v="2"/>
    <x v="44"/>
    <n v="4"/>
    <n v="1.7"/>
    <x v="2"/>
    <n v="229"/>
    <x v="0"/>
    <s v="No"/>
    <x v="0"/>
    <x v="0"/>
    <x v="0"/>
    <n v="4"/>
  </r>
  <r>
    <x v="597"/>
    <n v="60"/>
    <x v="4"/>
    <x v="137"/>
    <x v="2"/>
    <x v="118"/>
    <n v="4"/>
    <n v="2.2000000000000002"/>
    <x v="0"/>
    <n v="0"/>
    <x v="0"/>
    <s v="No"/>
    <x v="0"/>
    <x v="0"/>
    <x v="0"/>
    <n v="4"/>
  </r>
  <r>
    <x v="598"/>
    <n v="60"/>
    <x v="9"/>
    <x v="14"/>
    <x v="1"/>
    <x v="76"/>
    <n v="1"/>
    <n v="0.2"/>
    <x v="0"/>
    <n v="0"/>
    <x v="0"/>
    <s v="No"/>
    <x v="0"/>
    <x v="1"/>
    <x v="0"/>
    <n v="1"/>
  </r>
  <r>
    <x v="599"/>
    <n v="60"/>
    <x v="9"/>
    <x v="24"/>
    <x v="2"/>
    <x v="117"/>
    <n v="1"/>
    <n v="1.6"/>
    <x v="0"/>
    <n v="231"/>
    <x v="0"/>
    <s v="No"/>
    <x v="0"/>
    <x v="1"/>
    <x v="0"/>
    <n v="1"/>
  </r>
  <r>
    <x v="600"/>
    <n v="60"/>
    <x v="6"/>
    <x v="87"/>
    <x v="2"/>
    <x v="101"/>
    <n v="3"/>
    <n v="0.5"/>
    <x v="2"/>
    <n v="0"/>
    <x v="0"/>
    <s v="No"/>
    <x v="0"/>
    <x v="0"/>
    <x v="0"/>
    <n v="3"/>
  </r>
  <r>
    <x v="601"/>
    <n v="60"/>
    <x v="6"/>
    <x v="30"/>
    <x v="2"/>
    <x v="61"/>
    <n v="3"/>
    <n v="0.5"/>
    <x v="0"/>
    <n v="0"/>
    <x v="0"/>
    <s v="No"/>
    <x v="0"/>
    <x v="1"/>
    <x v="0"/>
    <n v="3"/>
  </r>
  <r>
    <x v="602"/>
    <n v="60"/>
    <x v="9"/>
    <x v="49"/>
    <x v="1"/>
    <x v="57"/>
    <n v="1"/>
    <n v="1.6"/>
    <x v="0"/>
    <n v="0"/>
    <x v="0"/>
    <s v="No"/>
    <x v="0"/>
    <x v="1"/>
    <x v="0"/>
    <n v="1"/>
  </r>
  <r>
    <x v="603"/>
    <n v="60"/>
    <x v="6"/>
    <x v="61"/>
    <x v="1"/>
    <x v="265"/>
    <n v="1"/>
    <n v="0.3"/>
    <x v="1"/>
    <n v="0"/>
    <x v="0"/>
    <s v="No"/>
    <x v="0"/>
    <x v="1"/>
    <x v="0"/>
    <n v="1"/>
  </r>
  <r>
    <x v="604"/>
    <n v="60"/>
    <x v="9"/>
    <x v="129"/>
    <x v="2"/>
    <x v="3"/>
    <n v="1"/>
    <n v="2.5"/>
    <x v="1"/>
    <n v="103"/>
    <x v="0"/>
    <s v="No"/>
    <x v="0"/>
    <x v="0"/>
    <x v="0"/>
    <n v="1"/>
  </r>
  <r>
    <x v="605"/>
    <n v="60"/>
    <x v="9"/>
    <x v="94"/>
    <x v="0"/>
    <x v="84"/>
    <n v="3"/>
    <n v="4.4000000000000004"/>
    <x v="0"/>
    <n v="0"/>
    <x v="0"/>
    <s v="No"/>
    <x v="0"/>
    <x v="1"/>
    <x v="1"/>
    <n v="3"/>
  </r>
  <r>
    <x v="606"/>
    <n v="60"/>
    <x v="9"/>
    <x v="39"/>
    <x v="1"/>
    <x v="48"/>
    <n v="1"/>
    <n v="0.8"/>
    <x v="2"/>
    <n v="112"/>
    <x v="0"/>
    <s v="No"/>
    <x v="0"/>
    <x v="1"/>
    <x v="0"/>
    <n v="1"/>
  </r>
  <r>
    <x v="607"/>
    <n v="60"/>
    <x v="9"/>
    <x v="108"/>
    <x v="1"/>
    <x v="266"/>
    <n v="2"/>
    <n v="1"/>
    <x v="1"/>
    <n v="0"/>
    <x v="0"/>
    <s v="No"/>
    <x v="0"/>
    <x v="0"/>
    <x v="0"/>
    <n v="2"/>
  </r>
  <r>
    <x v="608"/>
    <n v="60"/>
    <x v="6"/>
    <x v="1"/>
    <x v="1"/>
    <x v="267"/>
    <n v="1"/>
    <n v="0.3"/>
    <x v="1"/>
    <n v="80"/>
    <x v="0"/>
    <s v="No"/>
    <x v="0"/>
    <x v="1"/>
    <x v="0"/>
    <n v="1"/>
  </r>
  <r>
    <x v="609"/>
    <n v="60"/>
    <x v="6"/>
    <x v="29"/>
    <x v="1"/>
    <x v="77"/>
    <n v="3"/>
    <n v="0.5"/>
    <x v="2"/>
    <n v="0"/>
    <x v="0"/>
    <s v="No"/>
    <x v="0"/>
    <x v="1"/>
    <x v="1"/>
    <n v="3"/>
  </r>
  <r>
    <x v="610"/>
    <n v="60"/>
    <x v="4"/>
    <x v="1"/>
    <x v="1"/>
    <x v="135"/>
    <n v="3"/>
    <n v="0.4"/>
    <x v="2"/>
    <n v="165"/>
    <x v="0"/>
    <s v="No"/>
    <x v="0"/>
    <x v="1"/>
    <x v="0"/>
    <n v="3"/>
  </r>
  <r>
    <x v="611"/>
    <n v="60"/>
    <x v="4"/>
    <x v="69"/>
    <x v="1"/>
    <x v="104"/>
    <n v="2"/>
    <n v="1"/>
    <x v="0"/>
    <n v="0"/>
    <x v="0"/>
    <s v="No"/>
    <x v="0"/>
    <x v="1"/>
    <x v="1"/>
    <n v="2"/>
  </r>
  <r>
    <x v="612"/>
    <n v="60"/>
    <x v="4"/>
    <x v="25"/>
    <x v="1"/>
    <x v="2"/>
    <n v="4"/>
    <n v="1.3"/>
    <x v="0"/>
    <n v="118"/>
    <x v="0"/>
    <s v="No"/>
    <x v="0"/>
    <x v="1"/>
    <x v="1"/>
    <n v="4"/>
  </r>
  <r>
    <x v="613"/>
    <n v="60"/>
    <x v="9"/>
    <x v="27"/>
    <x v="1"/>
    <x v="235"/>
    <n v="4"/>
    <n v="0.7"/>
    <x v="1"/>
    <n v="0"/>
    <x v="0"/>
    <s v="No"/>
    <x v="0"/>
    <x v="1"/>
    <x v="0"/>
    <n v="4"/>
  </r>
  <r>
    <x v="614"/>
    <n v="60"/>
    <x v="10"/>
    <x v="16"/>
    <x v="2"/>
    <x v="141"/>
    <n v="4"/>
    <n v="2.5"/>
    <x v="2"/>
    <n v="0"/>
    <x v="0"/>
    <s v="No"/>
    <x v="0"/>
    <x v="1"/>
    <x v="0"/>
    <n v="4"/>
  </r>
  <r>
    <x v="615"/>
    <n v="60"/>
    <x v="4"/>
    <x v="73"/>
    <x v="1"/>
    <x v="268"/>
    <n v="4"/>
    <n v="2.2000000000000002"/>
    <x v="0"/>
    <n v="204"/>
    <x v="0"/>
    <s v="Yes"/>
    <x v="0"/>
    <x v="1"/>
    <x v="0"/>
    <n v="4"/>
  </r>
  <r>
    <x v="616"/>
    <n v="60"/>
    <x v="6"/>
    <x v="83"/>
    <x v="1"/>
    <x v="269"/>
    <n v="3"/>
    <n v="0.9"/>
    <x v="1"/>
    <n v="175"/>
    <x v="0"/>
    <s v="No"/>
    <x v="0"/>
    <x v="0"/>
    <x v="0"/>
    <n v="3"/>
  </r>
  <r>
    <x v="617"/>
    <n v="60"/>
    <x v="6"/>
    <x v="47"/>
    <x v="0"/>
    <x v="270"/>
    <n v="1"/>
    <n v="0.9"/>
    <x v="0"/>
    <n v="406"/>
    <x v="0"/>
    <s v="No"/>
    <x v="0"/>
    <x v="1"/>
    <x v="0"/>
    <n v="1"/>
  </r>
  <r>
    <x v="618"/>
    <n v="60"/>
    <x v="13"/>
    <x v="108"/>
    <x v="1"/>
    <x v="78"/>
    <n v="1"/>
    <n v="1.5"/>
    <x v="1"/>
    <n v="0"/>
    <x v="0"/>
    <s v="No"/>
    <x v="0"/>
    <x v="1"/>
    <x v="0"/>
    <n v="1"/>
  </r>
  <r>
    <x v="619"/>
    <n v="60"/>
    <x v="9"/>
    <x v="131"/>
    <x v="0"/>
    <x v="271"/>
    <n v="2"/>
    <n v="6.9"/>
    <x v="0"/>
    <n v="0"/>
    <x v="0"/>
    <s v="No"/>
    <x v="0"/>
    <x v="0"/>
    <x v="0"/>
    <n v="2"/>
  </r>
  <r>
    <x v="620"/>
    <n v="60"/>
    <x v="9"/>
    <x v="71"/>
    <x v="2"/>
    <x v="40"/>
    <n v="3"/>
    <n v="2.2000000000000002"/>
    <x v="1"/>
    <n v="0"/>
    <x v="0"/>
    <s v="No"/>
    <x v="0"/>
    <x v="0"/>
    <x v="0"/>
    <n v="3"/>
  </r>
  <r>
    <x v="621"/>
    <n v="60"/>
    <x v="6"/>
    <x v="68"/>
    <x v="1"/>
    <x v="272"/>
    <n v="1"/>
    <n v="1.3"/>
    <x v="0"/>
    <n v="80"/>
    <x v="0"/>
    <s v="No"/>
    <x v="0"/>
    <x v="0"/>
    <x v="0"/>
    <n v="1"/>
  </r>
  <r>
    <x v="622"/>
    <n v="60"/>
    <x v="4"/>
    <x v="20"/>
    <x v="1"/>
    <x v="200"/>
    <n v="4"/>
    <n v="1.3"/>
    <x v="2"/>
    <n v="140"/>
    <x v="0"/>
    <s v="No"/>
    <x v="0"/>
    <x v="1"/>
    <x v="0"/>
    <n v="4"/>
  </r>
  <r>
    <x v="623"/>
    <n v="60"/>
    <x v="6"/>
    <x v="64"/>
    <x v="1"/>
    <x v="26"/>
    <n v="2"/>
    <n v="1.6"/>
    <x v="1"/>
    <n v="170"/>
    <x v="0"/>
    <s v="No"/>
    <x v="0"/>
    <x v="1"/>
    <x v="0"/>
    <n v="2"/>
  </r>
  <r>
    <x v="624"/>
    <n v="60"/>
    <x v="6"/>
    <x v="79"/>
    <x v="0"/>
    <x v="216"/>
    <n v="1"/>
    <n v="2.6"/>
    <x v="0"/>
    <n v="352"/>
    <x v="0"/>
    <s v="No"/>
    <x v="0"/>
    <x v="0"/>
    <x v="0"/>
    <n v="1"/>
  </r>
  <r>
    <x v="625"/>
    <n v="60"/>
    <x v="4"/>
    <x v="82"/>
    <x v="1"/>
    <x v="262"/>
    <n v="1"/>
    <n v="1.8"/>
    <x v="1"/>
    <n v="0"/>
    <x v="0"/>
    <s v="No"/>
    <x v="0"/>
    <x v="1"/>
    <x v="0"/>
    <n v="1"/>
  </r>
  <r>
    <x v="626"/>
    <n v="60"/>
    <x v="9"/>
    <x v="64"/>
    <x v="1"/>
    <x v="82"/>
    <n v="1"/>
    <n v="0.2"/>
    <x v="0"/>
    <n v="0"/>
    <x v="0"/>
    <s v="No"/>
    <x v="0"/>
    <x v="0"/>
    <x v="1"/>
    <n v="1"/>
  </r>
  <r>
    <x v="627"/>
    <n v="60"/>
    <x v="9"/>
    <x v="49"/>
    <x v="1"/>
    <x v="153"/>
    <n v="1"/>
    <n v="2.5"/>
    <x v="1"/>
    <n v="166"/>
    <x v="0"/>
    <s v="No"/>
    <x v="0"/>
    <x v="1"/>
    <x v="0"/>
    <n v="1"/>
  </r>
  <r>
    <x v="628"/>
    <n v="60"/>
    <x v="6"/>
    <x v="126"/>
    <x v="0"/>
    <x v="26"/>
    <n v="2"/>
    <n v="3.9"/>
    <x v="0"/>
    <n v="0"/>
    <x v="0"/>
    <s v="No"/>
    <x v="0"/>
    <x v="0"/>
    <x v="0"/>
    <n v="2"/>
  </r>
  <r>
    <x v="629"/>
    <n v="60"/>
    <x v="6"/>
    <x v="59"/>
    <x v="1"/>
    <x v="273"/>
    <n v="3"/>
    <n v="1.5"/>
    <x v="0"/>
    <n v="0"/>
    <x v="0"/>
    <s v="No"/>
    <x v="0"/>
    <x v="1"/>
    <x v="0"/>
    <n v="3"/>
  </r>
  <r>
    <x v="630"/>
    <n v="60"/>
    <x v="9"/>
    <x v="49"/>
    <x v="1"/>
    <x v="163"/>
    <n v="3"/>
    <n v="2.2000000000000002"/>
    <x v="1"/>
    <n v="0"/>
    <x v="0"/>
    <s v="Yes"/>
    <x v="0"/>
    <x v="1"/>
    <x v="0"/>
    <n v="3"/>
  </r>
  <r>
    <x v="631"/>
    <n v="60"/>
    <x v="9"/>
    <x v="22"/>
    <x v="2"/>
    <x v="274"/>
    <n v="3"/>
    <n v="2.2000000000000002"/>
    <x v="1"/>
    <n v="94"/>
    <x v="0"/>
    <s v="Yes"/>
    <x v="1"/>
    <x v="0"/>
    <x v="1"/>
    <n v="3"/>
  </r>
  <r>
    <x v="632"/>
    <n v="60"/>
    <x v="6"/>
    <x v="20"/>
    <x v="1"/>
    <x v="10"/>
    <n v="2"/>
    <n v="1.6"/>
    <x v="1"/>
    <n v="0"/>
    <x v="0"/>
    <s v="No"/>
    <x v="0"/>
    <x v="1"/>
    <x v="0"/>
    <n v="2"/>
  </r>
  <r>
    <x v="633"/>
    <n v="60"/>
    <x v="9"/>
    <x v="92"/>
    <x v="2"/>
    <x v="275"/>
    <n v="4"/>
    <n v="1.9"/>
    <x v="2"/>
    <n v="0"/>
    <x v="0"/>
    <s v="No"/>
    <x v="0"/>
    <x v="1"/>
    <x v="0"/>
    <n v="4"/>
  </r>
  <r>
    <x v="634"/>
    <n v="60"/>
    <x v="6"/>
    <x v="106"/>
    <x v="0"/>
    <x v="142"/>
    <n v="3"/>
    <n v="2"/>
    <x v="1"/>
    <n v="0"/>
    <x v="1"/>
    <s v="No"/>
    <x v="0"/>
    <x v="0"/>
    <x v="1"/>
    <n v="3"/>
  </r>
  <r>
    <x v="635"/>
    <n v="60"/>
    <x v="6"/>
    <x v="2"/>
    <x v="1"/>
    <x v="276"/>
    <n v="1"/>
    <n v="1.3"/>
    <x v="0"/>
    <n v="0"/>
    <x v="0"/>
    <s v="No"/>
    <x v="0"/>
    <x v="1"/>
    <x v="0"/>
    <n v="1"/>
  </r>
  <r>
    <x v="636"/>
    <n v="60"/>
    <x v="9"/>
    <x v="18"/>
    <x v="1"/>
    <x v="13"/>
    <n v="4"/>
    <n v="0.7"/>
    <x v="1"/>
    <n v="0"/>
    <x v="0"/>
    <s v="No"/>
    <x v="0"/>
    <x v="1"/>
    <x v="0"/>
    <n v="4"/>
  </r>
  <r>
    <x v="637"/>
    <n v="60"/>
    <x v="6"/>
    <x v="42"/>
    <x v="0"/>
    <x v="277"/>
    <n v="1"/>
    <n v="0.9"/>
    <x v="0"/>
    <n v="0"/>
    <x v="0"/>
    <s v="No"/>
    <x v="0"/>
    <x v="1"/>
    <x v="0"/>
    <n v="1"/>
  </r>
  <r>
    <x v="638"/>
    <n v="60"/>
    <x v="4"/>
    <x v="40"/>
    <x v="0"/>
    <x v="151"/>
    <n v="1"/>
    <n v="4.7"/>
    <x v="0"/>
    <n v="0"/>
    <x v="0"/>
    <s v="No"/>
    <x v="0"/>
    <x v="1"/>
    <x v="0"/>
    <n v="1"/>
  </r>
  <r>
    <x v="639"/>
    <n v="60"/>
    <x v="4"/>
    <x v="37"/>
    <x v="0"/>
    <x v="130"/>
    <n v="2"/>
    <n v="6"/>
    <x v="0"/>
    <n v="0"/>
    <x v="0"/>
    <s v="No"/>
    <x v="0"/>
    <x v="0"/>
    <x v="0"/>
    <n v="2"/>
  </r>
  <r>
    <x v="640"/>
    <n v="60"/>
    <x v="6"/>
    <x v="65"/>
    <x v="1"/>
    <x v="41"/>
    <n v="3"/>
    <n v="1.3"/>
    <x v="2"/>
    <n v="0"/>
    <x v="0"/>
    <s v="No"/>
    <x v="0"/>
    <x v="0"/>
    <x v="0"/>
    <n v="3"/>
  </r>
  <r>
    <x v="641"/>
    <n v="60"/>
    <x v="9"/>
    <x v="121"/>
    <x v="1"/>
    <x v="30"/>
    <n v="3"/>
    <n v="0.3"/>
    <x v="1"/>
    <n v="0"/>
    <x v="0"/>
    <s v="No"/>
    <x v="0"/>
    <x v="1"/>
    <x v="0"/>
    <n v="3"/>
  </r>
  <r>
    <x v="642"/>
    <n v="60"/>
    <x v="6"/>
    <x v="16"/>
    <x v="2"/>
    <x v="271"/>
    <n v="3"/>
    <n v="0.5"/>
    <x v="2"/>
    <n v="172"/>
    <x v="0"/>
    <s v="No"/>
    <x v="0"/>
    <x v="0"/>
    <x v="0"/>
    <n v="3"/>
  </r>
  <r>
    <x v="643"/>
    <n v="60"/>
    <x v="9"/>
    <x v="129"/>
    <x v="2"/>
    <x v="278"/>
    <n v="3"/>
    <n v="2.5"/>
    <x v="0"/>
    <n v="0"/>
    <x v="0"/>
    <s v="No"/>
    <x v="0"/>
    <x v="1"/>
    <x v="0"/>
    <n v="3"/>
  </r>
  <r>
    <x v="644"/>
    <n v="60"/>
    <x v="4"/>
    <x v="104"/>
    <x v="0"/>
    <x v="33"/>
    <n v="3"/>
    <n v="5.6"/>
    <x v="0"/>
    <n v="0"/>
    <x v="1"/>
    <s v="No"/>
    <x v="0"/>
    <x v="0"/>
    <x v="1"/>
    <n v="3"/>
  </r>
  <r>
    <x v="645"/>
    <n v="60"/>
    <x v="9"/>
    <x v="64"/>
    <x v="1"/>
    <x v="279"/>
    <n v="2"/>
    <n v="0.3"/>
    <x v="0"/>
    <n v="192"/>
    <x v="0"/>
    <s v="No"/>
    <x v="0"/>
    <x v="1"/>
    <x v="0"/>
    <n v="2"/>
  </r>
  <r>
    <x v="646"/>
    <n v="60"/>
    <x v="6"/>
    <x v="78"/>
    <x v="1"/>
    <x v="21"/>
    <n v="1"/>
    <n v="0.1"/>
    <x v="0"/>
    <n v="0"/>
    <x v="0"/>
    <s v="No"/>
    <x v="0"/>
    <x v="0"/>
    <x v="0"/>
    <n v="1"/>
  </r>
  <r>
    <x v="647"/>
    <n v="60"/>
    <x v="6"/>
    <x v="11"/>
    <x v="2"/>
    <x v="82"/>
    <n v="2"/>
    <n v="2.8"/>
    <x v="0"/>
    <n v="0"/>
    <x v="0"/>
    <s v="No"/>
    <x v="0"/>
    <x v="1"/>
    <x v="0"/>
    <n v="2"/>
  </r>
  <r>
    <x v="648"/>
    <n v="60"/>
    <x v="9"/>
    <x v="107"/>
    <x v="0"/>
    <x v="41"/>
    <n v="2"/>
    <n v="2"/>
    <x v="0"/>
    <n v="0"/>
    <x v="0"/>
    <s v="No"/>
    <x v="0"/>
    <x v="1"/>
    <x v="0"/>
    <n v="2"/>
  </r>
  <r>
    <x v="649"/>
    <n v="60"/>
    <x v="6"/>
    <x v="79"/>
    <x v="0"/>
    <x v="28"/>
    <n v="1"/>
    <n v="1.3"/>
    <x v="0"/>
    <n v="0"/>
    <x v="0"/>
    <s v="No"/>
    <x v="0"/>
    <x v="0"/>
    <x v="0"/>
    <n v="1"/>
  </r>
  <r>
    <x v="650"/>
    <n v="60"/>
    <x v="9"/>
    <x v="11"/>
    <x v="2"/>
    <x v="258"/>
    <n v="3"/>
    <n v="1.4"/>
    <x v="1"/>
    <n v="0"/>
    <x v="0"/>
    <s v="No"/>
    <x v="0"/>
    <x v="0"/>
    <x v="0"/>
    <n v="3"/>
  </r>
  <r>
    <x v="651"/>
    <n v="60"/>
    <x v="9"/>
    <x v="71"/>
    <x v="2"/>
    <x v="59"/>
    <n v="3"/>
    <n v="2.5"/>
    <x v="0"/>
    <n v="0"/>
    <x v="0"/>
    <s v="No"/>
    <x v="0"/>
    <x v="1"/>
    <x v="0"/>
    <n v="3"/>
  </r>
  <r>
    <x v="652"/>
    <n v="60"/>
    <x v="9"/>
    <x v="83"/>
    <x v="1"/>
    <x v="109"/>
    <n v="1"/>
    <n v="1.4"/>
    <x v="0"/>
    <n v="0"/>
    <x v="0"/>
    <s v="No"/>
    <x v="0"/>
    <x v="1"/>
    <x v="1"/>
    <n v="1"/>
  </r>
  <r>
    <x v="653"/>
    <n v="60"/>
    <x v="9"/>
    <x v="22"/>
    <x v="2"/>
    <x v="7"/>
    <n v="4"/>
    <n v="1.7"/>
    <x v="2"/>
    <n v="0"/>
    <x v="0"/>
    <s v="Yes"/>
    <x v="0"/>
    <x v="1"/>
    <x v="0"/>
    <n v="4"/>
  </r>
  <r>
    <x v="654"/>
    <n v="60"/>
    <x v="10"/>
    <x v="13"/>
    <x v="1"/>
    <x v="188"/>
    <n v="4"/>
    <n v="2.5"/>
    <x v="2"/>
    <n v="194"/>
    <x v="0"/>
    <s v="No"/>
    <x v="0"/>
    <x v="1"/>
    <x v="0"/>
    <n v="4"/>
  </r>
  <r>
    <x v="655"/>
    <n v="60"/>
    <x v="6"/>
    <x v="39"/>
    <x v="1"/>
    <x v="61"/>
    <n v="1"/>
    <n v="0.3"/>
    <x v="1"/>
    <n v="0"/>
    <x v="0"/>
    <s v="No"/>
    <x v="0"/>
    <x v="1"/>
    <x v="0"/>
    <n v="1"/>
  </r>
  <r>
    <x v="656"/>
    <n v="60"/>
    <x v="6"/>
    <x v="123"/>
    <x v="0"/>
    <x v="28"/>
    <n v="1"/>
    <n v="1.5"/>
    <x v="1"/>
    <n v="0"/>
    <x v="1"/>
    <s v="No"/>
    <x v="0"/>
    <x v="0"/>
    <x v="1"/>
    <n v="1"/>
  </r>
  <r>
    <x v="657"/>
    <n v="60"/>
    <x v="4"/>
    <x v="24"/>
    <x v="2"/>
    <x v="280"/>
    <n v="1"/>
    <n v="0"/>
    <x v="2"/>
    <n v="0"/>
    <x v="0"/>
    <s v="Yes"/>
    <x v="0"/>
    <x v="0"/>
    <x v="0"/>
    <n v="1"/>
  </r>
  <r>
    <x v="658"/>
    <n v="60"/>
    <x v="9"/>
    <x v="80"/>
    <x v="2"/>
    <x v="179"/>
    <n v="2"/>
    <n v="2"/>
    <x v="0"/>
    <n v="0"/>
    <x v="0"/>
    <s v="No"/>
    <x v="0"/>
    <x v="0"/>
    <x v="0"/>
    <n v="2"/>
  </r>
  <r>
    <x v="659"/>
    <n v="60"/>
    <x v="9"/>
    <x v="26"/>
    <x v="2"/>
    <x v="59"/>
    <n v="2"/>
    <n v="0.7"/>
    <x v="2"/>
    <n v="322"/>
    <x v="0"/>
    <s v="No"/>
    <x v="0"/>
    <x v="1"/>
    <x v="1"/>
    <n v="2"/>
  </r>
  <r>
    <x v="660"/>
    <n v="60"/>
    <x v="9"/>
    <x v="101"/>
    <x v="0"/>
    <x v="207"/>
    <n v="4"/>
    <n v="0.4"/>
    <x v="0"/>
    <n v="0"/>
    <x v="1"/>
    <s v="No"/>
    <x v="0"/>
    <x v="1"/>
    <x v="0"/>
    <n v="4"/>
  </r>
  <r>
    <x v="661"/>
    <n v="60"/>
    <x v="6"/>
    <x v="140"/>
    <x v="0"/>
    <x v="281"/>
    <n v="3"/>
    <n v="3.1"/>
    <x v="1"/>
    <n v="0"/>
    <x v="1"/>
    <s v="No"/>
    <x v="0"/>
    <x v="1"/>
    <x v="0"/>
    <n v="3"/>
  </r>
  <r>
    <x v="662"/>
    <n v="60"/>
    <x v="9"/>
    <x v="6"/>
    <x v="2"/>
    <x v="140"/>
    <n v="3"/>
    <n v="4.4000000000000004"/>
    <x v="0"/>
    <n v="0"/>
    <x v="0"/>
    <s v="Yes"/>
    <x v="0"/>
    <x v="0"/>
    <x v="0"/>
    <n v="3"/>
  </r>
  <r>
    <x v="663"/>
    <n v="60"/>
    <x v="6"/>
    <x v="78"/>
    <x v="1"/>
    <x v="282"/>
    <n v="1"/>
    <n v="1.5"/>
    <x v="2"/>
    <n v="0"/>
    <x v="0"/>
    <s v="No"/>
    <x v="0"/>
    <x v="0"/>
    <x v="0"/>
    <n v="1"/>
  </r>
  <r>
    <x v="664"/>
    <n v="60"/>
    <x v="9"/>
    <x v="29"/>
    <x v="1"/>
    <x v="15"/>
    <n v="3"/>
    <n v="2.2000000000000002"/>
    <x v="1"/>
    <n v="0"/>
    <x v="0"/>
    <s v="Yes"/>
    <x v="0"/>
    <x v="0"/>
    <x v="0"/>
    <n v="3"/>
  </r>
  <r>
    <x v="665"/>
    <n v="60"/>
    <x v="6"/>
    <x v="13"/>
    <x v="1"/>
    <x v="283"/>
    <n v="3"/>
    <n v="1.5"/>
    <x v="0"/>
    <n v="0"/>
    <x v="0"/>
    <s v="No"/>
    <x v="0"/>
    <x v="0"/>
    <x v="1"/>
    <n v="3"/>
  </r>
  <r>
    <x v="666"/>
    <n v="60"/>
    <x v="6"/>
    <x v="22"/>
    <x v="2"/>
    <x v="115"/>
    <n v="2"/>
    <n v="1.5"/>
    <x v="0"/>
    <n v="220"/>
    <x v="0"/>
    <s v="No"/>
    <x v="0"/>
    <x v="0"/>
    <x v="1"/>
    <n v="2"/>
  </r>
  <r>
    <x v="667"/>
    <n v="60"/>
    <x v="6"/>
    <x v="120"/>
    <x v="1"/>
    <x v="33"/>
    <n v="2"/>
    <n v="0.5"/>
    <x v="2"/>
    <n v="0"/>
    <x v="0"/>
    <s v="No"/>
    <x v="0"/>
    <x v="1"/>
    <x v="0"/>
    <n v="2"/>
  </r>
  <r>
    <x v="668"/>
    <n v="60"/>
    <x v="6"/>
    <x v="65"/>
    <x v="1"/>
    <x v="1"/>
    <n v="3"/>
    <n v="0.2"/>
    <x v="0"/>
    <n v="79"/>
    <x v="0"/>
    <s v="No"/>
    <x v="0"/>
    <x v="1"/>
    <x v="1"/>
    <n v="3"/>
  </r>
  <r>
    <x v="669"/>
    <n v="60"/>
    <x v="4"/>
    <x v="85"/>
    <x v="1"/>
    <x v="93"/>
    <n v="2"/>
    <n v="1"/>
    <x v="0"/>
    <n v="0"/>
    <x v="0"/>
    <s v="No"/>
    <x v="0"/>
    <x v="0"/>
    <x v="0"/>
    <n v="2"/>
  </r>
  <r>
    <x v="670"/>
    <n v="60"/>
    <x v="9"/>
    <x v="52"/>
    <x v="2"/>
    <x v="3"/>
    <n v="2"/>
    <n v="1.4"/>
    <x v="0"/>
    <n v="75"/>
    <x v="0"/>
    <s v="Yes"/>
    <x v="0"/>
    <x v="1"/>
    <x v="0"/>
    <n v="2"/>
  </r>
  <r>
    <x v="671"/>
    <n v="60"/>
    <x v="9"/>
    <x v="9"/>
    <x v="1"/>
    <x v="243"/>
    <n v="3"/>
    <n v="2.2000000000000002"/>
    <x v="1"/>
    <n v="0"/>
    <x v="0"/>
    <s v="No"/>
    <x v="0"/>
    <x v="0"/>
    <x v="1"/>
    <n v="3"/>
  </r>
  <r>
    <x v="672"/>
    <n v="60"/>
    <x v="4"/>
    <x v="113"/>
    <x v="0"/>
    <x v="134"/>
    <n v="1"/>
    <n v="4.7"/>
    <x v="0"/>
    <n v="0"/>
    <x v="0"/>
    <s v="No"/>
    <x v="0"/>
    <x v="1"/>
    <x v="0"/>
    <n v="1"/>
  </r>
  <r>
    <x v="673"/>
    <n v="60"/>
    <x v="9"/>
    <x v="82"/>
    <x v="1"/>
    <x v="179"/>
    <n v="3"/>
    <n v="2.2000000000000002"/>
    <x v="1"/>
    <n v="0"/>
    <x v="0"/>
    <s v="No"/>
    <x v="0"/>
    <x v="1"/>
    <x v="1"/>
    <n v="3"/>
  </r>
  <r>
    <x v="674"/>
    <n v="59"/>
    <x v="11"/>
    <x v="49"/>
    <x v="1"/>
    <x v="282"/>
    <n v="4"/>
    <n v="2.5"/>
    <x v="2"/>
    <n v="0"/>
    <x v="0"/>
    <s v="No"/>
    <x v="0"/>
    <x v="1"/>
    <x v="0"/>
    <n v="4"/>
  </r>
  <r>
    <x v="675"/>
    <n v="59"/>
    <x v="6"/>
    <x v="14"/>
    <x v="1"/>
    <x v="47"/>
    <n v="1"/>
    <n v="1.2"/>
    <x v="1"/>
    <n v="122"/>
    <x v="0"/>
    <s v="No"/>
    <x v="0"/>
    <x v="1"/>
    <x v="0"/>
    <n v="1"/>
  </r>
  <r>
    <x v="676"/>
    <n v="59"/>
    <x v="6"/>
    <x v="31"/>
    <x v="0"/>
    <x v="26"/>
    <n v="1"/>
    <n v="2.9"/>
    <x v="0"/>
    <n v="0"/>
    <x v="0"/>
    <s v="No"/>
    <x v="0"/>
    <x v="0"/>
    <x v="1"/>
    <n v="1"/>
  </r>
  <r>
    <x v="677"/>
    <n v="59"/>
    <x v="6"/>
    <x v="90"/>
    <x v="0"/>
    <x v="81"/>
    <n v="1"/>
    <n v="3.8"/>
    <x v="0"/>
    <n v="0"/>
    <x v="0"/>
    <s v="No"/>
    <x v="0"/>
    <x v="1"/>
    <x v="1"/>
    <n v="1"/>
  </r>
  <r>
    <x v="678"/>
    <n v="59"/>
    <x v="11"/>
    <x v="73"/>
    <x v="1"/>
    <x v="144"/>
    <n v="4"/>
    <n v="2.5"/>
    <x v="2"/>
    <n v="0"/>
    <x v="0"/>
    <s v="No"/>
    <x v="0"/>
    <x v="1"/>
    <x v="0"/>
    <n v="4"/>
  </r>
  <r>
    <x v="679"/>
    <n v="59"/>
    <x v="9"/>
    <x v="13"/>
    <x v="1"/>
    <x v="84"/>
    <n v="3"/>
    <n v="1.5"/>
    <x v="0"/>
    <n v="0"/>
    <x v="0"/>
    <s v="Yes"/>
    <x v="1"/>
    <x v="0"/>
    <x v="1"/>
    <n v="3"/>
  </r>
  <r>
    <x v="680"/>
    <n v="59"/>
    <x v="6"/>
    <x v="10"/>
    <x v="1"/>
    <x v="284"/>
    <n v="1"/>
    <n v="1.2"/>
    <x v="1"/>
    <n v="0"/>
    <x v="0"/>
    <s v="No"/>
    <x v="0"/>
    <x v="1"/>
    <x v="0"/>
    <n v="1"/>
  </r>
  <r>
    <x v="681"/>
    <n v="59"/>
    <x v="6"/>
    <x v="103"/>
    <x v="0"/>
    <x v="285"/>
    <n v="1"/>
    <n v="7.4"/>
    <x v="0"/>
    <n v="0"/>
    <x v="0"/>
    <s v="No"/>
    <x v="0"/>
    <x v="0"/>
    <x v="1"/>
    <n v="1"/>
  </r>
  <r>
    <x v="682"/>
    <n v="59"/>
    <x v="9"/>
    <x v="122"/>
    <x v="2"/>
    <x v="36"/>
    <n v="1"/>
    <n v="4.4000000000000004"/>
    <x v="0"/>
    <n v="0"/>
    <x v="1"/>
    <s v="No"/>
    <x v="0"/>
    <x v="0"/>
    <x v="0"/>
    <n v="1"/>
  </r>
  <r>
    <x v="683"/>
    <n v="59"/>
    <x v="10"/>
    <x v="13"/>
    <x v="1"/>
    <x v="286"/>
    <n v="1"/>
    <n v="0.8"/>
    <x v="2"/>
    <n v="0"/>
    <x v="0"/>
    <s v="No"/>
    <x v="0"/>
    <x v="1"/>
    <x v="0"/>
    <n v="1"/>
  </r>
  <r>
    <x v="684"/>
    <n v="59"/>
    <x v="9"/>
    <x v="70"/>
    <x v="2"/>
    <x v="287"/>
    <n v="1"/>
    <n v="2.6"/>
    <x v="0"/>
    <n v="0"/>
    <x v="0"/>
    <s v="No"/>
    <x v="0"/>
    <x v="1"/>
    <x v="1"/>
    <n v="1"/>
  </r>
  <r>
    <x v="685"/>
    <n v="59"/>
    <x v="10"/>
    <x v="61"/>
    <x v="1"/>
    <x v="248"/>
    <n v="2"/>
    <n v="0.3"/>
    <x v="0"/>
    <n v="0"/>
    <x v="0"/>
    <s v="No"/>
    <x v="0"/>
    <x v="0"/>
    <x v="0"/>
    <n v="2"/>
  </r>
  <r>
    <x v="686"/>
    <n v="59"/>
    <x v="9"/>
    <x v="23"/>
    <x v="1"/>
    <x v="234"/>
    <n v="1"/>
    <n v="0.1"/>
    <x v="0"/>
    <n v="0"/>
    <x v="0"/>
    <s v="No"/>
    <x v="0"/>
    <x v="1"/>
    <x v="1"/>
    <n v="1"/>
  </r>
  <r>
    <x v="687"/>
    <n v="59"/>
    <x v="9"/>
    <x v="87"/>
    <x v="2"/>
    <x v="288"/>
    <n v="2"/>
    <n v="1.6"/>
    <x v="1"/>
    <n v="75"/>
    <x v="0"/>
    <s v="No"/>
    <x v="0"/>
    <x v="1"/>
    <x v="0"/>
    <n v="2"/>
  </r>
  <r>
    <x v="688"/>
    <n v="59"/>
    <x v="9"/>
    <x v="58"/>
    <x v="2"/>
    <x v="163"/>
    <n v="3"/>
    <n v="0.5"/>
    <x v="0"/>
    <n v="0"/>
    <x v="0"/>
    <s v="No"/>
    <x v="0"/>
    <x v="0"/>
    <x v="1"/>
    <n v="3"/>
  </r>
  <r>
    <x v="689"/>
    <n v="59"/>
    <x v="10"/>
    <x v="47"/>
    <x v="0"/>
    <x v="264"/>
    <n v="2"/>
    <n v="2"/>
    <x v="0"/>
    <n v="77"/>
    <x v="0"/>
    <s v="No"/>
    <x v="0"/>
    <x v="1"/>
    <x v="0"/>
    <n v="2"/>
  </r>
  <r>
    <x v="690"/>
    <n v="59"/>
    <x v="9"/>
    <x v="52"/>
    <x v="2"/>
    <x v="57"/>
    <n v="2"/>
    <n v="3.4"/>
    <x v="1"/>
    <n v="0"/>
    <x v="1"/>
    <s v="No"/>
    <x v="0"/>
    <x v="1"/>
    <x v="0"/>
    <n v="2"/>
  </r>
  <r>
    <x v="691"/>
    <n v="59"/>
    <x v="6"/>
    <x v="23"/>
    <x v="1"/>
    <x v="114"/>
    <n v="4"/>
    <n v="0.7"/>
    <x v="0"/>
    <n v="0"/>
    <x v="0"/>
    <s v="No"/>
    <x v="0"/>
    <x v="1"/>
    <x v="0"/>
    <n v="4"/>
  </r>
  <r>
    <x v="692"/>
    <n v="59"/>
    <x v="6"/>
    <x v="85"/>
    <x v="1"/>
    <x v="12"/>
    <n v="4"/>
    <n v="0.7"/>
    <x v="0"/>
    <n v="91"/>
    <x v="0"/>
    <s v="Yes"/>
    <x v="0"/>
    <x v="0"/>
    <x v="0"/>
    <n v="4"/>
  </r>
  <r>
    <x v="693"/>
    <n v="59"/>
    <x v="9"/>
    <x v="78"/>
    <x v="1"/>
    <x v="57"/>
    <n v="2"/>
    <n v="0.2"/>
    <x v="1"/>
    <n v="86"/>
    <x v="0"/>
    <s v="No"/>
    <x v="0"/>
    <x v="1"/>
    <x v="0"/>
    <n v="2"/>
  </r>
  <r>
    <x v="694"/>
    <n v="59"/>
    <x v="9"/>
    <x v="39"/>
    <x v="1"/>
    <x v="289"/>
    <n v="1"/>
    <n v="0.1"/>
    <x v="0"/>
    <n v="0"/>
    <x v="0"/>
    <s v="No"/>
    <x v="0"/>
    <x v="0"/>
    <x v="1"/>
    <n v="1"/>
  </r>
  <r>
    <x v="695"/>
    <n v="59"/>
    <x v="6"/>
    <x v="26"/>
    <x v="2"/>
    <x v="44"/>
    <n v="1"/>
    <n v="3.8"/>
    <x v="0"/>
    <n v="0"/>
    <x v="0"/>
    <s v="No"/>
    <x v="0"/>
    <x v="1"/>
    <x v="1"/>
    <n v="1"/>
  </r>
  <r>
    <x v="696"/>
    <n v="59"/>
    <x v="6"/>
    <x v="13"/>
    <x v="1"/>
    <x v="251"/>
    <n v="1"/>
    <n v="1.8"/>
    <x v="1"/>
    <n v="0"/>
    <x v="0"/>
    <s v="No"/>
    <x v="0"/>
    <x v="1"/>
    <x v="0"/>
    <n v="1"/>
  </r>
  <r>
    <x v="697"/>
    <n v="59"/>
    <x v="6"/>
    <x v="43"/>
    <x v="1"/>
    <x v="282"/>
    <n v="1"/>
    <n v="1.8"/>
    <x v="1"/>
    <n v="0"/>
    <x v="0"/>
    <s v="No"/>
    <x v="0"/>
    <x v="1"/>
    <x v="0"/>
    <n v="1"/>
  </r>
  <r>
    <x v="698"/>
    <n v="59"/>
    <x v="6"/>
    <x v="56"/>
    <x v="2"/>
    <x v="133"/>
    <n v="1"/>
    <n v="1.8"/>
    <x v="1"/>
    <n v="0"/>
    <x v="0"/>
    <s v="No"/>
    <x v="0"/>
    <x v="1"/>
    <x v="1"/>
    <n v="1"/>
  </r>
  <r>
    <x v="699"/>
    <n v="59"/>
    <x v="9"/>
    <x v="56"/>
    <x v="2"/>
    <x v="290"/>
    <n v="3"/>
    <n v="1.6"/>
    <x v="1"/>
    <n v="0"/>
    <x v="0"/>
    <s v="No"/>
    <x v="0"/>
    <x v="1"/>
    <x v="0"/>
    <n v="3"/>
  </r>
  <r>
    <x v="700"/>
    <n v="59"/>
    <x v="10"/>
    <x v="48"/>
    <x v="2"/>
    <x v="42"/>
    <n v="2"/>
    <n v="2"/>
    <x v="0"/>
    <n v="127"/>
    <x v="0"/>
    <s v="No"/>
    <x v="0"/>
    <x v="0"/>
    <x v="0"/>
    <n v="2"/>
  </r>
  <r>
    <x v="701"/>
    <n v="59"/>
    <x v="10"/>
    <x v="133"/>
    <x v="2"/>
    <x v="57"/>
    <n v="2"/>
    <n v="2.2999999999999998"/>
    <x v="1"/>
    <n v="128"/>
    <x v="0"/>
    <s v="Yes"/>
    <x v="0"/>
    <x v="1"/>
    <x v="0"/>
    <n v="2"/>
  </r>
  <r>
    <x v="702"/>
    <n v="59"/>
    <x v="14"/>
    <x v="98"/>
    <x v="2"/>
    <x v="128"/>
    <n v="1"/>
    <n v="1.4"/>
    <x v="1"/>
    <n v="0"/>
    <x v="0"/>
    <s v="No"/>
    <x v="0"/>
    <x v="0"/>
    <x v="0"/>
    <n v="1"/>
  </r>
  <r>
    <x v="703"/>
    <n v="59"/>
    <x v="9"/>
    <x v="30"/>
    <x v="2"/>
    <x v="291"/>
    <n v="3"/>
    <n v="0.5"/>
    <x v="0"/>
    <n v="0"/>
    <x v="0"/>
    <s v="No"/>
    <x v="0"/>
    <x v="1"/>
    <x v="1"/>
    <n v="3"/>
  </r>
  <r>
    <x v="704"/>
    <n v="59"/>
    <x v="6"/>
    <x v="24"/>
    <x v="2"/>
    <x v="292"/>
    <n v="4"/>
    <n v="1.2"/>
    <x v="2"/>
    <n v="0"/>
    <x v="0"/>
    <s v="No"/>
    <x v="0"/>
    <x v="1"/>
    <x v="0"/>
    <n v="4"/>
  </r>
  <r>
    <x v="705"/>
    <n v="59"/>
    <x v="6"/>
    <x v="129"/>
    <x v="2"/>
    <x v="98"/>
    <n v="1"/>
    <n v="0"/>
    <x v="2"/>
    <n v="0"/>
    <x v="0"/>
    <s v="No"/>
    <x v="0"/>
    <x v="1"/>
    <x v="1"/>
    <n v="1"/>
  </r>
  <r>
    <x v="706"/>
    <n v="59"/>
    <x v="9"/>
    <x v="25"/>
    <x v="1"/>
    <x v="293"/>
    <n v="1"/>
    <n v="1.3"/>
    <x v="0"/>
    <n v="0"/>
    <x v="0"/>
    <s v="No"/>
    <x v="0"/>
    <x v="1"/>
    <x v="1"/>
    <n v="1"/>
  </r>
  <r>
    <x v="707"/>
    <n v="59"/>
    <x v="10"/>
    <x v="73"/>
    <x v="1"/>
    <x v="139"/>
    <n v="4"/>
    <n v="1.7"/>
    <x v="2"/>
    <n v="104"/>
    <x v="0"/>
    <s v="No"/>
    <x v="0"/>
    <x v="1"/>
    <x v="0"/>
    <n v="4"/>
  </r>
  <r>
    <x v="708"/>
    <n v="59"/>
    <x v="6"/>
    <x v="116"/>
    <x v="0"/>
    <x v="249"/>
    <n v="4"/>
    <n v="3"/>
    <x v="2"/>
    <n v="115"/>
    <x v="1"/>
    <s v="No"/>
    <x v="0"/>
    <x v="1"/>
    <x v="0"/>
    <n v="4"/>
  </r>
  <r>
    <x v="709"/>
    <n v="59"/>
    <x v="10"/>
    <x v="102"/>
    <x v="2"/>
    <x v="294"/>
    <n v="2"/>
    <n v="0.7"/>
    <x v="2"/>
    <n v="226"/>
    <x v="0"/>
    <s v="No"/>
    <x v="0"/>
    <x v="0"/>
    <x v="0"/>
    <n v="2"/>
  </r>
  <r>
    <x v="710"/>
    <n v="59"/>
    <x v="10"/>
    <x v="82"/>
    <x v="1"/>
    <x v="196"/>
    <n v="2"/>
    <n v="2.2999999999999998"/>
    <x v="1"/>
    <n v="0"/>
    <x v="0"/>
    <s v="No"/>
    <x v="0"/>
    <x v="0"/>
    <x v="1"/>
    <n v="2"/>
  </r>
  <r>
    <x v="711"/>
    <n v="59"/>
    <x v="9"/>
    <x v="10"/>
    <x v="1"/>
    <x v="22"/>
    <n v="3"/>
    <n v="1.3"/>
    <x v="2"/>
    <n v="104"/>
    <x v="0"/>
    <s v="No"/>
    <x v="1"/>
    <x v="1"/>
    <x v="1"/>
    <n v="3"/>
  </r>
  <r>
    <x v="712"/>
    <n v="59"/>
    <x v="6"/>
    <x v="120"/>
    <x v="1"/>
    <x v="177"/>
    <n v="4"/>
    <n v="0.4"/>
    <x v="0"/>
    <n v="131"/>
    <x v="0"/>
    <s v="No"/>
    <x v="0"/>
    <x v="0"/>
    <x v="1"/>
    <n v="4"/>
  </r>
  <r>
    <x v="713"/>
    <n v="59"/>
    <x v="9"/>
    <x v="5"/>
    <x v="1"/>
    <x v="99"/>
    <n v="3"/>
    <n v="1.3"/>
    <x v="2"/>
    <n v="0"/>
    <x v="0"/>
    <s v="No"/>
    <x v="0"/>
    <x v="1"/>
    <x v="1"/>
    <n v="3"/>
  </r>
  <r>
    <x v="714"/>
    <n v="59"/>
    <x v="10"/>
    <x v="67"/>
    <x v="2"/>
    <x v="295"/>
    <n v="2"/>
    <n v="2.2999999999999998"/>
    <x v="1"/>
    <n v="150"/>
    <x v="0"/>
    <s v="No"/>
    <x v="0"/>
    <x v="1"/>
    <x v="1"/>
    <n v="2"/>
  </r>
  <r>
    <x v="715"/>
    <n v="59"/>
    <x v="10"/>
    <x v="14"/>
    <x v="1"/>
    <x v="228"/>
    <n v="1"/>
    <n v="0.2"/>
    <x v="0"/>
    <n v="171"/>
    <x v="0"/>
    <s v="No"/>
    <x v="0"/>
    <x v="0"/>
    <x v="0"/>
    <n v="1"/>
  </r>
  <r>
    <x v="716"/>
    <n v="59"/>
    <x v="14"/>
    <x v="43"/>
    <x v="1"/>
    <x v="286"/>
    <n v="3"/>
    <n v="2"/>
    <x v="1"/>
    <n v="0"/>
    <x v="0"/>
    <s v="No"/>
    <x v="0"/>
    <x v="1"/>
    <x v="0"/>
    <n v="3"/>
  </r>
  <r>
    <x v="717"/>
    <n v="59"/>
    <x v="10"/>
    <x v="61"/>
    <x v="1"/>
    <x v="288"/>
    <n v="1"/>
    <n v="0.2"/>
    <x v="0"/>
    <n v="0"/>
    <x v="0"/>
    <s v="No"/>
    <x v="0"/>
    <x v="1"/>
    <x v="0"/>
    <n v="1"/>
  </r>
  <r>
    <x v="718"/>
    <n v="59"/>
    <x v="6"/>
    <x v="16"/>
    <x v="2"/>
    <x v="193"/>
    <n v="1"/>
    <n v="1.8"/>
    <x v="1"/>
    <n v="0"/>
    <x v="0"/>
    <s v="Yes"/>
    <x v="0"/>
    <x v="0"/>
    <x v="0"/>
    <n v="1"/>
  </r>
  <r>
    <x v="719"/>
    <n v="59"/>
    <x v="9"/>
    <x v="120"/>
    <x v="1"/>
    <x v="224"/>
    <n v="3"/>
    <n v="0.2"/>
    <x v="0"/>
    <n v="0"/>
    <x v="0"/>
    <s v="Yes"/>
    <x v="0"/>
    <x v="0"/>
    <x v="0"/>
    <n v="3"/>
  </r>
  <r>
    <x v="720"/>
    <n v="59"/>
    <x v="10"/>
    <x v="30"/>
    <x v="2"/>
    <x v="199"/>
    <n v="2"/>
    <n v="0.7"/>
    <x v="2"/>
    <n v="0"/>
    <x v="0"/>
    <s v="No"/>
    <x v="0"/>
    <x v="1"/>
    <x v="0"/>
    <n v="2"/>
  </r>
  <r>
    <x v="721"/>
    <n v="59"/>
    <x v="10"/>
    <x v="70"/>
    <x v="2"/>
    <x v="296"/>
    <n v="4"/>
    <n v="1.9"/>
    <x v="2"/>
    <n v="329"/>
    <x v="0"/>
    <s v="No"/>
    <x v="0"/>
    <x v="0"/>
    <x v="0"/>
    <n v="4"/>
  </r>
  <r>
    <x v="722"/>
    <n v="59"/>
    <x v="6"/>
    <x v="58"/>
    <x v="2"/>
    <x v="98"/>
    <n v="1"/>
    <n v="3.8"/>
    <x v="0"/>
    <n v="272"/>
    <x v="0"/>
    <s v="No"/>
    <x v="0"/>
    <x v="0"/>
    <x v="0"/>
    <n v="1"/>
  </r>
  <r>
    <x v="723"/>
    <n v="59"/>
    <x v="6"/>
    <x v="18"/>
    <x v="1"/>
    <x v="297"/>
    <n v="2"/>
    <n v="1"/>
    <x v="0"/>
    <n v="0"/>
    <x v="0"/>
    <s v="No"/>
    <x v="0"/>
    <x v="0"/>
    <x v="1"/>
    <n v="2"/>
  </r>
  <r>
    <x v="724"/>
    <n v="59"/>
    <x v="6"/>
    <x v="76"/>
    <x v="2"/>
    <x v="177"/>
    <n v="1"/>
    <n v="0"/>
    <x v="2"/>
    <n v="0"/>
    <x v="0"/>
    <s v="No"/>
    <x v="0"/>
    <x v="1"/>
    <x v="0"/>
    <n v="1"/>
  </r>
  <r>
    <x v="725"/>
    <n v="59"/>
    <x v="10"/>
    <x v="28"/>
    <x v="2"/>
    <x v="298"/>
    <n v="2"/>
    <n v="1.7"/>
    <x v="1"/>
    <n v="0"/>
    <x v="0"/>
    <s v="No"/>
    <x v="0"/>
    <x v="1"/>
    <x v="1"/>
    <n v="2"/>
  </r>
  <r>
    <x v="726"/>
    <n v="59"/>
    <x v="10"/>
    <x v="63"/>
    <x v="0"/>
    <x v="144"/>
    <n v="2"/>
    <n v="0.5"/>
    <x v="0"/>
    <n v="262"/>
    <x v="0"/>
    <s v="No"/>
    <x v="0"/>
    <x v="1"/>
    <x v="0"/>
    <n v="2"/>
  </r>
  <r>
    <x v="727"/>
    <n v="59"/>
    <x v="6"/>
    <x v="20"/>
    <x v="1"/>
    <x v="99"/>
    <n v="1"/>
    <n v="1.8"/>
    <x v="1"/>
    <n v="0"/>
    <x v="0"/>
    <s v="No"/>
    <x v="0"/>
    <x v="1"/>
    <x v="0"/>
    <n v="1"/>
  </r>
  <r>
    <x v="728"/>
    <n v="59"/>
    <x v="6"/>
    <x v="27"/>
    <x v="1"/>
    <x v="299"/>
    <n v="2"/>
    <n v="0.3"/>
    <x v="0"/>
    <n v="75"/>
    <x v="0"/>
    <s v="No"/>
    <x v="0"/>
    <x v="1"/>
    <x v="0"/>
    <n v="2"/>
  </r>
  <r>
    <x v="729"/>
    <n v="59"/>
    <x v="10"/>
    <x v="128"/>
    <x v="2"/>
    <x v="89"/>
    <n v="2"/>
    <n v="0.7"/>
    <x v="2"/>
    <n v="0"/>
    <x v="0"/>
    <s v="No"/>
    <x v="0"/>
    <x v="0"/>
    <x v="0"/>
    <n v="2"/>
  </r>
  <r>
    <x v="730"/>
    <n v="59"/>
    <x v="6"/>
    <x v="133"/>
    <x v="2"/>
    <x v="162"/>
    <n v="1"/>
    <n v="1.8"/>
    <x v="1"/>
    <n v="95"/>
    <x v="0"/>
    <s v="No"/>
    <x v="0"/>
    <x v="0"/>
    <x v="0"/>
    <n v="1"/>
  </r>
  <r>
    <x v="731"/>
    <n v="59"/>
    <x v="6"/>
    <x v="108"/>
    <x v="1"/>
    <x v="255"/>
    <n v="3"/>
    <n v="0.4"/>
    <x v="2"/>
    <n v="0"/>
    <x v="0"/>
    <s v="No"/>
    <x v="0"/>
    <x v="1"/>
    <x v="1"/>
    <n v="3"/>
  </r>
  <r>
    <x v="732"/>
    <n v="59"/>
    <x v="6"/>
    <x v="58"/>
    <x v="2"/>
    <x v="233"/>
    <n v="1"/>
    <n v="4.3"/>
    <x v="0"/>
    <n v="76"/>
    <x v="0"/>
    <s v="Yes"/>
    <x v="1"/>
    <x v="1"/>
    <x v="0"/>
    <n v="1"/>
  </r>
  <r>
    <x v="733"/>
    <n v="59"/>
    <x v="6"/>
    <x v="97"/>
    <x v="2"/>
    <x v="53"/>
    <n v="2"/>
    <n v="1.6"/>
    <x v="0"/>
    <n v="0"/>
    <x v="0"/>
    <s v="No"/>
    <x v="0"/>
    <x v="0"/>
    <x v="1"/>
    <n v="2"/>
  </r>
  <r>
    <x v="734"/>
    <n v="59"/>
    <x v="9"/>
    <x v="129"/>
    <x v="2"/>
    <x v="300"/>
    <n v="4"/>
    <n v="2.1"/>
    <x v="0"/>
    <n v="234"/>
    <x v="0"/>
    <s v="No"/>
    <x v="0"/>
    <x v="1"/>
    <x v="1"/>
    <n v="4"/>
  </r>
  <r>
    <x v="735"/>
    <n v="59"/>
    <x v="6"/>
    <x v="23"/>
    <x v="1"/>
    <x v="13"/>
    <n v="2"/>
    <n v="1"/>
    <x v="0"/>
    <n v="107"/>
    <x v="0"/>
    <s v="No"/>
    <x v="0"/>
    <x v="1"/>
    <x v="0"/>
    <n v="2"/>
  </r>
  <r>
    <x v="736"/>
    <n v="59"/>
    <x v="9"/>
    <x v="4"/>
    <x v="0"/>
    <x v="301"/>
    <n v="3"/>
    <n v="4.2"/>
    <x v="2"/>
    <n v="0"/>
    <x v="1"/>
    <s v="No"/>
    <x v="0"/>
    <x v="1"/>
    <x v="0"/>
    <n v="3"/>
  </r>
  <r>
    <x v="737"/>
    <n v="59"/>
    <x v="10"/>
    <x v="127"/>
    <x v="0"/>
    <x v="171"/>
    <n v="2"/>
    <n v="2.7"/>
    <x v="0"/>
    <n v="0"/>
    <x v="0"/>
    <s v="No"/>
    <x v="0"/>
    <x v="0"/>
    <x v="0"/>
    <n v="2"/>
  </r>
  <r>
    <x v="738"/>
    <n v="59"/>
    <x v="10"/>
    <x v="133"/>
    <x v="2"/>
    <x v="42"/>
    <n v="2"/>
    <n v="2.2999999999999998"/>
    <x v="1"/>
    <n v="0"/>
    <x v="0"/>
    <s v="Yes"/>
    <x v="0"/>
    <x v="0"/>
    <x v="0"/>
    <n v="2"/>
  </r>
  <r>
    <x v="739"/>
    <n v="59"/>
    <x v="10"/>
    <x v="71"/>
    <x v="2"/>
    <x v="23"/>
    <n v="3"/>
    <n v="0.3"/>
    <x v="2"/>
    <n v="0"/>
    <x v="0"/>
    <s v="No"/>
    <x v="0"/>
    <x v="0"/>
    <x v="0"/>
    <n v="3"/>
  </r>
  <r>
    <x v="740"/>
    <n v="59"/>
    <x v="10"/>
    <x v="70"/>
    <x v="2"/>
    <x v="196"/>
    <n v="2"/>
    <n v="0.7"/>
    <x v="2"/>
    <n v="0"/>
    <x v="0"/>
    <s v="No"/>
    <x v="0"/>
    <x v="1"/>
    <x v="1"/>
    <n v="2"/>
  </r>
  <r>
    <x v="741"/>
    <n v="59"/>
    <x v="6"/>
    <x v="89"/>
    <x v="0"/>
    <x v="44"/>
    <n v="4"/>
    <n v="4.0999999999999996"/>
    <x v="2"/>
    <n v="0"/>
    <x v="1"/>
    <s v="No"/>
    <x v="0"/>
    <x v="1"/>
    <x v="0"/>
    <n v="4"/>
  </r>
  <r>
    <x v="742"/>
    <n v="59"/>
    <x v="6"/>
    <x v="20"/>
    <x v="1"/>
    <x v="3"/>
    <n v="4"/>
    <n v="1.3"/>
    <x v="0"/>
    <n v="0"/>
    <x v="0"/>
    <s v="No"/>
    <x v="0"/>
    <x v="1"/>
    <x v="0"/>
    <n v="4"/>
  </r>
  <r>
    <x v="743"/>
    <n v="59"/>
    <x v="10"/>
    <x v="39"/>
    <x v="1"/>
    <x v="91"/>
    <n v="2"/>
    <n v="0.2"/>
    <x v="1"/>
    <n v="0"/>
    <x v="0"/>
    <s v="No"/>
    <x v="0"/>
    <x v="1"/>
    <x v="0"/>
    <n v="2"/>
  </r>
  <r>
    <x v="744"/>
    <n v="59"/>
    <x v="10"/>
    <x v="107"/>
    <x v="0"/>
    <x v="285"/>
    <n v="3"/>
    <n v="4.4000000000000004"/>
    <x v="0"/>
    <n v="264"/>
    <x v="0"/>
    <s v="No"/>
    <x v="0"/>
    <x v="1"/>
    <x v="0"/>
    <n v="3"/>
  </r>
  <r>
    <x v="745"/>
    <n v="59"/>
    <x v="10"/>
    <x v="66"/>
    <x v="2"/>
    <x v="302"/>
    <n v="1"/>
    <n v="1.6"/>
    <x v="0"/>
    <n v="0"/>
    <x v="0"/>
    <s v="No"/>
    <x v="0"/>
    <x v="1"/>
    <x v="1"/>
    <n v="1"/>
  </r>
  <r>
    <x v="746"/>
    <n v="59"/>
    <x v="6"/>
    <x v="13"/>
    <x v="1"/>
    <x v="10"/>
    <n v="4"/>
    <n v="0.4"/>
    <x v="0"/>
    <n v="0"/>
    <x v="0"/>
    <s v="No"/>
    <x v="0"/>
    <x v="1"/>
    <x v="0"/>
    <n v="4"/>
  </r>
  <r>
    <x v="747"/>
    <n v="59"/>
    <x v="10"/>
    <x v="109"/>
    <x v="0"/>
    <x v="303"/>
    <n v="3"/>
    <n v="4.4000000000000004"/>
    <x v="0"/>
    <n v="0"/>
    <x v="0"/>
    <s v="No"/>
    <x v="0"/>
    <x v="1"/>
    <x v="0"/>
    <n v="3"/>
  </r>
  <r>
    <x v="748"/>
    <n v="59"/>
    <x v="10"/>
    <x v="54"/>
    <x v="2"/>
    <x v="61"/>
    <n v="4"/>
    <n v="1.9"/>
    <x v="2"/>
    <n v="0"/>
    <x v="0"/>
    <s v="No"/>
    <x v="0"/>
    <x v="1"/>
    <x v="1"/>
    <n v="4"/>
  </r>
  <r>
    <x v="749"/>
    <n v="59"/>
    <x v="10"/>
    <x v="52"/>
    <x v="2"/>
    <x v="77"/>
    <n v="3"/>
    <n v="4.4000000000000004"/>
    <x v="0"/>
    <n v="0"/>
    <x v="0"/>
    <s v="No"/>
    <x v="0"/>
    <x v="1"/>
    <x v="0"/>
    <n v="3"/>
  </r>
  <r>
    <x v="750"/>
    <n v="59"/>
    <x v="10"/>
    <x v="29"/>
    <x v="1"/>
    <x v="135"/>
    <n v="1"/>
    <n v="1.4"/>
    <x v="0"/>
    <n v="0"/>
    <x v="0"/>
    <s v="No"/>
    <x v="0"/>
    <x v="1"/>
    <x v="1"/>
    <n v="1"/>
  </r>
  <r>
    <x v="751"/>
    <n v="59"/>
    <x v="6"/>
    <x v="56"/>
    <x v="2"/>
    <x v="135"/>
    <n v="1"/>
    <n v="1.8"/>
    <x v="1"/>
    <n v="0"/>
    <x v="0"/>
    <s v="No"/>
    <x v="0"/>
    <x v="1"/>
    <x v="0"/>
    <n v="1"/>
  </r>
  <r>
    <x v="752"/>
    <n v="59"/>
    <x v="6"/>
    <x v="5"/>
    <x v="1"/>
    <x v="184"/>
    <n v="2"/>
    <n v="1"/>
    <x v="0"/>
    <n v="120"/>
    <x v="0"/>
    <s v="No"/>
    <x v="0"/>
    <x v="1"/>
    <x v="0"/>
    <n v="2"/>
  </r>
  <r>
    <x v="753"/>
    <n v="59"/>
    <x v="14"/>
    <x v="98"/>
    <x v="2"/>
    <x v="46"/>
    <n v="3"/>
    <n v="2"/>
    <x v="1"/>
    <n v="0"/>
    <x v="0"/>
    <s v="No"/>
    <x v="0"/>
    <x v="1"/>
    <x v="0"/>
    <n v="3"/>
  </r>
  <r>
    <x v="754"/>
    <n v="59"/>
    <x v="6"/>
    <x v="49"/>
    <x v="1"/>
    <x v="304"/>
    <n v="4"/>
    <n v="0.4"/>
    <x v="0"/>
    <n v="0"/>
    <x v="0"/>
    <s v="No"/>
    <x v="0"/>
    <x v="0"/>
    <x v="0"/>
    <n v="4"/>
  </r>
  <r>
    <x v="755"/>
    <n v="59"/>
    <x v="9"/>
    <x v="87"/>
    <x v="2"/>
    <x v="305"/>
    <n v="4"/>
    <n v="0.7"/>
    <x v="0"/>
    <n v="0"/>
    <x v="0"/>
    <s v="Yes"/>
    <x v="0"/>
    <x v="0"/>
    <x v="0"/>
    <n v="4"/>
  </r>
  <r>
    <x v="756"/>
    <n v="59"/>
    <x v="9"/>
    <x v="95"/>
    <x v="1"/>
    <x v="306"/>
    <n v="4"/>
    <n v="0.9"/>
    <x v="2"/>
    <n v="0"/>
    <x v="0"/>
    <s v="No"/>
    <x v="0"/>
    <x v="0"/>
    <x v="0"/>
    <n v="4"/>
  </r>
  <r>
    <x v="757"/>
    <n v="59"/>
    <x v="6"/>
    <x v="141"/>
    <x v="0"/>
    <x v="128"/>
    <n v="1"/>
    <n v="4.7"/>
    <x v="0"/>
    <n v="553"/>
    <x v="0"/>
    <s v="No"/>
    <x v="0"/>
    <x v="0"/>
    <x v="0"/>
    <n v="1"/>
  </r>
  <r>
    <x v="758"/>
    <n v="59"/>
    <x v="6"/>
    <x v="28"/>
    <x v="2"/>
    <x v="20"/>
    <n v="4"/>
    <n v="2.2999999999999998"/>
    <x v="1"/>
    <n v="0"/>
    <x v="0"/>
    <s v="No"/>
    <x v="0"/>
    <x v="0"/>
    <x v="0"/>
    <n v="4"/>
  </r>
  <r>
    <x v="759"/>
    <n v="59"/>
    <x v="6"/>
    <x v="139"/>
    <x v="2"/>
    <x v="174"/>
    <n v="4"/>
    <n v="2.2999999999999998"/>
    <x v="1"/>
    <n v="0"/>
    <x v="0"/>
    <s v="No"/>
    <x v="0"/>
    <x v="0"/>
    <x v="0"/>
    <n v="4"/>
  </r>
  <r>
    <x v="760"/>
    <n v="59"/>
    <x v="10"/>
    <x v="9"/>
    <x v="1"/>
    <x v="10"/>
    <n v="4"/>
    <n v="2.5"/>
    <x v="0"/>
    <n v="174"/>
    <x v="0"/>
    <s v="No"/>
    <x v="0"/>
    <x v="0"/>
    <x v="0"/>
    <n v="4"/>
  </r>
  <r>
    <x v="761"/>
    <n v="59"/>
    <x v="10"/>
    <x v="83"/>
    <x v="1"/>
    <x v="138"/>
    <n v="2"/>
    <n v="0.3"/>
    <x v="0"/>
    <n v="0"/>
    <x v="0"/>
    <s v="No"/>
    <x v="0"/>
    <x v="0"/>
    <x v="1"/>
    <n v="2"/>
  </r>
  <r>
    <x v="762"/>
    <n v="59"/>
    <x v="6"/>
    <x v="130"/>
    <x v="0"/>
    <x v="272"/>
    <n v="1"/>
    <n v="4.7"/>
    <x v="0"/>
    <n v="0"/>
    <x v="0"/>
    <s v="No"/>
    <x v="0"/>
    <x v="1"/>
    <x v="1"/>
    <n v="1"/>
  </r>
  <r>
    <x v="763"/>
    <n v="59"/>
    <x v="6"/>
    <x v="136"/>
    <x v="0"/>
    <x v="115"/>
    <n v="4"/>
    <n v="3.8"/>
    <x v="2"/>
    <n v="304"/>
    <x v="1"/>
    <s v="No"/>
    <x v="0"/>
    <x v="1"/>
    <x v="0"/>
    <n v="4"/>
  </r>
  <r>
    <x v="764"/>
    <n v="59"/>
    <x v="10"/>
    <x v="116"/>
    <x v="0"/>
    <x v="269"/>
    <n v="2"/>
    <n v="1.4"/>
    <x v="0"/>
    <n v="0"/>
    <x v="0"/>
    <s v="No"/>
    <x v="0"/>
    <x v="1"/>
    <x v="0"/>
    <n v="2"/>
  </r>
  <r>
    <x v="765"/>
    <n v="59"/>
    <x v="9"/>
    <x v="29"/>
    <x v="1"/>
    <x v="62"/>
    <n v="4"/>
    <n v="1.7"/>
    <x v="0"/>
    <n v="0"/>
    <x v="0"/>
    <s v="No"/>
    <x v="0"/>
    <x v="0"/>
    <x v="1"/>
    <n v="4"/>
  </r>
  <r>
    <x v="766"/>
    <n v="59"/>
    <x v="10"/>
    <x v="15"/>
    <x v="2"/>
    <x v="36"/>
    <n v="3"/>
    <n v="2.5"/>
    <x v="0"/>
    <n v="0"/>
    <x v="0"/>
    <s v="No"/>
    <x v="0"/>
    <x v="1"/>
    <x v="0"/>
    <n v="3"/>
  </r>
  <r>
    <x v="767"/>
    <n v="59"/>
    <x v="9"/>
    <x v="39"/>
    <x v="1"/>
    <x v="20"/>
    <n v="4"/>
    <n v="0.4"/>
    <x v="2"/>
    <n v="78"/>
    <x v="0"/>
    <s v="No"/>
    <x v="0"/>
    <x v="0"/>
    <x v="0"/>
    <n v="4"/>
  </r>
  <r>
    <x v="768"/>
    <n v="59"/>
    <x v="6"/>
    <x v="88"/>
    <x v="2"/>
    <x v="105"/>
    <n v="1"/>
    <n v="3.4"/>
    <x v="1"/>
    <n v="0"/>
    <x v="1"/>
    <s v="No"/>
    <x v="1"/>
    <x v="0"/>
    <x v="1"/>
    <n v="1"/>
  </r>
  <r>
    <x v="769"/>
    <n v="59"/>
    <x v="9"/>
    <x v="129"/>
    <x v="2"/>
    <x v="175"/>
    <n v="2"/>
    <n v="2.8"/>
    <x v="0"/>
    <n v="0"/>
    <x v="0"/>
    <s v="No"/>
    <x v="0"/>
    <x v="1"/>
    <x v="0"/>
    <n v="2"/>
  </r>
  <r>
    <x v="770"/>
    <n v="59"/>
    <x v="6"/>
    <x v="124"/>
    <x v="0"/>
    <x v="5"/>
    <n v="1"/>
    <n v="2.9"/>
    <x v="0"/>
    <n v="160"/>
    <x v="0"/>
    <s v="No"/>
    <x v="0"/>
    <x v="0"/>
    <x v="1"/>
    <n v="1"/>
  </r>
  <r>
    <x v="771"/>
    <n v="59"/>
    <x v="6"/>
    <x v="128"/>
    <x v="2"/>
    <x v="5"/>
    <n v="2"/>
    <n v="1.6"/>
    <x v="0"/>
    <n v="0"/>
    <x v="0"/>
    <s v="No"/>
    <x v="0"/>
    <x v="0"/>
    <x v="1"/>
    <n v="2"/>
  </r>
  <r>
    <x v="772"/>
    <n v="59"/>
    <x v="9"/>
    <x v="71"/>
    <x v="2"/>
    <x v="307"/>
    <n v="4"/>
    <n v="1.7"/>
    <x v="0"/>
    <n v="0"/>
    <x v="0"/>
    <s v="No"/>
    <x v="0"/>
    <x v="0"/>
    <x v="0"/>
    <n v="4"/>
  </r>
  <r>
    <x v="773"/>
    <n v="59"/>
    <x v="9"/>
    <x v="5"/>
    <x v="1"/>
    <x v="144"/>
    <n v="2"/>
    <n v="0.5"/>
    <x v="2"/>
    <n v="0"/>
    <x v="0"/>
    <s v="No"/>
    <x v="0"/>
    <x v="1"/>
    <x v="0"/>
    <n v="2"/>
  </r>
  <r>
    <x v="774"/>
    <n v="59"/>
    <x v="6"/>
    <x v="142"/>
    <x v="0"/>
    <x v="308"/>
    <n v="2"/>
    <n v="6.5"/>
    <x v="2"/>
    <n v="0"/>
    <x v="1"/>
    <s v="Yes"/>
    <x v="1"/>
    <x v="1"/>
    <x v="1"/>
    <n v="2"/>
  </r>
  <r>
    <x v="775"/>
    <n v="59"/>
    <x v="9"/>
    <x v="139"/>
    <x v="2"/>
    <x v="309"/>
    <n v="4"/>
    <n v="0.7"/>
    <x v="0"/>
    <n v="0"/>
    <x v="0"/>
    <s v="No"/>
    <x v="0"/>
    <x v="1"/>
    <x v="1"/>
    <n v="4"/>
  </r>
  <r>
    <x v="776"/>
    <n v="59"/>
    <x v="6"/>
    <x v="97"/>
    <x v="2"/>
    <x v="153"/>
    <n v="2"/>
    <n v="1.6"/>
    <x v="0"/>
    <n v="278"/>
    <x v="0"/>
    <s v="No"/>
    <x v="0"/>
    <x v="0"/>
    <x v="0"/>
    <n v="2"/>
  </r>
  <r>
    <x v="777"/>
    <n v="59"/>
    <x v="10"/>
    <x v="97"/>
    <x v="2"/>
    <x v="47"/>
    <n v="4"/>
    <n v="1.9"/>
    <x v="2"/>
    <n v="0"/>
    <x v="0"/>
    <s v="No"/>
    <x v="0"/>
    <x v="0"/>
    <x v="0"/>
    <n v="4"/>
  </r>
  <r>
    <x v="778"/>
    <n v="59"/>
    <x v="6"/>
    <x v="6"/>
    <x v="2"/>
    <x v="33"/>
    <n v="2"/>
    <n v="2.8"/>
    <x v="0"/>
    <n v="0"/>
    <x v="0"/>
    <s v="No"/>
    <x v="0"/>
    <x v="1"/>
    <x v="0"/>
    <n v="2"/>
  </r>
  <r>
    <x v="779"/>
    <n v="59"/>
    <x v="10"/>
    <x v="10"/>
    <x v="1"/>
    <x v="51"/>
    <n v="2"/>
    <n v="0.2"/>
    <x v="1"/>
    <n v="0"/>
    <x v="0"/>
    <s v="No"/>
    <x v="0"/>
    <x v="0"/>
    <x v="0"/>
    <n v="2"/>
  </r>
  <r>
    <x v="780"/>
    <n v="59"/>
    <x v="6"/>
    <x v="87"/>
    <x v="2"/>
    <x v="3"/>
    <n v="4"/>
    <n v="1.5"/>
    <x v="0"/>
    <n v="0"/>
    <x v="0"/>
    <s v="No"/>
    <x v="0"/>
    <x v="1"/>
    <x v="1"/>
    <n v="4"/>
  </r>
  <r>
    <x v="781"/>
    <n v="59"/>
    <x v="10"/>
    <x v="69"/>
    <x v="1"/>
    <x v="255"/>
    <n v="4"/>
    <n v="0.7"/>
    <x v="1"/>
    <n v="0"/>
    <x v="0"/>
    <s v="No"/>
    <x v="0"/>
    <x v="1"/>
    <x v="0"/>
    <n v="4"/>
  </r>
  <r>
    <x v="782"/>
    <n v="59"/>
    <x v="10"/>
    <x v="122"/>
    <x v="2"/>
    <x v="30"/>
    <n v="2"/>
    <n v="2.7"/>
    <x v="0"/>
    <n v="0"/>
    <x v="0"/>
    <s v="No"/>
    <x v="0"/>
    <x v="0"/>
    <x v="0"/>
    <n v="2"/>
  </r>
  <r>
    <x v="783"/>
    <n v="59"/>
    <x v="6"/>
    <x v="8"/>
    <x v="2"/>
    <x v="104"/>
    <n v="4"/>
    <n v="2.2999999999999998"/>
    <x v="1"/>
    <n v="0"/>
    <x v="0"/>
    <s v="Yes"/>
    <x v="0"/>
    <x v="0"/>
    <x v="0"/>
    <n v="4"/>
  </r>
  <r>
    <x v="784"/>
    <n v="59"/>
    <x v="9"/>
    <x v="21"/>
    <x v="0"/>
    <x v="236"/>
    <n v="4"/>
    <n v="1.8"/>
    <x v="0"/>
    <n v="198"/>
    <x v="1"/>
    <s v="No"/>
    <x v="0"/>
    <x v="1"/>
    <x v="0"/>
    <n v="4"/>
  </r>
  <r>
    <x v="785"/>
    <n v="59"/>
    <x v="9"/>
    <x v="49"/>
    <x v="1"/>
    <x v="265"/>
    <n v="3"/>
    <n v="0.9"/>
    <x v="1"/>
    <n v="0"/>
    <x v="0"/>
    <s v="No"/>
    <x v="0"/>
    <x v="1"/>
    <x v="0"/>
    <n v="3"/>
  </r>
  <r>
    <x v="786"/>
    <n v="59"/>
    <x v="6"/>
    <x v="15"/>
    <x v="2"/>
    <x v="71"/>
    <n v="4"/>
    <n v="2.2999999999999998"/>
    <x v="1"/>
    <n v="174"/>
    <x v="0"/>
    <s v="No"/>
    <x v="0"/>
    <x v="1"/>
    <x v="0"/>
    <n v="4"/>
  </r>
  <r>
    <x v="787"/>
    <n v="59"/>
    <x v="10"/>
    <x v="29"/>
    <x v="1"/>
    <x v="235"/>
    <n v="3"/>
    <n v="2.2000000000000002"/>
    <x v="1"/>
    <n v="178"/>
    <x v="0"/>
    <s v="Yes"/>
    <x v="1"/>
    <x v="1"/>
    <x v="1"/>
    <n v="3"/>
  </r>
  <r>
    <x v="788"/>
    <n v="59"/>
    <x v="9"/>
    <x v="121"/>
    <x v="1"/>
    <x v="65"/>
    <n v="2"/>
    <n v="0.5"/>
    <x v="2"/>
    <n v="0"/>
    <x v="0"/>
    <s v="No"/>
    <x v="0"/>
    <x v="1"/>
    <x v="0"/>
    <n v="2"/>
  </r>
  <r>
    <x v="789"/>
    <n v="59"/>
    <x v="10"/>
    <x v="24"/>
    <x v="2"/>
    <x v="231"/>
    <n v="3"/>
    <n v="1.4"/>
    <x v="1"/>
    <n v="0"/>
    <x v="0"/>
    <s v="No"/>
    <x v="0"/>
    <x v="0"/>
    <x v="0"/>
    <n v="3"/>
  </r>
  <r>
    <x v="790"/>
    <n v="59"/>
    <x v="6"/>
    <x v="83"/>
    <x v="1"/>
    <x v="3"/>
    <n v="4"/>
    <n v="1.3"/>
    <x v="0"/>
    <n v="0"/>
    <x v="0"/>
    <s v="No"/>
    <x v="0"/>
    <x v="1"/>
    <x v="0"/>
    <n v="4"/>
  </r>
  <r>
    <x v="791"/>
    <n v="59"/>
    <x v="6"/>
    <x v="31"/>
    <x v="0"/>
    <x v="310"/>
    <n v="1"/>
    <n v="4.3"/>
    <x v="0"/>
    <n v="0"/>
    <x v="0"/>
    <s v="No"/>
    <x v="0"/>
    <x v="1"/>
    <x v="0"/>
    <n v="1"/>
  </r>
  <r>
    <x v="792"/>
    <n v="59"/>
    <x v="6"/>
    <x v="29"/>
    <x v="1"/>
    <x v="50"/>
    <n v="1"/>
    <n v="0.8"/>
    <x v="0"/>
    <n v="0"/>
    <x v="0"/>
    <s v="No"/>
    <x v="0"/>
    <x v="1"/>
    <x v="0"/>
    <n v="1"/>
  </r>
  <r>
    <x v="793"/>
    <n v="59"/>
    <x v="9"/>
    <x v="91"/>
    <x v="0"/>
    <x v="81"/>
    <n v="1"/>
    <n v="2.6"/>
    <x v="0"/>
    <n v="0"/>
    <x v="0"/>
    <s v="No"/>
    <x v="0"/>
    <x v="1"/>
    <x v="0"/>
    <n v="1"/>
  </r>
  <r>
    <x v="794"/>
    <n v="59"/>
    <x v="9"/>
    <x v="121"/>
    <x v="1"/>
    <x v="275"/>
    <n v="1"/>
    <n v="0.3"/>
    <x v="1"/>
    <n v="0"/>
    <x v="0"/>
    <s v="No"/>
    <x v="0"/>
    <x v="1"/>
    <x v="0"/>
    <n v="1"/>
  </r>
  <r>
    <x v="795"/>
    <n v="59"/>
    <x v="6"/>
    <x v="1"/>
    <x v="1"/>
    <x v="311"/>
    <n v="3"/>
    <n v="0.4"/>
    <x v="2"/>
    <n v="0"/>
    <x v="0"/>
    <s v="No"/>
    <x v="0"/>
    <x v="0"/>
    <x v="1"/>
    <n v="3"/>
  </r>
  <r>
    <x v="796"/>
    <n v="59"/>
    <x v="6"/>
    <x v="19"/>
    <x v="2"/>
    <x v="11"/>
    <n v="4"/>
    <n v="2.2999999999999998"/>
    <x v="1"/>
    <n v="0"/>
    <x v="0"/>
    <s v="No"/>
    <x v="0"/>
    <x v="0"/>
    <x v="0"/>
    <n v="4"/>
  </r>
  <r>
    <x v="797"/>
    <n v="59"/>
    <x v="6"/>
    <x v="70"/>
    <x v="2"/>
    <x v="213"/>
    <n v="2"/>
    <n v="1.6"/>
    <x v="0"/>
    <n v="0"/>
    <x v="0"/>
    <s v="Yes"/>
    <x v="0"/>
    <x v="0"/>
    <x v="1"/>
    <n v="2"/>
  </r>
  <r>
    <x v="798"/>
    <n v="59"/>
    <x v="6"/>
    <x v="108"/>
    <x v="1"/>
    <x v="312"/>
    <n v="3"/>
    <n v="0.4"/>
    <x v="2"/>
    <n v="0"/>
    <x v="0"/>
    <s v="No"/>
    <x v="0"/>
    <x v="1"/>
    <x v="0"/>
    <n v="3"/>
  </r>
  <r>
    <x v="799"/>
    <n v="59"/>
    <x v="6"/>
    <x v="143"/>
    <x v="0"/>
    <x v="47"/>
    <n v="2"/>
    <n v="6"/>
    <x v="0"/>
    <n v="0"/>
    <x v="0"/>
    <s v="No"/>
    <x v="0"/>
    <x v="1"/>
    <x v="0"/>
    <n v="2"/>
  </r>
  <r>
    <x v="800"/>
    <n v="59"/>
    <x v="6"/>
    <x v="83"/>
    <x v="1"/>
    <x v="313"/>
    <n v="4"/>
    <n v="0.4"/>
    <x v="0"/>
    <n v="0"/>
    <x v="0"/>
    <s v="No"/>
    <x v="0"/>
    <x v="0"/>
    <x v="1"/>
    <n v="4"/>
  </r>
  <r>
    <x v="801"/>
    <n v="59"/>
    <x v="6"/>
    <x v="49"/>
    <x v="1"/>
    <x v="148"/>
    <n v="4"/>
    <n v="0.4"/>
    <x v="0"/>
    <n v="135"/>
    <x v="0"/>
    <s v="No"/>
    <x v="0"/>
    <x v="1"/>
    <x v="0"/>
    <n v="4"/>
  </r>
  <r>
    <x v="802"/>
    <n v="59"/>
    <x v="6"/>
    <x v="104"/>
    <x v="0"/>
    <x v="121"/>
    <n v="2"/>
    <n v="6"/>
    <x v="0"/>
    <n v="0"/>
    <x v="0"/>
    <s v="No"/>
    <x v="0"/>
    <x v="1"/>
    <x v="0"/>
    <n v="2"/>
  </r>
  <r>
    <x v="803"/>
    <n v="59"/>
    <x v="6"/>
    <x v="109"/>
    <x v="0"/>
    <x v="189"/>
    <n v="1"/>
    <n v="4.3"/>
    <x v="0"/>
    <n v="0"/>
    <x v="0"/>
    <s v="No"/>
    <x v="0"/>
    <x v="1"/>
    <x v="0"/>
    <n v="1"/>
  </r>
  <r>
    <x v="804"/>
    <n v="59"/>
    <x v="10"/>
    <x v="32"/>
    <x v="2"/>
    <x v="85"/>
    <n v="2"/>
    <n v="1.4"/>
    <x v="0"/>
    <n v="0"/>
    <x v="0"/>
    <s v="No"/>
    <x v="0"/>
    <x v="1"/>
    <x v="0"/>
    <n v="2"/>
  </r>
  <r>
    <x v="805"/>
    <n v="59"/>
    <x v="10"/>
    <x v="71"/>
    <x v="2"/>
    <x v="201"/>
    <n v="4"/>
    <n v="1.7"/>
    <x v="2"/>
    <n v="0"/>
    <x v="0"/>
    <s v="No"/>
    <x v="0"/>
    <x v="0"/>
    <x v="1"/>
    <n v="4"/>
  </r>
  <r>
    <x v="806"/>
    <n v="58"/>
    <x v="11"/>
    <x v="134"/>
    <x v="1"/>
    <x v="89"/>
    <n v="3"/>
    <n v="0.3"/>
    <x v="1"/>
    <n v="0"/>
    <x v="0"/>
    <s v="No"/>
    <x v="0"/>
    <x v="0"/>
    <x v="0"/>
    <n v="3"/>
  </r>
  <r>
    <x v="807"/>
    <n v="58"/>
    <x v="9"/>
    <x v="80"/>
    <x v="2"/>
    <x v="314"/>
    <n v="2"/>
    <n v="2.8"/>
    <x v="0"/>
    <n v="103"/>
    <x v="0"/>
    <s v="No"/>
    <x v="0"/>
    <x v="0"/>
    <x v="0"/>
    <n v="2"/>
  </r>
  <r>
    <x v="808"/>
    <n v="58"/>
    <x v="10"/>
    <x v="98"/>
    <x v="2"/>
    <x v="315"/>
    <n v="2"/>
    <n v="2.2999999999999998"/>
    <x v="1"/>
    <n v="193"/>
    <x v="0"/>
    <s v="No"/>
    <x v="0"/>
    <x v="1"/>
    <x v="0"/>
    <n v="2"/>
  </r>
  <r>
    <x v="809"/>
    <n v="58"/>
    <x v="11"/>
    <x v="28"/>
    <x v="2"/>
    <x v="316"/>
    <n v="2"/>
    <n v="0.7"/>
    <x v="2"/>
    <n v="0"/>
    <x v="0"/>
    <s v="No"/>
    <x v="0"/>
    <x v="1"/>
    <x v="1"/>
    <n v="2"/>
  </r>
  <r>
    <x v="810"/>
    <n v="58"/>
    <x v="9"/>
    <x v="113"/>
    <x v="0"/>
    <x v="317"/>
    <n v="4"/>
    <n v="7.2"/>
    <x v="2"/>
    <n v="0"/>
    <x v="1"/>
    <s v="No"/>
    <x v="1"/>
    <x v="1"/>
    <x v="1"/>
    <n v="4"/>
  </r>
  <r>
    <x v="811"/>
    <n v="58"/>
    <x v="10"/>
    <x v="43"/>
    <x v="1"/>
    <x v="318"/>
    <n v="4"/>
    <n v="2.1"/>
    <x v="0"/>
    <n v="0"/>
    <x v="0"/>
    <s v="No"/>
    <x v="0"/>
    <x v="1"/>
    <x v="1"/>
    <n v="4"/>
  </r>
  <r>
    <x v="812"/>
    <n v="58"/>
    <x v="9"/>
    <x v="13"/>
    <x v="1"/>
    <x v="33"/>
    <n v="4"/>
    <n v="1.5"/>
    <x v="0"/>
    <n v="0"/>
    <x v="0"/>
    <s v="No"/>
    <x v="0"/>
    <x v="1"/>
    <x v="1"/>
    <n v="4"/>
  </r>
  <r>
    <x v="813"/>
    <n v="58"/>
    <x v="9"/>
    <x v="22"/>
    <x v="2"/>
    <x v="187"/>
    <n v="4"/>
    <n v="2.2000000000000002"/>
    <x v="0"/>
    <n v="0"/>
    <x v="0"/>
    <s v="No"/>
    <x v="0"/>
    <x v="1"/>
    <x v="0"/>
    <n v="4"/>
  </r>
  <r>
    <x v="814"/>
    <n v="58"/>
    <x v="11"/>
    <x v="4"/>
    <x v="0"/>
    <x v="105"/>
    <n v="2"/>
    <n v="2"/>
    <x v="0"/>
    <n v="402"/>
    <x v="0"/>
    <s v="No"/>
    <x v="0"/>
    <x v="1"/>
    <x v="0"/>
    <n v="2"/>
  </r>
  <r>
    <x v="815"/>
    <n v="58"/>
    <x v="11"/>
    <x v="47"/>
    <x v="0"/>
    <x v="19"/>
    <n v="2"/>
    <n v="1.4"/>
    <x v="0"/>
    <n v="270"/>
    <x v="0"/>
    <s v="No"/>
    <x v="0"/>
    <x v="0"/>
    <x v="1"/>
    <n v="2"/>
  </r>
  <r>
    <x v="816"/>
    <n v="58"/>
    <x v="9"/>
    <x v="121"/>
    <x v="1"/>
    <x v="319"/>
    <n v="4"/>
    <n v="0.7"/>
    <x v="0"/>
    <n v="0"/>
    <x v="0"/>
    <s v="No"/>
    <x v="0"/>
    <x v="0"/>
    <x v="0"/>
    <n v="4"/>
  </r>
  <r>
    <x v="817"/>
    <n v="58"/>
    <x v="11"/>
    <x v="118"/>
    <x v="1"/>
    <x v="171"/>
    <n v="3"/>
    <n v="0.3"/>
    <x v="1"/>
    <n v="0"/>
    <x v="0"/>
    <s v="No"/>
    <x v="0"/>
    <x v="0"/>
    <x v="1"/>
    <n v="3"/>
  </r>
  <r>
    <x v="818"/>
    <n v="58"/>
    <x v="10"/>
    <x v="82"/>
    <x v="1"/>
    <x v="200"/>
    <n v="4"/>
    <n v="2.1"/>
    <x v="0"/>
    <n v="0"/>
    <x v="0"/>
    <s v="No"/>
    <x v="0"/>
    <x v="0"/>
    <x v="1"/>
    <n v="4"/>
  </r>
  <r>
    <x v="819"/>
    <n v="58"/>
    <x v="11"/>
    <x v="47"/>
    <x v="0"/>
    <x v="1"/>
    <n v="2"/>
    <n v="3.8"/>
    <x v="2"/>
    <n v="119"/>
    <x v="1"/>
    <s v="No"/>
    <x v="1"/>
    <x v="1"/>
    <x v="1"/>
    <n v="2"/>
  </r>
  <r>
    <x v="820"/>
    <n v="58"/>
    <x v="15"/>
    <x v="79"/>
    <x v="0"/>
    <x v="142"/>
    <n v="1"/>
    <n v="3"/>
    <x v="1"/>
    <n v="115"/>
    <x v="1"/>
    <s v="No"/>
    <x v="0"/>
    <x v="1"/>
    <x v="0"/>
    <n v="1"/>
  </r>
  <r>
    <x v="821"/>
    <n v="58"/>
    <x v="11"/>
    <x v="22"/>
    <x v="2"/>
    <x v="19"/>
    <n v="3"/>
    <n v="2.2000000000000002"/>
    <x v="1"/>
    <n v="0"/>
    <x v="0"/>
    <s v="No"/>
    <x v="0"/>
    <x v="1"/>
    <x v="0"/>
    <n v="3"/>
  </r>
  <r>
    <x v="822"/>
    <n v="58"/>
    <x v="11"/>
    <x v="29"/>
    <x v="1"/>
    <x v="89"/>
    <n v="1"/>
    <n v="1.4"/>
    <x v="0"/>
    <n v="0"/>
    <x v="0"/>
    <s v="No"/>
    <x v="0"/>
    <x v="1"/>
    <x v="1"/>
    <n v="1"/>
  </r>
  <r>
    <x v="823"/>
    <n v="58"/>
    <x v="10"/>
    <x v="98"/>
    <x v="2"/>
    <x v="159"/>
    <n v="4"/>
    <n v="1.7"/>
    <x v="0"/>
    <n v="0"/>
    <x v="0"/>
    <s v="No"/>
    <x v="0"/>
    <x v="0"/>
    <x v="0"/>
    <n v="4"/>
  </r>
  <r>
    <x v="824"/>
    <n v="58"/>
    <x v="9"/>
    <x v="134"/>
    <x v="1"/>
    <x v="320"/>
    <n v="1"/>
    <n v="0.1"/>
    <x v="2"/>
    <n v="0"/>
    <x v="0"/>
    <s v="No"/>
    <x v="0"/>
    <x v="0"/>
    <x v="1"/>
    <n v="1"/>
  </r>
  <r>
    <x v="825"/>
    <n v="58"/>
    <x v="9"/>
    <x v="111"/>
    <x v="0"/>
    <x v="157"/>
    <n v="1"/>
    <n v="4.7"/>
    <x v="0"/>
    <n v="0"/>
    <x v="0"/>
    <s v="No"/>
    <x v="0"/>
    <x v="1"/>
    <x v="0"/>
    <n v="1"/>
  </r>
  <r>
    <x v="826"/>
    <n v="58"/>
    <x v="11"/>
    <x v="29"/>
    <x v="1"/>
    <x v="128"/>
    <n v="1"/>
    <n v="2.2000000000000002"/>
    <x v="1"/>
    <n v="0"/>
    <x v="0"/>
    <s v="No"/>
    <x v="0"/>
    <x v="0"/>
    <x v="0"/>
    <n v="1"/>
  </r>
  <r>
    <x v="827"/>
    <n v="58"/>
    <x v="10"/>
    <x v="15"/>
    <x v="2"/>
    <x v="198"/>
    <n v="4"/>
    <n v="2.1"/>
    <x v="0"/>
    <n v="0"/>
    <x v="0"/>
    <s v="No"/>
    <x v="0"/>
    <x v="1"/>
    <x v="0"/>
    <n v="4"/>
  </r>
  <r>
    <x v="828"/>
    <n v="58"/>
    <x v="15"/>
    <x v="92"/>
    <x v="2"/>
    <x v="47"/>
    <n v="1"/>
    <n v="3"/>
    <x v="1"/>
    <n v="0"/>
    <x v="0"/>
    <s v="No"/>
    <x v="0"/>
    <x v="0"/>
    <x v="1"/>
    <n v="1"/>
  </r>
  <r>
    <x v="829"/>
    <n v="58"/>
    <x v="9"/>
    <x v="129"/>
    <x v="2"/>
    <x v="46"/>
    <n v="4"/>
    <n v="1.6"/>
    <x v="2"/>
    <n v="0"/>
    <x v="0"/>
    <s v="No"/>
    <x v="0"/>
    <x v="0"/>
    <x v="1"/>
    <n v="4"/>
  </r>
  <r>
    <x v="830"/>
    <n v="58"/>
    <x v="9"/>
    <x v="69"/>
    <x v="1"/>
    <x v="28"/>
    <n v="4"/>
    <n v="0.7"/>
    <x v="0"/>
    <n v="0"/>
    <x v="0"/>
    <s v="No"/>
    <x v="0"/>
    <x v="0"/>
    <x v="0"/>
    <n v="4"/>
  </r>
  <r>
    <x v="831"/>
    <n v="58"/>
    <x v="10"/>
    <x v="127"/>
    <x v="0"/>
    <x v="12"/>
    <n v="2"/>
    <n v="3.9"/>
    <x v="0"/>
    <n v="193"/>
    <x v="0"/>
    <s v="No"/>
    <x v="0"/>
    <x v="1"/>
    <x v="1"/>
    <n v="2"/>
  </r>
  <r>
    <x v="832"/>
    <n v="58"/>
    <x v="11"/>
    <x v="83"/>
    <x v="1"/>
    <x v="1"/>
    <n v="3"/>
    <n v="1.4"/>
    <x v="0"/>
    <n v="0"/>
    <x v="0"/>
    <s v="No"/>
    <x v="0"/>
    <x v="0"/>
    <x v="1"/>
    <n v="3"/>
  </r>
  <r>
    <x v="833"/>
    <n v="58"/>
    <x v="10"/>
    <x v="32"/>
    <x v="2"/>
    <x v="89"/>
    <n v="2"/>
    <n v="0"/>
    <x v="1"/>
    <n v="0"/>
    <x v="0"/>
    <s v="No"/>
    <x v="0"/>
    <x v="1"/>
    <x v="0"/>
    <n v="2"/>
  </r>
  <r>
    <x v="834"/>
    <n v="58"/>
    <x v="10"/>
    <x v="87"/>
    <x v="2"/>
    <x v="174"/>
    <n v="3"/>
    <n v="0.5"/>
    <x v="2"/>
    <n v="0"/>
    <x v="0"/>
    <s v="No"/>
    <x v="0"/>
    <x v="0"/>
    <x v="1"/>
    <n v="3"/>
  </r>
  <r>
    <x v="835"/>
    <n v="58"/>
    <x v="10"/>
    <x v="79"/>
    <x v="0"/>
    <x v="2"/>
    <n v="4"/>
    <n v="0.2"/>
    <x v="2"/>
    <n v="0"/>
    <x v="1"/>
    <s v="No"/>
    <x v="1"/>
    <x v="1"/>
    <x v="0"/>
    <n v="4"/>
  </r>
  <r>
    <x v="836"/>
    <n v="58"/>
    <x v="11"/>
    <x v="11"/>
    <x v="2"/>
    <x v="157"/>
    <n v="1"/>
    <n v="2.8"/>
    <x v="2"/>
    <n v="0"/>
    <x v="0"/>
    <s v="No"/>
    <x v="0"/>
    <x v="1"/>
    <x v="0"/>
    <n v="1"/>
  </r>
  <r>
    <x v="837"/>
    <n v="58"/>
    <x v="10"/>
    <x v="61"/>
    <x v="1"/>
    <x v="99"/>
    <n v="3"/>
    <n v="0.2"/>
    <x v="0"/>
    <n v="83"/>
    <x v="0"/>
    <s v="No"/>
    <x v="0"/>
    <x v="1"/>
    <x v="0"/>
    <n v="3"/>
  </r>
  <r>
    <x v="838"/>
    <n v="58"/>
    <x v="11"/>
    <x v="117"/>
    <x v="0"/>
    <x v="174"/>
    <n v="1"/>
    <n v="2.9"/>
    <x v="0"/>
    <n v="0"/>
    <x v="0"/>
    <s v="No"/>
    <x v="0"/>
    <x v="0"/>
    <x v="0"/>
    <n v="1"/>
  </r>
  <r>
    <x v="839"/>
    <n v="58"/>
    <x v="11"/>
    <x v="32"/>
    <x v="2"/>
    <x v="104"/>
    <n v="3"/>
    <n v="1.7"/>
    <x v="2"/>
    <n v="0"/>
    <x v="0"/>
    <s v="No"/>
    <x v="0"/>
    <x v="1"/>
    <x v="1"/>
    <n v="3"/>
  </r>
  <r>
    <x v="840"/>
    <n v="58"/>
    <x v="10"/>
    <x v="81"/>
    <x v="0"/>
    <x v="321"/>
    <n v="2"/>
    <n v="3.9"/>
    <x v="0"/>
    <n v="0"/>
    <x v="0"/>
    <s v="No"/>
    <x v="0"/>
    <x v="1"/>
    <x v="0"/>
    <n v="2"/>
  </r>
  <r>
    <x v="841"/>
    <n v="58"/>
    <x v="9"/>
    <x v="64"/>
    <x v="1"/>
    <x v="204"/>
    <n v="4"/>
    <n v="2.2000000000000002"/>
    <x v="0"/>
    <n v="0"/>
    <x v="0"/>
    <s v="Yes"/>
    <x v="0"/>
    <x v="0"/>
    <x v="0"/>
    <n v="4"/>
  </r>
  <r>
    <x v="842"/>
    <n v="58"/>
    <x v="11"/>
    <x v="22"/>
    <x v="2"/>
    <x v="83"/>
    <n v="3"/>
    <n v="2.5"/>
    <x v="0"/>
    <n v="222"/>
    <x v="0"/>
    <s v="No"/>
    <x v="0"/>
    <x v="1"/>
    <x v="0"/>
    <n v="3"/>
  </r>
  <r>
    <x v="843"/>
    <n v="58"/>
    <x v="15"/>
    <x v="8"/>
    <x v="2"/>
    <x v="104"/>
    <n v="1"/>
    <n v="1.4"/>
    <x v="1"/>
    <n v="0"/>
    <x v="0"/>
    <s v="No"/>
    <x v="0"/>
    <x v="1"/>
    <x v="0"/>
    <n v="1"/>
  </r>
  <r>
    <x v="844"/>
    <n v="58"/>
    <x v="9"/>
    <x v="42"/>
    <x v="0"/>
    <x v="322"/>
    <n v="1"/>
    <n v="7.4"/>
    <x v="0"/>
    <n v="0"/>
    <x v="0"/>
    <s v="No"/>
    <x v="0"/>
    <x v="0"/>
    <x v="0"/>
    <n v="1"/>
  </r>
  <r>
    <x v="845"/>
    <n v="58"/>
    <x v="10"/>
    <x v="83"/>
    <x v="1"/>
    <x v="26"/>
    <n v="2"/>
    <n v="1.6"/>
    <x v="1"/>
    <n v="0"/>
    <x v="0"/>
    <s v="No"/>
    <x v="0"/>
    <x v="1"/>
    <x v="0"/>
    <n v="2"/>
  </r>
  <r>
    <x v="846"/>
    <n v="58"/>
    <x v="15"/>
    <x v="30"/>
    <x v="2"/>
    <x v="323"/>
    <n v="2"/>
    <n v="4.5"/>
    <x v="1"/>
    <n v="0"/>
    <x v="0"/>
    <s v="No"/>
    <x v="0"/>
    <x v="0"/>
    <x v="1"/>
    <n v="2"/>
  </r>
  <r>
    <x v="847"/>
    <n v="58"/>
    <x v="11"/>
    <x v="66"/>
    <x v="2"/>
    <x v="54"/>
    <n v="1"/>
    <n v="1.6"/>
    <x v="0"/>
    <n v="0"/>
    <x v="0"/>
    <s v="Yes"/>
    <x v="0"/>
    <x v="1"/>
    <x v="0"/>
    <n v="1"/>
  </r>
  <r>
    <x v="848"/>
    <n v="58"/>
    <x v="9"/>
    <x v="56"/>
    <x v="2"/>
    <x v="74"/>
    <n v="2"/>
    <n v="2.8"/>
    <x v="0"/>
    <n v="0"/>
    <x v="0"/>
    <s v="No"/>
    <x v="0"/>
    <x v="1"/>
    <x v="1"/>
    <n v="2"/>
  </r>
  <r>
    <x v="849"/>
    <n v="58"/>
    <x v="11"/>
    <x v="22"/>
    <x v="2"/>
    <x v="103"/>
    <n v="3"/>
    <n v="2.2000000000000002"/>
    <x v="1"/>
    <n v="0"/>
    <x v="0"/>
    <s v="No"/>
    <x v="0"/>
    <x v="0"/>
    <x v="0"/>
    <n v="3"/>
  </r>
  <r>
    <x v="850"/>
    <n v="58"/>
    <x v="9"/>
    <x v="9"/>
    <x v="1"/>
    <x v="61"/>
    <n v="4"/>
    <n v="1.3"/>
    <x v="0"/>
    <n v="0"/>
    <x v="0"/>
    <s v="No"/>
    <x v="0"/>
    <x v="1"/>
    <x v="0"/>
    <n v="4"/>
  </r>
  <r>
    <x v="851"/>
    <n v="58"/>
    <x v="11"/>
    <x v="8"/>
    <x v="2"/>
    <x v="64"/>
    <n v="2"/>
    <n v="2.2999999999999998"/>
    <x v="1"/>
    <n v="0"/>
    <x v="0"/>
    <s v="No"/>
    <x v="0"/>
    <x v="0"/>
    <x v="0"/>
    <n v="2"/>
  </r>
  <r>
    <x v="852"/>
    <n v="58"/>
    <x v="9"/>
    <x v="131"/>
    <x v="0"/>
    <x v="15"/>
    <n v="4"/>
    <n v="3.6"/>
    <x v="1"/>
    <n v="0"/>
    <x v="1"/>
    <s v="No"/>
    <x v="0"/>
    <x v="0"/>
    <x v="0"/>
    <n v="4"/>
  </r>
  <r>
    <x v="853"/>
    <n v="58"/>
    <x v="11"/>
    <x v="1"/>
    <x v="1"/>
    <x v="145"/>
    <n v="3"/>
    <n v="1.4"/>
    <x v="0"/>
    <n v="0"/>
    <x v="0"/>
    <s v="No"/>
    <x v="0"/>
    <x v="1"/>
    <x v="0"/>
    <n v="3"/>
  </r>
  <r>
    <x v="854"/>
    <n v="58"/>
    <x v="9"/>
    <x v="97"/>
    <x v="2"/>
    <x v="251"/>
    <n v="2"/>
    <n v="1.6"/>
    <x v="0"/>
    <n v="0"/>
    <x v="0"/>
    <s v="No"/>
    <x v="0"/>
    <x v="1"/>
    <x v="1"/>
    <n v="2"/>
  </r>
  <r>
    <x v="855"/>
    <n v="58"/>
    <x v="11"/>
    <x v="24"/>
    <x v="2"/>
    <x v="51"/>
    <n v="1"/>
    <n v="1.6"/>
    <x v="0"/>
    <n v="0"/>
    <x v="0"/>
    <s v="No"/>
    <x v="0"/>
    <x v="1"/>
    <x v="0"/>
    <n v="1"/>
  </r>
  <r>
    <x v="856"/>
    <n v="58"/>
    <x v="9"/>
    <x v="14"/>
    <x v="1"/>
    <x v="196"/>
    <n v="1"/>
    <n v="1.2"/>
    <x v="1"/>
    <n v="0"/>
    <x v="0"/>
    <s v="No"/>
    <x v="0"/>
    <x v="1"/>
    <x v="0"/>
    <n v="1"/>
  </r>
  <r>
    <x v="857"/>
    <n v="58"/>
    <x v="9"/>
    <x v="121"/>
    <x v="1"/>
    <x v="320"/>
    <n v="1"/>
    <n v="1.2"/>
    <x v="1"/>
    <n v="0"/>
    <x v="0"/>
    <s v="No"/>
    <x v="0"/>
    <x v="0"/>
    <x v="0"/>
    <n v="1"/>
  </r>
  <r>
    <x v="858"/>
    <n v="58"/>
    <x v="10"/>
    <x v="10"/>
    <x v="1"/>
    <x v="77"/>
    <n v="3"/>
    <n v="0.1"/>
    <x v="2"/>
    <n v="110"/>
    <x v="0"/>
    <s v="No"/>
    <x v="0"/>
    <x v="1"/>
    <x v="0"/>
    <n v="3"/>
  </r>
  <r>
    <x v="859"/>
    <n v="58"/>
    <x v="11"/>
    <x v="88"/>
    <x v="2"/>
    <x v="276"/>
    <n v="2"/>
    <n v="2"/>
    <x v="0"/>
    <n v="161"/>
    <x v="0"/>
    <s v="Yes"/>
    <x v="1"/>
    <x v="1"/>
    <x v="1"/>
    <n v="2"/>
  </r>
  <r>
    <x v="860"/>
    <n v="58"/>
    <x v="11"/>
    <x v="142"/>
    <x v="0"/>
    <x v="324"/>
    <n v="1"/>
    <n v="2.9"/>
    <x v="0"/>
    <n v="0"/>
    <x v="0"/>
    <s v="No"/>
    <x v="0"/>
    <x v="0"/>
    <x v="1"/>
    <n v="1"/>
  </r>
  <r>
    <x v="861"/>
    <n v="58"/>
    <x v="10"/>
    <x v="13"/>
    <x v="1"/>
    <x v="74"/>
    <n v="2"/>
    <n v="1.6"/>
    <x v="1"/>
    <n v="0"/>
    <x v="0"/>
    <s v="No"/>
    <x v="0"/>
    <x v="1"/>
    <x v="0"/>
    <n v="2"/>
  </r>
  <r>
    <x v="862"/>
    <n v="58"/>
    <x v="10"/>
    <x v="11"/>
    <x v="2"/>
    <x v="325"/>
    <n v="2"/>
    <n v="1.9"/>
    <x v="2"/>
    <n v="0"/>
    <x v="0"/>
    <s v="No"/>
    <x v="0"/>
    <x v="0"/>
    <x v="0"/>
    <n v="2"/>
  </r>
  <r>
    <x v="863"/>
    <n v="58"/>
    <x v="11"/>
    <x v="9"/>
    <x v="1"/>
    <x v="157"/>
    <n v="3"/>
    <n v="1.4"/>
    <x v="0"/>
    <n v="0"/>
    <x v="0"/>
    <s v="No"/>
    <x v="0"/>
    <x v="1"/>
    <x v="0"/>
    <n v="3"/>
  </r>
  <r>
    <x v="864"/>
    <n v="58"/>
    <x v="11"/>
    <x v="99"/>
    <x v="2"/>
    <x v="172"/>
    <n v="3"/>
    <n v="0.3"/>
    <x v="2"/>
    <n v="0"/>
    <x v="0"/>
    <s v="No"/>
    <x v="0"/>
    <x v="1"/>
    <x v="1"/>
    <n v="3"/>
  </r>
  <r>
    <x v="865"/>
    <n v="58"/>
    <x v="9"/>
    <x v="16"/>
    <x v="2"/>
    <x v="326"/>
    <n v="1"/>
    <n v="0.8"/>
    <x v="0"/>
    <n v="168"/>
    <x v="0"/>
    <s v="No"/>
    <x v="0"/>
    <x v="1"/>
    <x v="1"/>
    <n v="1"/>
  </r>
  <r>
    <x v="866"/>
    <n v="58"/>
    <x v="10"/>
    <x v="39"/>
    <x v="1"/>
    <x v="113"/>
    <n v="3"/>
    <n v="0.2"/>
    <x v="0"/>
    <n v="0"/>
    <x v="0"/>
    <s v="No"/>
    <x v="0"/>
    <x v="0"/>
    <x v="0"/>
    <n v="3"/>
  </r>
  <r>
    <x v="867"/>
    <n v="58"/>
    <x v="11"/>
    <x v="144"/>
    <x v="0"/>
    <x v="40"/>
    <n v="2"/>
    <n v="0.5"/>
    <x v="0"/>
    <n v="400"/>
    <x v="0"/>
    <s v="No"/>
    <x v="0"/>
    <x v="0"/>
    <x v="0"/>
    <n v="2"/>
  </r>
  <r>
    <x v="868"/>
    <n v="58"/>
    <x v="9"/>
    <x v="27"/>
    <x v="1"/>
    <x v="281"/>
    <n v="2"/>
    <n v="0.3"/>
    <x v="0"/>
    <n v="123"/>
    <x v="0"/>
    <s v="No"/>
    <x v="0"/>
    <x v="1"/>
    <x v="0"/>
    <n v="2"/>
  </r>
  <r>
    <x v="869"/>
    <n v="58"/>
    <x v="12"/>
    <x v="114"/>
    <x v="0"/>
    <x v="86"/>
    <n v="2"/>
    <n v="6"/>
    <x v="2"/>
    <n v="0"/>
    <x v="1"/>
    <s v="No"/>
    <x v="0"/>
    <x v="1"/>
    <x v="0"/>
    <n v="2"/>
  </r>
  <r>
    <x v="870"/>
    <n v="58"/>
    <x v="11"/>
    <x v="109"/>
    <x v="0"/>
    <x v="327"/>
    <n v="2"/>
    <n v="1.4"/>
    <x v="0"/>
    <n v="298"/>
    <x v="0"/>
    <s v="No"/>
    <x v="0"/>
    <x v="1"/>
    <x v="0"/>
    <n v="2"/>
  </r>
  <r>
    <x v="871"/>
    <n v="58"/>
    <x v="9"/>
    <x v="92"/>
    <x v="2"/>
    <x v="130"/>
    <n v="1"/>
    <n v="3.6"/>
    <x v="2"/>
    <n v="0"/>
    <x v="1"/>
    <s v="No"/>
    <x v="0"/>
    <x v="0"/>
    <x v="0"/>
    <n v="1"/>
  </r>
  <r>
    <x v="872"/>
    <n v="58"/>
    <x v="11"/>
    <x v="107"/>
    <x v="0"/>
    <x v="82"/>
    <n v="3"/>
    <n v="1.7"/>
    <x v="2"/>
    <n v="0"/>
    <x v="0"/>
    <s v="No"/>
    <x v="0"/>
    <x v="0"/>
    <x v="0"/>
    <n v="3"/>
  </r>
  <r>
    <x v="873"/>
    <n v="58"/>
    <x v="10"/>
    <x v="127"/>
    <x v="0"/>
    <x v="241"/>
    <n v="2"/>
    <n v="3.9"/>
    <x v="0"/>
    <n v="0"/>
    <x v="0"/>
    <s v="No"/>
    <x v="0"/>
    <x v="0"/>
    <x v="1"/>
    <n v="2"/>
  </r>
  <r>
    <x v="874"/>
    <n v="58"/>
    <x v="9"/>
    <x v="30"/>
    <x v="2"/>
    <x v="33"/>
    <n v="2"/>
    <n v="1.6"/>
    <x v="0"/>
    <n v="0"/>
    <x v="0"/>
    <s v="No"/>
    <x v="0"/>
    <x v="1"/>
    <x v="1"/>
    <n v="2"/>
  </r>
  <r>
    <x v="875"/>
    <n v="58"/>
    <x v="10"/>
    <x v="140"/>
    <x v="0"/>
    <x v="104"/>
    <n v="2"/>
    <n v="7.2"/>
    <x v="1"/>
    <n v="0"/>
    <x v="1"/>
    <s v="No"/>
    <x v="0"/>
    <x v="1"/>
    <x v="0"/>
    <n v="2"/>
  </r>
  <r>
    <x v="876"/>
    <n v="58"/>
    <x v="9"/>
    <x v="108"/>
    <x v="1"/>
    <x v="41"/>
    <n v="4"/>
    <n v="0.4"/>
    <x v="0"/>
    <n v="0"/>
    <x v="0"/>
    <s v="No"/>
    <x v="0"/>
    <x v="0"/>
    <x v="0"/>
    <n v="4"/>
  </r>
  <r>
    <x v="877"/>
    <n v="58"/>
    <x v="9"/>
    <x v="66"/>
    <x v="2"/>
    <x v="285"/>
    <n v="4"/>
    <n v="1.5"/>
    <x v="0"/>
    <n v="0"/>
    <x v="0"/>
    <s v="No"/>
    <x v="0"/>
    <x v="1"/>
    <x v="0"/>
    <n v="4"/>
  </r>
  <r>
    <x v="878"/>
    <n v="58"/>
    <x v="11"/>
    <x v="136"/>
    <x v="0"/>
    <x v="328"/>
    <n v="3"/>
    <n v="4.4000000000000004"/>
    <x v="0"/>
    <n v="0"/>
    <x v="0"/>
    <s v="No"/>
    <x v="0"/>
    <x v="1"/>
    <x v="0"/>
    <n v="3"/>
  </r>
  <r>
    <x v="879"/>
    <n v="58"/>
    <x v="10"/>
    <x v="100"/>
    <x v="1"/>
    <x v="26"/>
    <n v="1"/>
    <n v="0.3"/>
    <x v="1"/>
    <n v="0"/>
    <x v="0"/>
    <s v="No"/>
    <x v="0"/>
    <x v="1"/>
    <x v="0"/>
    <n v="1"/>
  </r>
  <r>
    <x v="880"/>
    <n v="58"/>
    <x v="9"/>
    <x v="9"/>
    <x v="1"/>
    <x v="220"/>
    <n v="4"/>
    <n v="0.4"/>
    <x v="0"/>
    <n v="177"/>
    <x v="0"/>
    <s v="No"/>
    <x v="0"/>
    <x v="1"/>
    <x v="0"/>
    <n v="4"/>
  </r>
  <r>
    <x v="881"/>
    <n v="58"/>
    <x v="9"/>
    <x v="43"/>
    <x v="1"/>
    <x v="1"/>
    <n v="4"/>
    <n v="1.3"/>
    <x v="2"/>
    <n v="201"/>
    <x v="0"/>
    <s v="No"/>
    <x v="0"/>
    <x v="0"/>
    <x v="0"/>
    <n v="4"/>
  </r>
  <r>
    <x v="882"/>
    <n v="58"/>
    <x v="10"/>
    <x v="8"/>
    <x v="2"/>
    <x v="36"/>
    <n v="2"/>
    <n v="0"/>
    <x v="1"/>
    <n v="0"/>
    <x v="0"/>
    <s v="No"/>
    <x v="0"/>
    <x v="1"/>
    <x v="0"/>
    <n v="2"/>
  </r>
  <r>
    <x v="883"/>
    <n v="58"/>
    <x v="9"/>
    <x v="126"/>
    <x v="0"/>
    <x v="26"/>
    <n v="1"/>
    <n v="4.3"/>
    <x v="0"/>
    <n v="219"/>
    <x v="0"/>
    <s v="No"/>
    <x v="0"/>
    <x v="0"/>
    <x v="0"/>
    <n v="1"/>
  </r>
  <r>
    <x v="884"/>
    <n v="58"/>
    <x v="10"/>
    <x v="10"/>
    <x v="1"/>
    <x v="174"/>
    <n v="3"/>
    <n v="0.1"/>
    <x v="2"/>
    <n v="0"/>
    <x v="0"/>
    <s v="No"/>
    <x v="0"/>
    <x v="1"/>
    <x v="1"/>
    <n v="3"/>
  </r>
  <r>
    <x v="885"/>
    <n v="58"/>
    <x v="11"/>
    <x v="139"/>
    <x v="2"/>
    <x v="27"/>
    <n v="2"/>
    <n v="2.2999999999999998"/>
    <x v="1"/>
    <n v="0"/>
    <x v="0"/>
    <s v="No"/>
    <x v="0"/>
    <x v="0"/>
    <x v="1"/>
    <n v="2"/>
  </r>
  <r>
    <x v="886"/>
    <n v="58"/>
    <x v="11"/>
    <x v="83"/>
    <x v="1"/>
    <x v="30"/>
    <n v="1"/>
    <n v="2.8"/>
    <x v="2"/>
    <n v="0"/>
    <x v="0"/>
    <s v="No"/>
    <x v="0"/>
    <x v="1"/>
    <x v="0"/>
    <n v="1"/>
  </r>
  <r>
    <x v="887"/>
    <n v="58"/>
    <x v="9"/>
    <x v="9"/>
    <x v="1"/>
    <x v="211"/>
    <n v="3"/>
    <n v="1.5"/>
    <x v="0"/>
    <n v="0"/>
    <x v="0"/>
    <s v="No"/>
    <x v="0"/>
    <x v="1"/>
    <x v="1"/>
    <n v="3"/>
  </r>
  <r>
    <x v="888"/>
    <n v="58"/>
    <x v="11"/>
    <x v="73"/>
    <x v="1"/>
    <x v="68"/>
    <n v="1"/>
    <n v="1.4"/>
    <x v="0"/>
    <n v="99"/>
    <x v="0"/>
    <s v="No"/>
    <x v="0"/>
    <x v="1"/>
    <x v="1"/>
    <n v="1"/>
  </r>
  <r>
    <x v="889"/>
    <n v="58"/>
    <x v="10"/>
    <x v="20"/>
    <x v="1"/>
    <x v="235"/>
    <n v="2"/>
    <n v="2.2999999999999998"/>
    <x v="1"/>
    <n v="0"/>
    <x v="0"/>
    <s v="No"/>
    <x v="0"/>
    <x v="1"/>
    <x v="0"/>
    <n v="2"/>
  </r>
  <r>
    <x v="890"/>
    <n v="58"/>
    <x v="11"/>
    <x v="42"/>
    <x v="0"/>
    <x v="185"/>
    <n v="2"/>
    <n v="2.7"/>
    <x v="0"/>
    <n v="344"/>
    <x v="0"/>
    <s v="No"/>
    <x v="0"/>
    <x v="0"/>
    <x v="0"/>
    <n v="2"/>
  </r>
  <r>
    <x v="891"/>
    <n v="58"/>
    <x v="11"/>
    <x v="59"/>
    <x v="1"/>
    <x v="113"/>
    <n v="1"/>
    <n v="2.8"/>
    <x v="2"/>
    <n v="0"/>
    <x v="0"/>
    <s v="No"/>
    <x v="0"/>
    <x v="1"/>
    <x v="0"/>
    <n v="1"/>
  </r>
  <r>
    <x v="892"/>
    <n v="58"/>
    <x v="11"/>
    <x v="13"/>
    <x v="1"/>
    <x v="207"/>
    <n v="3"/>
    <n v="1.4"/>
    <x v="1"/>
    <n v="158"/>
    <x v="0"/>
    <s v="No"/>
    <x v="0"/>
    <x v="0"/>
    <x v="1"/>
    <n v="3"/>
  </r>
  <r>
    <x v="893"/>
    <n v="58"/>
    <x v="11"/>
    <x v="64"/>
    <x v="1"/>
    <x v="15"/>
    <n v="3"/>
    <n v="2.2000000000000002"/>
    <x v="1"/>
    <n v="0"/>
    <x v="0"/>
    <s v="No"/>
    <x v="0"/>
    <x v="0"/>
    <x v="0"/>
    <n v="3"/>
  </r>
  <r>
    <x v="894"/>
    <n v="58"/>
    <x v="10"/>
    <x v="129"/>
    <x v="2"/>
    <x v="55"/>
    <n v="2"/>
    <n v="1.9"/>
    <x v="2"/>
    <n v="94"/>
    <x v="0"/>
    <s v="Yes"/>
    <x v="0"/>
    <x v="1"/>
    <x v="0"/>
    <n v="2"/>
  </r>
  <r>
    <x v="895"/>
    <n v="58"/>
    <x v="9"/>
    <x v="133"/>
    <x v="2"/>
    <x v="13"/>
    <n v="2"/>
    <n v="2.8"/>
    <x v="0"/>
    <n v="113"/>
    <x v="0"/>
    <s v="No"/>
    <x v="0"/>
    <x v="0"/>
    <x v="0"/>
    <n v="2"/>
  </r>
  <r>
    <x v="896"/>
    <n v="58"/>
    <x v="10"/>
    <x v="41"/>
    <x v="2"/>
    <x v="188"/>
    <n v="1"/>
    <n v="2.6"/>
    <x v="0"/>
    <n v="0"/>
    <x v="0"/>
    <s v="No"/>
    <x v="0"/>
    <x v="0"/>
    <x v="0"/>
    <n v="1"/>
  </r>
  <r>
    <x v="897"/>
    <n v="58"/>
    <x v="9"/>
    <x v="99"/>
    <x v="2"/>
    <x v="212"/>
    <n v="4"/>
    <n v="1.3"/>
    <x v="2"/>
    <n v="0"/>
    <x v="0"/>
    <s v="No"/>
    <x v="0"/>
    <x v="1"/>
    <x v="0"/>
    <n v="4"/>
  </r>
  <r>
    <x v="898"/>
    <n v="58"/>
    <x v="11"/>
    <x v="121"/>
    <x v="1"/>
    <x v="329"/>
    <n v="4"/>
    <n v="0.7"/>
    <x v="1"/>
    <n v="0"/>
    <x v="0"/>
    <s v="No"/>
    <x v="0"/>
    <x v="0"/>
    <x v="0"/>
    <n v="4"/>
  </r>
  <r>
    <x v="899"/>
    <n v="58"/>
    <x v="10"/>
    <x v="100"/>
    <x v="1"/>
    <x v="61"/>
    <n v="2"/>
    <n v="0.5"/>
    <x v="2"/>
    <n v="146"/>
    <x v="0"/>
    <s v="Yes"/>
    <x v="0"/>
    <x v="1"/>
    <x v="0"/>
    <n v="2"/>
  </r>
  <r>
    <x v="900"/>
    <n v="58"/>
    <x v="10"/>
    <x v="12"/>
    <x v="1"/>
    <x v="197"/>
    <n v="4"/>
    <n v="0.9"/>
    <x v="2"/>
    <n v="0"/>
    <x v="0"/>
    <s v="No"/>
    <x v="0"/>
    <x v="0"/>
    <x v="0"/>
    <n v="4"/>
  </r>
  <r>
    <x v="901"/>
    <n v="58"/>
    <x v="10"/>
    <x v="118"/>
    <x v="1"/>
    <x v="213"/>
    <n v="2"/>
    <n v="0.2"/>
    <x v="1"/>
    <n v="0"/>
    <x v="0"/>
    <s v="No"/>
    <x v="0"/>
    <x v="1"/>
    <x v="0"/>
    <n v="2"/>
  </r>
  <r>
    <x v="902"/>
    <n v="58"/>
    <x v="11"/>
    <x v="28"/>
    <x v="2"/>
    <x v="330"/>
    <n v="2"/>
    <n v="2.2999999999999998"/>
    <x v="1"/>
    <n v="224"/>
    <x v="0"/>
    <s v="No"/>
    <x v="0"/>
    <x v="1"/>
    <x v="1"/>
    <n v="2"/>
  </r>
  <r>
    <x v="903"/>
    <n v="58"/>
    <x v="9"/>
    <x v="113"/>
    <x v="0"/>
    <x v="3"/>
    <n v="2"/>
    <n v="6"/>
    <x v="0"/>
    <n v="0"/>
    <x v="0"/>
    <s v="No"/>
    <x v="0"/>
    <x v="1"/>
    <x v="1"/>
    <n v="2"/>
  </r>
  <r>
    <x v="904"/>
    <n v="58"/>
    <x v="15"/>
    <x v="19"/>
    <x v="2"/>
    <x v="99"/>
    <n v="1"/>
    <n v="1.4"/>
    <x v="1"/>
    <n v="0"/>
    <x v="0"/>
    <s v="No"/>
    <x v="0"/>
    <x v="0"/>
    <x v="0"/>
    <n v="1"/>
  </r>
  <r>
    <x v="905"/>
    <n v="58"/>
    <x v="10"/>
    <x v="78"/>
    <x v="1"/>
    <x v="3"/>
    <n v="2"/>
    <n v="0.5"/>
    <x v="2"/>
    <n v="0"/>
    <x v="0"/>
    <s v="No"/>
    <x v="0"/>
    <x v="1"/>
    <x v="0"/>
    <n v="2"/>
  </r>
  <r>
    <x v="906"/>
    <n v="58"/>
    <x v="10"/>
    <x v="26"/>
    <x v="2"/>
    <x v="331"/>
    <m/>
    <n v="2.6"/>
    <x v="0"/>
    <n v="0"/>
    <x v="0"/>
    <s v="No"/>
    <x v="0"/>
    <x v="1"/>
    <x v="0"/>
    <n v="2"/>
  </r>
  <r>
    <x v="907"/>
    <n v="58"/>
    <x v="10"/>
    <x v="11"/>
    <x v="2"/>
    <x v="13"/>
    <n v="2"/>
    <n v="1.6"/>
    <x v="1"/>
    <n v="123"/>
    <x v="0"/>
    <s v="No"/>
    <x v="0"/>
    <x v="1"/>
    <x v="0"/>
    <n v="2"/>
  </r>
  <r>
    <x v="908"/>
    <n v="58"/>
    <x v="11"/>
    <x v="102"/>
    <x v="2"/>
    <x v="57"/>
    <n v="3"/>
    <n v="0.3"/>
    <x v="2"/>
    <n v="0"/>
    <x v="0"/>
    <s v="No"/>
    <x v="0"/>
    <x v="1"/>
    <x v="0"/>
    <n v="3"/>
  </r>
  <r>
    <x v="909"/>
    <n v="58"/>
    <x v="11"/>
    <x v="29"/>
    <x v="1"/>
    <x v="47"/>
    <n v="3"/>
    <n v="2.2000000000000002"/>
    <x v="1"/>
    <n v="0"/>
    <x v="0"/>
    <s v="No"/>
    <x v="0"/>
    <x v="1"/>
    <x v="0"/>
    <n v="3"/>
  </r>
  <r>
    <x v="910"/>
    <n v="58"/>
    <x v="11"/>
    <x v="117"/>
    <x v="0"/>
    <x v="1"/>
    <n v="4"/>
    <n v="5.2"/>
    <x v="1"/>
    <n v="194"/>
    <x v="1"/>
    <s v="No"/>
    <x v="0"/>
    <x v="0"/>
    <x v="1"/>
    <n v="4"/>
  </r>
  <r>
    <x v="911"/>
    <n v="58"/>
    <x v="11"/>
    <x v="64"/>
    <x v="1"/>
    <x v="60"/>
    <n v="1"/>
    <n v="0.8"/>
    <x v="2"/>
    <n v="0"/>
    <x v="0"/>
    <s v="No"/>
    <x v="0"/>
    <x v="0"/>
    <x v="0"/>
    <n v="1"/>
  </r>
  <r>
    <x v="912"/>
    <n v="58"/>
    <x v="10"/>
    <x v="19"/>
    <x v="2"/>
    <x v="26"/>
    <n v="4"/>
    <n v="0.7"/>
    <x v="0"/>
    <n v="0"/>
    <x v="0"/>
    <s v="Yes"/>
    <x v="0"/>
    <x v="0"/>
    <x v="0"/>
    <n v="4"/>
  </r>
  <r>
    <x v="913"/>
    <n v="58"/>
    <x v="10"/>
    <x v="39"/>
    <x v="1"/>
    <x v="33"/>
    <n v="3"/>
    <n v="1.3"/>
    <x v="2"/>
    <n v="131"/>
    <x v="0"/>
    <s v="No"/>
    <x v="0"/>
    <x v="0"/>
    <x v="0"/>
    <n v="3"/>
  </r>
  <r>
    <x v="914"/>
    <n v="58"/>
    <x v="9"/>
    <x v="66"/>
    <x v="2"/>
    <x v="13"/>
    <n v="4"/>
    <n v="1.6"/>
    <x v="2"/>
    <n v="0"/>
    <x v="0"/>
    <s v="No"/>
    <x v="0"/>
    <x v="0"/>
    <x v="0"/>
    <n v="4"/>
  </r>
  <r>
    <x v="915"/>
    <n v="58"/>
    <x v="12"/>
    <x v="73"/>
    <x v="1"/>
    <x v="332"/>
    <n v="4"/>
    <n v="2.5"/>
    <x v="2"/>
    <n v="0"/>
    <x v="0"/>
    <s v="No"/>
    <x v="0"/>
    <x v="1"/>
    <x v="0"/>
    <n v="4"/>
  </r>
  <r>
    <x v="916"/>
    <n v="58"/>
    <x v="9"/>
    <x v="25"/>
    <x v="1"/>
    <x v="151"/>
    <n v="3"/>
    <n v="0.4"/>
    <x v="2"/>
    <n v="0"/>
    <x v="0"/>
    <s v="No"/>
    <x v="0"/>
    <x v="0"/>
    <x v="0"/>
    <n v="3"/>
  </r>
  <r>
    <x v="917"/>
    <n v="58"/>
    <x v="10"/>
    <x v="81"/>
    <x v="0"/>
    <x v="333"/>
    <n v="2"/>
    <n v="3.9"/>
    <x v="0"/>
    <n v="0"/>
    <x v="0"/>
    <s v="Yes"/>
    <x v="0"/>
    <x v="1"/>
    <x v="0"/>
    <n v="2"/>
  </r>
  <r>
    <x v="918"/>
    <n v="58"/>
    <x v="10"/>
    <x v="13"/>
    <x v="1"/>
    <x v="30"/>
    <n v="4"/>
    <n v="1.7"/>
    <x v="0"/>
    <n v="0"/>
    <x v="0"/>
    <s v="No"/>
    <x v="0"/>
    <x v="0"/>
    <x v="0"/>
    <n v="4"/>
  </r>
  <r>
    <x v="919"/>
    <n v="58"/>
    <x v="11"/>
    <x v="137"/>
    <x v="2"/>
    <x v="89"/>
    <n v="3"/>
    <n v="2.2000000000000002"/>
    <x v="1"/>
    <n v="217"/>
    <x v="0"/>
    <s v="No"/>
    <x v="1"/>
    <x v="1"/>
    <x v="1"/>
    <n v="3"/>
  </r>
  <r>
    <x v="920"/>
    <n v="58"/>
    <x v="9"/>
    <x v="35"/>
    <x v="0"/>
    <x v="276"/>
    <n v="1"/>
    <n v="7.4"/>
    <x v="0"/>
    <n v="481"/>
    <x v="0"/>
    <s v="No"/>
    <x v="0"/>
    <x v="1"/>
    <x v="0"/>
    <n v="1"/>
  </r>
  <r>
    <x v="921"/>
    <n v="58"/>
    <x v="10"/>
    <x v="129"/>
    <x v="2"/>
    <x v="334"/>
    <n v="4"/>
    <n v="1.3"/>
    <x v="1"/>
    <n v="0"/>
    <x v="0"/>
    <s v="No"/>
    <x v="0"/>
    <x v="1"/>
    <x v="0"/>
    <n v="4"/>
  </r>
  <r>
    <x v="922"/>
    <n v="58"/>
    <x v="10"/>
    <x v="68"/>
    <x v="1"/>
    <x v="7"/>
    <n v="3"/>
    <n v="0.2"/>
    <x v="0"/>
    <n v="0"/>
    <x v="0"/>
    <s v="No"/>
    <x v="0"/>
    <x v="1"/>
    <x v="0"/>
    <n v="3"/>
  </r>
  <r>
    <x v="923"/>
    <n v="58"/>
    <x v="11"/>
    <x v="49"/>
    <x v="1"/>
    <x v="335"/>
    <n v="1"/>
    <n v="1.6"/>
    <x v="0"/>
    <n v="0"/>
    <x v="0"/>
    <s v="Yes"/>
    <x v="1"/>
    <x v="1"/>
    <x v="1"/>
    <n v="1"/>
  </r>
  <r>
    <x v="924"/>
    <n v="58"/>
    <x v="11"/>
    <x v="49"/>
    <x v="1"/>
    <x v="211"/>
    <n v="2"/>
    <n v="0.3"/>
    <x v="0"/>
    <n v="0"/>
    <x v="0"/>
    <s v="No"/>
    <x v="0"/>
    <x v="0"/>
    <x v="0"/>
    <n v="2"/>
  </r>
  <r>
    <x v="925"/>
    <n v="58"/>
    <x v="11"/>
    <x v="134"/>
    <x v="1"/>
    <x v="108"/>
    <n v="4"/>
    <n v="0.7"/>
    <x v="1"/>
    <n v="0"/>
    <x v="0"/>
    <s v="No"/>
    <x v="0"/>
    <x v="1"/>
    <x v="0"/>
    <n v="4"/>
  </r>
  <r>
    <x v="926"/>
    <n v="58"/>
    <x v="10"/>
    <x v="28"/>
    <x v="2"/>
    <x v="132"/>
    <n v="4"/>
    <n v="0.7"/>
    <x v="0"/>
    <n v="241"/>
    <x v="0"/>
    <s v="No"/>
    <x v="0"/>
    <x v="0"/>
    <x v="0"/>
    <n v="4"/>
  </r>
  <r>
    <x v="927"/>
    <n v="58"/>
    <x v="11"/>
    <x v="100"/>
    <x v="1"/>
    <x v="33"/>
    <n v="2"/>
    <n v="0.3"/>
    <x v="0"/>
    <n v="148"/>
    <x v="0"/>
    <s v="No"/>
    <x v="0"/>
    <x v="0"/>
    <x v="0"/>
    <n v="2"/>
  </r>
  <r>
    <x v="928"/>
    <n v="58"/>
    <x v="15"/>
    <x v="26"/>
    <x v="2"/>
    <x v="55"/>
    <n v="1"/>
    <n v="3"/>
    <x v="1"/>
    <n v="0"/>
    <x v="0"/>
    <s v="No"/>
    <x v="0"/>
    <x v="0"/>
    <x v="0"/>
    <n v="1"/>
  </r>
  <r>
    <x v="929"/>
    <n v="58"/>
    <x v="11"/>
    <x v="9"/>
    <x v="1"/>
    <x v="13"/>
    <n v="1"/>
    <n v="0.2"/>
    <x v="0"/>
    <n v="81"/>
    <x v="0"/>
    <s v="No"/>
    <x v="0"/>
    <x v="1"/>
    <x v="0"/>
    <n v="1"/>
  </r>
  <r>
    <x v="930"/>
    <n v="58"/>
    <x v="11"/>
    <x v="98"/>
    <x v="2"/>
    <x v="226"/>
    <n v="3"/>
    <n v="2.2000000000000002"/>
    <x v="1"/>
    <n v="0"/>
    <x v="0"/>
    <s v="No"/>
    <x v="0"/>
    <x v="1"/>
    <x v="1"/>
    <n v="3"/>
  </r>
  <r>
    <x v="931"/>
    <n v="58"/>
    <x v="9"/>
    <x v="143"/>
    <x v="0"/>
    <x v="85"/>
    <n v="3"/>
    <n v="0.6"/>
    <x v="2"/>
    <n v="0"/>
    <x v="1"/>
    <s v="No"/>
    <x v="0"/>
    <x v="0"/>
    <x v="0"/>
    <n v="3"/>
  </r>
  <r>
    <x v="932"/>
    <n v="58"/>
    <x v="9"/>
    <x v="76"/>
    <x v="2"/>
    <x v="36"/>
    <n v="4"/>
    <n v="2.2999999999999998"/>
    <x v="1"/>
    <n v="169"/>
    <x v="0"/>
    <s v="No"/>
    <x v="0"/>
    <x v="1"/>
    <x v="0"/>
    <n v="4"/>
  </r>
  <r>
    <x v="933"/>
    <n v="58"/>
    <x v="9"/>
    <x v="68"/>
    <x v="1"/>
    <x v="61"/>
    <n v="1"/>
    <n v="0.1"/>
    <x v="2"/>
    <n v="0"/>
    <x v="0"/>
    <s v="No"/>
    <x v="0"/>
    <x v="1"/>
    <x v="0"/>
    <n v="1"/>
  </r>
  <r>
    <x v="934"/>
    <n v="58"/>
    <x v="9"/>
    <x v="59"/>
    <x v="1"/>
    <x v="336"/>
    <n v="4"/>
    <n v="1.3"/>
    <x v="2"/>
    <n v="0"/>
    <x v="0"/>
    <s v="No"/>
    <x v="0"/>
    <x v="1"/>
    <x v="1"/>
    <n v="4"/>
  </r>
  <r>
    <x v="935"/>
    <n v="58"/>
    <x v="11"/>
    <x v="16"/>
    <x v="2"/>
    <x v="47"/>
    <n v="4"/>
    <n v="2.5"/>
    <x v="0"/>
    <n v="0"/>
    <x v="0"/>
    <s v="No"/>
    <x v="0"/>
    <x v="1"/>
    <x v="0"/>
    <n v="4"/>
  </r>
  <r>
    <x v="936"/>
    <n v="58"/>
    <x v="10"/>
    <x v="27"/>
    <x v="1"/>
    <x v="104"/>
    <n v="4"/>
    <n v="0.9"/>
    <x v="2"/>
    <n v="90"/>
    <x v="0"/>
    <s v="No"/>
    <x v="0"/>
    <x v="1"/>
    <x v="1"/>
    <n v="4"/>
  </r>
  <r>
    <x v="937"/>
    <n v="58"/>
    <x v="9"/>
    <x v="57"/>
    <x v="2"/>
    <x v="128"/>
    <n v="1"/>
    <n v="4.3"/>
    <x v="0"/>
    <n v="263"/>
    <x v="0"/>
    <s v="No"/>
    <x v="0"/>
    <x v="0"/>
    <x v="0"/>
    <n v="1"/>
  </r>
  <r>
    <x v="938"/>
    <n v="58"/>
    <x v="9"/>
    <x v="56"/>
    <x v="2"/>
    <x v="303"/>
    <n v="4"/>
    <n v="1.6"/>
    <x v="2"/>
    <n v="0"/>
    <x v="0"/>
    <s v="No"/>
    <x v="0"/>
    <x v="1"/>
    <x v="0"/>
    <n v="4"/>
  </r>
  <r>
    <x v="939"/>
    <n v="58"/>
    <x v="11"/>
    <x v="49"/>
    <x v="1"/>
    <x v="280"/>
    <n v="1"/>
    <n v="2.8"/>
    <x v="2"/>
    <n v="0"/>
    <x v="0"/>
    <s v="No"/>
    <x v="0"/>
    <x v="0"/>
    <x v="0"/>
    <n v="1"/>
  </r>
  <r>
    <x v="940"/>
    <n v="58"/>
    <x v="9"/>
    <x v="18"/>
    <x v="1"/>
    <x v="154"/>
    <n v="2"/>
    <n v="0.3"/>
    <x v="0"/>
    <n v="96"/>
    <x v="0"/>
    <s v="No"/>
    <x v="0"/>
    <x v="1"/>
    <x v="0"/>
    <n v="2"/>
  </r>
  <r>
    <x v="941"/>
    <n v="58"/>
    <x v="11"/>
    <x v="122"/>
    <x v="2"/>
    <x v="109"/>
    <n v="2"/>
    <n v="1.4"/>
    <x v="0"/>
    <n v="0"/>
    <x v="0"/>
    <s v="No"/>
    <x v="0"/>
    <x v="0"/>
    <x v="1"/>
    <n v="2"/>
  </r>
  <r>
    <x v="942"/>
    <n v="58"/>
    <x v="11"/>
    <x v="21"/>
    <x v="0"/>
    <x v="282"/>
    <n v="2"/>
    <n v="0.5"/>
    <x v="0"/>
    <n v="119"/>
    <x v="0"/>
    <s v="No"/>
    <x v="0"/>
    <x v="1"/>
    <x v="0"/>
    <n v="2"/>
  </r>
  <r>
    <x v="943"/>
    <n v="58"/>
    <x v="11"/>
    <x v="135"/>
    <x v="0"/>
    <x v="26"/>
    <n v="2"/>
    <n v="2.7"/>
    <x v="0"/>
    <n v="0"/>
    <x v="0"/>
    <s v="No"/>
    <x v="0"/>
    <x v="1"/>
    <x v="0"/>
    <n v="2"/>
  </r>
  <r>
    <x v="944"/>
    <n v="58"/>
    <x v="15"/>
    <x v="76"/>
    <x v="2"/>
    <x v="110"/>
    <n v="3"/>
    <n v="2"/>
    <x v="1"/>
    <n v="0"/>
    <x v="0"/>
    <s v="No"/>
    <x v="0"/>
    <x v="1"/>
    <x v="0"/>
    <n v="3"/>
  </r>
  <r>
    <x v="945"/>
    <n v="58"/>
    <x v="15"/>
    <x v="32"/>
    <x v="2"/>
    <x v="190"/>
    <n v="1"/>
    <n v="3"/>
    <x v="1"/>
    <n v="0"/>
    <x v="0"/>
    <s v="No"/>
    <x v="0"/>
    <x v="1"/>
    <x v="0"/>
    <n v="1"/>
  </r>
  <r>
    <x v="946"/>
    <n v="58"/>
    <x v="11"/>
    <x v="9"/>
    <x v="1"/>
    <x v="69"/>
    <n v="4"/>
    <n v="2.5"/>
    <x v="0"/>
    <n v="0"/>
    <x v="0"/>
    <s v="No"/>
    <x v="0"/>
    <x v="1"/>
    <x v="1"/>
    <n v="4"/>
  </r>
  <r>
    <x v="947"/>
    <n v="58"/>
    <x v="15"/>
    <x v="28"/>
    <x v="2"/>
    <x v="7"/>
    <n v="1"/>
    <n v="1.4"/>
    <x v="1"/>
    <n v="0"/>
    <x v="0"/>
    <s v="Yes"/>
    <x v="0"/>
    <x v="0"/>
    <x v="0"/>
    <n v="1"/>
  </r>
  <r>
    <x v="948"/>
    <n v="58"/>
    <x v="11"/>
    <x v="9"/>
    <x v="1"/>
    <x v="337"/>
    <n v="3"/>
    <n v="2.2000000000000002"/>
    <x v="1"/>
    <n v="148"/>
    <x v="0"/>
    <s v="No"/>
    <x v="0"/>
    <x v="1"/>
    <x v="1"/>
    <n v="3"/>
  </r>
  <r>
    <x v="949"/>
    <n v="57"/>
    <x v="16"/>
    <x v="66"/>
    <x v="2"/>
    <x v="33"/>
    <n v="3"/>
    <n v="2"/>
    <x v="1"/>
    <n v="0"/>
    <x v="0"/>
    <s v="No"/>
    <x v="0"/>
    <x v="1"/>
    <x v="0"/>
    <n v="3"/>
  </r>
  <r>
    <x v="950"/>
    <n v="57"/>
    <x v="11"/>
    <x v="56"/>
    <x v="2"/>
    <x v="334"/>
    <n v="3"/>
    <n v="1.6"/>
    <x v="1"/>
    <n v="0"/>
    <x v="0"/>
    <s v="Yes"/>
    <x v="0"/>
    <x v="0"/>
    <x v="0"/>
    <n v="3"/>
  </r>
  <r>
    <x v="951"/>
    <n v="57"/>
    <x v="12"/>
    <x v="87"/>
    <x v="2"/>
    <x v="26"/>
    <n v="4"/>
    <n v="2.5"/>
    <x v="0"/>
    <n v="0"/>
    <x v="0"/>
    <s v="No"/>
    <x v="0"/>
    <x v="0"/>
    <x v="1"/>
    <n v="4"/>
  </r>
  <r>
    <x v="952"/>
    <n v="57"/>
    <x v="11"/>
    <x v="78"/>
    <x v="1"/>
    <x v="162"/>
    <n v="1"/>
    <n v="1.3"/>
    <x v="0"/>
    <n v="0"/>
    <x v="0"/>
    <s v="No"/>
    <x v="0"/>
    <x v="1"/>
    <x v="1"/>
    <n v="1"/>
  </r>
  <r>
    <x v="953"/>
    <n v="57"/>
    <x v="10"/>
    <x v="123"/>
    <x v="0"/>
    <x v="147"/>
    <n v="1"/>
    <n v="7.4"/>
    <x v="0"/>
    <n v="0"/>
    <x v="0"/>
    <s v="No"/>
    <x v="0"/>
    <x v="1"/>
    <x v="0"/>
    <n v="1"/>
  </r>
  <r>
    <x v="954"/>
    <n v="57"/>
    <x v="11"/>
    <x v="100"/>
    <x v="1"/>
    <x v="143"/>
    <n v="3"/>
    <n v="0.2"/>
    <x v="0"/>
    <n v="0"/>
    <x v="0"/>
    <s v="No"/>
    <x v="0"/>
    <x v="1"/>
    <x v="1"/>
    <n v="3"/>
  </r>
  <r>
    <x v="955"/>
    <n v="57"/>
    <x v="12"/>
    <x v="22"/>
    <x v="2"/>
    <x v="338"/>
    <n v="4"/>
    <n v="2.6"/>
    <x v="1"/>
    <n v="0"/>
    <x v="0"/>
    <s v="No"/>
    <x v="0"/>
    <x v="0"/>
    <x v="1"/>
    <n v="4"/>
  </r>
  <r>
    <x v="956"/>
    <n v="57"/>
    <x v="11"/>
    <x v="20"/>
    <x v="1"/>
    <x v="188"/>
    <n v="4"/>
    <n v="0.9"/>
    <x v="0"/>
    <n v="0"/>
    <x v="0"/>
    <s v="No"/>
    <x v="0"/>
    <x v="1"/>
    <x v="1"/>
    <n v="4"/>
  </r>
  <r>
    <x v="957"/>
    <n v="57"/>
    <x v="12"/>
    <x v="104"/>
    <x v="0"/>
    <x v="252"/>
    <n v="1"/>
    <n v="1.6"/>
    <x v="2"/>
    <n v="0"/>
    <x v="1"/>
    <s v="No"/>
    <x v="0"/>
    <x v="1"/>
    <x v="0"/>
    <n v="1"/>
  </r>
  <r>
    <x v="958"/>
    <n v="57"/>
    <x v="16"/>
    <x v="133"/>
    <x v="2"/>
    <x v="9"/>
    <n v="1"/>
    <n v="1.4"/>
    <x v="1"/>
    <n v="0"/>
    <x v="0"/>
    <s v="No"/>
    <x v="0"/>
    <x v="1"/>
    <x v="0"/>
    <n v="1"/>
  </r>
  <r>
    <x v="959"/>
    <n v="57"/>
    <x v="11"/>
    <x v="130"/>
    <x v="0"/>
    <x v="98"/>
    <n v="1"/>
    <n v="6.8"/>
    <x v="2"/>
    <n v="466"/>
    <x v="1"/>
    <s v="No"/>
    <x v="0"/>
    <x v="1"/>
    <x v="0"/>
    <n v="1"/>
  </r>
  <r>
    <x v="960"/>
    <n v="57"/>
    <x v="11"/>
    <x v="5"/>
    <x v="1"/>
    <x v="26"/>
    <n v="1"/>
    <n v="0.3"/>
    <x v="1"/>
    <n v="117"/>
    <x v="0"/>
    <s v="No"/>
    <x v="0"/>
    <x v="0"/>
    <x v="0"/>
    <n v="1"/>
  </r>
  <r>
    <x v="961"/>
    <n v="57"/>
    <x v="10"/>
    <x v="97"/>
    <x v="2"/>
    <x v="287"/>
    <n v="1"/>
    <n v="2.7"/>
    <x v="2"/>
    <n v="0"/>
    <x v="0"/>
    <s v="No"/>
    <x v="0"/>
    <x v="1"/>
    <x v="0"/>
    <n v="1"/>
  </r>
  <r>
    <x v="962"/>
    <n v="57"/>
    <x v="12"/>
    <x v="9"/>
    <x v="1"/>
    <x v="105"/>
    <n v="1"/>
    <n v="0.2"/>
    <x v="0"/>
    <n v="0"/>
    <x v="0"/>
    <s v="No"/>
    <x v="0"/>
    <x v="1"/>
    <x v="1"/>
    <n v="1"/>
  </r>
  <r>
    <x v="963"/>
    <n v="57"/>
    <x v="16"/>
    <x v="28"/>
    <x v="2"/>
    <x v="47"/>
    <n v="1"/>
    <n v="3"/>
    <x v="1"/>
    <n v="0"/>
    <x v="0"/>
    <s v="No"/>
    <x v="0"/>
    <x v="0"/>
    <x v="0"/>
    <n v="1"/>
  </r>
  <r>
    <x v="964"/>
    <n v="57"/>
    <x v="11"/>
    <x v="104"/>
    <x v="0"/>
    <x v="26"/>
    <n v="4"/>
    <n v="2.7"/>
    <x v="1"/>
    <n v="0"/>
    <x v="1"/>
    <s v="No"/>
    <x v="0"/>
    <x v="1"/>
    <x v="0"/>
    <n v="4"/>
  </r>
  <r>
    <x v="965"/>
    <n v="57"/>
    <x v="12"/>
    <x v="1"/>
    <x v="1"/>
    <x v="36"/>
    <n v="3"/>
    <n v="1.4"/>
    <x v="0"/>
    <n v="0"/>
    <x v="0"/>
    <s v="Yes"/>
    <x v="1"/>
    <x v="1"/>
    <x v="1"/>
    <n v="3"/>
  </r>
  <r>
    <x v="966"/>
    <n v="57"/>
    <x v="11"/>
    <x v="5"/>
    <x v="1"/>
    <x v="166"/>
    <n v="3"/>
    <n v="0.1"/>
    <x v="2"/>
    <n v="0"/>
    <x v="0"/>
    <s v="Yes"/>
    <x v="1"/>
    <x v="1"/>
    <x v="0"/>
    <n v="3"/>
  </r>
  <r>
    <x v="967"/>
    <n v="57"/>
    <x v="11"/>
    <x v="12"/>
    <x v="1"/>
    <x v="339"/>
    <n v="2"/>
    <n v="0.2"/>
    <x v="1"/>
    <n v="0"/>
    <x v="0"/>
    <s v="No"/>
    <x v="0"/>
    <x v="0"/>
    <x v="1"/>
    <n v="2"/>
  </r>
  <r>
    <x v="968"/>
    <n v="57"/>
    <x v="10"/>
    <x v="31"/>
    <x v="0"/>
    <x v="51"/>
    <n v="1"/>
    <n v="4.3"/>
    <x v="0"/>
    <n v="0"/>
    <x v="0"/>
    <s v="Yes"/>
    <x v="0"/>
    <x v="0"/>
    <x v="0"/>
    <n v="1"/>
  </r>
  <r>
    <x v="969"/>
    <n v="57"/>
    <x v="11"/>
    <x v="121"/>
    <x v="1"/>
    <x v="26"/>
    <n v="4"/>
    <n v="0.9"/>
    <x v="2"/>
    <n v="0"/>
    <x v="0"/>
    <s v="No"/>
    <x v="0"/>
    <x v="1"/>
    <x v="0"/>
    <n v="4"/>
  </r>
  <r>
    <x v="970"/>
    <n v="57"/>
    <x v="12"/>
    <x v="25"/>
    <x v="1"/>
    <x v="340"/>
    <n v="2"/>
    <n v="0.7"/>
    <x v="2"/>
    <n v="145"/>
    <x v="0"/>
    <s v="No"/>
    <x v="0"/>
    <x v="0"/>
    <x v="0"/>
    <n v="2"/>
  </r>
  <r>
    <x v="971"/>
    <n v="57"/>
    <x v="12"/>
    <x v="76"/>
    <x v="2"/>
    <x v="190"/>
    <n v="1"/>
    <n v="0.2"/>
    <x v="0"/>
    <n v="177"/>
    <x v="0"/>
    <s v="No"/>
    <x v="0"/>
    <x v="1"/>
    <x v="0"/>
    <n v="1"/>
  </r>
  <r>
    <x v="972"/>
    <n v="57"/>
    <x v="10"/>
    <x v="77"/>
    <x v="0"/>
    <x v="341"/>
    <n v="2"/>
    <n v="3.3"/>
    <x v="1"/>
    <n v="372"/>
    <x v="1"/>
    <s v="No"/>
    <x v="0"/>
    <x v="0"/>
    <x v="0"/>
    <n v="2"/>
  </r>
  <r>
    <x v="973"/>
    <n v="57"/>
    <x v="11"/>
    <x v="66"/>
    <x v="2"/>
    <x v="204"/>
    <n v="4"/>
    <n v="0.7"/>
    <x v="0"/>
    <n v="0"/>
    <x v="0"/>
    <s v="No"/>
    <x v="0"/>
    <x v="1"/>
    <x v="0"/>
    <n v="4"/>
  </r>
  <r>
    <x v="974"/>
    <n v="57"/>
    <x v="10"/>
    <x v="78"/>
    <x v="1"/>
    <x v="3"/>
    <n v="4"/>
    <n v="0.7"/>
    <x v="0"/>
    <n v="0"/>
    <x v="0"/>
    <s v="No"/>
    <x v="0"/>
    <x v="1"/>
    <x v="0"/>
    <n v="4"/>
  </r>
  <r>
    <x v="975"/>
    <n v="57"/>
    <x v="10"/>
    <x v="26"/>
    <x v="2"/>
    <x v="252"/>
    <n v="2"/>
    <n v="1.6"/>
    <x v="0"/>
    <n v="0"/>
    <x v="0"/>
    <s v="No"/>
    <x v="0"/>
    <x v="0"/>
    <x v="0"/>
    <n v="2"/>
  </r>
  <r>
    <x v="976"/>
    <n v="57"/>
    <x v="11"/>
    <x v="61"/>
    <x v="1"/>
    <x v="79"/>
    <n v="2"/>
    <n v="2"/>
    <x v="2"/>
    <n v="0"/>
    <x v="0"/>
    <s v="Yes"/>
    <x v="0"/>
    <x v="0"/>
    <x v="0"/>
    <n v="2"/>
  </r>
  <r>
    <x v="977"/>
    <n v="57"/>
    <x v="11"/>
    <x v="120"/>
    <x v="1"/>
    <x v="257"/>
    <n v="1"/>
    <n v="1.5"/>
    <x v="2"/>
    <n v="0"/>
    <x v="0"/>
    <s v="No"/>
    <x v="0"/>
    <x v="1"/>
    <x v="0"/>
    <n v="1"/>
  </r>
  <r>
    <x v="978"/>
    <n v="57"/>
    <x v="11"/>
    <x v="64"/>
    <x v="1"/>
    <x v="229"/>
    <n v="2"/>
    <n v="1.6"/>
    <x v="1"/>
    <n v="0"/>
    <x v="0"/>
    <s v="No"/>
    <x v="0"/>
    <x v="0"/>
    <x v="0"/>
    <n v="2"/>
  </r>
  <r>
    <x v="979"/>
    <n v="57"/>
    <x v="11"/>
    <x v="8"/>
    <x v="2"/>
    <x v="84"/>
    <n v="2"/>
    <n v="3.7"/>
    <x v="0"/>
    <n v="236"/>
    <x v="0"/>
    <s v="No"/>
    <x v="0"/>
    <x v="1"/>
    <x v="0"/>
    <n v="2"/>
  </r>
  <r>
    <x v="980"/>
    <n v="57"/>
    <x v="11"/>
    <x v="16"/>
    <x v="2"/>
    <x v="205"/>
    <n v="4"/>
    <n v="2.1"/>
    <x v="0"/>
    <n v="108"/>
    <x v="0"/>
    <s v="No"/>
    <x v="0"/>
    <x v="1"/>
    <x v="0"/>
    <n v="4"/>
  </r>
  <r>
    <x v="981"/>
    <n v="57"/>
    <x v="16"/>
    <x v="92"/>
    <x v="2"/>
    <x v="342"/>
    <n v="2"/>
    <n v="4.5"/>
    <x v="1"/>
    <n v="0"/>
    <x v="0"/>
    <s v="No"/>
    <x v="0"/>
    <x v="1"/>
    <x v="0"/>
    <n v="2"/>
  </r>
  <r>
    <x v="982"/>
    <n v="57"/>
    <x v="10"/>
    <x v="118"/>
    <x v="1"/>
    <x v="47"/>
    <n v="1"/>
    <n v="0.1"/>
    <x v="2"/>
    <n v="91"/>
    <x v="0"/>
    <s v="Yes"/>
    <x v="0"/>
    <x v="1"/>
    <x v="0"/>
    <n v="1"/>
  </r>
  <r>
    <x v="983"/>
    <n v="57"/>
    <x v="10"/>
    <x v="43"/>
    <x v="1"/>
    <x v="63"/>
    <n v="4"/>
    <n v="1.5"/>
    <x v="0"/>
    <n v="204"/>
    <x v="0"/>
    <s v="No"/>
    <x v="0"/>
    <x v="1"/>
    <x v="0"/>
    <n v="4"/>
  </r>
  <r>
    <x v="984"/>
    <n v="57"/>
    <x v="12"/>
    <x v="49"/>
    <x v="1"/>
    <x v="189"/>
    <n v="3"/>
    <n v="1.4"/>
    <x v="1"/>
    <n v="137"/>
    <x v="0"/>
    <s v="No"/>
    <x v="0"/>
    <x v="1"/>
    <x v="1"/>
    <n v="3"/>
  </r>
  <r>
    <x v="985"/>
    <n v="57"/>
    <x v="11"/>
    <x v="39"/>
    <x v="1"/>
    <x v="41"/>
    <n v="2"/>
    <n v="0.2"/>
    <x v="1"/>
    <n v="0"/>
    <x v="0"/>
    <s v="No"/>
    <x v="0"/>
    <x v="0"/>
    <x v="0"/>
    <n v="2"/>
  </r>
  <r>
    <x v="986"/>
    <n v="57"/>
    <x v="10"/>
    <x v="83"/>
    <x v="1"/>
    <x v="283"/>
    <n v="1"/>
    <n v="1.8"/>
    <x v="1"/>
    <n v="0"/>
    <x v="0"/>
    <s v="No"/>
    <x v="0"/>
    <x v="0"/>
    <x v="0"/>
    <n v="1"/>
  </r>
  <r>
    <x v="987"/>
    <n v="57"/>
    <x v="12"/>
    <x v="57"/>
    <x v="2"/>
    <x v="152"/>
    <n v="2"/>
    <n v="2"/>
    <x v="0"/>
    <n v="83"/>
    <x v="0"/>
    <s v="No"/>
    <x v="0"/>
    <x v="0"/>
    <x v="1"/>
    <n v="2"/>
  </r>
  <r>
    <x v="988"/>
    <n v="57"/>
    <x v="11"/>
    <x v="120"/>
    <x v="1"/>
    <x v="187"/>
    <n v="2"/>
    <n v="2"/>
    <x v="2"/>
    <n v="0"/>
    <x v="0"/>
    <s v="No"/>
    <x v="0"/>
    <x v="1"/>
    <x v="0"/>
    <n v="2"/>
  </r>
  <r>
    <x v="989"/>
    <n v="57"/>
    <x v="10"/>
    <x v="43"/>
    <x v="1"/>
    <x v="9"/>
    <n v="1"/>
    <n v="1.8"/>
    <x v="1"/>
    <n v="195"/>
    <x v="0"/>
    <s v="No"/>
    <x v="0"/>
    <x v="0"/>
    <x v="0"/>
    <n v="1"/>
  </r>
  <r>
    <x v="990"/>
    <n v="57"/>
    <x v="11"/>
    <x v="5"/>
    <x v="1"/>
    <x v="154"/>
    <n v="4"/>
    <n v="0.9"/>
    <x v="2"/>
    <n v="113"/>
    <x v="0"/>
    <s v="Yes"/>
    <x v="0"/>
    <x v="0"/>
    <x v="0"/>
    <n v="4"/>
  </r>
  <r>
    <x v="991"/>
    <n v="57"/>
    <x v="12"/>
    <x v="43"/>
    <x v="1"/>
    <x v="13"/>
    <n v="3"/>
    <n v="1.4"/>
    <x v="0"/>
    <n v="198"/>
    <x v="0"/>
    <s v="No"/>
    <x v="0"/>
    <x v="1"/>
    <x v="0"/>
    <n v="3"/>
  </r>
  <r>
    <x v="992"/>
    <n v="57"/>
    <x v="12"/>
    <x v="90"/>
    <x v="0"/>
    <x v="343"/>
    <n v="2"/>
    <n v="2.7"/>
    <x v="0"/>
    <n v="0"/>
    <x v="0"/>
    <s v="No"/>
    <x v="0"/>
    <x v="0"/>
    <x v="0"/>
    <n v="2"/>
  </r>
  <r>
    <x v="993"/>
    <n v="57"/>
    <x v="11"/>
    <x v="103"/>
    <x v="0"/>
    <x v="344"/>
    <n v="1"/>
    <n v="0.2"/>
    <x v="2"/>
    <n v="0"/>
    <x v="1"/>
    <s v="No"/>
    <x v="0"/>
    <x v="1"/>
    <x v="0"/>
    <n v="1"/>
  </r>
  <r>
    <x v="994"/>
    <n v="57"/>
    <x v="11"/>
    <x v="13"/>
    <x v="1"/>
    <x v="345"/>
    <n v="3"/>
    <n v="0.5"/>
    <x v="2"/>
    <n v="0"/>
    <x v="0"/>
    <s v="Yes"/>
    <x v="0"/>
    <x v="1"/>
    <x v="0"/>
    <n v="3"/>
  </r>
  <r>
    <x v="995"/>
    <n v="57"/>
    <x v="12"/>
    <x v="4"/>
    <x v="0"/>
    <x v="19"/>
    <n v="4"/>
    <n v="5.2"/>
    <x v="0"/>
    <n v="0"/>
    <x v="1"/>
    <s v="Yes"/>
    <x v="1"/>
    <x v="1"/>
    <x v="0"/>
    <n v="4"/>
  </r>
  <r>
    <x v="996"/>
    <n v="57"/>
    <x v="12"/>
    <x v="83"/>
    <x v="1"/>
    <x v="3"/>
    <n v="1"/>
    <n v="0.2"/>
    <x v="0"/>
    <n v="0"/>
    <x v="0"/>
    <s v="No"/>
    <x v="0"/>
    <x v="0"/>
    <x v="0"/>
    <n v="1"/>
  </r>
  <r>
    <x v="997"/>
    <n v="57"/>
    <x v="11"/>
    <x v="121"/>
    <x v="1"/>
    <x v="346"/>
    <n v="1"/>
    <n v="1.3"/>
    <x v="0"/>
    <n v="0"/>
    <x v="0"/>
    <s v="No"/>
    <x v="0"/>
    <x v="1"/>
    <x v="0"/>
    <n v="1"/>
  </r>
  <r>
    <x v="998"/>
    <n v="57"/>
    <x v="12"/>
    <x v="90"/>
    <x v="0"/>
    <x v="24"/>
    <n v="2"/>
    <n v="2.7"/>
    <x v="0"/>
    <n v="394"/>
    <x v="0"/>
    <s v="No"/>
    <x v="0"/>
    <x v="0"/>
    <x v="1"/>
    <n v="2"/>
  </r>
  <r>
    <x v="999"/>
    <n v="57"/>
    <x v="11"/>
    <x v="13"/>
    <x v="1"/>
    <x v="245"/>
    <n v="2"/>
    <n v="2.1"/>
    <x v="1"/>
    <n v="0"/>
    <x v="0"/>
    <s v="No"/>
    <x v="0"/>
    <x v="1"/>
    <x v="0"/>
    <n v="2"/>
  </r>
  <r>
    <x v="1000"/>
    <n v="57"/>
    <x v="10"/>
    <x v="43"/>
    <x v="1"/>
    <x v="171"/>
    <n v="3"/>
    <n v="1.5"/>
    <x v="0"/>
    <n v="181"/>
    <x v="0"/>
    <s v="Yes"/>
    <x v="1"/>
    <x v="1"/>
    <x v="1"/>
    <n v="3"/>
  </r>
  <r>
    <x v="1001"/>
    <n v="57"/>
    <x v="10"/>
    <x v="144"/>
    <x v="0"/>
    <x v="235"/>
    <n v="1"/>
    <n v="7.4"/>
    <x v="0"/>
    <n v="0"/>
    <x v="0"/>
    <s v="No"/>
    <x v="0"/>
    <x v="1"/>
    <x v="0"/>
    <n v="1"/>
  </r>
  <r>
    <x v="1002"/>
    <n v="57"/>
    <x v="10"/>
    <x v="34"/>
    <x v="0"/>
    <x v="276"/>
    <n v="4"/>
    <n v="0.9"/>
    <x v="0"/>
    <n v="198"/>
    <x v="1"/>
    <s v="No"/>
    <x v="0"/>
    <x v="1"/>
    <x v="0"/>
    <n v="4"/>
  </r>
  <r>
    <x v="1003"/>
    <n v="57"/>
    <x v="11"/>
    <x v="71"/>
    <x v="2"/>
    <x v="347"/>
    <n v="3"/>
    <n v="1.6"/>
    <x v="1"/>
    <n v="0"/>
    <x v="0"/>
    <s v="No"/>
    <x v="0"/>
    <x v="1"/>
    <x v="0"/>
    <n v="3"/>
  </r>
  <r>
    <x v="1004"/>
    <n v="57"/>
    <x v="10"/>
    <x v="16"/>
    <x v="2"/>
    <x v="165"/>
    <n v="1"/>
    <n v="1.8"/>
    <x v="1"/>
    <n v="0"/>
    <x v="0"/>
    <s v="No"/>
    <x v="0"/>
    <x v="1"/>
    <x v="0"/>
    <n v="1"/>
  </r>
  <r>
    <x v="1005"/>
    <n v="57"/>
    <x v="10"/>
    <x v="25"/>
    <x v="1"/>
    <x v="47"/>
    <n v="3"/>
    <n v="1.5"/>
    <x v="0"/>
    <n v="151"/>
    <x v="0"/>
    <s v="Yes"/>
    <x v="0"/>
    <x v="1"/>
    <x v="0"/>
    <n v="3"/>
  </r>
  <r>
    <x v="1006"/>
    <n v="57"/>
    <x v="12"/>
    <x v="11"/>
    <x v="2"/>
    <x v="1"/>
    <n v="1"/>
    <n v="1.4"/>
    <x v="0"/>
    <n v="0"/>
    <x v="0"/>
    <s v="No"/>
    <x v="0"/>
    <x v="1"/>
    <x v="1"/>
    <n v="1"/>
  </r>
  <r>
    <x v="1007"/>
    <n v="57"/>
    <x v="11"/>
    <x v="27"/>
    <x v="1"/>
    <x v="344"/>
    <n v="2"/>
    <n v="0.2"/>
    <x v="1"/>
    <n v="0"/>
    <x v="0"/>
    <s v="No"/>
    <x v="0"/>
    <x v="1"/>
    <x v="1"/>
    <n v="2"/>
  </r>
  <r>
    <x v="1008"/>
    <n v="57"/>
    <x v="12"/>
    <x v="16"/>
    <x v="2"/>
    <x v="28"/>
    <n v="3"/>
    <n v="2.5"/>
    <x v="0"/>
    <n v="219"/>
    <x v="0"/>
    <s v="No"/>
    <x v="1"/>
    <x v="1"/>
    <x v="1"/>
    <n v="3"/>
  </r>
  <r>
    <x v="1009"/>
    <n v="57"/>
    <x v="12"/>
    <x v="71"/>
    <x v="2"/>
    <x v="7"/>
    <n v="3"/>
    <n v="2.5"/>
    <x v="0"/>
    <n v="208"/>
    <x v="0"/>
    <s v="No"/>
    <x v="0"/>
    <x v="0"/>
    <x v="1"/>
    <n v="3"/>
  </r>
  <r>
    <x v="1010"/>
    <n v="57"/>
    <x v="10"/>
    <x v="27"/>
    <x v="1"/>
    <x v="311"/>
    <n v="2"/>
    <n v="1"/>
    <x v="0"/>
    <n v="0"/>
    <x v="0"/>
    <s v="No"/>
    <x v="0"/>
    <x v="1"/>
    <x v="0"/>
    <n v="2"/>
  </r>
  <r>
    <x v="1011"/>
    <n v="57"/>
    <x v="12"/>
    <x v="25"/>
    <x v="1"/>
    <x v="345"/>
    <n v="3"/>
    <n v="1.4"/>
    <x v="0"/>
    <n v="0"/>
    <x v="0"/>
    <s v="No"/>
    <x v="0"/>
    <x v="0"/>
    <x v="0"/>
    <n v="3"/>
  </r>
  <r>
    <x v="1012"/>
    <n v="57"/>
    <x v="11"/>
    <x v="47"/>
    <x v="0"/>
    <x v="113"/>
    <n v="1"/>
    <n v="0.1"/>
    <x v="1"/>
    <n v="0"/>
    <x v="0"/>
    <s v="No"/>
    <x v="0"/>
    <x v="1"/>
    <x v="0"/>
    <n v="1"/>
  </r>
  <r>
    <x v="1013"/>
    <n v="57"/>
    <x v="11"/>
    <x v="49"/>
    <x v="1"/>
    <x v="26"/>
    <n v="3"/>
    <n v="1.7"/>
    <x v="0"/>
    <n v="0"/>
    <x v="0"/>
    <s v="No"/>
    <x v="0"/>
    <x v="1"/>
    <x v="1"/>
    <n v="3"/>
  </r>
  <r>
    <x v="1014"/>
    <n v="57"/>
    <x v="12"/>
    <x v="15"/>
    <x v="2"/>
    <x v="339"/>
    <n v="1"/>
    <n v="0.8"/>
    <x v="2"/>
    <n v="120"/>
    <x v="0"/>
    <s v="No"/>
    <x v="0"/>
    <x v="0"/>
    <x v="0"/>
    <n v="1"/>
  </r>
  <r>
    <x v="1015"/>
    <n v="57"/>
    <x v="11"/>
    <x v="108"/>
    <x v="1"/>
    <x v="130"/>
    <n v="3"/>
    <n v="1.3"/>
    <x v="2"/>
    <n v="0"/>
    <x v="0"/>
    <s v="No"/>
    <x v="0"/>
    <x v="1"/>
    <x v="1"/>
    <n v="3"/>
  </r>
  <r>
    <x v="1016"/>
    <n v="57"/>
    <x v="10"/>
    <x v="33"/>
    <x v="0"/>
    <x v="182"/>
    <n v="2"/>
    <n v="2.1"/>
    <x v="2"/>
    <n v="0"/>
    <x v="1"/>
    <s v="No"/>
    <x v="0"/>
    <x v="0"/>
    <x v="0"/>
    <n v="2"/>
  </r>
  <r>
    <x v="1017"/>
    <n v="57"/>
    <x v="11"/>
    <x v="95"/>
    <x v="1"/>
    <x v="133"/>
    <n v="4"/>
    <n v="0.9"/>
    <x v="2"/>
    <n v="78"/>
    <x v="0"/>
    <s v="Yes"/>
    <x v="0"/>
    <x v="1"/>
    <x v="0"/>
    <n v="4"/>
  </r>
  <r>
    <x v="1018"/>
    <n v="57"/>
    <x v="11"/>
    <x v="20"/>
    <x v="1"/>
    <x v="15"/>
    <n v="4"/>
    <n v="0.9"/>
    <x v="0"/>
    <n v="147"/>
    <x v="0"/>
    <s v="No"/>
    <x v="0"/>
    <x v="0"/>
    <x v="0"/>
    <n v="4"/>
  </r>
  <r>
    <x v="1019"/>
    <n v="57"/>
    <x v="12"/>
    <x v="145"/>
    <x v="0"/>
    <x v="3"/>
    <n v="2"/>
    <n v="2"/>
    <x v="0"/>
    <n v="0"/>
    <x v="0"/>
    <s v="No"/>
    <x v="0"/>
    <x v="0"/>
    <x v="1"/>
    <n v="2"/>
  </r>
  <r>
    <x v="1020"/>
    <n v="57"/>
    <x v="12"/>
    <x v="7"/>
    <x v="2"/>
    <x v="295"/>
    <n v="3"/>
    <n v="4.4000000000000004"/>
    <x v="0"/>
    <n v="0"/>
    <x v="0"/>
    <s v="No"/>
    <x v="0"/>
    <x v="0"/>
    <x v="1"/>
    <n v="3"/>
  </r>
  <r>
    <x v="1021"/>
    <n v="57"/>
    <x v="11"/>
    <x v="51"/>
    <x v="2"/>
    <x v="31"/>
    <n v="4"/>
    <n v="0.7"/>
    <x v="0"/>
    <n v="245"/>
    <x v="0"/>
    <s v="No"/>
    <x v="0"/>
    <x v="0"/>
    <x v="0"/>
    <n v="4"/>
  </r>
  <r>
    <x v="1022"/>
    <n v="57"/>
    <x v="10"/>
    <x v="73"/>
    <x v="1"/>
    <x v="13"/>
    <n v="4"/>
    <n v="1.5"/>
    <x v="0"/>
    <n v="214"/>
    <x v="0"/>
    <s v="Yes"/>
    <x v="1"/>
    <x v="1"/>
    <x v="1"/>
    <n v="4"/>
  </r>
  <r>
    <x v="1023"/>
    <n v="57"/>
    <x v="11"/>
    <x v="133"/>
    <x v="2"/>
    <x v="51"/>
    <n v="4"/>
    <n v="0.7"/>
    <x v="0"/>
    <n v="191"/>
    <x v="0"/>
    <s v="No"/>
    <x v="0"/>
    <x v="1"/>
    <x v="1"/>
    <n v="4"/>
  </r>
  <r>
    <x v="1024"/>
    <n v="57"/>
    <x v="11"/>
    <x v="83"/>
    <x v="1"/>
    <x v="227"/>
    <n v="2"/>
    <n v="2.1"/>
    <x v="1"/>
    <n v="166"/>
    <x v="0"/>
    <s v="No"/>
    <x v="0"/>
    <x v="1"/>
    <x v="0"/>
    <n v="2"/>
  </r>
  <r>
    <x v="1025"/>
    <n v="57"/>
    <x v="11"/>
    <x v="64"/>
    <x v="1"/>
    <x v="206"/>
    <n v="3"/>
    <n v="0.5"/>
    <x v="2"/>
    <n v="0"/>
    <x v="0"/>
    <s v="No"/>
    <x v="0"/>
    <x v="1"/>
    <x v="0"/>
    <n v="3"/>
  </r>
  <r>
    <x v="1026"/>
    <n v="57"/>
    <x v="12"/>
    <x v="110"/>
    <x v="0"/>
    <x v="348"/>
    <n v="2"/>
    <n v="0.5"/>
    <x v="0"/>
    <n v="0"/>
    <x v="0"/>
    <s v="No"/>
    <x v="0"/>
    <x v="0"/>
    <x v="0"/>
    <n v="2"/>
  </r>
  <r>
    <x v="1027"/>
    <n v="57"/>
    <x v="10"/>
    <x v="78"/>
    <x v="1"/>
    <x v="200"/>
    <n v="1"/>
    <n v="0.1"/>
    <x v="2"/>
    <n v="0"/>
    <x v="0"/>
    <s v="No"/>
    <x v="0"/>
    <x v="0"/>
    <x v="0"/>
    <n v="1"/>
  </r>
  <r>
    <x v="1028"/>
    <n v="57"/>
    <x v="10"/>
    <x v="79"/>
    <x v="0"/>
    <x v="5"/>
    <n v="2"/>
    <n v="6"/>
    <x v="0"/>
    <n v="153"/>
    <x v="0"/>
    <s v="Yes"/>
    <x v="1"/>
    <x v="1"/>
    <x v="1"/>
    <n v="2"/>
  </r>
  <r>
    <x v="1029"/>
    <n v="57"/>
    <x v="11"/>
    <x v="25"/>
    <x v="1"/>
    <x v="97"/>
    <n v="2"/>
    <n v="2"/>
    <x v="2"/>
    <n v="0"/>
    <x v="0"/>
    <s v="No"/>
    <x v="0"/>
    <x v="0"/>
    <x v="0"/>
    <n v="2"/>
  </r>
  <r>
    <x v="1030"/>
    <n v="57"/>
    <x v="11"/>
    <x v="108"/>
    <x v="1"/>
    <x v="82"/>
    <n v="3"/>
    <n v="0.1"/>
    <x v="2"/>
    <n v="0"/>
    <x v="0"/>
    <s v="No"/>
    <x v="0"/>
    <x v="1"/>
    <x v="0"/>
    <n v="3"/>
  </r>
  <r>
    <x v="1031"/>
    <n v="57"/>
    <x v="12"/>
    <x v="47"/>
    <x v="0"/>
    <x v="10"/>
    <n v="4"/>
    <n v="0.6"/>
    <x v="1"/>
    <n v="327"/>
    <x v="1"/>
    <s v="No"/>
    <x v="0"/>
    <x v="1"/>
    <x v="0"/>
    <n v="4"/>
  </r>
  <r>
    <x v="1032"/>
    <n v="57"/>
    <x v="11"/>
    <x v="68"/>
    <x v="1"/>
    <x v="3"/>
    <n v="3"/>
    <n v="0.1"/>
    <x v="2"/>
    <n v="0"/>
    <x v="0"/>
    <s v="No"/>
    <x v="0"/>
    <x v="1"/>
    <x v="0"/>
    <n v="3"/>
  </r>
  <r>
    <x v="1033"/>
    <n v="57"/>
    <x v="10"/>
    <x v="83"/>
    <x v="1"/>
    <x v="220"/>
    <n v="3"/>
    <n v="1.5"/>
    <x v="0"/>
    <n v="168"/>
    <x v="0"/>
    <s v="No"/>
    <x v="0"/>
    <x v="0"/>
    <x v="1"/>
    <n v="3"/>
  </r>
  <r>
    <x v="1034"/>
    <n v="57"/>
    <x v="11"/>
    <x v="116"/>
    <x v="0"/>
    <x v="80"/>
    <n v="1"/>
    <n v="2.6"/>
    <x v="0"/>
    <n v="0"/>
    <x v="0"/>
    <s v="No"/>
    <x v="0"/>
    <x v="1"/>
    <x v="0"/>
    <n v="1"/>
  </r>
  <r>
    <x v="1035"/>
    <n v="57"/>
    <x v="10"/>
    <x v="30"/>
    <x v="2"/>
    <x v="217"/>
    <n v="4"/>
    <n v="1.6"/>
    <x v="2"/>
    <n v="0"/>
    <x v="0"/>
    <s v="No"/>
    <x v="0"/>
    <x v="0"/>
    <x v="0"/>
    <n v="4"/>
  </r>
  <r>
    <x v="1036"/>
    <n v="57"/>
    <x v="11"/>
    <x v="133"/>
    <x v="2"/>
    <x v="6"/>
    <n v="2"/>
    <n v="3.7"/>
    <x v="0"/>
    <n v="184"/>
    <x v="0"/>
    <s v="No"/>
    <x v="0"/>
    <x v="0"/>
    <x v="0"/>
    <n v="2"/>
  </r>
  <r>
    <x v="1037"/>
    <n v="57"/>
    <x v="10"/>
    <x v="113"/>
    <x v="0"/>
    <x v="78"/>
    <n v="1"/>
    <n v="4.7"/>
    <x v="0"/>
    <n v="0"/>
    <x v="0"/>
    <s v="Yes"/>
    <x v="0"/>
    <x v="0"/>
    <x v="0"/>
    <n v="1"/>
  </r>
  <r>
    <x v="1038"/>
    <n v="57"/>
    <x v="10"/>
    <x v="12"/>
    <x v="1"/>
    <x v="224"/>
    <n v="2"/>
    <n v="0.3"/>
    <x v="0"/>
    <n v="0"/>
    <x v="0"/>
    <s v="No"/>
    <x v="0"/>
    <x v="1"/>
    <x v="0"/>
    <n v="2"/>
  </r>
  <r>
    <x v="1039"/>
    <n v="57"/>
    <x v="11"/>
    <x v="139"/>
    <x v="2"/>
    <x v="309"/>
    <n v="4"/>
    <n v="0.7"/>
    <x v="0"/>
    <n v="0"/>
    <x v="0"/>
    <s v="No"/>
    <x v="0"/>
    <x v="0"/>
    <x v="1"/>
    <n v="4"/>
  </r>
  <r>
    <x v="1040"/>
    <n v="57"/>
    <x v="12"/>
    <x v="90"/>
    <x v="0"/>
    <x v="329"/>
    <n v="3"/>
    <n v="0.6"/>
    <x v="0"/>
    <n v="0"/>
    <x v="1"/>
    <s v="No"/>
    <x v="0"/>
    <x v="1"/>
    <x v="0"/>
    <n v="3"/>
  </r>
  <r>
    <x v="1041"/>
    <n v="57"/>
    <x v="10"/>
    <x v="137"/>
    <x v="2"/>
    <x v="245"/>
    <n v="3"/>
    <n v="2.67"/>
    <x v="0"/>
    <n v="240"/>
    <x v="0"/>
    <s v="No"/>
    <x v="0"/>
    <x v="0"/>
    <x v="0"/>
    <n v="3"/>
  </r>
  <r>
    <x v="1042"/>
    <n v="57"/>
    <x v="12"/>
    <x v="20"/>
    <x v="1"/>
    <x v="296"/>
    <n v="1"/>
    <n v="2.2000000000000002"/>
    <x v="1"/>
    <n v="0"/>
    <x v="0"/>
    <s v="No"/>
    <x v="0"/>
    <x v="1"/>
    <x v="1"/>
    <n v="1"/>
  </r>
  <r>
    <x v="1043"/>
    <n v="57"/>
    <x v="11"/>
    <x v="39"/>
    <x v="1"/>
    <x v="206"/>
    <n v="1"/>
    <n v="0.3"/>
    <x v="1"/>
    <n v="0"/>
    <x v="0"/>
    <s v="No"/>
    <x v="0"/>
    <x v="1"/>
    <x v="1"/>
    <n v="1"/>
  </r>
  <r>
    <x v="1044"/>
    <n v="57"/>
    <x v="12"/>
    <x v="9"/>
    <x v="1"/>
    <x v="349"/>
    <n v="1"/>
    <n v="1.4"/>
    <x v="0"/>
    <n v="0"/>
    <x v="0"/>
    <s v="Yes"/>
    <x v="0"/>
    <x v="1"/>
    <x v="0"/>
    <n v="1"/>
  </r>
  <r>
    <x v="1045"/>
    <n v="57"/>
    <x v="12"/>
    <x v="98"/>
    <x v="2"/>
    <x v="81"/>
    <n v="1"/>
    <n v="2.2000000000000002"/>
    <x v="1"/>
    <n v="0"/>
    <x v="0"/>
    <s v="No"/>
    <x v="0"/>
    <x v="0"/>
    <x v="0"/>
    <n v="1"/>
  </r>
  <r>
    <x v="1046"/>
    <n v="57"/>
    <x v="12"/>
    <x v="49"/>
    <x v="1"/>
    <x v="238"/>
    <n v="3"/>
    <n v="1.4"/>
    <x v="1"/>
    <n v="0"/>
    <x v="0"/>
    <s v="No"/>
    <x v="1"/>
    <x v="1"/>
    <x v="1"/>
    <n v="3"/>
  </r>
  <r>
    <x v="1047"/>
    <n v="57"/>
    <x v="12"/>
    <x v="20"/>
    <x v="1"/>
    <x v="55"/>
    <n v="4"/>
    <n v="0.7"/>
    <x v="2"/>
    <n v="0"/>
    <x v="0"/>
    <s v="Yes"/>
    <x v="0"/>
    <x v="1"/>
    <x v="0"/>
    <n v="4"/>
  </r>
  <r>
    <x v="1048"/>
    <n v="57"/>
    <x v="11"/>
    <x v="115"/>
    <x v="0"/>
    <x v="33"/>
    <n v="3"/>
    <n v="4.8"/>
    <x v="2"/>
    <n v="0"/>
    <x v="1"/>
    <s v="Yes"/>
    <x v="1"/>
    <x v="1"/>
    <x v="0"/>
    <n v="3"/>
  </r>
  <r>
    <x v="1049"/>
    <n v="57"/>
    <x v="16"/>
    <x v="71"/>
    <x v="2"/>
    <x v="134"/>
    <n v="3"/>
    <n v="2"/>
    <x v="1"/>
    <n v="142"/>
    <x v="0"/>
    <s v="No"/>
    <x v="0"/>
    <x v="1"/>
    <x v="0"/>
    <n v="3"/>
  </r>
  <r>
    <x v="1050"/>
    <n v="57"/>
    <x v="12"/>
    <x v="146"/>
    <x v="0"/>
    <x v="331"/>
    <n v="2"/>
    <n v="0.5"/>
    <x v="0"/>
    <n v="429"/>
    <x v="0"/>
    <s v="No"/>
    <x v="0"/>
    <x v="1"/>
    <x v="1"/>
    <n v="2"/>
  </r>
  <r>
    <x v="1051"/>
    <n v="57"/>
    <x v="10"/>
    <x v="70"/>
    <x v="2"/>
    <x v="24"/>
    <n v="1"/>
    <n v="4.3"/>
    <x v="0"/>
    <n v="81"/>
    <x v="0"/>
    <s v="Yes"/>
    <x v="0"/>
    <x v="0"/>
    <x v="0"/>
    <n v="1"/>
  </r>
  <r>
    <x v="1052"/>
    <n v="57"/>
    <x v="11"/>
    <x v="82"/>
    <x v="1"/>
    <x v="186"/>
    <n v="4"/>
    <n v="2.1"/>
    <x v="0"/>
    <n v="211"/>
    <x v="0"/>
    <s v="No"/>
    <x v="0"/>
    <x v="0"/>
    <x v="0"/>
    <n v="4"/>
  </r>
  <r>
    <x v="1053"/>
    <n v="57"/>
    <x v="10"/>
    <x v="30"/>
    <x v="2"/>
    <x v="311"/>
    <n v="2"/>
    <n v="2.8"/>
    <x v="0"/>
    <n v="0"/>
    <x v="0"/>
    <s v="No"/>
    <x v="0"/>
    <x v="1"/>
    <x v="1"/>
    <n v="2"/>
  </r>
  <r>
    <x v="1054"/>
    <n v="57"/>
    <x v="11"/>
    <x v="30"/>
    <x v="2"/>
    <x v="216"/>
    <n v="3"/>
    <n v="1.6"/>
    <x v="1"/>
    <n v="144"/>
    <x v="0"/>
    <s v="No"/>
    <x v="0"/>
    <x v="1"/>
    <x v="1"/>
    <n v="3"/>
  </r>
  <r>
    <x v="1055"/>
    <n v="57"/>
    <x v="12"/>
    <x v="11"/>
    <x v="2"/>
    <x v="30"/>
    <n v="4"/>
    <n v="1.7"/>
    <x v="2"/>
    <n v="103"/>
    <x v="0"/>
    <s v="No"/>
    <x v="0"/>
    <x v="1"/>
    <x v="0"/>
    <n v="4"/>
  </r>
  <r>
    <x v="1056"/>
    <n v="57"/>
    <x v="10"/>
    <x v="71"/>
    <x v="2"/>
    <x v="235"/>
    <n v="4"/>
    <n v="2.2000000000000002"/>
    <x v="0"/>
    <n v="0"/>
    <x v="0"/>
    <s v="No"/>
    <x v="0"/>
    <x v="1"/>
    <x v="0"/>
    <n v="4"/>
  </r>
  <r>
    <x v="1057"/>
    <n v="57"/>
    <x v="11"/>
    <x v="87"/>
    <x v="2"/>
    <x v="103"/>
    <n v="3"/>
    <n v="0.5"/>
    <x v="2"/>
    <n v="0"/>
    <x v="0"/>
    <s v="No"/>
    <x v="0"/>
    <x v="1"/>
    <x v="0"/>
    <n v="3"/>
  </r>
  <r>
    <x v="1058"/>
    <n v="57"/>
    <x v="16"/>
    <x v="82"/>
    <x v="1"/>
    <x v="156"/>
    <n v="4"/>
    <n v="2"/>
    <x v="1"/>
    <n v="0"/>
    <x v="0"/>
    <s v="No"/>
    <x v="0"/>
    <x v="1"/>
    <x v="0"/>
    <n v="4"/>
  </r>
  <r>
    <x v="1059"/>
    <n v="57"/>
    <x v="11"/>
    <x v="56"/>
    <x v="2"/>
    <x v="47"/>
    <n v="4"/>
    <n v="1.3"/>
    <x v="1"/>
    <n v="0"/>
    <x v="0"/>
    <s v="No"/>
    <x v="0"/>
    <x v="0"/>
    <x v="1"/>
    <n v="4"/>
  </r>
  <r>
    <x v="1060"/>
    <n v="57"/>
    <x v="10"/>
    <x v="98"/>
    <x v="2"/>
    <x v="149"/>
    <n v="3"/>
    <n v="2.67"/>
    <x v="0"/>
    <n v="0"/>
    <x v="0"/>
    <s v="No"/>
    <x v="0"/>
    <x v="1"/>
    <x v="0"/>
    <n v="3"/>
  </r>
  <r>
    <x v="1061"/>
    <n v="57"/>
    <x v="10"/>
    <x v="7"/>
    <x v="2"/>
    <x v="133"/>
    <n v="1"/>
    <n v="2.7"/>
    <x v="2"/>
    <n v="294"/>
    <x v="0"/>
    <s v="No"/>
    <x v="0"/>
    <x v="1"/>
    <x v="1"/>
    <n v="1"/>
  </r>
  <r>
    <x v="1062"/>
    <n v="57"/>
    <x v="11"/>
    <x v="24"/>
    <x v="2"/>
    <x v="40"/>
    <n v="2"/>
    <n v="3.7"/>
    <x v="0"/>
    <n v="134"/>
    <x v="0"/>
    <s v="No"/>
    <x v="0"/>
    <x v="1"/>
    <x v="0"/>
    <n v="2"/>
  </r>
  <r>
    <x v="1063"/>
    <n v="57"/>
    <x v="11"/>
    <x v="64"/>
    <x v="1"/>
    <x v="103"/>
    <n v="2"/>
    <n v="1.9"/>
    <x v="2"/>
    <n v="157"/>
    <x v="0"/>
    <s v="No"/>
    <x v="0"/>
    <x v="0"/>
    <x v="0"/>
    <n v="2"/>
  </r>
  <r>
    <x v="1064"/>
    <n v="57"/>
    <x v="12"/>
    <x v="29"/>
    <x v="1"/>
    <x v="26"/>
    <n v="4"/>
    <n v="0.7"/>
    <x v="2"/>
    <n v="0"/>
    <x v="0"/>
    <s v="No"/>
    <x v="0"/>
    <x v="1"/>
    <x v="0"/>
    <n v="4"/>
  </r>
  <r>
    <x v="1065"/>
    <n v="57"/>
    <x v="11"/>
    <x v="29"/>
    <x v="1"/>
    <x v="43"/>
    <n v="2"/>
    <n v="2.1"/>
    <x v="1"/>
    <n v="0"/>
    <x v="0"/>
    <s v="No"/>
    <x v="0"/>
    <x v="0"/>
    <x v="0"/>
    <n v="2"/>
  </r>
  <r>
    <x v="1066"/>
    <n v="57"/>
    <x v="11"/>
    <x v="19"/>
    <x v="2"/>
    <x v="7"/>
    <n v="3"/>
    <n v="1.6"/>
    <x v="1"/>
    <n v="0"/>
    <x v="0"/>
    <s v="No"/>
    <x v="0"/>
    <x v="0"/>
    <x v="0"/>
    <n v="3"/>
  </r>
  <r>
    <x v="1067"/>
    <n v="57"/>
    <x v="16"/>
    <x v="20"/>
    <x v="1"/>
    <x v="108"/>
    <n v="3"/>
    <n v="1"/>
    <x v="1"/>
    <n v="0"/>
    <x v="0"/>
    <s v="Yes"/>
    <x v="0"/>
    <x v="0"/>
    <x v="1"/>
    <n v="3"/>
  </r>
  <r>
    <x v="1068"/>
    <n v="57"/>
    <x v="12"/>
    <x v="87"/>
    <x v="2"/>
    <x v="57"/>
    <n v="1"/>
    <n v="1.4"/>
    <x v="0"/>
    <n v="0"/>
    <x v="0"/>
    <s v="No"/>
    <x v="0"/>
    <x v="1"/>
    <x v="0"/>
    <n v="1"/>
  </r>
  <r>
    <x v="1069"/>
    <n v="57"/>
    <x v="12"/>
    <x v="49"/>
    <x v="1"/>
    <x v="55"/>
    <n v="2"/>
    <n v="0.3"/>
    <x v="0"/>
    <n v="0"/>
    <x v="0"/>
    <s v="Yes"/>
    <x v="1"/>
    <x v="1"/>
    <x v="1"/>
    <n v="2"/>
  </r>
  <r>
    <x v="1070"/>
    <n v="57"/>
    <x v="12"/>
    <x v="27"/>
    <x v="1"/>
    <x v="316"/>
    <n v="2"/>
    <n v="0.7"/>
    <x v="2"/>
    <n v="103"/>
    <x v="0"/>
    <s v="No"/>
    <x v="0"/>
    <x v="0"/>
    <x v="0"/>
    <n v="2"/>
  </r>
  <r>
    <x v="1071"/>
    <n v="57"/>
    <x v="12"/>
    <x v="147"/>
    <x v="0"/>
    <x v="4"/>
    <n v="2"/>
    <n v="3.8"/>
    <x v="1"/>
    <n v="422"/>
    <x v="1"/>
    <s v="No"/>
    <x v="1"/>
    <x v="1"/>
    <x v="1"/>
    <n v="2"/>
  </r>
  <r>
    <x v="1072"/>
    <n v="57"/>
    <x v="11"/>
    <x v="30"/>
    <x v="2"/>
    <x v="67"/>
    <n v="2"/>
    <n v="0"/>
    <x v="1"/>
    <n v="0"/>
    <x v="0"/>
    <s v="No"/>
    <x v="0"/>
    <x v="0"/>
    <x v="0"/>
    <n v="2"/>
  </r>
  <r>
    <x v="1073"/>
    <n v="57"/>
    <x v="11"/>
    <x v="32"/>
    <x v="2"/>
    <x v="13"/>
    <n v="2"/>
    <n v="3.7"/>
    <x v="0"/>
    <n v="226"/>
    <x v="0"/>
    <s v="No"/>
    <x v="0"/>
    <x v="1"/>
    <x v="1"/>
    <n v="2"/>
  </r>
  <r>
    <x v="1074"/>
    <n v="57"/>
    <x v="11"/>
    <x v="129"/>
    <x v="2"/>
    <x v="206"/>
    <n v="3"/>
    <n v="1.7"/>
    <x v="0"/>
    <n v="0"/>
    <x v="0"/>
    <s v="Yes"/>
    <x v="1"/>
    <x v="1"/>
    <x v="1"/>
    <n v="3"/>
  </r>
  <r>
    <x v="1075"/>
    <n v="57"/>
    <x v="16"/>
    <x v="137"/>
    <x v="2"/>
    <x v="128"/>
    <n v="3"/>
    <n v="2"/>
    <x v="1"/>
    <n v="0"/>
    <x v="0"/>
    <s v="No"/>
    <x v="0"/>
    <x v="1"/>
    <x v="0"/>
    <n v="3"/>
  </r>
  <r>
    <x v="1076"/>
    <n v="57"/>
    <x v="10"/>
    <x v="128"/>
    <x v="2"/>
    <x v="128"/>
    <n v="2"/>
    <n v="1.6"/>
    <x v="0"/>
    <n v="161"/>
    <x v="0"/>
    <s v="No"/>
    <x v="0"/>
    <x v="0"/>
    <x v="0"/>
    <n v="2"/>
  </r>
  <r>
    <x v="1077"/>
    <n v="57"/>
    <x v="11"/>
    <x v="78"/>
    <x v="1"/>
    <x v="63"/>
    <n v="2"/>
    <n v="0.2"/>
    <x v="1"/>
    <n v="140"/>
    <x v="0"/>
    <s v="No"/>
    <x v="0"/>
    <x v="1"/>
    <x v="0"/>
    <n v="2"/>
  </r>
  <r>
    <x v="1078"/>
    <n v="57"/>
    <x v="10"/>
    <x v="100"/>
    <x v="1"/>
    <x v="115"/>
    <n v="1"/>
    <n v="1.2"/>
    <x v="1"/>
    <n v="98"/>
    <x v="0"/>
    <s v="No"/>
    <x v="0"/>
    <x v="1"/>
    <x v="0"/>
    <n v="1"/>
  </r>
  <r>
    <x v="1079"/>
    <n v="57"/>
    <x v="16"/>
    <x v="16"/>
    <x v="2"/>
    <x v="3"/>
    <n v="1"/>
    <n v="1.4"/>
    <x v="1"/>
    <n v="0"/>
    <x v="0"/>
    <s v="No"/>
    <x v="0"/>
    <x v="1"/>
    <x v="0"/>
    <n v="1"/>
  </r>
  <r>
    <x v="1080"/>
    <n v="57"/>
    <x v="16"/>
    <x v="66"/>
    <x v="2"/>
    <x v="80"/>
    <n v="4"/>
    <n v="2"/>
    <x v="1"/>
    <n v="0"/>
    <x v="0"/>
    <s v="No"/>
    <x v="0"/>
    <x v="1"/>
    <x v="0"/>
    <n v="4"/>
  </r>
  <r>
    <x v="1081"/>
    <n v="56"/>
    <x v="12"/>
    <x v="27"/>
    <x v="1"/>
    <x v="175"/>
    <m/>
    <n v="0.9"/>
    <x v="2"/>
    <n v="111"/>
    <x v="0"/>
    <s v="No"/>
    <x v="0"/>
    <x v="1"/>
    <x v="0"/>
    <n v="2"/>
  </r>
  <r>
    <x v="1082"/>
    <n v="56"/>
    <x v="13"/>
    <x v="59"/>
    <x v="1"/>
    <x v="195"/>
    <n v="1"/>
    <n v="2.2000000000000002"/>
    <x v="1"/>
    <n v="0"/>
    <x v="0"/>
    <s v="No"/>
    <x v="0"/>
    <x v="1"/>
    <x v="1"/>
    <n v="1"/>
  </r>
  <r>
    <x v="1083"/>
    <n v="56"/>
    <x v="17"/>
    <x v="32"/>
    <x v="2"/>
    <x v="187"/>
    <n v="2"/>
    <n v="4.5"/>
    <x v="1"/>
    <n v="0"/>
    <x v="0"/>
    <s v="No"/>
    <x v="0"/>
    <x v="0"/>
    <x v="1"/>
    <n v="2"/>
  </r>
  <r>
    <x v="1084"/>
    <n v="56"/>
    <x v="12"/>
    <x v="90"/>
    <x v="0"/>
    <x v="3"/>
    <n v="2"/>
    <n v="1.2"/>
    <x v="1"/>
    <n v="0"/>
    <x v="1"/>
    <s v="No"/>
    <x v="0"/>
    <x v="0"/>
    <x v="0"/>
    <n v="2"/>
  </r>
  <r>
    <x v="1085"/>
    <n v="56"/>
    <x v="11"/>
    <x v="29"/>
    <x v="1"/>
    <x v="350"/>
    <n v="4"/>
    <n v="1.3"/>
    <x v="0"/>
    <n v="166"/>
    <x v="0"/>
    <s v="No"/>
    <x v="0"/>
    <x v="1"/>
    <x v="1"/>
    <n v="4"/>
  </r>
  <r>
    <x v="1086"/>
    <n v="56"/>
    <x v="12"/>
    <x v="98"/>
    <x v="2"/>
    <x v="351"/>
    <n v="2"/>
    <n v="1.9"/>
    <x v="2"/>
    <n v="105"/>
    <x v="0"/>
    <s v="No"/>
    <x v="0"/>
    <x v="0"/>
    <x v="0"/>
    <n v="2"/>
  </r>
  <r>
    <x v="1087"/>
    <n v="56"/>
    <x v="13"/>
    <x v="98"/>
    <x v="2"/>
    <x v="90"/>
    <n v="1"/>
    <n v="2.2000000000000002"/>
    <x v="1"/>
    <n v="0"/>
    <x v="0"/>
    <s v="No"/>
    <x v="0"/>
    <x v="1"/>
    <x v="1"/>
    <n v="1"/>
  </r>
  <r>
    <x v="1088"/>
    <n v="56"/>
    <x v="13"/>
    <x v="16"/>
    <x v="2"/>
    <x v="352"/>
    <n v="1"/>
    <n v="1.4"/>
    <x v="0"/>
    <n v="77"/>
    <x v="0"/>
    <s v="No"/>
    <x v="0"/>
    <x v="1"/>
    <x v="0"/>
    <n v="1"/>
  </r>
  <r>
    <x v="1089"/>
    <n v="56"/>
    <x v="13"/>
    <x v="55"/>
    <x v="0"/>
    <x v="98"/>
    <n v="4"/>
    <n v="6.1"/>
    <x v="0"/>
    <n v="0"/>
    <x v="1"/>
    <s v="No"/>
    <x v="0"/>
    <x v="0"/>
    <x v="0"/>
    <n v="4"/>
  </r>
  <r>
    <x v="1090"/>
    <n v="56"/>
    <x v="11"/>
    <x v="79"/>
    <x v="0"/>
    <x v="299"/>
    <n v="2"/>
    <n v="0.3"/>
    <x v="0"/>
    <n v="360"/>
    <x v="0"/>
    <s v="No"/>
    <x v="1"/>
    <x v="1"/>
    <x v="1"/>
    <n v="2"/>
  </r>
  <r>
    <x v="1091"/>
    <n v="56"/>
    <x v="13"/>
    <x v="78"/>
    <x v="1"/>
    <x v="137"/>
    <n v="2"/>
    <n v="0.4"/>
    <x v="1"/>
    <n v="88"/>
    <x v="0"/>
    <s v="No"/>
    <x v="0"/>
    <x v="0"/>
    <x v="0"/>
    <n v="2"/>
  </r>
  <r>
    <x v="1092"/>
    <n v="56"/>
    <x v="13"/>
    <x v="64"/>
    <x v="1"/>
    <x v="260"/>
    <n v="4"/>
    <n v="0.7"/>
    <x v="2"/>
    <n v="174"/>
    <x v="0"/>
    <s v="No"/>
    <x v="0"/>
    <x v="1"/>
    <x v="0"/>
    <n v="4"/>
  </r>
  <r>
    <x v="1093"/>
    <n v="56"/>
    <x v="13"/>
    <x v="29"/>
    <x v="1"/>
    <x v="319"/>
    <n v="1"/>
    <n v="0.2"/>
    <x v="0"/>
    <n v="0"/>
    <x v="0"/>
    <s v="No"/>
    <x v="0"/>
    <x v="0"/>
    <x v="0"/>
    <n v="1"/>
  </r>
  <r>
    <x v="1094"/>
    <n v="56"/>
    <x v="11"/>
    <x v="140"/>
    <x v="0"/>
    <x v="85"/>
    <n v="1"/>
    <n v="4.5999999999999996"/>
    <x v="2"/>
    <n v="88"/>
    <x v="1"/>
    <s v="No"/>
    <x v="1"/>
    <x v="1"/>
    <x v="0"/>
    <n v="1"/>
  </r>
  <r>
    <x v="1095"/>
    <n v="56"/>
    <x v="12"/>
    <x v="20"/>
    <x v="1"/>
    <x v="16"/>
    <n v="4"/>
    <n v="0.9"/>
    <x v="0"/>
    <n v="0"/>
    <x v="0"/>
    <s v="No"/>
    <x v="0"/>
    <x v="0"/>
    <x v="0"/>
    <n v="4"/>
  </r>
  <r>
    <x v="1096"/>
    <n v="56"/>
    <x v="12"/>
    <x v="18"/>
    <x v="1"/>
    <x v="88"/>
    <n v="2"/>
    <n v="0.2"/>
    <x v="1"/>
    <n v="90"/>
    <x v="0"/>
    <s v="No"/>
    <x v="0"/>
    <x v="0"/>
    <x v="0"/>
    <n v="2"/>
  </r>
  <r>
    <x v="1097"/>
    <n v="56"/>
    <x v="13"/>
    <x v="60"/>
    <x v="0"/>
    <x v="82"/>
    <n v="2"/>
    <n v="0.5"/>
    <x v="0"/>
    <n v="0"/>
    <x v="0"/>
    <s v="No"/>
    <x v="0"/>
    <x v="1"/>
    <x v="0"/>
    <n v="2"/>
  </r>
  <r>
    <x v="1098"/>
    <n v="56"/>
    <x v="14"/>
    <x v="9"/>
    <x v="1"/>
    <x v="330"/>
    <n v="4"/>
    <n v="2.5"/>
    <x v="2"/>
    <n v="0"/>
    <x v="0"/>
    <s v="No"/>
    <x v="0"/>
    <x v="0"/>
    <x v="0"/>
    <n v="4"/>
  </r>
  <r>
    <x v="1099"/>
    <n v="56"/>
    <x v="11"/>
    <x v="37"/>
    <x v="0"/>
    <x v="278"/>
    <n v="1"/>
    <n v="7.4"/>
    <x v="0"/>
    <n v="0"/>
    <x v="0"/>
    <s v="No"/>
    <x v="0"/>
    <x v="0"/>
    <x v="0"/>
    <n v="1"/>
  </r>
  <r>
    <x v="1100"/>
    <n v="56"/>
    <x v="12"/>
    <x v="5"/>
    <x v="1"/>
    <x v="7"/>
    <n v="2"/>
    <n v="0.2"/>
    <x v="1"/>
    <n v="137"/>
    <x v="0"/>
    <s v="No"/>
    <x v="1"/>
    <x v="1"/>
    <x v="1"/>
    <n v="2"/>
  </r>
  <r>
    <x v="1101"/>
    <n v="56"/>
    <x v="13"/>
    <x v="43"/>
    <x v="1"/>
    <x v="119"/>
    <n v="4"/>
    <n v="0.7"/>
    <x v="2"/>
    <n v="0"/>
    <x v="0"/>
    <s v="No"/>
    <x v="0"/>
    <x v="0"/>
    <x v="1"/>
    <n v="4"/>
  </r>
  <r>
    <x v="1102"/>
    <n v="56"/>
    <x v="12"/>
    <x v="57"/>
    <x v="2"/>
    <x v="346"/>
    <n v="4"/>
    <n v="1.3"/>
    <x v="1"/>
    <n v="0"/>
    <x v="0"/>
    <s v="No"/>
    <x v="0"/>
    <x v="1"/>
    <x v="0"/>
    <n v="4"/>
  </r>
  <r>
    <x v="1103"/>
    <n v="56"/>
    <x v="11"/>
    <x v="55"/>
    <x v="0"/>
    <x v="133"/>
    <n v="3"/>
    <n v="3.7"/>
    <x v="1"/>
    <n v="0"/>
    <x v="1"/>
    <s v="No"/>
    <x v="0"/>
    <x v="1"/>
    <x v="0"/>
    <n v="3"/>
  </r>
  <r>
    <x v="1104"/>
    <n v="56"/>
    <x v="13"/>
    <x v="43"/>
    <x v="1"/>
    <x v="7"/>
    <n v="4"/>
    <n v="1.5"/>
    <x v="1"/>
    <n v="0"/>
    <x v="0"/>
    <s v="No"/>
    <x v="0"/>
    <x v="0"/>
    <x v="0"/>
    <n v="4"/>
  </r>
  <r>
    <x v="1105"/>
    <n v="56"/>
    <x v="11"/>
    <x v="85"/>
    <x v="1"/>
    <x v="1"/>
    <n v="2"/>
    <n v="0.3"/>
    <x v="0"/>
    <n v="0"/>
    <x v="0"/>
    <s v="No"/>
    <x v="0"/>
    <x v="1"/>
    <x v="1"/>
    <n v="2"/>
  </r>
  <r>
    <x v="1106"/>
    <n v="56"/>
    <x v="11"/>
    <x v="97"/>
    <x v="2"/>
    <x v="121"/>
    <n v="2"/>
    <n v="0.3"/>
    <x v="0"/>
    <n v="0"/>
    <x v="0"/>
    <s v="No"/>
    <x v="0"/>
    <x v="1"/>
    <x v="0"/>
    <n v="2"/>
  </r>
  <r>
    <x v="1107"/>
    <n v="56"/>
    <x v="11"/>
    <x v="27"/>
    <x v="1"/>
    <x v="353"/>
    <n v="1"/>
    <n v="0.1"/>
    <x v="2"/>
    <n v="136"/>
    <x v="0"/>
    <s v="No"/>
    <x v="0"/>
    <x v="1"/>
    <x v="0"/>
    <n v="1"/>
  </r>
  <r>
    <x v="1108"/>
    <n v="56"/>
    <x v="13"/>
    <x v="21"/>
    <x v="0"/>
    <x v="143"/>
    <n v="4"/>
    <n v="5.7"/>
    <x v="2"/>
    <n v="0"/>
    <x v="1"/>
    <s v="No"/>
    <x v="1"/>
    <x v="1"/>
    <x v="1"/>
    <n v="4"/>
  </r>
  <r>
    <x v="1109"/>
    <n v="56"/>
    <x v="11"/>
    <x v="11"/>
    <x v="2"/>
    <x v="309"/>
    <n v="4"/>
    <n v="1.5"/>
    <x v="0"/>
    <n v="0"/>
    <x v="0"/>
    <s v="No"/>
    <x v="0"/>
    <x v="0"/>
    <x v="0"/>
    <n v="4"/>
  </r>
  <r>
    <x v="1110"/>
    <n v="56"/>
    <x v="13"/>
    <x v="20"/>
    <x v="1"/>
    <x v="7"/>
    <n v="3"/>
    <n v="1.4"/>
    <x v="0"/>
    <n v="131"/>
    <x v="0"/>
    <s v="No"/>
    <x v="0"/>
    <x v="0"/>
    <x v="1"/>
    <n v="3"/>
  </r>
  <r>
    <x v="1111"/>
    <n v="56"/>
    <x v="11"/>
    <x v="55"/>
    <x v="0"/>
    <x v="269"/>
    <n v="1"/>
    <n v="7.4"/>
    <x v="0"/>
    <n v="0"/>
    <x v="0"/>
    <s v="No"/>
    <x v="0"/>
    <x v="0"/>
    <x v="0"/>
    <n v="1"/>
  </r>
  <r>
    <x v="1112"/>
    <n v="56"/>
    <x v="13"/>
    <x v="43"/>
    <x v="1"/>
    <x v="148"/>
    <n v="1"/>
    <n v="0.2"/>
    <x v="0"/>
    <n v="98"/>
    <x v="0"/>
    <s v="No"/>
    <x v="0"/>
    <x v="0"/>
    <x v="0"/>
    <n v="1"/>
  </r>
  <r>
    <x v="1113"/>
    <n v="56"/>
    <x v="11"/>
    <x v="30"/>
    <x v="2"/>
    <x v="25"/>
    <n v="3"/>
    <n v="2.67"/>
    <x v="0"/>
    <n v="0"/>
    <x v="0"/>
    <s v="No"/>
    <x v="0"/>
    <x v="1"/>
    <x v="0"/>
    <n v="3"/>
  </r>
  <r>
    <x v="1114"/>
    <n v="56"/>
    <x v="13"/>
    <x v="147"/>
    <x v="0"/>
    <x v="233"/>
    <n v="4"/>
    <n v="0.5"/>
    <x v="2"/>
    <n v="234"/>
    <x v="1"/>
    <s v="No"/>
    <x v="1"/>
    <x v="1"/>
    <x v="1"/>
    <n v="4"/>
  </r>
  <r>
    <x v="1115"/>
    <n v="56"/>
    <x v="12"/>
    <x v="32"/>
    <x v="2"/>
    <x v="354"/>
    <n v="2"/>
    <n v="3.7"/>
    <x v="0"/>
    <n v="121"/>
    <x v="0"/>
    <s v="No"/>
    <x v="0"/>
    <x v="1"/>
    <x v="1"/>
    <n v="2"/>
  </r>
  <r>
    <x v="1116"/>
    <n v="56"/>
    <x v="17"/>
    <x v="80"/>
    <x v="2"/>
    <x v="67"/>
    <n v="2"/>
    <n v="4.5"/>
    <x v="1"/>
    <n v="0"/>
    <x v="0"/>
    <s v="Yes"/>
    <x v="0"/>
    <x v="0"/>
    <x v="1"/>
    <n v="2"/>
  </r>
  <r>
    <x v="1117"/>
    <n v="56"/>
    <x v="12"/>
    <x v="148"/>
    <x v="0"/>
    <x v="98"/>
    <n v="1"/>
    <n v="7"/>
    <x v="1"/>
    <n v="0"/>
    <x v="1"/>
    <s v="No"/>
    <x v="1"/>
    <x v="1"/>
    <x v="0"/>
    <n v="1"/>
  </r>
  <r>
    <x v="1118"/>
    <n v="56"/>
    <x v="17"/>
    <x v="29"/>
    <x v="1"/>
    <x v="13"/>
    <n v="3"/>
    <n v="1"/>
    <x v="1"/>
    <n v="110"/>
    <x v="0"/>
    <s v="Yes"/>
    <x v="0"/>
    <x v="1"/>
    <x v="0"/>
    <n v="3"/>
  </r>
  <r>
    <x v="1119"/>
    <n v="56"/>
    <x v="13"/>
    <x v="5"/>
    <x v="1"/>
    <x v="51"/>
    <n v="2"/>
    <n v="0.7"/>
    <x v="2"/>
    <n v="0"/>
    <x v="0"/>
    <s v="No"/>
    <x v="0"/>
    <x v="1"/>
    <x v="0"/>
    <n v="2"/>
  </r>
  <r>
    <x v="1120"/>
    <n v="56"/>
    <x v="12"/>
    <x v="133"/>
    <x v="2"/>
    <x v="127"/>
    <n v="2"/>
    <n v="0"/>
    <x v="1"/>
    <n v="0"/>
    <x v="0"/>
    <s v="Yes"/>
    <x v="0"/>
    <x v="1"/>
    <x v="0"/>
    <n v="2"/>
  </r>
  <r>
    <x v="1121"/>
    <n v="56"/>
    <x v="11"/>
    <x v="54"/>
    <x v="2"/>
    <x v="64"/>
    <n v="4"/>
    <n v="1"/>
    <x v="2"/>
    <n v="90"/>
    <x v="0"/>
    <s v="Yes"/>
    <x v="0"/>
    <x v="1"/>
    <x v="0"/>
    <n v="4"/>
  </r>
  <r>
    <x v="1122"/>
    <n v="56"/>
    <x v="13"/>
    <x v="28"/>
    <x v="2"/>
    <x v="172"/>
    <n v="2"/>
    <n v="1.1000000000000001"/>
    <x v="0"/>
    <n v="0"/>
    <x v="0"/>
    <s v="No"/>
    <x v="0"/>
    <x v="0"/>
    <x v="0"/>
    <n v="2"/>
  </r>
  <r>
    <x v="1123"/>
    <n v="56"/>
    <x v="11"/>
    <x v="59"/>
    <x v="1"/>
    <x v="9"/>
    <n v="1"/>
    <n v="1.6"/>
    <x v="1"/>
    <n v="0"/>
    <x v="0"/>
    <s v="No"/>
    <x v="0"/>
    <x v="0"/>
    <x v="1"/>
    <n v="1"/>
  </r>
  <r>
    <x v="1124"/>
    <n v="56"/>
    <x v="13"/>
    <x v="79"/>
    <x v="0"/>
    <x v="251"/>
    <n v="2"/>
    <n v="0.5"/>
    <x v="0"/>
    <n v="0"/>
    <x v="0"/>
    <s v="No"/>
    <x v="0"/>
    <x v="0"/>
    <x v="1"/>
    <n v="2"/>
  </r>
  <r>
    <x v="1125"/>
    <n v="56"/>
    <x v="12"/>
    <x v="56"/>
    <x v="2"/>
    <x v="334"/>
    <n v="1"/>
    <n v="0.1"/>
    <x v="1"/>
    <n v="0"/>
    <x v="0"/>
    <s v="No"/>
    <x v="0"/>
    <x v="1"/>
    <x v="0"/>
    <n v="1"/>
  </r>
  <r>
    <x v="1126"/>
    <n v="56"/>
    <x v="11"/>
    <x v="41"/>
    <x v="2"/>
    <x v="177"/>
    <n v="3"/>
    <n v="3.9"/>
    <x v="1"/>
    <n v="0"/>
    <x v="1"/>
    <s v="No"/>
    <x v="0"/>
    <x v="0"/>
    <x v="0"/>
    <n v="3"/>
  </r>
  <r>
    <x v="1127"/>
    <n v="56"/>
    <x v="11"/>
    <x v="124"/>
    <x v="0"/>
    <x v="26"/>
    <n v="1"/>
    <n v="5.8"/>
    <x v="1"/>
    <n v="0"/>
    <x v="1"/>
    <s v="Yes"/>
    <x v="0"/>
    <x v="0"/>
    <x v="0"/>
    <n v="1"/>
  </r>
  <r>
    <x v="1128"/>
    <n v="56"/>
    <x v="13"/>
    <x v="47"/>
    <x v="0"/>
    <x v="227"/>
    <n v="2"/>
    <n v="2.7"/>
    <x v="0"/>
    <n v="352"/>
    <x v="0"/>
    <s v="No"/>
    <x v="0"/>
    <x v="0"/>
    <x v="1"/>
    <n v="2"/>
  </r>
  <r>
    <x v="1129"/>
    <n v="56"/>
    <x v="11"/>
    <x v="12"/>
    <x v="1"/>
    <x v="98"/>
    <n v="1"/>
    <n v="0.1"/>
    <x v="2"/>
    <n v="0"/>
    <x v="0"/>
    <s v="No"/>
    <x v="0"/>
    <x v="1"/>
    <x v="0"/>
    <n v="1"/>
  </r>
  <r>
    <x v="1130"/>
    <n v="56"/>
    <x v="13"/>
    <x v="24"/>
    <x v="2"/>
    <x v="211"/>
    <n v="3"/>
    <n v="0.8"/>
    <x v="0"/>
    <n v="159"/>
    <x v="0"/>
    <s v="Yes"/>
    <x v="0"/>
    <x v="1"/>
    <x v="0"/>
    <n v="3"/>
  </r>
  <r>
    <x v="1131"/>
    <n v="56"/>
    <x v="13"/>
    <x v="6"/>
    <x v="2"/>
    <x v="140"/>
    <n v="3"/>
    <n v="1.7"/>
    <x v="2"/>
    <n v="0"/>
    <x v="0"/>
    <s v="No"/>
    <x v="0"/>
    <x v="0"/>
    <x v="0"/>
    <n v="3"/>
  </r>
  <r>
    <x v="1132"/>
    <n v="56"/>
    <x v="11"/>
    <x v="126"/>
    <x v="0"/>
    <x v="105"/>
    <n v="3"/>
    <n v="0.6"/>
    <x v="0"/>
    <n v="342"/>
    <x v="1"/>
    <s v="No"/>
    <x v="1"/>
    <x v="1"/>
    <x v="1"/>
    <n v="3"/>
  </r>
  <r>
    <x v="1133"/>
    <n v="56"/>
    <x v="13"/>
    <x v="38"/>
    <x v="0"/>
    <x v="10"/>
    <n v="1"/>
    <n v="2.9"/>
    <x v="0"/>
    <n v="0"/>
    <x v="0"/>
    <s v="No"/>
    <x v="0"/>
    <x v="0"/>
    <x v="0"/>
    <n v="1"/>
  </r>
  <r>
    <x v="1134"/>
    <n v="56"/>
    <x v="13"/>
    <x v="109"/>
    <x v="0"/>
    <x v="47"/>
    <n v="4"/>
    <n v="0.3"/>
    <x v="0"/>
    <n v="372"/>
    <x v="1"/>
    <s v="Yes"/>
    <x v="1"/>
    <x v="1"/>
    <x v="0"/>
    <n v="4"/>
  </r>
  <r>
    <x v="1135"/>
    <n v="56"/>
    <x v="17"/>
    <x v="82"/>
    <x v="1"/>
    <x v="33"/>
    <n v="3"/>
    <n v="1.4"/>
    <x v="1"/>
    <n v="0"/>
    <x v="0"/>
    <s v="No"/>
    <x v="0"/>
    <x v="0"/>
    <x v="0"/>
    <n v="3"/>
  </r>
  <r>
    <x v="1136"/>
    <n v="56"/>
    <x v="13"/>
    <x v="94"/>
    <x v="0"/>
    <x v="300"/>
    <n v="3"/>
    <n v="1.7"/>
    <x v="2"/>
    <n v="0"/>
    <x v="0"/>
    <s v="No"/>
    <x v="0"/>
    <x v="0"/>
    <x v="1"/>
    <n v="3"/>
  </r>
  <r>
    <x v="1137"/>
    <n v="56"/>
    <x v="14"/>
    <x v="11"/>
    <x v="2"/>
    <x v="171"/>
    <n v="3"/>
    <n v="1"/>
    <x v="2"/>
    <n v="0"/>
    <x v="0"/>
    <s v="No"/>
    <x v="0"/>
    <x v="1"/>
    <x v="0"/>
    <n v="3"/>
  </r>
  <r>
    <x v="1138"/>
    <n v="56"/>
    <x v="12"/>
    <x v="87"/>
    <x v="2"/>
    <x v="338"/>
    <n v="3"/>
    <n v="2"/>
    <x v="2"/>
    <n v="0"/>
    <x v="0"/>
    <s v="Yes"/>
    <x v="1"/>
    <x v="1"/>
    <x v="1"/>
    <n v="3"/>
  </r>
  <r>
    <x v="1139"/>
    <n v="56"/>
    <x v="11"/>
    <x v="91"/>
    <x v="0"/>
    <x v="204"/>
    <n v="3"/>
    <n v="4"/>
    <x v="1"/>
    <n v="0"/>
    <x v="1"/>
    <s v="No"/>
    <x v="0"/>
    <x v="0"/>
    <x v="0"/>
    <n v="3"/>
  </r>
  <r>
    <x v="1140"/>
    <n v="56"/>
    <x v="13"/>
    <x v="1"/>
    <x v="1"/>
    <x v="171"/>
    <n v="2"/>
    <n v="0.4"/>
    <x v="1"/>
    <n v="0"/>
    <x v="0"/>
    <s v="No"/>
    <x v="0"/>
    <x v="1"/>
    <x v="0"/>
    <n v="2"/>
  </r>
  <r>
    <x v="1141"/>
    <n v="56"/>
    <x v="11"/>
    <x v="88"/>
    <x v="2"/>
    <x v="235"/>
    <n v="3"/>
    <n v="2.67"/>
    <x v="0"/>
    <n v="0"/>
    <x v="0"/>
    <s v="Yes"/>
    <x v="0"/>
    <x v="1"/>
    <x v="0"/>
    <n v="3"/>
  </r>
  <r>
    <x v="1142"/>
    <n v="56"/>
    <x v="12"/>
    <x v="22"/>
    <x v="2"/>
    <x v="30"/>
    <n v="3"/>
    <n v="1.7"/>
    <x v="0"/>
    <n v="109"/>
    <x v="0"/>
    <s v="No"/>
    <x v="0"/>
    <x v="0"/>
    <x v="0"/>
    <n v="3"/>
  </r>
  <r>
    <x v="1143"/>
    <n v="56"/>
    <x v="12"/>
    <x v="95"/>
    <x v="1"/>
    <x v="13"/>
    <n v="4"/>
    <n v="0.9"/>
    <x v="2"/>
    <n v="76"/>
    <x v="0"/>
    <s v="No"/>
    <x v="1"/>
    <x v="1"/>
    <x v="1"/>
    <n v="4"/>
  </r>
  <r>
    <x v="1144"/>
    <n v="56"/>
    <x v="12"/>
    <x v="129"/>
    <x v="2"/>
    <x v="86"/>
    <n v="3"/>
    <n v="1.7"/>
    <x v="0"/>
    <n v="0"/>
    <x v="0"/>
    <s v="No"/>
    <x v="0"/>
    <x v="1"/>
    <x v="0"/>
    <n v="3"/>
  </r>
  <r>
    <x v="1145"/>
    <n v="56"/>
    <x v="12"/>
    <x v="102"/>
    <x v="2"/>
    <x v="33"/>
    <n v="3"/>
    <n v="2"/>
    <x v="2"/>
    <n v="0"/>
    <x v="0"/>
    <s v="No"/>
    <x v="0"/>
    <x v="0"/>
    <x v="0"/>
    <n v="3"/>
  </r>
  <r>
    <x v="1146"/>
    <n v="56"/>
    <x v="12"/>
    <x v="139"/>
    <x v="2"/>
    <x v="282"/>
    <n v="3"/>
    <n v="1.6"/>
    <x v="1"/>
    <n v="0"/>
    <x v="0"/>
    <s v="No"/>
    <x v="0"/>
    <x v="1"/>
    <x v="1"/>
    <n v="3"/>
  </r>
  <r>
    <x v="1147"/>
    <n v="56"/>
    <x v="12"/>
    <x v="99"/>
    <x v="2"/>
    <x v="74"/>
    <n v="4"/>
    <n v="2.1"/>
    <x v="0"/>
    <n v="0"/>
    <x v="0"/>
    <s v="No"/>
    <x v="0"/>
    <x v="1"/>
    <x v="0"/>
    <n v="4"/>
  </r>
  <r>
    <x v="1148"/>
    <n v="56"/>
    <x v="14"/>
    <x v="43"/>
    <x v="1"/>
    <x v="33"/>
    <n v="4"/>
    <n v="2.5"/>
    <x v="2"/>
    <n v="113"/>
    <x v="0"/>
    <s v="No"/>
    <x v="0"/>
    <x v="1"/>
    <x v="0"/>
    <n v="4"/>
  </r>
  <r>
    <x v="1149"/>
    <n v="56"/>
    <x v="13"/>
    <x v="108"/>
    <x v="1"/>
    <x v="7"/>
    <n v="4"/>
    <n v="1.5"/>
    <x v="1"/>
    <n v="0"/>
    <x v="0"/>
    <s v="No"/>
    <x v="0"/>
    <x v="1"/>
    <x v="0"/>
    <n v="4"/>
  </r>
  <r>
    <x v="1150"/>
    <n v="56"/>
    <x v="13"/>
    <x v="92"/>
    <x v="2"/>
    <x v="174"/>
    <n v="1"/>
    <n v="1.9"/>
    <x v="2"/>
    <n v="0"/>
    <x v="0"/>
    <s v="No"/>
    <x v="0"/>
    <x v="1"/>
    <x v="0"/>
    <n v="1"/>
  </r>
  <r>
    <x v="1151"/>
    <n v="56"/>
    <x v="12"/>
    <x v="73"/>
    <x v="1"/>
    <x v="15"/>
    <n v="2"/>
    <n v="1.6"/>
    <x v="1"/>
    <n v="103"/>
    <x v="0"/>
    <s v="No"/>
    <x v="0"/>
    <x v="1"/>
    <x v="0"/>
    <n v="2"/>
  </r>
  <r>
    <x v="1152"/>
    <n v="56"/>
    <x v="13"/>
    <x v="98"/>
    <x v="2"/>
    <x v="47"/>
    <n v="3"/>
    <n v="2.5"/>
    <x v="0"/>
    <n v="193"/>
    <x v="0"/>
    <s v="No"/>
    <x v="0"/>
    <x v="1"/>
    <x v="0"/>
    <n v="3"/>
  </r>
  <r>
    <x v="1153"/>
    <n v="56"/>
    <x v="13"/>
    <x v="61"/>
    <x v="1"/>
    <x v="51"/>
    <n v="2"/>
    <n v="0.7"/>
    <x v="2"/>
    <n v="0"/>
    <x v="0"/>
    <s v="No"/>
    <x v="0"/>
    <x v="1"/>
    <x v="0"/>
    <n v="2"/>
  </r>
  <r>
    <x v="1154"/>
    <n v="56"/>
    <x v="13"/>
    <x v="83"/>
    <x v="1"/>
    <x v="140"/>
    <n v="2"/>
    <n v="0.3"/>
    <x v="0"/>
    <n v="0"/>
    <x v="0"/>
    <s v="Yes"/>
    <x v="0"/>
    <x v="0"/>
    <x v="0"/>
    <n v="2"/>
  </r>
  <r>
    <x v="1155"/>
    <n v="56"/>
    <x v="12"/>
    <x v="71"/>
    <x v="2"/>
    <x v="355"/>
    <n v="4"/>
    <n v="0.9"/>
    <x v="0"/>
    <n v="0"/>
    <x v="0"/>
    <s v="No"/>
    <x v="0"/>
    <x v="1"/>
    <x v="0"/>
    <n v="4"/>
  </r>
  <r>
    <x v="1156"/>
    <n v="56"/>
    <x v="12"/>
    <x v="22"/>
    <x v="2"/>
    <x v="131"/>
    <n v="2"/>
    <n v="3.7"/>
    <x v="0"/>
    <n v="0"/>
    <x v="0"/>
    <s v="No"/>
    <x v="0"/>
    <x v="1"/>
    <x v="0"/>
    <n v="2"/>
  </r>
  <r>
    <x v="1157"/>
    <n v="56"/>
    <x v="12"/>
    <x v="98"/>
    <x v="2"/>
    <x v="180"/>
    <n v="4"/>
    <n v="1.3"/>
    <x v="1"/>
    <n v="0"/>
    <x v="0"/>
    <s v="No"/>
    <x v="0"/>
    <x v="1"/>
    <x v="1"/>
    <n v="4"/>
  </r>
  <r>
    <x v="1158"/>
    <n v="56"/>
    <x v="11"/>
    <x v="120"/>
    <x v="1"/>
    <x v="40"/>
    <n v="3"/>
    <n v="1.5"/>
    <x v="0"/>
    <n v="0"/>
    <x v="0"/>
    <s v="No"/>
    <x v="0"/>
    <x v="0"/>
    <x v="0"/>
    <n v="3"/>
  </r>
  <r>
    <x v="1159"/>
    <n v="56"/>
    <x v="13"/>
    <x v="82"/>
    <x v="1"/>
    <x v="85"/>
    <n v="4"/>
    <n v="2.8"/>
    <x v="2"/>
    <n v="0"/>
    <x v="0"/>
    <s v="Yes"/>
    <x v="0"/>
    <x v="1"/>
    <x v="0"/>
    <n v="4"/>
  </r>
  <r>
    <x v="1160"/>
    <n v="56"/>
    <x v="11"/>
    <x v="149"/>
    <x v="0"/>
    <x v="326"/>
    <n v="3"/>
    <n v="2.2000000000000002"/>
    <x v="0"/>
    <n v="0"/>
    <x v="1"/>
    <s v="No"/>
    <x v="1"/>
    <x v="1"/>
    <x v="0"/>
    <n v="3"/>
  </r>
  <r>
    <x v="1161"/>
    <n v="56"/>
    <x v="11"/>
    <x v="52"/>
    <x v="2"/>
    <x v="89"/>
    <n v="4"/>
    <n v="1.6"/>
    <x v="2"/>
    <n v="0"/>
    <x v="0"/>
    <s v="No"/>
    <x v="0"/>
    <x v="0"/>
    <x v="0"/>
    <n v="4"/>
  </r>
  <r>
    <x v="1162"/>
    <n v="56"/>
    <x v="13"/>
    <x v="78"/>
    <x v="1"/>
    <x v="160"/>
    <n v="2"/>
    <n v="0.7"/>
    <x v="2"/>
    <n v="0"/>
    <x v="0"/>
    <s v="No"/>
    <x v="0"/>
    <x v="1"/>
    <x v="0"/>
    <n v="2"/>
  </r>
  <r>
    <x v="1163"/>
    <n v="56"/>
    <x v="11"/>
    <x v="92"/>
    <x v="2"/>
    <x v="252"/>
    <n v="2"/>
    <n v="0.3"/>
    <x v="0"/>
    <n v="0"/>
    <x v="0"/>
    <s v="No"/>
    <x v="0"/>
    <x v="1"/>
    <x v="1"/>
    <n v="2"/>
  </r>
  <r>
    <x v="1164"/>
    <n v="56"/>
    <x v="17"/>
    <x v="92"/>
    <x v="2"/>
    <x v="35"/>
    <n v="2"/>
    <n v="4.5"/>
    <x v="1"/>
    <n v="0"/>
    <x v="0"/>
    <s v="No"/>
    <x v="0"/>
    <x v="0"/>
    <x v="0"/>
    <n v="2"/>
  </r>
  <r>
    <x v="1165"/>
    <n v="56"/>
    <x v="12"/>
    <x v="100"/>
    <x v="1"/>
    <x v="26"/>
    <n v="1"/>
    <n v="1.3"/>
    <x v="0"/>
    <n v="138"/>
    <x v="0"/>
    <s v="No"/>
    <x v="0"/>
    <x v="0"/>
    <x v="1"/>
    <n v="1"/>
  </r>
  <r>
    <x v="1166"/>
    <n v="56"/>
    <x v="12"/>
    <x v="59"/>
    <x v="1"/>
    <x v="238"/>
    <n v="2"/>
    <n v="2.1"/>
    <x v="1"/>
    <n v="0"/>
    <x v="0"/>
    <s v="No"/>
    <x v="0"/>
    <x v="0"/>
    <x v="1"/>
    <n v="2"/>
  </r>
  <r>
    <x v="1167"/>
    <n v="56"/>
    <x v="11"/>
    <x v="22"/>
    <x v="2"/>
    <x v="249"/>
    <n v="2"/>
    <n v="3.2"/>
    <x v="1"/>
    <n v="0"/>
    <x v="0"/>
    <s v="No"/>
    <x v="0"/>
    <x v="1"/>
    <x v="0"/>
    <n v="2"/>
  </r>
  <r>
    <x v="1168"/>
    <n v="56"/>
    <x v="17"/>
    <x v="139"/>
    <x v="2"/>
    <x v="295"/>
    <n v="1"/>
    <n v="3"/>
    <x v="1"/>
    <n v="0"/>
    <x v="0"/>
    <s v="No"/>
    <x v="0"/>
    <x v="0"/>
    <x v="0"/>
    <n v="1"/>
  </r>
  <r>
    <x v="1169"/>
    <n v="56"/>
    <x v="11"/>
    <x v="56"/>
    <x v="2"/>
    <x v="206"/>
    <n v="1"/>
    <n v="4.3"/>
    <x v="0"/>
    <n v="0"/>
    <x v="0"/>
    <s v="No"/>
    <x v="0"/>
    <x v="1"/>
    <x v="1"/>
    <n v="1"/>
  </r>
  <r>
    <x v="1170"/>
    <n v="56"/>
    <x v="13"/>
    <x v="65"/>
    <x v="1"/>
    <x v="264"/>
    <n v="4"/>
    <n v="0.7"/>
    <x v="2"/>
    <n v="87"/>
    <x v="0"/>
    <s v="No"/>
    <x v="0"/>
    <x v="1"/>
    <x v="0"/>
    <n v="4"/>
  </r>
  <r>
    <x v="1171"/>
    <n v="56"/>
    <x v="13"/>
    <x v="63"/>
    <x v="0"/>
    <x v="196"/>
    <n v="4"/>
    <n v="0.5"/>
    <x v="0"/>
    <n v="292"/>
    <x v="1"/>
    <s v="No"/>
    <x v="0"/>
    <x v="0"/>
    <x v="0"/>
    <n v="4"/>
  </r>
  <r>
    <x v="1172"/>
    <n v="56"/>
    <x v="11"/>
    <x v="18"/>
    <x v="1"/>
    <x v="117"/>
    <n v="2"/>
    <n v="0.3"/>
    <x v="0"/>
    <n v="89"/>
    <x v="0"/>
    <s v="No"/>
    <x v="0"/>
    <x v="0"/>
    <x v="0"/>
    <n v="2"/>
  </r>
  <r>
    <x v="1173"/>
    <n v="56"/>
    <x v="17"/>
    <x v="66"/>
    <x v="2"/>
    <x v="200"/>
    <n v="3"/>
    <n v="2"/>
    <x v="1"/>
    <n v="0"/>
    <x v="0"/>
    <s v="No"/>
    <x v="0"/>
    <x v="1"/>
    <x v="0"/>
    <n v="3"/>
  </r>
  <r>
    <x v="1174"/>
    <n v="56"/>
    <x v="12"/>
    <x v="15"/>
    <x v="2"/>
    <x v="44"/>
    <n v="2"/>
    <n v="1.6"/>
    <x v="1"/>
    <n v="78"/>
    <x v="0"/>
    <s v="No"/>
    <x v="0"/>
    <x v="0"/>
    <x v="0"/>
    <n v="2"/>
  </r>
  <r>
    <x v="1175"/>
    <n v="56"/>
    <x v="14"/>
    <x v="13"/>
    <x v="1"/>
    <x v="112"/>
    <n v="4"/>
    <n v="2.5"/>
    <x v="2"/>
    <n v="0"/>
    <x v="0"/>
    <s v="No"/>
    <x v="0"/>
    <x v="0"/>
    <x v="0"/>
    <n v="4"/>
  </r>
  <r>
    <x v="1176"/>
    <n v="56"/>
    <x v="11"/>
    <x v="145"/>
    <x v="0"/>
    <x v="356"/>
    <n v="1"/>
    <n v="7.4"/>
    <x v="0"/>
    <n v="186"/>
    <x v="0"/>
    <s v="No"/>
    <x v="0"/>
    <x v="1"/>
    <x v="0"/>
    <n v="1"/>
  </r>
  <r>
    <x v="1177"/>
    <n v="56"/>
    <x v="13"/>
    <x v="129"/>
    <x v="2"/>
    <x v="74"/>
    <n v="1"/>
    <n v="2.2000000000000002"/>
    <x v="1"/>
    <n v="0"/>
    <x v="0"/>
    <s v="No"/>
    <x v="0"/>
    <x v="0"/>
    <x v="0"/>
    <n v="1"/>
  </r>
  <r>
    <x v="1178"/>
    <n v="56"/>
    <x v="13"/>
    <x v="71"/>
    <x v="2"/>
    <x v="328"/>
    <n v="3"/>
    <n v="0.3"/>
    <x v="2"/>
    <n v="0"/>
    <x v="0"/>
    <s v="No"/>
    <x v="0"/>
    <x v="0"/>
    <x v="1"/>
    <n v="3"/>
  </r>
  <r>
    <x v="1179"/>
    <n v="56"/>
    <x v="13"/>
    <x v="19"/>
    <x v="2"/>
    <x v="115"/>
    <n v="3"/>
    <n v="0.3"/>
    <x v="2"/>
    <n v="0"/>
    <x v="0"/>
    <s v="No"/>
    <x v="0"/>
    <x v="0"/>
    <x v="0"/>
    <n v="3"/>
  </r>
  <r>
    <x v="1180"/>
    <n v="56"/>
    <x v="17"/>
    <x v="11"/>
    <x v="2"/>
    <x v="99"/>
    <n v="3"/>
    <n v="2"/>
    <x v="1"/>
    <n v="0"/>
    <x v="0"/>
    <s v="No"/>
    <x v="0"/>
    <x v="1"/>
    <x v="0"/>
    <n v="3"/>
  </r>
  <r>
    <x v="1181"/>
    <n v="56"/>
    <x v="13"/>
    <x v="108"/>
    <x v="1"/>
    <x v="9"/>
    <n v="2"/>
    <n v="0.3"/>
    <x v="0"/>
    <n v="109"/>
    <x v="0"/>
    <s v="Yes"/>
    <x v="1"/>
    <x v="1"/>
    <x v="1"/>
    <n v="2"/>
  </r>
  <r>
    <x v="1182"/>
    <n v="56"/>
    <x v="17"/>
    <x v="19"/>
    <x v="2"/>
    <x v="189"/>
    <n v="3"/>
    <n v="1.4"/>
    <x v="1"/>
    <n v="273"/>
    <x v="0"/>
    <s v="No"/>
    <x v="0"/>
    <x v="1"/>
    <x v="1"/>
    <n v="3"/>
  </r>
  <r>
    <x v="1183"/>
    <n v="56"/>
    <x v="12"/>
    <x v="14"/>
    <x v="1"/>
    <x v="357"/>
    <n v="3"/>
    <n v="0.1"/>
    <x v="2"/>
    <n v="114"/>
    <x v="0"/>
    <s v="No"/>
    <x v="0"/>
    <x v="0"/>
    <x v="0"/>
    <n v="3"/>
  </r>
  <r>
    <x v="1184"/>
    <n v="56"/>
    <x v="13"/>
    <x v="32"/>
    <x v="2"/>
    <x v="140"/>
    <n v="4"/>
    <n v="2.6"/>
    <x v="1"/>
    <n v="0"/>
    <x v="0"/>
    <s v="No"/>
    <x v="0"/>
    <x v="1"/>
    <x v="0"/>
    <n v="4"/>
  </r>
  <r>
    <x v="1185"/>
    <n v="56"/>
    <x v="13"/>
    <x v="71"/>
    <x v="2"/>
    <x v="260"/>
    <n v="3"/>
    <n v="2.5"/>
    <x v="0"/>
    <n v="0"/>
    <x v="0"/>
    <s v="No"/>
    <x v="0"/>
    <x v="0"/>
    <x v="0"/>
    <n v="3"/>
  </r>
  <r>
    <x v="1186"/>
    <n v="56"/>
    <x v="12"/>
    <x v="71"/>
    <x v="2"/>
    <x v="115"/>
    <n v="2"/>
    <n v="2.2999999999999998"/>
    <x v="1"/>
    <n v="0"/>
    <x v="0"/>
    <s v="No"/>
    <x v="0"/>
    <x v="0"/>
    <x v="0"/>
    <n v="2"/>
  </r>
  <r>
    <x v="1187"/>
    <n v="56"/>
    <x v="17"/>
    <x v="137"/>
    <x v="2"/>
    <x v="89"/>
    <n v="3"/>
    <n v="1.4"/>
    <x v="1"/>
    <n v="0"/>
    <x v="0"/>
    <s v="No"/>
    <x v="0"/>
    <x v="1"/>
    <x v="0"/>
    <n v="3"/>
  </r>
  <r>
    <x v="1188"/>
    <n v="56"/>
    <x v="11"/>
    <x v="1"/>
    <x v="1"/>
    <x v="299"/>
    <n v="2"/>
    <n v="0.8"/>
    <x v="0"/>
    <n v="79"/>
    <x v="0"/>
    <s v="Yes"/>
    <x v="0"/>
    <x v="1"/>
    <x v="0"/>
    <n v="2"/>
  </r>
  <r>
    <x v="1189"/>
    <n v="56"/>
    <x v="11"/>
    <x v="100"/>
    <x v="1"/>
    <x v="8"/>
    <n v="1"/>
    <n v="1.2"/>
    <x v="1"/>
    <n v="0"/>
    <x v="0"/>
    <s v="No"/>
    <x v="0"/>
    <x v="1"/>
    <x v="0"/>
    <n v="1"/>
  </r>
  <r>
    <x v="1190"/>
    <n v="56"/>
    <x v="11"/>
    <x v="39"/>
    <x v="1"/>
    <x v="26"/>
    <n v="4"/>
    <n v="0.7"/>
    <x v="0"/>
    <n v="0"/>
    <x v="0"/>
    <s v="No"/>
    <x v="0"/>
    <x v="1"/>
    <x v="1"/>
    <n v="4"/>
  </r>
  <r>
    <x v="1191"/>
    <n v="56"/>
    <x v="11"/>
    <x v="108"/>
    <x v="1"/>
    <x v="25"/>
    <n v="4"/>
    <n v="1.3"/>
    <x v="0"/>
    <n v="0"/>
    <x v="0"/>
    <s v="No"/>
    <x v="0"/>
    <x v="0"/>
    <x v="0"/>
    <n v="4"/>
  </r>
  <r>
    <x v="1192"/>
    <n v="56"/>
    <x v="13"/>
    <x v="40"/>
    <x v="0"/>
    <x v="98"/>
    <n v="1"/>
    <n v="2.9"/>
    <x v="0"/>
    <n v="0"/>
    <x v="0"/>
    <s v="No"/>
    <x v="0"/>
    <x v="0"/>
    <x v="0"/>
    <n v="1"/>
  </r>
  <r>
    <x v="1193"/>
    <n v="56"/>
    <x v="13"/>
    <x v="8"/>
    <x v="2"/>
    <x v="226"/>
    <n v="1"/>
    <n v="1.9"/>
    <x v="2"/>
    <n v="125"/>
    <x v="0"/>
    <s v="No"/>
    <x v="0"/>
    <x v="1"/>
    <x v="0"/>
    <n v="1"/>
  </r>
  <r>
    <x v="1194"/>
    <n v="56"/>
    <x v="11"/>
    <x v="76"/>
    <x v="2"/>
    <x v="42"/>
    <n v="1"/>
    <n v="1.8"/>
    <x v="1"/>
    <n v="241"/>
    <x v="0"/>
    <s v="No"/>
    <x v="0"/>
    <x v="1"/>
    <x v="0"/>
    <n v="1"/>
  </r>
  <r>
    <x v="1195"/>
    <n v="56"/>
    <x v="11"/>
    <x v="129"/>
    <x v="2"/>
    <x v="47"/>
    <n v="1"/>
    <n v="1.8"/>
    <x v="1"/>
    <n v="227"/>
    <x v="0"/>
    <s v="No"/>
    <x v="0"/>
    <x v="1"/>
    <x v="0"/>
    <n v="1"/>
  </r>
  <r>
    <x v="1196"/>
    <n v="56"/>
    <x v="12"/>
    <x v="11"/>
    <x v="2"/>
    <x v="99"/>
    <n v="3"/>
    <n v="1.7"/>
    <x v="0"/>
    <n v="0"/>
    <x v="0"/>
    <s v="No"/>
    <x v="0"/>
    <x v="1"/>
    <x v="1"/>
    <n v="3"/>
  </r>
  <r>
    <x v="1197"/>
    <n v="56"/>
    <x v="11"/>
    <x v="39"/>
    <x v="1"/>
    <x v="233"/>
    <n v="1"/>
    <n v="1.2"/>
    <x v="1"/>
    <n v="127"/>
    <x v="0"/>
    <s v="No"/>
    <x v="0"/>
    <x v="1"/>
    <x v="1"/>
    <n v="1"/>
  </r>
  <r>
    <x v="1198"/>
    <n v="56"/>
    <x v="12"/>
    <x v="100"/>
    <x v="1"/>
    <x v="358"/>
    <n v="1"/>
    <n v="1.5"/>
    <x v="2"/>
    <n v="0"/>
    <x v="0"/>
    <s v="Yes"/>
    <x v="1"/>
    <x v="1"/>
    <x v="1"/>
    <n v="1"/>
  </r>
  <r>
    <x v="1199"/>
    <n v="56"/>
    <x v="13"/>
    <x v="7"/>
    <x v="2"/>
    <x v="133"/>
    <n v="3"/>
    <n v="0.8"/>
    <x v="0"/>
    <n v="302"/>
    <x v="0"/>
    <s v="No"/>
    <x v="0"/>
    <x v="0"/>
    <x v="0"/>
    <n v="3"/>
  </r>
  <r>
    <x v="1200"/>
    <n v="56"/>
    <x v="17"/>
    <x v="70"/>
    <x v="2"/>
    <x v="223"/>
    <n v="1"/>
    <n v="3"/>
    <x v="1"/>
    <n v="0"/>
    <x v="0"/>
    <s v="No"/>
    <x v="0"/>
    <x v="1"/>
    <x v="1"/>
    <n v="1"/>
  </r>
  <r>
    <x v="1201"/>
    <n v="56"/>
    <x v="12"/>
    <x v="27"/>
    <x v="1"/>
    <x v="328"/>
    <n v="3"/>
    <n v="0.1"/>
    <x v="2"/>
    <n v="0"/>
    <x v="0"/>
    <s v="No"/>
    <x v="0"/>
    <x v="0"/>
    <x v="0"/>
    <n v="3"/>
  </r>
  <r>
    <x v="1202"/>
    <n v="56"/>
    <x v="11"/>
    <x v="71"/>
    <x v="2"/>
    <x v="80"/>
    <n v="4"/>
    <n v="1.5"/>
    <x v="0"/>
    <n v="0"/>
    <x v="0"/>
    <s v="No"/>
    <x v="0"/>
    <x v="1"/>
    <x v="0"/>
    <n v="4"/>
  </r>
  <r>
    <x v="1203"/>
    <n v="56"/>
    <x v="13"/>
    <x v="12"/>
    <x v="1"/>
    <x v="30"/>
    <n v="4"/>
    <n v="0.7"/>
    <x v="1"/>
    <n v="102"/>
    <x v="0"/>
    <s v="No"/>
    <x v="0"/>
    <x v="0"/>
    <x v="0"/>
    <n v="4"/>
  </r>
  <r>
    <x v="1204"/>
    <n v="56"/>
    <x v="12"/>
    <x v="24"/>
    <x v="2"/>
    <x v="224"/>
    <n v="2"/>
    <n v="1.9"/>
    <x v="2"/>
    <n v="0"/>
    <x v="0"/>
    <s v="No"/>
    <x v="0"/>
    <x v="1"/>
    <x v="0"/>
    <n v="2"/>
  </r>
  <r>
    <x v="1205"/>
    <n v="56"/>
    <x v="11"/>
    <x v="64"/>
    <x v="1"/>
    <x v="359"/>
    <n v="3"/>
    <n v="1.5"/>
    <x v="0"/>
    <n v="153"/>
    <x v="0"/>
    <s v="No"/>
    <x v="0"/>
    <x v="1"/>
    <x v="0"/>
    <n v="3"/>
  </r>
  <r>
    <x v="1206"/>
    <n v="56"/>
    <x v="13"/>
    <x v="114"/>
    <x v="0"/>
    <x v="163"/>
    <n v="1"/>
    <n v="2.9"/>
    <x v="0"/>
    <n v="0"/>
    <x v="0"/>
    <s v="No"/>
    <x v="0"/>
    <x v="1"/>
    <x v="0"/>
    <n v="1"/>
  </r>
  <r>
    <x v="1207"/>
    <n v="56"/>
    <x v="11"/>
    <x v="97"/>
    <x v="2"/>
    <x v="182"/>
    <n v="4"/>
    <n v="1"/>
    <x v="2"/>
    <n v="0"/>
    <x v="0"/>
    <s v="No"/>
    <x v="0"/>
    <x v="1"/>
    <x v="1"/>
    <n v="4"/>
  </r>
  <r>
    <x v="1208"/>
    <n v="56"/>
    <x v="11"/>
    <x v="68"/>
    <x v="1"/>
    <x v="113"/>
    <n v="1"/>
    <n v="1.2"/>
    <x v="1"/>
    <n v="0"/>
    <x v="0"/>
    <s v="No"/>
    <x v="0"/>
    <x v="1"/>
    <x v="1"/>
    <n v="1"/>
  </r>
  <r>
    <x v="1209"/>
    <n v="56"/>
    <x v="13"/>
    <x v="65"/>
    <x v="1"/>
    <x v="117"/>
    <n v="4"/>
    <n v="1.5"/>
    <x v="1"/>
    <n v="146"/>
    <x v="0"/>
    <s v="No"/>
    <x v="0"/>
    <x v="0"/>
    <x v="0"/>
    <n v="4"/>
  </r>
  <r>
    <x v="1210"/>
    <n v="56"/>
    <x v="11"/>
    <x v="56"/>
    <x v="2"/>
    <x v="40"/>
    <n v="2"/>
    <n v="1.6"/>
    <x v="0"/>
    <n v="0"/>
    <x v="0"/>
    <s v="No"/>
    <x v="0"/>
    <x v="1"/>
    <x v="0"/>
    <n v="2"/>
  </r>
  <r>
    <x v="1211"/>
    <n v="56"/>
    <x v="12"/>
    <x v="32"/>
    <x v="2"/>
    <x v="1"/>
    <n v="2"/>
    <n v="0"/>
    <x v="1"/>
    <n v="225"/>
    <x v="0"/>
    <s v="No"/>
    <x v="0"/>
    <x v="0"/>
    <x v="0"/>
    <n v="2"/>
  </r>
  <r>
    <x v="1212"/>
    <n v="56"/>
    <x v="13"/>
    <x v="64"/>
    <x v="1"/>
    <x v="105"/>
    <n v="4"/>
    <n v="2.5"/>
    <x v="0"/>
    <n v="0"/>
    <x v="0"/>
    <s v="No"/>
    <x v="0"/>
    <x v="0"/>
    <x v="1"/>
    <n v="4"/>
  </r>
  <r>
    <x v="1213"/>
    <n v="56"/>
    <x v="12"/>
    <x v="30"/>
    <x v="2"/>
    <x v="360"/>
    <n v="4"/>
    <n v="1.3"/>
    <x v="1"/>
    <n v="0"/>
    <x v="0"/>
    <s v="No"/>
    <x v="0"/>
    <x v="1"/>
    <x v="0"/>
    <n v="4"/>
  </r>
  <r>
    <x v="1214"/>
    <n v="56"/>
    <x v="11"/>
    <x v="7"/>
    <x v="2"/>
    <x v="154"/>
    <n v="3"/>
    <n v="2.67"/>
    <x v="0"/>
    <n v="0"/>
    <x v="0"/>
    <s v="No"/>
    <x v="0"/>
    <x v="1"/>
    <x v="0"/>
    <n v="3"/>
  </r>
  <r>
    <x v="1215"/>
    <n v="56"/>
    <x v="12"/>
    <x v="98"/>
    <x v="2"/>
    <x v="7"/>
    <n v="4"/>
    <n v="0.9"/>
    <x v="0"/>
    <n v="0"/>
    <x v="0"/>
    <s v="Yes"/>
    <x v="1"/>
    <x v="1"/>
    <x v="1"/>
    <n v="4"/>
  </r>
  <r>
    <x v="1216"/>
    <n v="55"/>
    <x v="15"/>
    <x v="5"/>
    <x v="1"/>
    <x v="26"/>
    <n v="1"/>
    <n v="0.5"/>
    <x v="2"/>
    <n v="0"/>
    <x v="0"/>
    <s v="Yes"/>
    <x v="0"/>
    <x v="0"/>
    <x v="1"/>
    <n v="1"/>
  </r>
  <r>
    <x v="1217"/>
    <n v="55"/>
    <x v="13"/>
    <x v="65"/>
    <x v="1"/>
    <x v="68"/>
    <n v="3"/>
    <n v="0.1"/>
    <x v="2"/>
    <n v="0"/>
    <x v="0"/>
    <s v="Yes"/>
    <x v="1"/>
    <x v="1"/>
    <x v="0"/>
    <n v="3"/>
  </r>
  <r>
    <x v="1218"/>
    <n v="55"/>
    <x v="13"/>
    <x v="62"/>
    <x v="0"/>
    <x v="188"/>
    <n v="4"/>
    <n v="5.6"/>
    <x v="2"/>
    <n v="0"/>
    <x v="1"/>
    <s v="No"/>
    <x v="0"/>
    <x v="1"/>
    <x v="0"/>
    <n v="4"/>
  </r>
  <r>
    <x v="1219"/>
    <n v="55"/>
    <x v="14"/>
    <x v="0"/>
    <x v="0"/>
    <x v="290"/>
    <n v="2"/>
    <n v="1.4"/>
    <x v="0"/>
    <n v="0"/>
    <x v="0"/>
    <s v="No"/>
    <x v="0"/>
    <x v="1"/>
    <x v="0"/>
    <n v="2"/>
  </r>
  <r>
    <x v="1220"/>
    <n v="55"/>
    <x v="12"/>
    <x v="118"/>
    <x v="1"/>
    <x v="361"/>
    <n v="4"/>
    <n v="0.7"/>
    <x v="0"/>
    <n v="89"/>
    <x v="0"/>
    <s v="No"/>
    <x v="0"/>
    <x v="1"/>
    <x v="0"/>
    <n v="4"/>
  </r>
  <r>
    <x v="1221"/>
    <n v="55"/>
    <x v="18"/>
    <x v="9"/>
    <x v="1"/>
    <x v="40"/>
    <n v="3"/>
    <n v="1"/>
    <x v="1"/>
    <n v="0"/>
    <x v="0"/>
    <s v="No"/>
    <x v="0"/>
    <x v="1"/>
    <x v="0"/>
    <n v="3"/>
  </r>
  <r>
    <x v="1222"/>
    <n v="55"/>
    <x v="14"/>
    <x v="122"/>
    <x v="2"/>
    <x v="104"/>
    <n v="2"/>
    <n v="1.4"/>
    <x v="0"/>
    <n v="264"/>
    <x v="0"/>
    <s v="No"/>
    <x v="0"/>
    <x v="1"/>
    <x v="1"/>
    <n v="2"/>
  </r>
  <r>
    <x v="1223"/>
    <n v="55"/>
    <x v="18"/>
    <x v="19"/>
    <x v="2"/>
    <x v="317"/>
    <n v="3"/>
    <n v="1.4"/>
    <x v="1"/>
    <n v="0"/>
    <x v="0"/>
    <s v="No"/>
    <x v="0"/>
    <x v="1"/>
    <x v="0"/>
    <n v="3"/>
  </r>
  <r>
    <x v="1224"/>
    <n v="55"/>
    <x v="14"/>
    <x v="7"/>
    <x v="2"/>
    <x v="354"/>
    <n v="3"/>
    <n v="0.8"/>
    <x v="0"/>
    <n v="0"/>
    <x v="0"/>
    <s v="No"/>
    <x v="0"/>
    <x v="1"/>
    <x v="1"/>
    <n v="3"/>
  </r>
  <r>
    <x v="1225"/>
    <n v="55"/>
    <x v="14"/>
    <x v="28"/>
    <x v="2"/>
    <x v="3"/>
    <n v="2"/>
    <n v="2.2999999999999998"/>
    <x v="1"/>
    <n v="0"/>
    <x v="0"/>
    <s v="No"/>
    <x v="0"/>
    <x v="1"/>
    <x v="1"/>
    <n v="2"/>
  </r>
  <r>
    <x v="1226"/>
    <n v="55"/>
    <x v="13"/>
    <x v="20"/>
    <x v="1"/>
    <x v="67"/>
    <n v="2"/>
    <n v="1.9"/>
    <x v="2"/>
    <n v="0"/>
    <x v="0"/>
    <s v="No"/>
    <x v="0"/>
    <x v="0"/>
    <x v="0"/>
    <n v="2"/>
  </r>
  <r>
    <x v="1227"/>
    <n v="55"/>
    <x v="13"/>
    <x v="32"/>
    <x v="2"/>
    <x v="362"/>
    <n v="2"/>
    <n v="3.7"/>
    <x v="0"/>
    <n v="0"/>
    <x v="0"/>
    <s v="Yes"/>
    <x v="0"/>
    <x v="0"/>
    <x v="0"/>
    <n v="2"/>
  </r>
  <r>
    <x v="1228"/>
    <n v="55"/>
    <x v="13"/>
    <x v="56"/>
    <x v="2"/>
    <x v="305"/>
    <n v="2"/>
    <n v="3.7"/>
    <x v="0"/>
    <n v="304"/>
    <x v="0"/>
    <s v="Yes"/>
    <x v="0"/>
    <x v="1"/>
    <x v="0"/>
    <n v="2"/>
  </r>
  <r>
    <x v="1229"/>
    <n v="55"/>
    <x v="14"/>
    <x v="7"/>
    <x v="2"/>
    <x v="80"/>
    <n v="3"/>
    <n v="0.8"/>
    <x v="0"/>
    <n v="0"/>
    <x v="0"/>
    <s v="No"/>
    <x v="0"/>
    <x v="1"/>
    <x v="0"/>
    <n v="3"/>
  </r>
  <r>
    <x v="1230"/>
    <n v="55"/>
    <x v="15"/>
    <x v="82"/>
    <x v="1"/>
    <x v="207"/>
    <n v="3"/>
    <n v="1"/>
    <x v="2"/>
    <n v="0"/>
    <x v="0"/>
    <s v="No"/>
    <x v="0"/>
    <x v="1"/>
    <x v="1"/>
    <n v="3"/>
  </r>
  <r>
    <x v="1231"/>
    <n v="55"/>
    <x v="12"/>
    <x v="91"/>
    <x v="0"/>
    <x v="30"/>
    <n v="3"/>
    <n v="1.8"/>
    <x v="2"/>
    <n v="364"/>
    <x v="0"/>
    <s v="No"/>
    <x v="0"/>
    <x v="0"/>
    <x v="0"/>
    <n v="3"/>
  </r>
  <r>
    <x v="1232"/>
    <n v="55"/>
    <x v="14"/>
    <x v="20"/>
    <x v="1"/>
    <x v="259"/>
    <n v="1"/>
    <n v="0.2"/>
    <x v="0"/>
    <n v="0"/>
    <x v="0"/>
    <s v="No"/>
    <x v="0"/>
    <x v="0"/>
    <x v="1"/>
    <n v="1"/>
  </r>
  <r>
    <x v="1233"/>
    <n v="55"/>
    <x v="12"/>
    <x v="134"/>
    <x v="1"/>
    <x v="78"/>
    <n v="2"/>
    <n v="0.2"/>
    <x v="0"/>
    <n v="76"/>
    <x v="0"/>
    <s v="No"/>
    <x v="0"/>
    <x v="1"/>
    <x v="1"/>
    <n v="2"/>
  </r>
  <r>
    <x v="1234"/>
    <n v="55"/>
    <x v="13"/>
    <x v="76"/>
    <x v="2"/>
    <x v="99"/>
    <n v="4"/>
    <n v="0.9"/>
    <x v="0"/>
    <n v="0"/>
    <x v="0"/>
    <s v="No"/>
    <x v="0"/>
    <x v="1"/>
    <x v="1"/>
    <n v="4"/>
  </r>
  <r>
    <x v="1235"/>
    <n v="55"/>
    <x v="14"/>
    <x v="22"/>
    <x v="2"/>
    <x v="200"/>
    <n v="4"/>
    <n v="2.8"/>
    <x v="2"/>
    <n v="0"/>
    <x v="0"/>
    <s v="No"/>
    <x v="0"/>
    <x v="1"/>
    <x v="0"/>
    <n v="4"/>
  </r>
  <r>
    <x v="1236"/>
    <n v="55"/>
    <x v="14"/>
    <x v="112"/>
    <x v="0"/>
    <x v="363"/>
    <n v="3"/>
    <n v="5.9"/>
    <x v="2"/>
    <n v="307"/>
    <x v="1"/>
    <s v="No"/>
    <x v="0"/>
    <x v="0"/>
    <x v="0"/>
    <n v="3"/>
  </r>
  <r>
    <x v="1237"/>
    <n v="55"/>
    <x v="13"/>
    <x v="32"/>
    <x v="2"/>
    <x v="364"/>
    <n v="4"/>
    <n v="3.8"/>
    <x v="2"/>
    <n v="0"/>
    <x v="0"/>
    <s v="No"/>
    <x v="0"/>
    <x v="1"/>
    <x v="0"/>
    <n v="4"/>
  </r>
  <r>
    <x v="1238"/>
    <n v="55"/>
    <x v="14"/>
    <x v="65"/>
    <x v="1"/>
    <x v="309"/>
    <n v="4"/>
    <n v="1.5"/>
    <x v="1"/>
    <n v="79"/>
    <x v="0"/>
    <s v="No"/>
    <x v="0"/>
    <x v="1"/>
    <x v="0"/>
    <n v="4"/>
  </r>
  <r>
    <x v="1239"/>
    <n v="55"/>
    <x v="13"/>
    <x v="100"/>
    <x v="1"/>
    <x v="328"/>
    <n v="1"/>
    <n v="1.5"/>
    <x v="2"/>
    <n v="0"/>
    <x v="0"/>
    <s v="No"/>
    <x v="0"/>
    <x v="0"/>
    <x v="0"/>
    <n v="1"/>
  </r>
  <r>
    <x v="1240"/>
    <n v="55"/>
    <x v="13"/>
    <x v="1"/>
    <x v="1"/>
    <x v="105"/>
    <n v="4"/>
    <n v="0.1"/>
    <x v="1"/>
    <n v="0"/>
    <x v="0"/>
    <s v="Yes"/>
    <x v="0"/>
    <x v="0"/>
    <x v="0"/>
    <n v="4"/>
  </r>
  <r>
    <x v="1241"/>
    <n v="55"/>
    <x v="13"/>
    <x v="68"/>
    <x v="1"/>
    <x v="104"/>
    <n v="1"/>
    <n v="1.5"/>
    <x v="2"/>
    <n v="91"/>
    <x v="0"/>
    <s v="No"/>
    <x v="0"/>
    <x v="0"/>
    <x v="1"/>
    <n v="1"/>
  </r>
  <r>
    <x v="1242"/>
    <n v="55"/>
    <x v="14"/>
    <x v="25"/>
    <x v="1"/>
    <x v="89"/>
    <n v="4"/>
    <n v="0.7"/>
    <x v="2"/>
    <n v="0"/>
    <x v="0"/>
    <s v="No"/>
    <x v="0"/>
    <x v="0"/>
    <x v="1"/>
    <n v="4"/>
  </r>
  <r>
    <x v="1243"/>
    <n v="55"/>
    <x v="14"/>
    <x v="129"/>
    <x v="2"/>
    <x v="13"/>
    <n v="3"/>
    <n v="2.2000000000000002"/>
    <x v="1"/>
    <n v="84"/>
    <x v="0"/>
    <s v="No"/>
    <x v="0"/>
    <x v="1"/>
    <x v="0"/>
    <n v="3"/>
  </r>
  <r>
    <x v="1244"/>
    <n v="55"/>
    <x v="14"/>
    <x v="6"/>
    <x v="2"/>
    <x v="365"/>
    <n v="4"/>
    <n v="2.6"/>
    <x v="1"/>
    <n v="0"/>
    <x v="0"/>
    <s v="No"/>
    <x v="0"/>
    <x v="0"/>
    <x v="1"/>
    <n v="4"/>
  </r>
  <r>
    <x v="1245"/>
    <n v="55"/>
    <x v="13"/>
    <x v="28"/>
    <x v="2"/>
    <x v="167"/>
    <n v="4"/>
    <n v="3.8"/>
    <x v="2"/>
    <n v="0"/>
    <x v="0"/>
    <s v="No"/>
    <x v="0"/>
    <x v="1"/>
    <x v="0"/>
    <n v="4"/>
  </r>
  <r>
    <x v="1246"/>
    <n v="55"/>
    <x v="12"/>
    <x v="92"/>
    <x v="2"/>
    <x v="366"/>
    <n v="1"/>
    <n v="2.7"/>
    <x v="2"/>
    <n v="0"/>
    <x v="0"/>
    <s v="No"/>
    <x v="0"/>
    <x v="1"/>
    <x v="1"/>
    <n v="1"/>
  </r>
  <r>
    <x v="1247"/>
    <n v="55"/>
    <x v="12"/>
    <x v="28"/>
    <x v="2"/>
    <x v="82"/>
    <n v="4"/>
    <n v="1.6"/>
    <x v="2"/>
    <n v="0"/>
    <x v="0"/>
    <s v="No"/>
    <x v="0"/>
    <x v="0"/>
    <x v="0"/>
    <n v="4"/>
  </r>
  <r>
    <x v="1248"/>
    <n v="55"/>
    <x v="14"/>
    <x v="98"/>
    <x v="2"/>
    <x v="182"/>
    <n v="4"/>
    <n v="2.8"/>
    <x v="2"/>
    <n v="0"/>
    <x v="0"/>
    <s v="No"/>
    <x v="0"/>
    <x v="1"/>
    <x v="1"/>
    <n v="4"/>
  </r>
  <r>
    <x v="1249"/>
    <n v="55"/>
    <x v="15"/>
    <x v="29"/>
    <x v="1"/>
    <x v="3"/>
    <n v="3"/>
    <n v="1"/>
    <x v="2"/>
    <n v="0"/>
    <x v="0"/>
    <s v="No"/>
    <x v="0"/>
    <x v="1"/>
    <x v="0"/>
    <n v="3"/>
  </r>
  <r>
    <x v="1250"/>
    <n v="55"/>
    <x v="12"/>
    <x v="32"/>
    <x v="2"/>
    <x v="44"/>
    <n v="3"/>
    <n v="2.67"/>
    <x v="0"/>
    <n v="0"/>
    <x v="0"/>
    <s v="No"/>
    <x v="0"/>
    <x v="1"/>
    <x v="0"/>
    <n v="3"/>
  </r>
  <r>
    <x v="1251"/>
    <n v="55"/>
    <x v="13"/>
    <x v="16"/>
    <x v="2"/>
    <x v="296"/>
    <n v="4"/>
    <n v="0.9"/>
    <x v="0"/>
    <n v="215"/>
    <x v="0"/>
    <s v="No"/>
    <x v="0"/>
    <x v="1"/>
    <x v="1"/>
    <n v="4"/>
  </r>
  <r>
    <x v="1252"/>
    <n v="55"/>
    <x v="13"/>
    <x v="49"/>
    <x v="1"/>
    <x v="44"/>
    <n v="2"/>
    <n v="2.2999999999999998"/>
    <x v="1"/>
    <n v="0"/>
    <x v="0"/>
    <s v="No"/>
    <x v="0"/>
    <x v="1"/>
    <x v="0"/>
    <n v="2"/>
  </r>
  <r>
    <x v="1253"/>
    <n v="55"/>
    <x v="14"/>
    <x v="15"/>
    <x v="2"/>
    <x v="29"/>
    <n v="1"/>
    <n v="1.4"/>
    <x v="0"/>
    <n v="0"/>
    <x v="0"/>
    <s v="No"/>
    <x v="0"/>
    <x v="0"/>
    <x v="0"/>
    <n v="1"/>
  </r>
  <r>
    <x v="1254"/>
    <n v="55"/>
    <x v="12"/>
    <x v="137"/>
    <x v="2"/>
    <x v="10"/>
    <n v="1"/>
    <n v="1.8"/>
    <x v="1"/>
    <n v="0"/>
    <x v="0"/>
    <s v="No"/>
    <x v="0"/>
    <x v="1"/>
    <x v="0"/>
    <n v="1"/>
  </r>
  <r>
    <x v="1255"/>
    <n v="55"/>
    <x v="14"/>
    <x v="75"/>
    <x v="0"/>
    <x v="42"/>
    <n v="1"/>
    <n v="5.2"/>
    <x v="2"/>
    <n v="0"/>
    <x v="1"/>
    <s v="No"/>
    <x v="0"/>
    <x v="0"/>
    <x v="0"/>
    <n v="1"/>
  </r>
  <r>
    <x v="1256"/>
    <n v="55"/>
    <x v="13"/>
    <x v="71"/>
    <x v="2"/>
    <x v="367"/>
    <n v="2"/>
    <n v="2.2999999999999998"/>
    <x v="1"/>
    <n v="0"/>
    <x v="0"/>
    <s v="No"/>
    <x v="0"/>
    <x v="0"/>
    <x v="0"/>
    <n v="2"/>
  </r>
  <r>
    <x v="1257"/>
    <n v="55"/>
    <x v="13"/>
    <x v="49"/>
    <x v="1"/>
    <x v="355"/>
    <n v="2"/>
    <n v="2.2999999999999998"/>
    <x v="1"/>
    <n v="0"/>
    <x v="0"/>
    <s v="Yes"/>
    <x v="0"/>
    <x v="1"/>
    <x v="0"/>
    <n v="2"/>
  </r>
  <r>
    <x v="1258"/>
    <n v="55"/>
    <x v="13"/>
    <x v="61"/>
    <x v="1"/>
    <x v="368"/>
    <n v="4"/>
    <n v="0.1"/>
    <x v="1"/>
    <n v="157"/>
    <x v="0"/>
    <s v="No"/>
    <x v="0"/>
    <x v="1"/>
    <x v="0"/>
    <n v="4"/>
  </r>
  <r>
    <x v="1259"/>
    <n v="55"/>
    <x v="14"/>
    <x v="90"/>
    <x v="0"/>
    <x v="167"/>
    <n v="2"/>
    <n v="2.7"/>
    <x v="0"/>
    <n v="0"/>
    <x v="0"/>
    <s v="Yes"/>
    <x v="0"/>
    <x v="0"/>
    <x v="0"/>
    <n v="2"/>
  </r>
  <r>
    <x v="1260"/>
    <n v="55"/>
    <x v="14"/>
    <x v="121"/>
    <x v="1"/>
    <x v="72"/>
    <n v="4"/>
    <n v="0.7"/>
    <x v="1"/>
    <n v="121"/>
    <x v="0"/>
    <s v="Yes"/>
    <x v="0"/>
    <x v="0"/>
    <x v="1"/>
    <n v="4"/>
  </r>
  <r>
    <x v="1261"/>
    <n v="55"/>
    <x v="14"/>
    <x v="109"/>
    <x v="0"/>
    <x v="343"/>
    <n v="2"/>
    <n v="3.6"/>
    <x v="1"/>
    <n v="0"/>
    <x v="1"/>
    <s v="No"/>
    <x v="0"/>
    <x v="0"/>
    <x v="1"/>
    <n v="2"/>
  </r>
  <r>
    <x v="1262"/>
    <n v="55"/>
    <x v="14"/>
    <x v="5"/>
    <x v="1"/>
    <x v="99"/>
    <n v="4"/>
    <n v="0.7"/>
    <x v="1"/>
    <n v="0"/>
    <x v="0"/>
    <s v="No"/>
    <x v="0"/>
    <x v="0"/>
    <x v="0"/>
    <n v="4"/>
  </r>
  <r>
    <x v="1263"/>
    <n v="55"/>
    <x v="14"/>
    <x v="120"/>
    <x v="1"/>
    <x v="272"/>
    <n v="2"/>
    <n v="0.4"/>
    <x v="1"/>
    <n v="0"/>
    <x v="0"/>
    <s v="No"/>
    <x v="0"/>
    <x v="0"/>
    <x v="0"/>
    <n v="2"/>
  </r>
  <r>
    <x v="1264"/>
    <n v="55"/>
    <x v="12"/>
    <x v="27"/>
    <x v="1"/>
    <x v="26"/>
    <n v="2"/>
    <n v="0.2"/>
    <x v="0"/>
    <n v="0"/>
    <x v="0"/>
    <s v="No"/>
    <x v="0"/>
    <x v="0"/>
    <x v="0"/>
    <n v="2"/>
  </r>
  <r>
    <x v="1265"/>
    <n v="55"/>
    <x v="12"/>
    <x v="82"/>
    <x v="1"/>
    <x v="318"/>
    <n v="4"/>
    <n v="1.5"/>
    <x v="0"/>
    <n v="0"/>
    <x v="0"/>
    <s v="No"/>
    <x v="0"/>
    <x v="1"/>
    <x v="0"/>
    <n v="4"/>
  </r>
  <r>
    <x v="1266"/>
    <n v="55"/>
    <x v="18"/>
    <x v="39"/>
    <x v="1"/>
    <x v="47"/>
    <n v="4"/>
    <n v="0.4"/>
    <x v="1"/>
    <n v="88"/>
    <x v="0"/>
    <s v="No"/>
    <x v="0"/>
    <x v="0"/>
    <x v="0"/>
    <n v="4"/>
  </r>
  <r>
    <x v="1267"/>
    <n v="55"/>
    <x v="13"/>
    <x v="64"/>
    <x v="1"/>
    <x v="128"/>
    <n v="2"/>
    <n v="2"/>
    <x v="2"/>
    <n v="0"/>
    <x v="0"/>
    <s v="No"/>
    <x v="0"/>
    <x v="1"/>
    <x v="0"/>
    <n v="2"/>
  </r>
  <r>
    <x v="1268"/>
    <n v="55"/>
    <x v="13"/>
    <x v="16"/>
    <x v="2"/>
    <x v="117"/>
    <n v="3"/>
    <n v="1.7"/>
    <x v="0"/>
    <n v="0"/>
    <x v="0"/>
    <s v="No"/>
    <x v="0"/>
    <x v="0"/>
    <x v="1"/>
    <n v="3"/>
  </r>
  <r>
    <x v="1269"/>
    <n v="55"/>
    <x v="12"/>
    <x v="39"/>
    <x v="1"/>
    <x v="196"/>
    <n v="2"/>
    <n v="0.2"/>
    <x v="0"/>
    <n v="0"/>
    <x v="0"/>
    <s v="No"/>
    <x v="0"/>
    <x v="1"/>
    <x v="0"/>
    <n v="2"/>
  </r>
  <r>
    <x v="1270"/>
    <n v="55"/>
    <x v="14"/>
    <x v="16"/>
    <x v="2"/>
    <x v="26"/>
    <n v="1"/>
    <n v="0.2"/>
    <x v="0"/>
    <n v="151"/>
    <x v="0"/>
    <s v="No"/>
    <x v="0"/>
    <x v="1"/>
    <x v="0"/>
    <n v="1"/>
  </r>
  <r>
    <x v="1271"/>
    <n v="55"/>
    <x v="14"/>
    <x v="99"/>
    <x v="2"/>
    <x v="182"/>
    <n v="2"/>
    <n v="2.2999999999999998"/>
    <x v="1"/>
    <n v="93"/>
    <x v="0"/>
    <s v="No"/>
    <x v="0"/>
    <x v="0"/>
    <x v="0"/>
    <n v="2"/>
  </r>
  <r>
    <x v="1272"/>
    <n v="55"/>
    <x v="14"/>
    <x v="71"/>
    <x v="2"/>
    <x v="92"/>
    <n v="3"/>
    <n v="0.8"/>
    <x v="0"/>
    <n v="119"/>
    <x v="0"/>
    <s v="No"/>
    <x v="0"/>
    <x v="0"/>
    <x v="1"/>
    <n v="3"/>
  </r>
  <r>
    <x v="1273"/>
    <n v="55"/>
    <x v="12"/>
    <x v="139"/>
    <x v="2"/>
    <x v="4"/>
    <n v="3"/>
    <n v="2.67"/>
    <x v="0"/>
    <n v="0"/>
    <x v="0"/>
    <s v="No"/>
    <x v="0"/>
    <x v="0"/>
    <x v="1"/>
    <n v="3"/>
  </r>
  <r>
    <x v="1274"/>
    <n v="55"/>
    <x v="12"/>
    <x v="12"/>
    <x v="1"/>
    <x v="187"/>
    <n v="1"/>
    <n v="0.2"/>
    <x v="0"/>
    <n v="0"/>
    <x v="0"/>
    <s v="No"/>
    <x v="0"/>
    <x v="0"/>
    <x v="0"/>
    <n v="1"/>
  </r>
  <r>
    <x v="1275"/>
    <n v="55"/>
    <x v="12"/>
    <x v="137"/>
    <x v="2"/>
    <x v="1"/>
    <n v="4"/>
    <n v="1.5"/>
    <x v="0"/>
    <n v="0"/>
    <x v="0"/>
    <s v="No"/>
    <x v="0"/>
    <x v="1"/>
    <x v="0"/>
    <n v="4"/>
  </r>
  <r>
    <x v="1276"/>
    <n v="55"/>
    <x v="14"/>
    <x v="71"/>
    <x v="2"/>
    <x v="369"/>
    <n v="4"/>
    <n v="2.6"/>
    <x v="1"/>
    <n v="0"/>
    <x v="0"/>
    <s v="No"/>
    <x v="0"/>
    <x v="1"/>
    <x v="0"/>
    <n v="4"/>
  </r>
  <r>
    <x v="1277"/>
    <n v="55"/>
    <x v="14"/>
    <x v="13"/>
    <x v="1"/>
    <x v="211"/>
    <n v="4"/>
    <n v="2.5"/>
    <x v="0"/>
    <n v="0"/>
    <x v="0"/>
    <s v="Yes"/>
    <x v="0"/>
    <x v="0"/>
    <x v="0"/>
    <n v="4"/>
  </r>
  <r>
    <x v="1278"/>
    <n v="55"/>
    <x v="14"/>
    <x v="90"/>
    <x v="0"/>
    <x v="345"/>
    <n v="2"/>
    <n v="0.7"/>
    <x v="2"/>
    <n v="0"/>
    <x v="1"/>
    <s v="No"/>
    <x v="0"/>
    <x v="0"/>
    <x v="1"/>
    <n v="2"/>
  </r>
  <r>
    <x v="1279"/>
    <n v="55"/>
    <x v="13"/>
    <x v="88"/>
    <x v="2"/>
    <x v="122"/>
    <n v="1"/>
    <n v="0.1"/>
    <x v="1"/>
    <n v="0"/>
    <x v="0"/>
    <s v="No"/>
    <x v="0"/>
    <x v="0"/>
    <x v="0"/>
    <n v="1"/>
  </r>
  <r>
    <x v="1280"/>
    <n v="55"/>
    <x v="12"/>
    <x v="139"/>
    <x v="2"/>
    <x v="164"/>
    <n v="2"/>
    <n v="3.2"/>
    <x v="1"/>
    <n v="0"/>
    <x v="0"/>
    <s v="No"/>
    <x v="0"/>
    <x v="1"/>
    <x v="1"/>
    <n v="2"/>
  </r>
  <r>
    <x v="1281"/>
    <n v="55"/>
    <x v="13"/>
    <x v="51"/>
    <x v="2"/>
    <x v="266"/>
    <n v="4"/>
    <n v="1.3"/>
    <x v="1"/>
    <n v="0"/>
    <x v="0"/>
    <s v="Yes"/>
    <x v="1"/>
    <x v="1"/>
    <x v="1"/>
    <n v="4"/>
  </r>
  <r>
    <x v="1282"/>
    <n v="55"/>
    <x v="12"/>
    <x v="28"/>
    <x v="2"/>
    <x v="370"/>
    <n v="3"/>
    <n v="2.67"/>
    <x v="0"/>
    <n v="219"/>
    <x v="0"/>
    <s v="No"/>
    <x v="0"/>
    <x v="1"/>
    <x v="0"/>
    <n v="3"/>
  </r>
  <r>
    <x v="1283"/>
    <n v="55"/>
    <x v="13"/>
    <x v="57"/>
    <x v="2"/>
    <x v="26"/>
    <n v="4"/>
    <n v="3.8"/>
    <x v="2"/>
    <n v="0"/>
    <x v="0"/>
    <s v="No"/>
    <x v="0"/>
    <x v="1"/>
    <x v="0"/>
    <n v="4"/>
  </r>
  <r>
    <x v="1284"/>
    <n v="55"/>
    <x v="13"/>
    <x v="71"/>
    <x v="2"/>
    <x v="17"/>
    <n v="2"/>
    <n v="1.9"/>
    <x v="2"/>
    <n v="0"/>
    <x v="0"/>
    <s v="No"/>
    <x v="0"/>
    <x v="0"/>
    <x v="0"/>
    <n v="2"/>
  </r>
  <r>
    <x v="1285"/>
    <n v="55"/>
    <x v="14"/>
    <x v="6"/>
    <x v="2"/>
    <x v="44"/>
    <n v="1"/>
    <n v="0.8"/>
    <x v="1"/>
    <n v="190"/>
    <x v="0"/>
    <s v="No"/>
    <x v="0"/>
    <x v="1"/>
    <x v="0"/>
    <n v="1"/>
  </r>
  <r>
    <x v="1286"/>
    <n v="55"/>
    <x v="14"/>
    <x v="137"/>
    <x v="2"/>
    <x v="98"/>
    <n v="1"/>
    <n v="0.2"/>
    <x v="0"/>
    <n v="0"/>
    <x v="0"/>
    <s v="No"/>
    <x v="0"/>
    <x v="1"/>
    <x v="0"/>
    <n v="1"/>
  </r>
  <r>
    <x v="1287"/>
    <n v="55"/>
    <x v="14"/>
    <x v="102"/>
    <x v="2"/>
    <x v="371"/>
    <n v="3"/>
    <n v="0.3"/>
    <x v="2"/>
    <n v="147"/>
    <x v="0"/>
    <s v="No"/>
    <x v="0"/>
    <x v="0"/>
    <x v="0"/>
    <n v="3"/>
  </r>
  <r>
    <x v="1288"/>
    <n v="55"/>
    <x v="12"/>
    <x v="95"/>
    <x v="1"/>
    <x v="1"/>
    <n v="4"/>
    <n v="0.7"/>
    <x v="0"/>
    <n v="0"/>
    <x v="0"/>
    <s v="No"/>
    <x v="0"/>
    <x v="1"/>
    <x v="0"/>
    <n v="4"/>
  </r>
  <r>
    <x v="1289"/>
    <n v="55"/>
    <x v="12"/>
    <x v="135"/>
    <x v="0"/>
    <x v="180"/>
    <n v="4"/>
    <n v="6.5"/>
    <x v="0"/>
    <n v="0"/>
    <x v="1"/>
    <s v="No"/>
    <x v="0"/>
    <x v="0"/>
    <x v="1"/>
    <n v="4"/>
  </r>
  <r>
    <x v="1290"/>
    <n v="55"/>
    <x v="12"/>
    <x v="51"/>
    <x v="2"/>
    <x v="98"/>
    <n v="1"/>
    <n v="2.7"/>
    <x v="2"/>
    <n v="0"/>
    <x v="0"/>
    <s v="Yes"/>
    <x v="0"/>
    <x v="0"/>
    <x v="1"/>
    <n v="1"/>
  </r>
  <r>
    <x v="1291"/>
    <n v="55"/>
    <x v="15"/>
    <x v="20"/>
    <x v="1"/>
    <x v="51"/>
    <n v="3"/>
    <n v="1"/>
    <x v="2"/>
    <n v="0"/>
    <x v="0"/>
    <s v="No"/>
    <x v="0"/>
    <x v="1"/>
    <x v="1"/>
    <n v="3"/>
  </r>
  <r>
    <x v="1292"/>
    <n v="55"/>
    <x v="12"/>
    <x v="61"/>
    <x v="1"/>
    <x v="13"/>
    <n v="3"/>
    <n v="1.5"/>
    <x v="0"/>
    <n v="101"/>
    <x v="0"/>
    <s v="No"/>
    <x v="0"/>
    <x v="1"/>
    <x v="0"/>
    <n v="3"/>
  </r>
  <r>
    <x v="1293"/>
    <n v="55"/>
    <x v="13"/>
    <x v="7"/>
    <x v="2"/>
    <x v="15"/>
    <n v="2"/>
    <n v="0"/>
    <x v="1"/>
    <n v="0"/>
    <x v="0"/>
    <s v="No"/>
    <x v="0"/>
    <x v="0"/>
    <x v="0"/>
    <n v="2"/>
  </r>
  <r>
    <x v="1294"/>
    <n v="55"/>
    <x v="14"/>
    <x v="29"/>
    <x v="1"/>
    <x v="71"/>
    <n v="4"/>
    <n v="1.5"/>
    <x v="1"/>
    <n v="0"/>
    <x v="0"/>
    <s v="No"/>
    <x v="0"/>
    <x v="0"/>
    <x v="1"/>
    <n v="4"/>
  </r>
  <r>
    <x v="1295"/>
    <n v="55"/>
    <x v="13"/>
    <x v="106"/>
    <x v="0"/>
    <x v="13"/>
    <n v="2"/>
    <n v="2.8"/>
    <x v="2"/>
    <n v="0"/>
    <x v="1"/>
    <s v="Yes"/>
    <x v="1"/>
    <x v="1"/>
    <x v="0"/>
    <n v="2"/>
  </r>
  <r>
    <x v="1296"/>
    <n v="55"/>
    <x v="18"/>
    <x v="80"/>
    <x v="2"/>
    <x v="160"/>
    <n v="1"/>
    <n v="3"/>
    <x v="1"/>
    <n v="158"/>
    <x v="0"/>
    <s v="No"/>
    <x v="0"/>
    <x v="0"/>
    <x v="1"/>
    <n v="1"/>
  </r>
  <r>
    <x v="1297"/>
    <n v="55"/>
    <x v="12"/>
    <x v="66"/>
    <x v="2"/>
    <x v="3"/>
    <n v="3"/>
    <n v="2.67"/>
    <x v="0"/>
    <n v="0"/>
    <x v="0"/>
    <s v="No"/>
    <x v="0"/>
    <x v="1"/>
    <x v="0"/>
    <n v="3"/>
  </r>
  <r>
    <x v="1298"/>
    <n v="55"/>
    <x v="12"/>
    <x v="39"/>
    <x v="1"/>
    <x v="3"/>
    <n v="2"/>
    <n v="0.3"/>
    <x v="0"/>
    <n v="0"/>
    <x v="0"/>
    <s v="No"/>
    <x v="0"/>
    <x v="1"/>
    <x v="1"/>
    <n v="2"/>
  </r>
  <r>
    <x v="1299"/>
    <n v="55"/>
    <x v="14"/>
    <x v="67"/>
    <x v="2"/>
    <x v="153"/>
    <n v="3"/>
    <n v="0.3"/>
    <x v="2"/>
    <n v="0"/>
    <x v="0"/>
    <s v="No"/>
    <x v="0"/>
    <x v="0"/>
    <x v="1"/>
    <n v="3"/>
  </r>
  <r>
    <x v="1300"/>
    <n v="55"/>
    <x v="12"/>
    <x v="70"/>
    <x v="2"/>
    <x v="251"/>
    <n v="2"/>
    <n v="2.8"/>
    <x v="0"/>
    <n v="0"/>
    <x v="0"/>
    <s v="No"/>
    <x v="0"/>
    <x v="0"/>
    <x v="0"/>
    <n v="2"/>
  </r>
  <r>
    <x v="1301"/>
    <n v="55"/>
    <x v="14"/>
    <x v="137"/>
    <x v="2"/>
    <x v="93"/>
    <n v="3"/>
    <n v="0.3"/>
    <x v="2"/>
    <n v="0"/>
    <x v="0"/>
    <s v="No"/>
    <x v="0"/>
    <x v="1"/>
    <x v="0"/>
    <n v="3"/>
  </r>
  <r>
    <x v="1302"/>
    <n v="55"/>
    <x v="18"/>
    <x v="92"/>
    <x v="2"/>
    <x v="205"/>
    <n v="2"/>
    <n v="4.5"/>
    <x v="1"/>
    <n v="0"/>
    <x v="0"/>
    <s v="No"/>
    <x v="0"/>
    <x v="0"/>
    <x v="1"/>
    <n v="2"/>
  </r>
  <r>
    <x v="1303"/>
    <n v="55"/>
    <x v="14"/>
    <x v="14"/>
    <x v="1"/>
    <x v="285"/>
    <n v="3"/>
    <n v="1.4"/>
    <x v="0"/>
    <n v="0"/>
    <x v="0"/>
    <s v="No"/>
    <x v="0"/>
    <x v="0"/>
    <x v="0"/>
    <n v="3"/>
  </r>
  <r>
    <x v="1304"/>
    <n v="55"/>
    <x v="18"/>
    <x v="22"/>
    <x v="2"/>
    <x v="30"/>
    <n v="4"/>
    <n v="2"/>
    <x v="1"/>
    <n v="0"/>
    <x v="0"/>
    <s v="No"/>
    <x v="0"/>
    <x v="1"/>
    <x v="0"/>
    <n v="4"/>
  </r>
  <r>
    <x v="1305"/>
    <n v="55"/>
    <x v="13"/>
    <x v="14"/>
    <x v="1"/>
    <x v="128"/>
    <n v="1"/>
    <n v="1.5"/>
    <x v="2"/>
    <n v="118"/>
    <x v="0"/>
    <s v="No"/>
    <x v="0"/>
    <x v="0"/>
    <x v="1"/>
    <n v="1"/>
  </r>
  <r>
    <x v="1306"/>
    <n v="55"/>
    <x v="13"/>
    <x v="56"/>
    <x v="2"/>
    <x v="126"/>
    <n v="2"/>
    <n v="0"/>
    <x v="1"/>
    <n v="0"/>
    <x v="0"/>
    <s v="No"/>
    <x v="0"/>
    <x v="0"/>
    <x v="0"/>
    <n v="2"/>
  </r>
  <r>
    <x v="1307"/>
    <n v="55"/>
    <x v="12"/>
    <x v="110"/>
    <x v="0"/>
    <x v="362"/>
    <n v="1"/>
    <n v="3.9"/>
    <x v="1"/>
    <n v="0"/>
    <x v="1"/>
    <s v="No"/>
    <x v="0"/>
    <x v="0"/>
    <x v="0"/>
    <n v="1"/>
  </r>
  <r>
    <x v="1308"/>
    <n v="55"/>
    <x v="14"/>
    <x v="100"/>
    <x v="1"/>
    <x v="195"/>
    <n v="2"/>
    <n v="0.7"/>
    <x v="2"/>
    <n v="82"/>
    <x v="0"/>
    <s v="No"/>
    <x v="0"/>
    <x v="1"/>
    <x v="1"/>
    <n v="2"/>
  </r>
  <r>
    <x v="1309"/>
    <n v="55"/>
    <x v="18"/>
    <x v="26"/>
    <x v="2"/>
    <x v="135"/>
    <n v="2"/>
    <n v="4.5"/>
    <x v="1"/>
    <n v="275"/>
    <x v="0"/>
    <s v="No"/>
    <x v="0"/>
    <x v="0"/>
    <x v="0"/>
    <n v="2"/>
  </r>
  <r>
    <x v="1310"/>
    <n v="55"/>
    <x v="14"/>
    <x v="32"/>
    <x v="2"/>
    <x v="84"/>
    <n v="4"/>
    <n v="4.9000000000000004"/>
    <x v="0"/>
    <n v="209"/>
    <x v="0"/>
    <s v="No"/>
    <x v="0"/>
    <x v="1"/>
    <x v="0"/>
    <n v="4"/>
  </r>
  <r>
    <x v="1311"/>
    <n v="55"/>
    <x v="14"/>
    <x v="58"/>
    <x v="2"/>
    <x v="330"/>
    <n v="1"/>
    <n v="0.8"/>
    <x v="1"/>
    <n v="221"/>
    <x v="0"/>
    <s v="No"/>
    <x v="0"/>
    <x v="0"/>
    <x v="0"/>
    <n v="1"/>
  </r>
  <r>
    <x v="1312"/>
    <n v="55"/>
    <x v="13"/>
    <x v="82"/>
    <x v="1"/>
    <x v="118"/>
    <n v="2"/>
    <n v="2.1"/>
    <x v="1"/>
    <n v="0"/>
    <x v="0"/>
    <s v="No"/>
    <x v="0"/>
    <x v="1"/>
    <x v="0"/>
    <n v="2"/>
  </r>
  <r>
    <x v="1313"/>
    <n v="55"/>
    <x v="14"/>
    <x v="7"/>
    <x v="2"/>
    <x v="218"/>
    <n v="4"/>
    <n v="4.9000000000000004"/>
    <x v="0"/>
    <n v="0"/>
    <x v="0"/>
    <s v="No"/>
    <x v="0"/>
    <x v="0"/>
    <x v="0"/>
    <n v="4"/>
  </r>
  <r>
    <x v="1314"/>
    <n v="55"/>
    <x v="12"/>
    <x v="70"/>
    <x v="2"/>
    <x v="117"/>
    <n v="2"/>
    <n v="2.8"/>
    <x v="0"/>
    <n v="0"/>
    <x v="0"/>
    <s v="No"/>
    <x v="0"/>
    <x v="1"/>
    <x v="0"/>
    <n v="2"/>
  </r>
  <r>
    <x v="1315"/>
    <n v="55"/>
    <x v="12"/>
    <x v="34"/>
    <x v="0"/>
    <x v="8"/>
    <n v="2"/>
    <n v="0.3"/>
    <x v="0"/>
    <n v="0"/>
    <x v="0"/>
    <s v="No"/>
    <x v="0"/>
    <x v="0"/>
    <x v="0"/>
    <n v="2"/>
  </r>
  <r>
    <x v="1316"/>
    <n v="55"/>
    <x v="14"/>
    <x v="5"/>
    <x v="1"/>
    <x v="227"/>
    <n v="4"/>
    <n v="0.7"/>
    <x v="1"/>
    <n v="0"/>
    <x v="0"/>
    <s v="Yes"/>
    <x v="0"/>
    <x v="1"/>
    <x v="0"/>
    <n v="4"/>
  </r>
  <r>
    <x v="1317"/>
    <n v="55"/>
    <x v="14"/>
    <x v="22"/>
    <x v="2"/>
    <x v="372"/>
    <n v="3"/>
    <n v="2.5"/>
    <x v="0"/>
    <n v="0"/>
    <x v="0"/>
    <s v="No"/>
    <x v="0"/>
    <x v="0"/>
    <x v="0"/>
    <n v="3"/>
  </r>
  <r>
    <x v="1318"/>
    <n v="55"/>
    <x v="13"/>
    <x v="57"/>
    <x v="2"/>
    <x v="212"/>
    <n v="4"/>
    <n v="1.3"/>
    <x v="1"/>
    <n v="219"/>
    <x v="0"/>
    <s v="No"/>
    <x v="0"/>
    <x v="0"/>
    <x v="1"/>
    <n v="4"/>
  </r>
  <r>
    <x v="1319"/>
    <n v="55"/>
    <x v="18"/>
    <x v="13"/>
    <x v="1"/>
    <x v="288"/>
    <n v="3"/>
    <n v="1"/>
    <x v="1"/>
    <n v="0"/>
    <x v="0"/>
    <s v="No"/>
    <x v="0"/>
    <x v="1"/>
    <x v="0"/>
    <n v="3"/>
  </r>
  <r>
    <x v="1320"/>
    <n v="55"/>
    <x v="18"/>
    <x v="14"/>
    <x v="1"/>
    <x v="1"/>
    <n v="3"/>
    <n v="1"/>
    <x v="1"/>
    <n v="144"/>
    <x v="0"/>
    <s v="No"/>
    <x v="0"/>
    <x v="1"/>
    <x v="1"/>
    <n v="3"/>
  </r>
  <r>
    <x v="1321"/>
    <n v="55"/>
    <x v="13"/>
    <x v="19"/>
    <x v="2"/>
    <x v="37"/>
    <n v="3"/>
    <n v="2"/>
    <x v="2"/>
    <n v="0"/>
    <x v="0"/>
    <s v="No"/>
    <x v="0"/>
    <x v="1"/>
    <x v="1"/>
    <n v="3"/>
  </r>
  <r>
    <x v="1322"/>
    <n v="55"/>
    <x v="13"/>
    <x v="99"/>
    <x v="2"/>
    <x v="263"/>
    <n v="3"/>
    <n v="1.7"/>
    <x v="0"/>
    <n v="0"/>
    <x v="0"/>
    <s v="No"/>
    <x v="0"/>
    <x v="1"/>
    <x v="0"/>
    <n v="3"/>
  </r>
  <r>
    <x v="1323"/>
    <n v="55"/>
    <x v="14"/>
    <x v="53"/>
    <x v="0"/>
    <x v="260"/>
    <n v="1"/>
    <n v="2.9"/>
    <x v="0"/>
    <n v="0"/>
    <x v="0"/>
    <s v="No"/>
    <x v="0"/>
    <x v="1"/>
    <x v="1"/>
    <n v="1"/>
  </r>
  <r>
    <x v="1324"/>
    <n v="55"/>
    <x v="12"/>
    <x v="2"/>
    <x v="1"/>
    <x v="26"/>
    <n v="2"/>
    <n v="0.3"/>
    <x v="0"/>
    <n v="0"/>
    <x v="0"/>
    <s v="No"/>
    <x v="0"/>
    <x v="1"/>
    <x v="0"/>
    <n v="2"/>
  </r>
  <r>
    <x v="1325"/>
    <n v="55"/>
    <x v="13"/>
    <x v="100"/>
    <x v="1"/>
    <x v="62"/>
    <n v="4"/>
    <n v="0.1"/>
    <x v="1"/>
    <n v="149"/>
    <x v="0"/>
    <s v="No"/>
    <x v="0"/>
    <x v="1"/>
    <x v="1"/>
    <n v="4"/>
  </r>
  <r>
    <x v="1326"/>
    <n v="55"/>
    <x v="14"/>
    <x v="73"/>
    <x v="1"/>
    <x v="12"/>
    <n v="2"/>
    <n v="0.8"/>
    <x v="1"/>
    <n v="220"/>
    <x v="0"/>
    <s v="No"/>
    <x v="0"/>
    <x v="0"/>
    <x v="1"/>
    <n v="2"/>
  </r>
  <r>
    <x v="1327"/>
    <n v="55"/>
    <x v="14"/>
    <x v="80"/>
    <x v="2"/>
    <x v="8"/>
    <n v="1"/>
    <n v="1.9"/>
    <x v="2"/>
    <n v="0"/>
    <x v="0"/>
    <s v="No"/>
    <x v="0"/>
    <x v="0"/>
    <x v="0"/>
    <n v="1"/>
  </r>
  <r>
    <x v="1328"/>
    <n v="55"/>
    <x v="13"/>
    <x v="13"/>
    <x v="1"/>
    <x v="163"/>
    <n v="2"/>
    <n v="2"/>
    <x v="2"/>
    <n v="196"/>
    <x v="0"/>
    <s v="No"/>
    <x v="0"/>
    <x v="0"/>
    <x v="1"/>
    <n v="2"/>
  </r>
  <r>
    <x v="1329"/>
    <n v="55"/>
    <x v="18"/>
    <x v="87"/>
    <x v="2"/>
    <x v="33"/>
    <m/>
    <n v="1.4"/>
    <x v="1"/>
    <n v="207"/>
    <x v="0"/>
    <s v="Yes"/>
    <x v="0"/>
    <x v="0"/>
    <x v="0"/>
    <n v="2"/>
  </r>
  <r>
    <x v="1330"/>
    <n v="55"/>
    <x v="14"/>
    <x v="63"/>
    <x v="0"/>
    <x v="26"/>
    <n v="2"/>
    <n v="2.7"/>
    <x v="0"/>
    <n v="0"/>
    <x v="0"/>
    <s v="No"/>
    <x v="0"/>
    <x v="1"/>
    <x v="0"/>
    <n v="2"/>
  </r>
  <r>
    <x v="1331"/>
    <n v="55"/>
    <x v="14"/>
    <x v="32"/>
    <x v="2"/>
    <x v="373"/>
    <n v="3"/>
    <n v="1.7"/>
    <x v="2"/>
    <n v="171"/>
    <x v="0"/>
    <s v="No"/>
    <x v="0"/>
    <x v="1"/>
    <x v="0"/>
    <n v="3"/>
  </r>
  <r>
    <x v="1332"/>
    <n v="55"/>
    <x v="13"/>
    <x v="122"/>
    <x v="2"/>
    <x v="113"/>
    <n v="1"/>
    <n v="0.1"/>
    <x v="1"/>
    <n v="0"/>
    <x v="0"/>
    <s v="No"/>
    <x v="0"/>
    <x v="0"/>
    <x v="0"/>
    <n v="1"/>
  </r>
  <r>
    <x v="1333"/>
    <n v="55"/>
    <x v="13"/>
    <x v="21"/>
    <x v="0"/>
    <x v="154"/>
    <n v="2"/>
    <n v="6"/>
    <x v="1"/>
    <n v="0"/>
    <x v="1"/>
    <s v="No"/>
    <x v="0"/>
    <x v="1"/>
    <x v="0"/>
    <n v="2"/>
  </r>
  <r>
    <x v="1334"/>
    <n v="55"/>
    <x v="13"/>
    <x v="15"/>
    <x v="2"/>
    <x v="160"/>
    <n v="3"/>
    <n v="1.7"/>
    <x v="0"/>
    <n v="0"/>
    <x v="0"/>
    <s v="No"/>
    <x v="0"/>
    <x v="1"/>
    <x v="0"/>
    <n v="3"/>
  </r>
  <r>
    <x v="1335"/>
    <n v="55"/>
    <x v="14"/>
    <x v="7"/>
    <x v="2"/>
    <x v="61"/>
    <n v="2"/>
    <n v="1.1000000000000001"/>
    <x v="0"/>
    <n v="0"/>
    <x v="0"/>
    <s v="Yes"/>
    <x v="0"/>
    <x v="1"/>
    <x v="0"/>
    <n v="2"/>
  </r>
  <r>
    <x v="1336"/>
    <n v="55"/>
    <x v="13"/>
    <x v="9"/>
    <x v="1"/>
    <x v="212"/>
    <n v="2"/>
    <n v="0.6"/>
    <x v="1"/>
    <n v="0"/>
    <x v="0"/>
    <s v="No"/>
    <x v="0"/>
    <x v="1"/>
    <x v="1"/>
    <n v="2"/>
  </r>
  <r>
    <x v="1337"/>
    <n v="55"/>
    <x v="18"/>
    <x v="64"/>
    <x v="1"/>
    <x v="30"/>
    <n v="3"/>
    <n v="1"/>
    <x v="1"/>
    <n v="0"/>
    <x v="0"/>
    <s v="No"/>
    <x v="0"/>
    <x v="1"/>
    <x v="0"/>
    <n v="3"/>
  </r>
  <r>
    <x v="1338"/>
    <n v="55"/>
    <x v="12"/>
    <x v="103"/>
    <x v="0"/>
    <x v="206"/>
    <n v="2"/>
    <n v="0.3"/>
    <x v="0"/>
    <n v="0"/>
    <x v="0"/>
    <s v="No"/>
    <x v="0"/>
    <x v="1"/>
    <x v="0"/>
    <n v="2"/>
  </r>
  <r>
    <x v="1339"/>
    <n v="55"/>
    <x v="13"/>
    <x v="100"/>
    <x v="1"/>
    <x v="358"/>
    <n v="2"/>
    <n v="2"/>
    <x v="2"/>
    <n v="0"/>
    <x v="0"/>
    <s v="No"/>
    <x v="0"/>
    <x v="1"/>
    <x v="1"/>
    <n v="2"/>
  </r>
  <r>
    <x v="1340"/>
    <n v="55"/>
    <x v="18"/>
    <x v="76"/>
    <x v="2"/>
    <x v="214"/>
    <n v="4"/>
    <n v="2"/>
    <x v="1"/>
    <n v="219"/>
    <x v="0"/>
    <s v="No"/>
    <x v="0"/>
    <x v="0"/>
    <x v="1"/>
    <n v="4"/>
  </r>
  <r>
    <x v="1341"/>
    <n v="54"/>
    <x v="13"/>
    <x v="36"/>
    <x v="0"/>
    <x v="284"/>
    <n v="2"/>
    <n v="2.6"/>
    <x v="1"/>
    <n v="0"/>
    <x v="1"/>
    <s v="No"/>
    <x v="0"/>
    <x v="0"/>
    <x v="0"/>
    <n v="2"/>
  </r>
  <r>
    <x v="1342"/>
    <n v="54"/>
    <x v="15"/>
    <x v="124"/>
    <x v="0"/>
    <x v="104"/>
    <n v="1"/>
    <n v="2.9"/>
    <x v="0"/>
    <n v="0"/>
    <x v="0"/>
    <s v="No"/>
    <x v="0"/>
    <x v="1"/>
    <x v="0"/>
    <n v="1"/>
  </r>
  <r>
    <x v="1343"/>
    <n v="54"/>
    <x v="14"/>
    <x v="14"/>
    <x v="1"/>
    <x v="245"/>
    <n v="1"/>
    <n v="1.5"/>
    <x v="2"/>
    <n v="0"/>
    <x v="0"/>
    <s v="No"/>
    <x v="0"/>
    <x v="1"/>
    <x v="0"/>
    <n v="1"/>
  </r>
  <r>
    <x v="1344"/>
    <n v="54"/>
    <x v="14"/>
    <x v="134"/>
    <x v="1"/>
    <x v="335"/>
    <n v="2"/>
    <n v="0.2"/>
    <x v="1"/>
    <n v="0"/>
    <x v="0"/>
    <s v="No"/>
    <x v="0"/>
    <x v="1"/>
    <x v="0"/>
    <n v="2"/>
  </r>
  <r>
    <x v="1345"/>
    <n v="54"/>
    <x v="14"/>
    <x v="76"/>
    <x v="2"/>
    <x v="21"/>
    <n v="4"/>
    <n v="1.3"/>
    <x v="1"/>
    <n v="0"/>
    <x v="0"/>
    <s v="No"/>
    <x v="0"/>
    <x v="0"/>
    <x v="0"/>
    <n v="4"/>
  </r>
  <r>
    <x v="1346"/>
    <n v="54"/>
    <x v="15"/>
    <x v="58"/>
    <x v="2"/>
    <x v="62"/>
    <n v="1"/>
    <n v="1.9"/>
    <x v="2"/>
    <n v="0"/>
    <x v="0"/>
    <s v="No"/>
    <x v="0"/>
    <x v="0"/>
    <x v="0"/>
    <n v="1"/>
  </r>
  <r>
    <x v="1347"/>
    <n v="54"/>
    <x v="15"/>
    <x v="33"/>
    <x v="0"/>
    <x v="15"/>
    <n v="2"/>
    <n v="6.2"/>
    <x v="2"/>
    <n v="325"/>
    <x v="1"/>
    <s v="No"/>
    <x v="0"/>
    <x v="1"/>
    <x v="0"/>
    <n v="2"/>
  </r>
  <r>
    <x v="1348"/>
    <n v="54"/>
    <x v="15"/>
    <x v="54"/>
    <x v="2"/>
    <x v="130"/>
    <n v="1"/>
    <n v="1.9"/>
    <x v="2"/>
    <n v="0"/>
    <x v="0"/>
    <s v="No"/>
    <x v="0"/>
    <x v="1"/>
    <x v="1"/>
    <n v="1"/>
  </r>
  <r>
    <x v="1349"/>
    <n v="54"/>
    <x v="13"/>
    <x v="6"/>
    <x v="2"/>
    <x v="88"/>
    <n v="4"/>
    <n v="1"/>
    <x v="2"/>
    <n v="0"/>
    <x v="0"/>
    <s v="No"/>
    <x v="0"/>
    <x v="1"/>
    <x v="0"/>
    <n v="4"/>
  </r>
  <r>
    <x v="1350"/>
    <n v="54"/>
    <x v="19"/>
    <x v="66"/>
    <x v="2"/>
    <x v="216"/>
    <n v="3"/>
    <n v="1.4"/>
    <x v="1"/>
    <n v="138"/>
    <x v="0"/>
    <s v="No"/>
    <x v="0"/>
    <x v="1"/>
    <x v="1"/>
    <n v="3"/>
  </r>
  <r>
    <x v="1351"/>
    <n v="54"/>
    <x v="19"/>
    <x v="65"/>
    <x v="1"/>
    <x v="99"/>
    <n v="3"/>
    <n v="1"/>
    <x v="1"/>
    <n v="148"/>
    <x v="0"/>
    <s v="No"/>
    <x v="0"/>
    <x v="0"/>
    <x v="1"/>
    <n v="3"/>
  </r>
  <r>
    <x v="1352"/>
    <n v="54"/>
    <x v="13"/>
    <x v="48"/>
    <x v="2"/>
    <x v="22"/>
    <n v="4"/>
    <n v="3.4"/>
    <x v="1"/>
    <n v="0"/>
    <x v="1"/>
    <s v="No"/>
    <x v="0"/>
    <x v="0"/>
    <x v="0"/>
    <n v="4"/>
  </r>
  <r>
    <x v="1353"/>
    <n v="54"/>
    <x v="14"/>
    <x v="59"/>
    <x v="1"/>
    <x v="342"/>
    <n v="4"/>
    <n v="1.8"/>
    <x v="1"/>
    <n v="0"/>
    <x v="0"/>
    <s v="No"/>
    <x v="0"/>
    <x v="1"/>
    <x v="0"/>
    <n v="4"/>
  </r>
  <r>
    <x v="1354"/>
    <n v="54"/>
    <x v="13"/>
    <x v="39"/>
    <x v="1"/>
    <x v="61"/>
    <n v="2"/>
    <n v="0.4"/>
    <x v="0"/>
    <n v="0"/>
    <x v="0"/>
    <s v="No"/>
    <x v="0"/>
    <x v="0"/>
    <x v="0"/>
    <n v="2"/>
  </r>
  <r>
    <x v="1355"/>
    <n v="54"/>
    <x v="15"/>
    <x v="128"/>
    <x v="2"/>
    <x v="190"/>
    <n v="1"/>
    <n v="4.9000000000000004"/>
    <x v="0"/>
    <n v="133"/>
    <x v="0"/>
    <s v="No"/>
    <x v="1"/>
    <x v="1"/>
    <x v="1"/>
    <n v="1"/>
  </r>
  <r>
    <x v="1356"/>
    <n v="54"/>
    <x v="15"/>
    <x v="15"/>
    <x v="2"/>
    <x v="72"/>
    <n v="4"/>
    <n v="2.8"/>
    <x v="2"/>
    <n v="0"/>
    <x v="0"/>
    <s v="Yes"/>
    <x v="0"/>
    <x v="0"/>
    <x v="0"/>
    <n v="4"/>
  </r>
  <r>
    <x v="1357"/>
    <n v="54"/>
    <x v="14"/>
    <x v="133"/>
    <x v="2"/>
    <x v="141"/>
    <n v="3"/>
    <n v="1.6"/>
    <x v="1"/>
    <n v="0"/>
    <x v="0"/>
    <s v="No"/>
    <x v="0"/>
    <x v="1"/>
    <x v="1"/>
    <n v="3"/>
  </r>
  <r>
    <x v="1358"/>
    <n v="54"/>
    <x v="16"/>
    <x v="83"/>
    <x v="1"/>
    <x v="374"/>
    <n v="3"/>
    <n v="1"/>
    <x v="2"/>
    <n v="169"/>
    <x v="0"/>
    <s v="No"/>
    <x v="0"/>
    <x v="0"/>
    <x v="0"/>
    <n v="3"/>
  </r>
  <r>
    <x v="1359"/>
    <n v="54"/>
    <x v="13"/>
    <x v="5"/>
    <x v="1"/>
    <x v="58"/>
    <n v="2"/>
    <n v="0.2"/>
    <x v="0"/>
    <n v="0"/>
    <x v="0"/>
    <s v="No"/>
    <x v="0"/>
    <x v="0"/>
    <x v="1"/>
    <n v="2"/>
  </r>
  <r>
    <x v="1360"/>
    <n v="54"/>
    <x v="13"/>
    <x v="128"/>
    <x v="2"/>
    <x v="189"/>
    <n v="1"/>
    <n v="2.7"/>
    <x v="2"/>
    <n v="0"/>
    <x v="0"/>
    <s v="No"/>
    <x v="0"/>
    <x v="1"/>
    <x v="0"/>
    <n v="1"/>
  </r>
  <r>
    <x v="1361"/>
    <n v="54"/>
    <x v="14"/>
    <x v="37"/>
    <x v="0"/>
    <x v="163"/>
    <n v="4"/>
    <n v="4.2"/>
    <x v="1"/>
    <n v="0"/>
    <x v="1"/>
    <s v="No"/>
    <x v="0"/>
    <x v="0"/>
    <x v="0"/>
    <n v="4"/>
  </r>
  <r>
    <x v="1362"/>
    <n v="54"/>
    <x v="13"/>
    <x v="71"/>
    <x v="2"/>
    <x v="375"/>
    <n v="1"/>
    <n v="1.8"/>
    <x v="1"/>
    <n v="227"/>
    <x v="0"/>
    <s v="No"/>
    <x v="0"/>
    <x v="0"/>
    <x v="1"/>
    <n v="1"/>
  </r>
  <r>
    <x v="1363"/>
    <n v="54"/>
    <x v="19"/>
    <x v="98"/>
    <x v="2"/>
    <x v="219"/>
    <n v="4"/>
    <n v="2"/>
    <x v="1"/>
    <n v="0"/>
    <x v="0"/>
    <s v="Yes"/>
    <x v="0"/>
    <x v="1"/>
    <x v="0"/>
    <n v="4"/>
  </r>
  <r>
    <x v="1364"/>
    <n v="54"/>
    <x v="13"/>
    <x v="10"/>
    <x v="1"/>
    <x v="122"/>
    <n v="1"/>
    <n v="0.3"/>
    <x v="0"/>
    <n v="0"/>
    <x v="0"/>
    <s v="Yes"/>
    <x v="1"/>
    <x v="1"/>
    <x v="0"/>
    <n v="1"/>
  </r>
  <r>
    <x v="1365"/>
    <n v="54"/>
    <x v="15"/>
    <x v="22"/>
    <x v="2"/>
    <x v="196"/>
    <n v="1"/>
    <n v="0.2"/>
    <x v="0"/>
    <n v="0"/>
    <x v="0"/>
    <s v="No"/>
    <x v="0"/>
    <x v="0"/>
    <x v="1"/>
    <n v="1"/>
  </r>
  <r>
    <x v="1366"/>
    <n v="54"/>
    <x v="15"/>
    <x v="104"/>
    <x v="0"/>
    <x v="30"/>
    <n v="1"/>
    <n v="4.0999999999999996"/>
    <x v="1"/>
    <n v="0"/>
    <x v="1"/>
    <s v="No"/>
    <x v="1"/>
    <x v="1"/>
    <x v="1"/>
    <n v="1"/>
  </r>
  <r>
    <x v="1367"/>
    <n v="54"/>
    <x v="13"/>
    <x v="150"/>
    <x v="0"/>
    <x v="298"/>
    <n v="3"/>
    <n v="6"/>
    <x v="1"/>
    <n v="587"/>
    <x v="1"/>
    <s v="Yes"/>
    <x v="1"/>
    <x v="1"/>
    <x v="1"/>
    <n v="3"/>
  </r>
  <r>
    <x v="1368"/>
    <n v="54"/>
    <x v="14"/>
    <x v="64"/>
    <x v="1"/>
    <x v="253"/>
    <n v="2"/>
    <n v="2.2999999999999998"/>
    <x v="1"/>
    <n v="0"/>
    <x v="0"/>
    <s v="No"/>
    <x v="0"/>
    <x v="1"/>
    <x v="0"/>
    <n v="2"/>
  </r>
  <r>
    <x v="1369"/>
    <n v="54"/>
    <x v="15"/>
    <x v="61"/>
    <x v="1"/>
    <x v="118"/>
    <n v="4"/>
    <n v="0.7"/>
    <x v="2"/>
    <n v="0"/>
    <x v="0"/>
    <s v="No"/>
    <x v="0"/>
    <x v="1"/>
    <x v="0"/>
    <n v="4"/>
  </r>
  <r>
    <x v="1370"/>
    <n v="54"/>
    <x v="14"/>
    <x v="109"/>
    <x v="0"/>
    <x v="55"/>
    <n v="1"/>
    <n v="0.1"/>
    <x v="1"/>
    <n v="0"/>
    <x v="0"/>
    <s v="No"/>
    <x v="0"/>
    <x v="0"/>
    <x v="1"/>
    <n v="1"/>
  </r>
  <r>
    <x v="1371"/>
    <n v="54"/>
    <x v="13"/>
    <x v="19"/>
    <x v="2"/>
    <x v="33"/>
    <n v="1"/>
    <n v="1.6"/>
    <x v="1"/>
    <n v="265"/>
    <x v="0"/>
    <s v="No"/>
    <x v="0"/>
    <x v="0"/>
    <x v="0"/>
    <n v="1"/>
  </r>
  <r>
    <x v="1372"/>
    <n v="54"/>
    <x v="13"/>
    <x v="65"/>
    <x v="1"/>
    <x v="145"/>
    <n v="2"/>
    <n v="0.8"/>
    <x v="0"/>
    <n v="0"/>
    <x v="0"/>
    <s v="No"/>
    <x v="0"/>
    <x v="0"/>
    <x v="1"/>
    <n v="2"/>
  </r>
  <r>
    <x v="1373"/>
    <n v="54"/>
    <x v="15"/>
    <x v="59"/>
    <x v="1"/>
    <x v="221"/>
    <n v="4"/>
    <n v="2.8"/>
    <x v="2"/>
    <n v="0"/>
    <x v="0"/>
    <s v="No"/>
    <x v="0"/>
    <x v="1"/>
    <x v="0"/>
    <n v="4"/>
  </r>
  <r>
    <x v="1374"/>
    <n v="54"/>
    <x v="14"/>
    <x v="139"/>
    <x v="2"/>
    <x v="199"/>
    <n v="3"/>
    <n v="2"/>
    <x v="2"/>
    <n v="0"/>
    <x v="0"/>
    <s v="No"/>
    <x v="0"/>
    <x v="0"/>
    <x v="0"/>
    <n v="3"/>
  </r>
  <r>
    <x v="1375"/>
    <n v="54"/>
    <x v="13"/>
    <x v="78"/>
    <x v="1"/>
    <x v="330"/>
    <n v="4"/>
    <n v="0.2"/>
    <x v="0"/>
    <n v="0"/>
    <x v="0"/>
    <s v="Yes"/>
    <x v="0"/>
    <x v="0"/>
    <x v="0"/>
    <n v="4"/>
  </r>
  <r>
    <x v="1376"/>
    <n v="54"/>
    <x v="13"/>
    <x v="43"/>
    <x v="1"/>
    <x v="29"/>
    <n v="4"/>
    <n v="1.1000000000000001"/>
    <x v="2"/>
    <n v="205"/>
    <x v="0"/>
    <s v="No"/>
    <x v="0"/>
    <x v="1"/>
    <x v="0"/>
    <n v="4"/>
  </r>
  <r>
    <x v="1377"/>
    <n v="54"/>
    <x v="14"/>
    <x v="65"/>
    <x v="1"/>
    <x v="102"/>
    <n v="1"/>
    <n v="1.5"/>
    <x v="2"/>
    <n v="97"/>
    <x v="0"/>
    <s v="No"/>
    <x v="0"/>
    <x v="1"/>
    <x v="0"/>
    <n v="1"/>
  </r>
  <r>
    <x v="1378"/>
    <n v="54"/>
    <x v="19"/>
    <x v="8"/>
    <x v="2"/>
    <x v="98"/>
    <n v="2"/>
    <n v="4.5"/>
    <x v="1"/>
    <n v="0"/>
    <x v="0"/>
    <s v="No"/>
    <x v="0"/>
    <x v="0"/>
    <x v="0"/>
    <n v="2"/>
  </r>
  <r>
    <x v="1379"/>
    <n v="54"/>
    <x v="13"/>
    <x v="21"/>
    <x v="0"/>
    <x v="122"/>
    <n v="2"/>
    <n v="6.8"/>
    <x v="0"/>
    <n v="0"/>
    <x v="0"/>
    <s v="Yes"/>
    <x v="0"/>
    <x v="0"/>
    <x v="0"/>
    <n v="2"/>
  </r>
  <r>
    <x v="1380"/>
    <n v="54"/>
    <x v="15"/>
    <x v="125"/>
    <x v="0"/>
    <x v="102"/>
    <n v="1"/>
    <n v="1"/>
    <x v="0"/>
    <n v="442"/>
    <x v="0"/>
    <s v="No"/>
    <x v="0"/>
    <x v="0"/>
    <x v="0"/>
    <n v="1"/>
  </r>
  <r>
    <x v="1381"/>
    <n v="54"/>
    <x v="15"/>
    <x v="129"/>
    <x v="2"/>
    <x v="117"/>
    <n v="4"/>
    <n v="2.6"/>
    <x v="1"/>
    <n v="0"/>
    <x v="0"/>
    <s v="No"/>
    <x v="0"/>
    <x v="0"/>
    <x v="0"/>
    <n v="4"/>
  </r>
  <r>
    <x v="1382"/>
    <n v="54"/>
    <x v="19"/>
    <x v="82"/>
    <x v="1"/>
    <x v="154"/>
    <n v="3"/>
    <n v="2"/>
    <x v="1"/>
    <n v="0"/>
    <x v="0"/>
    <s v="No"/>
    <x v="0"/>
    <x v="1"/>
    <x v="1"/>
    <n v="3"/>
  </r>
  <r>
    <x v="1383"/>
    <n v="54"/>
    <x v="15"/>
    <x v="88"/>
    <x v="2"/>
    <x v="99"/>
    <n v="4"/>
    <n v="4.9000000000000004"/>
    <x v="0"/>
    <n v="0"/>
    <x v="0"/>
    <s v="No"/>
    <x v="0"/>
    <x v="1"/>
    <x v="0"/>
    <n v="4"/>
  </r>
  <r>
    <x v="1384"/>
    <n v="54"/>
    <x v="14"/>
    <x v="61"/>
    <x v="1"/>
    <x v="284"/>
    <n v="4"/>
    <n v="0.1"/>
    <x v="1"/>
    <n v="0"/>
    <x v="0"/>
    <s v="No"/>
    <x v="0"/>
    <x v="1"/>
    <x v="0"/>
    <n v="4"/>
  </r>
  <r>
    <x v="1385"/>
    <n v="54"/>
    <x v="15"/>
    <x v="87"/>
    <x v="2"/>
    <x v="265"/>
    <n v="4"/>
    <n v="2.5"/>
    <x v="0"/>
    <n v="0"/>
    <x v="0"/>
    <s v="No"/>
    <x v="0"/>
    <x v="1"/>
    <x v="0"/>
    <n v="4"/>
  </r>
  <r>
    <x v="1386"/>
    <n v="54"/>
    <x v="15"/>
    <x v="59"/>
    <x v="1"/>
    <x v="69"/>
    <m/>
    <n v="0.2"/>
    <x v="0"/>
    <n v="0"/>
    <x v="0"/>
    <s v="No"/>
    <x v="0"/>
    <x v="1"/>
    <x v="0"/>
    <n v="2"/>
  </r>
  <r>
    <x v="1387"/>
    <n v="54"/>
    <x v="15"/>
    <x v="139"/>
    <x v="2"/>
    <x v="40"/>
    <n v="2"/>
    <n v="1.1000000000000001"/>
    <x v="0"/>
    <n v="0"/>
    <x v="0"/>
    <s v="No"/>
    <x v="0"/>
    <x v="1"/>
    <x v="0"/>
    <n v="2"/>
  </r>
  <r>
    <x v="1388"/>
    <n v="54"/>
    <x v="15"/>
    <x v="100"/>
    <x v="1"/>
    <x v="13"/>
    <n v="4"/>
    <n v="1.5"/>
    <x v="1"/>
    <n v="0"/>
    <x v="0"/>
    <s v="No"/>
    <x v="0"/>
    <x v="1"/>
    <x v="1"/>
    <n v="4"/>
  </r>
  <r>
    <x v="1389"/>
    <n v="54"/>
    <x v="13"/>
    <x v="145"/>
    <x v="0"/>
    <x v="130"/>
    <n v="1"/>
    <n v="7.4"/>
    <x v="0"/>
    <n v="119"/>
    <x v="0"/>
    <s v="No"/>
    <x v="0"/>
    <x v="1"/>
    <x v="1"/>
    <n v="1"/>
  </r>
  <r>
    <x v="1390"/>
    <n v="54"/>
    <x v="15"/>
    <x v="52"/>
    <x v="2"/>
    <x v="251"/>
    <n v="3"/>
    <n v="0.8"/>
    <x v="0"/>
    <n v="0"/>
    <x v="0"/>
    <s v="No"/>
    <x v="0"/>
    <x v="1"/>
    <x v="0"/>
    <n v="3"/>
  </r>
  <r>
    <x v="1391"/>
    <n v="54"/>
    <x v="14"/>
    <x v="24"/>
    <x v="2"/>
    <x v="201"/>
    <n v="2"/>
    <n v="2.2999999999999998"/>
    <x v="1"/>
    <n v="152"/>
    <x v="0"/>
    <s v="No"/>
    <x v="0"/>
    <x v="1"/>
    <x v="0"/>
    <n v="2"/>
  </r>
  <r>
    <x v="1392"/>
    <n v="54"/>
    <x v="14"/>
    <x v="119"/>
    <x v="0"/>
    <x v="177"/>
    <n v="3"/>
    <n v="2"/>
    <x v="0"/>
    <n v="0"/>
    <x v="1"/>
    <s v="Yes"/>
    <x v="1"/>
    <x v="0"/>
    <x v="0"/>
    <n v="3"/>
  </r>
  <r>
    <x v="1393"/>
    <n v="54"/>
    <x v="14"/>
    <x v="7"/>
    <x v="2"/>
    <x v="105"/>
    <n v="4"/>
    <n v="3.8"/>
    <x v="2"/>
    <n v="0"/>
    <x v="0"/>
    <s v="Yes"/>
    <x v="0"/>
    <x v="1"/>
    <x v="0"/>
    <n v="4"/>
  </r>
  <r>
    <x v="1394"/>
    <n v="54"/>
    <x v="14"/>
    <x v="41"/>
    <x v="2"/>
    <x v="237"/>
    <n v="1"/>
    <n v="0.1"/>
    <x v="1"/>
    <n v="0"/>
    <x v="0"/>
    <s v="No"/>
    <x v="0"/>
    <x v="0"/>
    <x v="0"/>
    <n v="1"/>
  </r>
  <r>
    <x v="1395"/>
    <n v="54"/>
    <x v="15"/>
    <x v="108"/>
    <x v="1"/>
    <x v="8"/>
    <n v="2"/>
    <n v="0.4"/>
    <x v="1"/>
    <n v="0"/>
    <x v="0"/>
    <s v="No"/>
    <x v="0"/>
    <x v="0"/>
    <x v="0"/>
    <n v="2"/>
  </r>
  <r>
    <x v="1396"/>
    <n v="54"/>
    <x v="19"/>
    <x v="73"/>
    <x v="1"/>
    <x v="376"/>
    <n v="1"/>
    <n v="1.4"/>
    <x v="1"/>
    <n v="0"/>
    <x v="0"/>
    <s v="No"/>
    <x v="0"/>
    <x v="1"/>
    <x v="0"/>
    <n v="1"/>
  </r>
  <r>
    <x v="1397"/>
    <n v="54"/>
    <x v="13"/>
    <x v="98"/>
    <x v="2"/>
    <x v="30"/>
    <n v="1"/>
    <n v="1.8"/>
    <x v="1"/>
    <n v="0"/>
    <x v="0"/>
    <s v="No"/>
    <x v="0"/>
    <x v="1"/>
    <x v="0"/>
    <n v="1"/>
  </r>
  <r>
    <x v="1398"/>
    <n v="54"/>
    <x v="14"/>
    <x v="61"/>
    <x v="1"/>
    <x v="30"/>
    <n v="4"/>
    <n v="0.1"/>
    <x v="1"/>
    <n v="0"/>
    <x v="0"/>
    <s v="No"/>
    <x v="0"/>
    <x v="1"/>
    <x v="1"/>
    <n v="4"/>
  </r>
  <r>
    <x v="1399"/>
    <n v="54"/>
    <x v="14"/>
    <x v="22"/>
    <x v="2"/>
    <x v="186"/>
    <n v="4"/>
    <n v="1.8"/>
    <x v="1"/>
    <n v="0"/>
    <x v="0"/>
    <s v="No"/>
    <x v="0"/>
    <x v="0"/>
    <x v="1"/>
    <n v="4"/>
  </r>
  <r>
    <x v="1400"/>
    <n v="54"/>
    <x v="13"/>
    <x v="76"/>
    <x v="2"/>
    <x v="134"/>
    <n v="2"/>
    <n v="3.2"/>
    <x v="1"/>
    <n v="0"/>
    <x v="0"/>
    <s v="No"/>
    <x v="0"/>
    <x v="0"/>
    <x v="0"/>
    <n v="2"/>
  </r>
  <r>
    <x v="1401"/>
    <n v="54"/>
    <x v="13"/>
    <x v="51"/>
    <x v="2"/>
    <x v="86"/>
    <n v="1"/>
    <n v="1.6"/>
    <x v="1"/>
    <n v="0"/>
    <x v="0"/>
    <s v="No"/>
    <x v="0"/>
    <x v="1"/>
    <x v="1"/>
    <n v="1"/>
  </r>
  <r>
    <x v="1402"/>
    <n v="54"/>
    <x v="13"/>
    <x v="49"/>
    <x v="1"/>
    <x v="7"/>
    <n v="2"/>
    <n v="1"/>
    <x v="1"/>
    <n v="0"/>
    <x v="0"/>
    <s v="No"/>
    <x v="0"/>
    <x v="0"/>
    <x v="0"/>
    <n v="2"/>
  </r>
  <r>
    <x v="1403"/>
    <n v="54"/>
    <x v="19"/>
    <x v="27"/>
    <x v="1"/>
    <x v="377"/>
    <n v="4"/>
    <n v="0.4"/>
    <x v="1"/>
    <n v="115"/>
    <x v="0"/>
    <s v="No"/>
    <x v="0"/>
    <x v="0"/>
    <x v="0"/>
    <n v="4"/>
  </r>
  <r>
    <x v="1404"/>
    <n v="54"/>
    <x v="15"/>
    <x v="7"/>
    <x v="2"/>
    <x v="378"/>
    <n v="3"/>
    <n v="1.7"/>
    <x v="2"/>
    <n v="150"/>
    <x v="0"/>
    <s v="No"/>
    <x v="0"/>
    <x v="1"/>
    <x v="1"/>
    <n v="3"/>
  </r>
  <r>
    <x v="1405"/>
    <n v="54"/>
    <x v="15"/>
    <x v="120"/>
    <x v="1"/>
    <x v="204"/>
    <n v="2"/>
    <n v="0.7"/>
    <x v="2"/>
    <n v="0"/>
    <x v="0"/>
    <s v="No"/>
    <x v="0"/>
    <x v="0"/>
    <x v="1"/>
    <n v="2"/>
  </r>
  <r>
    <x v="1406"/>
    <n v="54"/>
    <x v="15"/>
    <x v="7"/>
    <x v="2"/>
    <x v="249"/>
    <n v="4"/>
    <n v="2.6"/>
    <x v="1"/>
    <n v="0"/>
    <x v="0"/>
    <s v="No"/>
    <x v="0"/>
    <x v="0"/>
    <x v="0"/>
    <n v="4"/>
  </r>
  <r>
    <x v="1407"/>
    <n v="54"/>
    <x v="13"/>
    <x v="0"/>
    <x v="0"/>
    <x v="282"/>
    <n v="2"/>
    <n v="6.8"/>
    <x v="0"/>
    <n v="0"/>
    <x v="0"/>
    <s v="No"/>
    <x v="0"/>
    <x v="1"/>
    <x v="0"/>
    <n v="2"/>
  </r>
  <r>
    <x v="1408"/>
    <n v="54"/>
    <x v="13"/>
    <x v="6"/>
    <x v="2"/>
    <x v="79"/>
    <n v="4"/>
    <n v="1.6"/>
    <x v="2"/>
    <n v="0"/>
    <x v="0"/>
    <s v="No"/>
    <x v="0"/>
    <x v="1"/>
    <x v="1"/>
    <n v="4"/>
  </r>
  <r>
    <x v="1409"/>
    <n v="54"/>
    <x v="13"/>
    <x v="43"/>
    <x v="1"/>
    <x v="15"/>
    <n v="4"/>
    <n v="0.9"/>
    <x v="2"/>
    <n v="0"/>
    <x v="0"/>
    <s v="No"/>
    <x v="0"/>
    <x v="0"/>
    <x v="1"/>
    <n v="4"/>
  </r>
  <r>
    <x v="1410"/>
    <n v="54"/>
    <x v="14"/>
    <x v="39"/>
    <x v="1"/>
    <x v="95"/>
    <n v="1"/>
    <n v="1.5"/>
    <x v="2"/>
    <n v="0"/>
    <x v="0"/>
    <s v="No"/>
    <x v="0"/>
    <x v="0"/>
    <x v="0"/>
    <n v="1"/>
  </r>
  <r>
    <x v="1411"/>
    <n v="54"/>
    <x v="13"/>
    <x v="20"/>
    <x v="1"/>
    <x v="357"/>
    <n v="2"/>
    <n v="0.8"/>
    <x v="0"/>
    <n v="0"/>
    <x v="0"/>
    <s v="No"/>
    <x v="0"/>
    <x v="0"/>
    <x v="1"/>
    <n v="2"/>
  </r>
  <r>
    <x v="1412"/>
    <n v="54"/>
    <x v="15"/>
    <x v="25"/>
    <x v="1"/>
    <x v="3"/>
    <n v="4"/>
    <n v="0.7"/>
    <x v="2"/>
    <n v="0"/>
    <x v="0"/>
    <s v="No"/>
    <x v="0"/>
    <x v="1"/>
    <x v="0"/>
    <n v="4"/>
  </r>
  <r>
    <x v="1413"/>
    <n v="54"/>
    <x v="14"/>
    <x v="109"/>
    <x v="0"/>
    <x v="16"/>
    <n v="1"/>
    <n v="1.1000000000000001"/>
    <x v="2"/>
    <n v="0"/>
    <x v="1"/>
    <s v="No"/>
    <x v="0"/>
    <x v="1"/>
    <x v="0"/>
    <n v="1"/>
  </r>
  <r>
    <x v="1414"/>
    <n v="54"/>
    <x v="13"/>
    <x v="7"/>
    <x v="2"/>
    <x v="165"/>
    <n v="4"/>
    <n v="1.6"/>
    <x v="2"/>
    <n v="0"/>
    <x v="0"/>
    <s v="No"/>
    <x v="0"/>
    <x v="1"/>
    <x v="0"/>
    <n v="4"/>
  </r>
  <r>
    <x v="1415"/>
    <n v="54"/>
    <x v="15"/>
    <x v="20"/>
    <x v="1"/>
    <x v="115"/>
    <n v="4"/>
    <n v="0.7"/>
    <x v="2"/>
    <n v="0"/>
    <x v="0"/>
    <s v="No"/>
    <x v="0"/>
    <x v="1"/>
    <x v="0"/>
    <n v="4"/>
  </r>
  <r>
    <x v="1416"/>
    <n v="54"/>
    <x v="14"/>
    <x v="32"/>
    <x v="2"/>
    <x v="64"/>
    <n v="2"/>
    <n v="0"/>
    <x v="1"/>
    <n v="0"/>
    <x v="0"/>
    <s v="No"/>
    <x v="0"/>
    <x v="1"/>
    <x v="0"/>
    <n v="2"/>
  </r>
  <r>
    <x v="1417"/>
    <n v="54"/>
    <x v="15"/>
    <x v="6"/>
    <x v="2"/>
    <x v="153"/>
    <n v="4"/>
    <n v="4.9000000000000004"/>
    <x v="0"/>
    <n v="0"/>
    <x v="0"/>
    <s v="No"/>
    <x v="0"/>
    <x v="0"/>
    <x v="0"/>
    <n v="4"/>
  </r>
  <r>
    <x v="1418"/>
    <n v="54"/>
    <x v="14"/>
    <x v="45"/>
    <x v="0"/>
    <x v="40"/>
    <n v="1"/>
    <n v="2.4"/>
    <x v="2"/>
    <n v="352"/>
    <x v="1"/>
    <s v="No"/>
    <x v="0"/>
    <x v="1"/>
    <x v="0"/>
    <n v="1"/>
  </r>
  <r>
    <x v="1419"/>
    <n v="54"/>
    <x v="13"/>
    <x v="97"/>
    <x v="2"/>
    <x v="67"/>
    <n v="4"/>
    <n v="1"/>
    <x v="2"/>
    <n v="122"/>
    <x v="0"/>
    <s v="No"/>
    <x v="0"/>
    <x v="1"/>
    <x v="0"/>
    <n v="4"/>
  </r>
  <r>
    <x v="1420"/>
    <n v="54"/>
    <x v="14"/>
    <x v="102"/>
    <x v="2"/>
    <x v="379"/>
    <n v="2"/>
    <n v="3.7"/>
    <x v="0"/>
    <n v="144"/>
    <x v="0"/>
    <s v="No"/>
    <x v="0"/>
    <x v="1"/>
    <x v="0"/>
    <n v="2"/>
  </r>
  <r>
    <x v="1421"/>
    <n v="54"/>
    <x v="14"/>
    <x v="59"/>
    <x v="1"/>
    <x v="15"/>
    <n v="2"/>
    <n v="2.1"/>
    <x v="1"/>
    <n v="142"/>
    <x v="0"/>
    <s v="No"/>
    <x v="0"/>
    <x v="1"/>
    <x v="0"/>
    <n v="2"/>
  </r>
  <r>
    <x v="1422"/>
    <n v="54"/>
    <x v="14"/>
    <x v="73"/>
    <x v="1"/>
    <x v="314"/>
    <n v="2"/>
    <n v="2.1"/>
    <x v="1"/>
    <n v="95"/>
    <x v="0"/>
    <s v="No"/>
    <x v="0"/>
    <x v="1"/>
    <x v="1"/>
    <n v="2"/>
  </r>
  <r>
    <x v="1423"/>
    <n v="54"/>
    <x v="16"/>
    <x v="40"/>
    <x v="0"/>
    <x v="162"/>
    <n v="2"/>
    <n v="4.75"/>
    <x v="2"/>
    <n v="477"/>
    <x v="1"/>
    <s v="No"/>
    <x v="0"/>
    <x v="0"/>
    <x v="0"/>
    <n v="2"/>
  </r>
  <r>
    <x v="1424"/>
    <n v="54"/>
    <x v="14"/>
    <x v="100"/>
    <x v="1"/>
    <x v="30"/>
    <n v="4"/>
    <n v="0.2"/>
    <x v="2"/>
    <n v="101"/>
    <x v="0"/>
    <s v="No"/>
    <x v="0"/>
    <x v="1"/>
    <x v="0"/>
    <n v="4"/>
  </r>
  <r>
    <x v="1425"/>
    <n v="54"/>
    <x v="13"/>
    <x v="64"/>
    <x v="1"/>
    <x v="3"/>
    <n v="3"/>
    <n v="1.5"/>
    <x v="0"/>
    <n v="117"/>
    <x v="0"/>
    <s v="No"/>
    <x v="0"/>
    <x v="1"/>
    <x v="0"/>
    <n v="3"/>
  </r>
  <r>
    <x v="1426"/>
    <n v="54"/>
    <x v="15"/>
    <x v="15"/>
    <x v="2"/>
    <x v="91"/>
    <n v="1"/>
    <n v="2.2000000000000002"/>
    <x v="1"/>
    <n v="0"/>
    <x v="0"/>
    <s v="No"/>
    <x v="0"/>
    <x v="1"/>
    <x v="1"/>
    <n v="1"/>
  </r>
  <r>
    <x v="1427"/>
    <n v="54"/>
    <x v="14"/>
    <x v="125"/>
    <x v="0"/>
    <x v="260"/>
    <n v="1"/>
    <n v="8.1"/>
    <x v="0"/>
    <n v="0"/>
    <x v="0"/>
    <s v="No"/>
    <x v="0"/>
    <x v="1"/>
    <x v="1"/>
    <n v="1"/>
  </r>
  <r>
    <x v="1428"/>
    <n v="54"/>
    <x v="15"/>
    <x v="32"/>
    <x v="2"/>
    <x v="26"/>
    <n v="3"/>
    <n v="0.8"/>
    <x v="0"/>
    <n v="0"/>
    <x v="0"/>
    <s v="No"/>
    <x v="0"/>
    <x v="0"/>
    <x v="0"/>
    <n v="3"/>
  </r>
  <r>
    <x v="1429"/>
    <n v="54"/>
    <x v="13"/>
    <x v="5"/>
    <x v="1"/>
    <x v="380"/>
    <n v="1"/>
    <n v="0.1"/>
    <x v="2"/>
    <n v="76"/>
    <x v="0"/>
    <s v="No"/>
    <x v="0"/>
    <x v="1"/>
    <x v="0"/>
    <n v="1"/>
  </r>
  <r>
    <x v="1430"/>
    <n v="54"/>
    <x v="19"/>
    <x v="27"/>
    <x v="1"/>
    <x v="381"/>
    <n v="4"/>
    <n v="0.4"/>
    <x v="1"/>
    <n v="0"/>
    <x v="0"/>
    <s v="No"/>
    <x v="0"/>
    <x v="0"/>
    <x v="1"/>
    <n v="4"/>
  </r>
  <r>
    <x v="1431"/>
    <n v="54"/>
    <x v="14"/>
    <x v="64"/>
    <x v="1"/>
    <x v="382"/>
    <n v="2"/>
    <n v="2.2999999999999998"/>
    <x v="1"/>
    <n v="187"/>
    <x v="0"/>
    <s v="No"/>
    <x v="0"/>
    <x v="1"/>
    <x v="0"/>
    <n v="2"/>
  </r>
  <r>
    <x v="1432"/>
    <n v="54"/>
    <x v="13"/>
    <x v="31"/>
    <x v="0"/>
    <x v="130"/>
    <n v="2"/>
    <n v="1.1000000000000001"/>
    <x v="1"/>
    <n v="0"/>
    <x v="1"/>
    <s v="Yes"/>
    <x v="0"/>
    <x v="0"/>
    <x v="0"/>
    <n v="2"/>
  </r>
  <r>
    <x v="1433"/>
    <n v="54"/>
    <x v="15"/>
    <x v="58"/>
    <x v="2"/>
    <x v="208"/>
    <n v="2"/>
    <n v="1.1000000000000001"/>
    <x v="0"/>
    <n v="188"/>
    <x v="0"/>
    <s v="No"/>
    <x v="0"/>
    <x v="0"/>
    <x v="0"/>
    <n v="2"/>
  </r>
  <r>
    <x v="1434"/>
    <n v="54"/>
    <x v="19"/>
    <x v="70"/>
    <x v="2"/>
    <x v="383"/>
    <n v="2"/>
    <n v="4.5"/>
    <x v="1"/>
    <n v="90"/>
    <x v="0"/>
    <s v="No"/>
    <x v="0"/>
    <x v="1"/>
    <x v="0"/>
    <n v="2"/>
  </r>
  <r>
    <x v="1435"/>
    <n v="54"/>
    <x v="15"/>
    <x v="110"/>
    <x v="0"/>
    <x v="115"/>
    <n v="2"/>
    <n v="0.5"/>
    <x v="0"/>
    <n v="461"/>
    <x v="0"/>
    <s v="No"/>
    <x v="0"/>
    <x v="1"/>
    <x v="0"/>
    <n v="2"/>
  </r>
  <r>
    <x v="1436"/>
    <n v="54"/>
    <x v="13"/>
    <x v="8"/>
    <x v="2"/>
    <x v="26"/>
    <n v="2"/>
    <n v="3.2"/>
    <x v="1"/>
    <n v="0"/>
    <x v="0"/>
    <s v="No"/>
    <x v="0"/>
    <x v="0"/>
    <x v="1"/>
    <n v="2"/>
  </r>
  <r>
    <x v="1437"/>
    <n v="54"/>
    <x v="14"/>
    <x v="137"/>
    <x v="2"/>
    <x v="5"/>
    <n v="4"/>
    <n v="3.8"/>
    <x v="2"/>
    <n v="149"/>
    <x v="0"/>
    <s v="No"/>
    <x v="0"/>
    <x v="1"/>
    <x v="0"/>
    <n v="4"/>
  </r>
  <r>
    <x v="1438"/>
    <n v="54"/>
    <x v="14"/>
    <x v="5"/>
    <x v="1"/>
    <x v="340"/>
    <n v="4"/>
    <n v="0.1"/>
    <x v="1"/>
    <n v="0"/>
    <x v="0"/>
    <s v="No"/>
    <x v="0"/>
    <x v="0"/>
    <x v="0"/>
    <n v="4"/>
  </r>
  <r>
    <x v="1439"/>
    <n v="54"/>
    <x v="13"/>
    <x v="11"/>
    <x v="2"/>
    <x v="296"/>
    <n v="2"/>
    <n v="3.2"/>
    <x v="1"/>
    <n v="0"/>
    <x v="0"/>
    <s v="No"/>
    <x v="0"/>
    <x v="0"/>
    <x v="0"/>
    <n v="2"/>
  </r>
  <r>
    <x v="1440"/>
    <n v="54"/>
    <x v="13"/>
    <x v="68"/>
    <x v="1"/>
    <x v="78"/>
    <n v="2"/>
    <n v="0.4"/>
    <x v="0"/>
    <n v="89"/>
    <x v="0"/>
    <s v="No"/>
    <x v="0"/>
    <x v="1"/>
    <x v="0"/>
    <n v="2"/>
  </r>
  <r>
    <x v="1441"/>
    <n v="54"/>
    <x v="13"/>
    <x v="78"/>
    <x v="1"/>
    <x v="67"/>
    <n v="1"/>
    <n v="0.1"/>
    <x v="2"/>
    <n v="0"/>
    <x v="0"/>
    <s v="No"/>
    <x v="0"/>
    <x v="0"/>
    <x v="0"/>
    <n v="1"/>
  </r>
  <r>
    <x v="1442"/>
    <n v="54"/>
    <x v="15"/>
    <x v="71"/>
    <x v="2"/>
    <x v="33"/>
    <n v="2"/>
    <n v="0.8"/>
    <x v="1"/>
    <n v="0"/>
    <x v="0"/>
    <s v="Yes"/>
    <x v="0"/>
    <x v="1"/>
    <x v="0"/>
    <n v="2"/>
  </r>
  <r>
    <x v="1443"/>
    <n v="54"/>
    <x v="14"/>
    <x v="99"/>
    <x v="2"/>
    <x v="26"/>
    <n v="2"/>
    <n v="2.1"/>
    <x v="1"/>
    <n v="97"/>
    <x v="0"/>
    <s v="No"/>
    <x v="0"/>
    <x v="0"/>
    <x v="0"/>
    <n v="2"/>
  </r>
  <r>
    <x v="1444"/>
    <n v="54"/>
    <x v="14"/>
    <x v="57"/>
    <x v="2"/>
    <x v="101"/>
    <n v="3"/>
    <n v="3.7"/>
    <x v="2"/>
    <n v="0"/>
    <x v="1"/>
    <s v="No"/>
    <x v="0"/>
    <x v="1"/>
    <x v="0"/>
    <n v="3"/>
  </r>
  <r>
    <x v="1445"/>
    <n v="54"/>
    <x v="19"/>
    <x v="102"/>
    <x v="2"/>
    <x v="328"/>
    <n v="3"/>
    <n v="1.4"/>
    <x v="1"/>
    <n v="0"/>
    <x v="0"/>
    <s v="No"/>
    <x v="0"/>
    <x v="0"/>
    <x v="1"/>
    <n v="3"/>
  </r>
  <r>
    <x v="1446"/>
    <n v="54"/>
    <x v="14"/>
    <x v="27"/>
    <x v="1"/>
    <x v="365"/>
    <n v="4"/>
    <n v="0.1"/>
    <x v="1"/>
    <n v="109"/>
    <x v="0"/>
    <s v="No"/>
    <x v="0"/>
    <x v="0"/>
    <x v="0"/>
    <n v="4"/>
  </r>
  <r>
    <x v="1447"/>
    <n v="54"/>
    <x v="13"/>
    <x v="19"/>
    <x v="2"/>
    <x v="15"/>
    <n v="1"/>
    <n v="1.6"/>
    <x v="1"/>
    <n v="251"/>
    <x v="0"/>
    <s v="No"/>
    <x v="0"/>
    <x v="1"/>
    <x v="1"/>
    <n v="1"/>
  </r>
  <r>
    <x v="1448"/>
    <n v="54"/>
    <x v="16"/>
    <x v="145"/>
    <x v="0"/>
    <x v="334"/>
    <n v="4"/>
    <n v="3"/>
    <x v="2"/>
    <n v="431"/>
    <x v="1"/>
    <s v="No"/>
    <x v="0"/>
    <x v="1"/>
    <x v="0"/>
    <n v="4"/>
  </r>
  <r>
    <x v="1449"/>
    <n v="54"/>
    <x v="13"/>
    <x v="95"/>
    <x v="1"/>
    <x v="154"/>
    <n v="1"/>
    <n v="0.3"/>
    <x v="0"/>
    <n v="0"/>
    <x v="0"/>
    <s v="No"/>
    <x v="0"/>
    <x v="0"/>
    <x v="0"/>
    <n v="1"/>
  </r>
  <r>
    <x v="1450"/>
    <n v="54"/>
    <x v="15"/>
    <x v="120"/>
    <x v="1"/>
    <x v="31"/>
    <n v="2"/>
    <n v="0.4"/>
    <x v="1"/>
    <n v="0"/>
    <x v="0"/>
    <s v="No"/>
    <x v="0"/>
    <x v="1"/>
    <x v="0"/>
    <n v="2"/>
  </r>
  <r>
    <x v="1451"/>
    <n v="54"/>
    <x v="15"/>
    <x v="73"/>
    <x v="1"/>
    <x v="110"/>
    <n v="4"/>
    <n v="2.8"/>
    <x v="2"/>
    <n v="0"/>
    <x v="0"/>
    <s v="Yes"/>
    <x v="0"/>
    <x v="0"/>
    <x v="0"/>
    <n v="4"/>
  </r>
  <r>
    <x v="1452"/>
    <n v="54"/>
    <x v="14"/>
    <x v="1"/>
    <x v="1"/>
    <x v="189"/>
    <n v="2"/>
    <n v="0.6"/>
    <x v="1"/>
    <n v="0"/>
    <x v="0"/>
    <s v="No"/>
    <x v="0"/>
    <x v="1"/>
    <x v="1"/>
    <n v="2"/>
  </r>
  <r>
    <x v="1453"/>
    <n v="54"/>
    <x v="14"/>
    <x v="129"/>
    <x v="2"/>
    <x v="146"/>
    <n v="4"/>
    <n v="3.8"/>
    <x v="2"/>
    <n v="0"/>
    <x v="0"/>
    <s v="No"/>
    <x v="0"/>
    <x v="1"/>
    <x v="1"/>
    <n v="4"/>
  </r>
  <r>
    <x v="1454"/>
    <n v="54"/>
    <x v="13"/>
    <x v="6"/>
    <x v="2"/>
    <x v="194"/>
    <n v="3"/>
    <n v="1.8"/>
    <x v="2"/>
    <n v="0"/>
    <x v="0"/>
    <s v="No"/>
    <x v="0"/>
    <x v="0"/>
    <x v="0"/>
    <n v="3"/>
  </r>
  <r>
    <x v="1455"/>
    <n v="54"/>
    <x v="15"/>
    <x v="43"/>
    <x v="1"/>
    <x v="213"/>
    <n v="3"/>
    <n v="1.4"/>
    <x v="0"/>
    <n v="0"/>
    <x v="0"/>
    <s v="No"/>
    <x v="0"/>
    <x v="0"/>
    <x v="1"/>
    <n v="3"/>
  </r>
  <r>
    <x v="1456"/>
    <n v="54"/>
    <x v="14"/>
    <x v="7"/>
    <x v="2"/>
    <x v="76"/>
    <n v="3"/>
    <n v="1.6"/>
    <x v="1"/>
    <n v="0"/>
    <x v="0"/>
    <s v="No"/>
    <x v="0"/>
    <x v="0"/>
    <x v="0"/>
    <n v="3"/>
  </r>
  <r>
    <x v="1457"/>
    <n v="54"/>
    <x v="15"/>
    <x v="52"/>
    <x v="2"/>
    <x v="340"/>
    <n v="1"/>
    <n v="2.4"/>
    <x v="0"/>
    <n v="0"/>
    <x v="0"/>
    <s v="No"/>
    <x v="0"/>
    <x v="1"/>
    <x v="0"/>
    <n v="1"/>
  </r>
  <r>
    <x v="1458"/>
    <n v="54"/>
    <x v="15"/>
    <x v="92"/>
    <x v="2"/>
    <x v="253"/>
    <n v="1"/>
    <n v="0.3"/>
    <x v="0"/>
    <n v="0"/>
    <x v="0"/>
    <s v="No"/>
    <x v="0"/>
    <x v="1"/>
    <x v="0"/>
    <n v="1"/>
  </r>
  <r>
    <x v="1459"/>
    <n v="54"/>
    <x v="15"/>
    <x v="63"/>
    <x v="0"/>
    <x v="10"/>
    <n v="1"/>
    <n v="2.9"/>
    <x v="0"/>
    <n v="0"/>
    <x v="0"/>
    <s v="No"/>
    <x v="0"/>
    <x v="1"/>
    <x v="0"/>
    <n v="1"/>
  </r>
  <r>
    <x v="1460"/>
    <n v="54"/>
    <x v="13"/>
    <x v="99"/>
    <x v="2"/>
    <x v="160"/>
    <n v="1"/>
    <n v="1.6"/>
    <x v="1"/>
    <n v="185"/>
    <x v="0"/>
    <s v="No"/>
    <x v="0"/>
    <x v="1"/>
    <x v="0"/>
    <n v="1"/>
  </r>
  <r>
    <x v="1461"/>
    <n v="54"/>
    <x v="16"/>
    <x v="11"/>
    <x v="2"/>
    <x v="121"/>
    <n v="3"/>
    <n v="1"/>
    <x v="2"/>
    <n v="113"/>
    <x v="0"/>
    <s v="Yes"/>
    <x v="1"/>
    <x v="1"/>
    <x v="1"/>
    <n v="3"/>
  </r>
  <r>
    <x v="1462"/>
    <n v="54"/>
    <x v="19"/>
    <x v="51"/>
    <x v="2"/>
    <x v="162"/>
    <n v="3"/>
    <n v="1.4"/>
    <x v="1"/>
    <n v="132"/>
    <x v="0"/>
    <s v="No"/>
    <x v="0"/>
    <x v="1"/>
    <x v="0"/>
    <n v="3"/>
  </r>
  <r>
    <x v="1463"/>
    <n v="54"/>
    <x v="15"/>
    <x v="57"/>
    <x v="2"/>
    <x v="196"/>
    <n v="4"/>
    <n v="2.6"/>
    <x v="1"/>
    <n v="294"/>
    <x v="0"/>
    <s v="No"/>
    <x v="0"/>
    <x v="0"/>
    <x v="0"/>
    <n v="4"/>
  </r>
  <r>
    <x v="1464"/>
    <n v="54"/>
    <x v="15"/>
    <x v="136"/>
    <x v="0"/>
    <x v="117"/>
    <n v="4"/>
    <n v="1.9"/>
    <x v="2"/>
    <n v="0"/>
    <x v="1"/>
    <s v="No"/>
    <x v="0"/>
    <x v="1"/>
    <x v="0"/>
    <n v="4"/>
  </r>
  <r>
    <x v="1465"/>
    <n v="54"/>
    <x v="13"/>
    <x v="20"/>
    <x v="1"/>
    <x v="384"/>
    <n v="4"/>
    <n v="0.1"/>
    <x v="1"/>
    <n v="0"/>
    <x v="0"/>
    <s v="Yes"/>
    <x v="0"/>
    <x v="1"/>
    <x v="0"/>
    <n v="4"/>
  </r>
  <r>
    <x v="1466"/>
    <n v="54"/>
    <x v="19"/>
    <x v="52"/>
    <x v="2"/>
    <x v="25"/>
    <n v="1"/>
    <n v="3"/>
    <x v="1"/>
    <n v="0"/>
    <x v="0"/>
    <s v="No"/>
    <x v="0"/>
    <x v="0"/>
    <x v="0"/>
    <n v="1"/>
  </r>
  <r>
    <x v="1467"/>
    <n v="54"/>
    <x v="14"/>
    <x v="32"/>
    <x v="2"/>
    <x v="189"/>
    <n v="1"/>
    <n v="0.1"/>
    <x v="1"/>
    <n v="0"/>
    <x v="0"/>
    <s v="No"/>
    <x v="0"/>
    <x v="0"/>
    <x v="0"/>
    <n v="1"/>
  </r>
  <r>
    <x v="1468"/>
    <n v="54"/>
    <x v="15"/>
    <x v="98"/>
    <x v="2"/>
    <x v="385"/>
    <n v="3"/>
    <n v="3"/>
    <x v="2"/>
    <n v="0"/>
    <x v="0"/>
    <s v="No"/>
    <x v="0"/>
    <x v="1"/>
    <x v="1"/>
    <n v="3"/>
  </r>
  <r>
    <x v="1469"/>
    <n v="54"/>
    <x v="15"/>
    <x v="13"/>
    <x v="1"/>
    <x v="370"/>
    <n v="4"/>
    <n v="2.5"/>
    <x v="0"/>
    <n v="0"/>
    <x v="0"/>
    <s v="No"/>
    <x v="0"/>
    <x v="1"/>
    <x v="1"/>
    <n v="4"/>
  </r>
  <r>
    <x v="1470"/>
    <n v="54"/>
    <x v="15"/>
    <x v="26"/>
    <x v="2"/>
    <x v="364"/>
    <n v="1"/>
    <n v="1.9"/>
    <x v="2"/>
    <n v="0"/>
    <x v="0"/>
    <s v="No"/>
    <x v="0"/>
    <x v="1"/>
    <x v="0"/>
    <n v="1"/>
  </r>
  <r>
    <x v="1471"/>
    <n v="54"/>
    <x v="13"/>
    <x v="31"/>
    <x v="0"/>
    <x v="104"/>
    <n v="2"/>
    <n v="0.4"/>
    <x v="0"/>
    <n v="0"/>
    <x v="0"/>
    <s v="No"/>
    <x v="0"/>
    <x v="1"/>
    <x v="0"/>
    <n v="2"/>
  </r>
  <r>
    <x v="1472"/>
    <n v="54"/>
    <x v="15"/>
    <x v="80"/>
    <x v="2"/>
    <x v="88"/>
    <n v="2"/>
    <n v="1.1000000000000001"/>
    <x v="0"/>
    <n v="0"/>
    <x v="0"/>
    <s v="No"/>
    <x v="0"/>
    <x v="1"/>
    <x v="0"/>
    <n v="2"/>
  </r>
  <r>
    <x v="1473"/>
    <n v="54"/>
    <x v="15"/>
    <x v="123"/>
    <x v="0"/>
    <x v="33"/>
    <n v="1"/>
    <n v="1"/>
    <x v="0"/>
    <n v="256"/>
    <x v="0"/>
    <s v="No"/>
    <x v="0"/>
    <x v="1"/>
    <x v="1"/>
    <n v="1"/>
  </r>
  <r>
    <x v="1474"/>
    <n v="54"/>
    <x v="13"/>
    <x v="36"/>
    <x v="0"/>
    <x v="187"/>
    <n v="1"/>
    <n v="5"/>
    <x v="2"/>
    <n v="0"/>
    <x v="1"/>
    <s v="No"/>
    <x v="0"/>
    <x v="0"/>
    <x v="1"/>
    <n v="1"/>
  </r>
  <r>
    <x v="1475"/>
    <n v="54"/>
    <x v="19"/>
    <x v="8"/>
    <x v="2"/>
    <x v="251"/>
    <n v="1"/>
    <n v="1.4"/>
    <x v="1"/>
    <n v="0"/>
    <x v="0"/>
    <s v="No"/>
    <x v="0"/>
    <x v="0"/>
    <x v="0"/>
    <n v="1"/>
  </r>
  <r>
    <x v="1476"/>
    <n v="54"/>
    <x v="15"/>
    <x v="30"/>
    <x v="2"/>
    <x v="325"/>
    <n v="4"/>
    <n v="2.6"/>
    <x v="1"/>
    <n v="143"/>
    <x v="0"/>
    <s v="No"/>
    <x v="0"/>
    <x v="0"/>
    <x v="0"/>
    <n v="4"/>
  </r>
  <r>
    <x v="1477"/>
    <n v="54"/>
    <x v="14"/>
    <x v="137"/>
    <x v="2"/>
    <x v="26"/>
    <n v="4"/>
    <n v="0.7"/>
    <x v="0"/>
    <n v="0"/>
    <x v="0"/>
    <s v="No"/>
    <x v="0"/>
    <x v="0"/>
    <x v="1"/>
    <n v="4"/>
  </r>
  <r>
    <x v="1478"/>
    <n v="54"/>
    <x v="15"/>
    <x v="116"/>
    <x v="0"/>
    <x v="81"/>
    <n v="3"/>
    <n v="1.7"/>
    <x v="2"/>
    <n v="0"/>
    <x v="0"/>
    <s v="No"/>
    <x v="0"/>
    <x v="1"/>
    <x v="0"/>
    <n v="3"/>
  </r>
  <r>
    <x v="1479"/>
    <n v="54"/>
    <x v="19"/>
    <x v="102"/>
    <x v="2"/>
    <x v="1"/>
    <n v="3"/>
    <n v="1.4"/>
    <x v="1"/>
    <n v="218"/>
    <x v="0"/>
    <s v="No"/>
    <x v="0"/>
    <x v="0"/>
    <x v="1"/>
    <n v="3"/>
  </r>
  <r>
    <x v="1480"/>
    <n v="54"/>
    <x v="13"/>
    <x v="100"/>
    <x v="1"/>
    <x v="11"/>
    <n v="2"/>
    <n v="0.8"/>
    <x v="0"/>
    <n v="0"/>
    <x v="0"/>
    <s v="No"/>
    <x v="0"/>
    <x v="1"/>
    <x v="0"/>
    <n v="2"/>
  </r>
  <r>
    <x v="1481"/>
    <n v="54"/>
    <x v="14"/>
    <x v="88"/>
    <x v="2"/>
    <x v="84"/>
    <n v="4"/>
    <n v="1.3"/>
    <x v="1"/>
    <n v="299"/>
    <x v="0"/>
    <s v="No"/>
    <x v="0"/>
    <x v="1"/>
    <x v="0"/>
    <n v="4"/>
  </r>
  <r>
    <x v="1482"/>
    <n v="54"/>
    <x v="15"/>
    <x v="73"/>
    <x v="1"/>
    <x v="61"/>
    <n v="1"/>
    <n v="2.2000000000000002"/>
    <x v="1"/>
    <n v="128"/>
    <x v="0"/>
    <s v="No"/>
    <x v="0"/>
    <x v="0"/>
    <x v="0"/>
    <n v="1"/>
  </r>
  <r>
    <x v="1483"/>
    <n v="54"/>
    <x v="14"/>
    <x v="19"/>
    <x v="2"/>
    <x v="30"/>
    <n v="3"/>
    <n v="2"/>
    <x v="2"/>
    <n v="116"/>
    <x v="0"/>
    <s v="No"/>
    <x v="0"/>
    <x v="1"/>
    <x v="1"/>
    <n v="3"/>
  </r>
  <r>
    <x v="1484"/>
    <n v="53"/>
    <x v="16"/>
    <x v="102"/>
    <x v="2"/>
    <x v="10"/>
    <n v="2"/>
    <n v="1.5"/>
    <x v="2"/>
    <n v="0"/>
    <x v="0"/>
    <s v="No"/>
    <x v="0"/>
    <x v="1"/>
    <x v="0"/>
    <n v="2"/>
  </r>
  <r>
    <x v="1485"/>
    <n v="53"/>
    <x v="15"/>
    <x v="9"/>
    <x v="1"/>
    <x v="183"/>
    <n v="2"/>
    <n v="0.6"/>
    <x v="1"/>
    <n v="193"/>
    <x v="0"/>
    <s v="No"/>
    <x v="0"/>
    <x v="0"/>
    <x v="0"/>
    <n v="2"/>
  </r>
  <r>
    <x v="1486"/>
    <n v="53"/>
    <x v="20"/>
    <x v="43"/>
    <x v="1"/>
    <x v="328"/>
    <n v="4"/>
    <n v="2"/>
    <x v="1"/>
    <n v="132"/>
    <x v="0"/>
    <s v="Yes"/>
    <x v="0"/>
    <x v="0"/>
    <x v="0"/>
    <n v="4"/>
  </r>
  <r>
    <x v="1487"/>
    <n v="53"/>
    <x v="14"/>
    <x v="2"/>
    <x v="1"/>
    <x v="150"/>
    <n v="4"/>
    <n v="0.2"/>
    <x v="0"/>
    <n v="0"/>
    <x v="0"/>
    <s v="No"/>
    <x v="0"/>
    <x v="1"/>
    <x v="0"/>
    <n v="4"/>
  </r>
  <r>
    <x v="1488"/>
    <n v="53"/>
    <x v="14"/>
    <x v="51"/>
    <x v="2"/>
    <x v="199"/>
    <n v="4"/>
    <n v="1"/>
    <x v="2"/>
    <n v="0"/>
    <x v="0"/>
    <s v="No"/>
    <x v="0"/>
    <x v="1"/>
    <x v="0"/>
    <n v="4"/>
  </r>
  <r>
    <x v="1489"/>
    <n v="53"/>
    <x v="20"/>
    <x v="64"/>
    <x v="1"/>
    <x v="251"/>
    <n v="3"/>
    <n v="1"/>
    <x v="1"/>
    <n v="198"/>
    <x v="0"/>
    <s v="No"/>
    <x v="0"/>
    <x v="1"/>
    <x v="1"/>
    <n v="3"/>
  </r>
  <r>
    <x v="1490"/>
    <n v="53"/>
    <x v="14"/>
    <x v="41"/>
    <x v="2"/>
    <x v="144"/>
    <n v="3"/>
    <n v="1.8"/>
    <x v="2"/>
    <n v="0"/>
    <x v="0"/>
    <s v="No"/>
    <x v="0"/>
    <x v="0"/>
    <x v="0"/>
    <n v="3"/>
  </r>
  <r>
    <x v="1491"/>
    <n v="53"/>
    <x v="16"/>
    <x v="80"/>
    <x v="2"/>
    <x v="303"/>
    <n v="2"/>
    <n v="1.1000000000000001"/>
    <x v="0"/>
    <n v="0"/>
    <x v="0"/>
    <s v="Yes"/>
    <x v="0"/>
    <x v="0"/>
    <x v="0"/>
    <n v="2"/>
  </r>
  <r>
    <x v="1492"/>
    <n v="53"/>
    <x v="14"/>
    <x v="78"/>
    <x v="1"/>
    <x v="184"/>
    <n v="4"/>
    <n v="0.2"/>
    <x v="0"/>
    <n v="0"/>
    <x v="0"/>
    <s v="No"/>
    <x v="0"/>
    <x v="1"/>
    <x v="1"/>
    <n v="4"/>
  </r>
  <r>
    <x v="1493"/>
    <n v="53"/>
    <x v="14"/>
    <x v="17"/>
    <x v="0"/>
    <x v="109"/>
    <n v="2"/>
    <n v="6.8"/>
    <x v="0"/>
    <n v="0"/>
    <x v="0"/>
    <s v="No"/>
    <x v="0"/>
    <x v="1"/>
    <x v="0"/>
    <n v="2"/>
  </r>
  <r>
    <x v="1494"/>
    <n v="53"/>
    <x v="14"/>
    <x v="145"/>
    <x v="0"/>
    <x v="93"/>
    <n v="4"/>
    <n v="2.7"/>
    <x v="2"/>
    <n v="111"/>
    <x v="1"/>
    <s v="Yes"/>
    <x v="1"/>
    <x v="1"/>
    <x v="0"/>
    <n v="4"/>
  </r>
  <r>
    <x v="1495"/>
    <n v="53"/>
    <x v="14"/>
    <x v="16"/>
    <x v="2"/>
    <x v="184"/>
    <n v="4"/>
    <n v="1.1000000000000001"/>
    <x v="2"/>
    <n v="0"/>
    <x v="0"/>
    <s v="No"/>
    <x v="0"/>
    <x v="1"/>
    <x v="0"/>
    <n v="4"/>
  </r>
  <r>
    <x v="1496"/>
    <n v="53"/>
    <x v="15"/>
    <x v="10"/>
    <x v="1"/>
    <x v="33"/>
    <n v="4"/>
    <n v="0.1"/>
    <x v="1"/>
    <n v="109"/>
    <x v="0"/>
    <s v="Yes"/>
    <x v="1"/>
    <x v="1"/>
    <x v="1"/>
    <n v="4"/>
  </r>
  <r>
    <x v="1497"/>
    <n v="53"/>
    <x v="14"/>
    <x v="52"/>
    <x v="2"/>
    <x v="110"/>
    <n v="4"/>
    <n v="1"/>
    <x v="2"/>
    <n v="0"/>
    <x v="0"/>
    <s v="No"/>
    <x v="0"/>
    <x v="1"/>
    <x v="0"/>
    <n v="4"/>
  </r>
  <r>
    <x v="1498"/>
    <n v="53"/>
    <x v="15"/>
    <x v="83"/>
    <x v="1"/>
    <x v="74"/>
    <n v="2"/>
    <n v="2.1"/>
    <x v="1"/>
    <n v="0"/>
    <x v="0"/>
    <s v="No"/>
    <x v="1"/>
    <x v="1"/>
    <x v="1"/>
    <n v="2"/>
  </r>
  <r>
    <x v="1499"/>
    <n v="53"/>
    <x v="16"/>
    <x v="32"/>
    <x v="2"/>
    <x v="20"/>
    <n v="3"/>
    <n v="1.7"/>
    <x v="2"/>
    <n v="0"/>
    <x v="0"/>
    <s v="No"/>
    <x v="0"/>
    <x v="0"/>
    <x v="0"/>
    <n v="3"/>
  </r>
  <r>
    <x v="1500"/>
    <n v="53"/>
    <x v="15"/>
    <x v="9"/>
    <x v="1"/>
    <x v="162"/>
    <n v="2"/>
    <n v="0.6"/>
    <x v="1"/>
    <n v="0"/>
    <x v="0"/>
    <s v="Yes"/>
    <x v="0"/>
    <x v="0"/>
    <x v="0"/>
    <n v="2"/>
  </r>
  <r>
    <x v="1501"/>
    <n v="53"/>
    <x v="15"/>
    <x v="146"/>
    <x v="0"/>
    <x v="78"/>
    <n v="3"/>
    <n v="3.6"/>
    <x v="1"/>
    <n v="0"/>
    <x v="1"/>
    <s v="No"/>
    <x v="1"/>
    <x v="1"/>
    <x v="1"/>
    <n v="3"/>
  </r>
  <r>
    <x v="1502"/>
    <n v="53"/>
    <x v="15"/>
    <x v="108"/>
    <x v="1"/>
    <x v="115"/>
    <n v="4"/>
    <n v="0.1"/>
    <x v="1"/>
    <n v="0"/>
    <x v="0"/>
    <s v="No"/>
    <x v="0"/>
    <x v="1"/>
    <x v="0"/>
    <n v="4"/>
  </r>
  <r>
    <x v="1503"/>
    <n v="53"/>
    <x v="15"/>
    <x v="41"/>
    <x v="2"/>
    <x v="80"/>
    <n v="1"/>
    <n v="1.3"/>
    <x v="1"/>
    <n v="355"/>
    <x v="0"/>
    <s v="No"/>
    <x v="0"/>
    <x v="1"/>
    <x v="0"/>
    <n v="1"/>
  </r>
  <r>
    <x v="1504"/>
    <n v="53"/>
    <x v="15"/>
    <x v="24"/>
    <x v="2"/>
    <x v="386"/>
    <n v="2"/>
    <n v="1.9"/>
    <x v="2"/>
    <n v="0"/>
    <x v="0"/>
    <s v="No"/>
    <x v="0"/>
    <x v="1"/>
    <x v="0"/>
    <n v="2"/>
  </r>
  <r>
    <x v="1505"/>
    <n v="53"/>
    <x v="15"/>
    <x v="148"/>
    <x v="0"/>
    <x v="55"/>
    <n v="2"/>
    <n v="6.4"/>
    <x v="1"/>
    <n v="0"/>
    <x v="1"/>
    <s v="No"/>
    <x v="0"/>
    <x v="0"/>
    <x v="0"/>
    <n v="2"/>
  </r>
  <r>
    <x v="1506"/>
    <n v="53"/>
    <x v="16"/>
    <x v="64"/>
    <x v="1"/>
    <x v="51"/>
    <n v="4"/>
    <n v="1.5"/>
    <x v="1"/>
    <n v="0"/>
    <x v="0"/>
    <s v="No"/>
    <x v="0"/>
    <x v="0"/>
    <x v="0"/>
    <n v="4"/>
  </r>
  <r>
    <x v="1507"/>
    <n v="53"/>
    <x v="15"/>
    <x v="44"/>
    <x v="0"/>
    <x v="160"/>
    <n v="1"/>
    <n v="8.1"/>
    <x v="0"/>
    <n v="303"/>
    <x v="0"/>
    <s v="No"/>
    <x v="0"/>
    <x v="1"/>
    <x v="0"/>
    <n v="1"/>
  </r>
  <r>
    <x v="1508"/>
    <n v="53"/>
    <x v="16"/>
    <x v="94"/>
    <x v="0"/>
    <x v="115"/>
    <n v="4"/>
    <n v="4.9000000000000004"/>
    <x v="0"/>
    <n v="0"/>
    <x v="0"/>
    <s v="No"/>
    <x v="0"/>
    <x v="1"/>
    <x v="0"/>
    <n v="4"/>
  </r>
  <r>
    <x v="1509"/>
    <n v="53"/>
    <x v="20"/>
    <x v="22"/>
    <x v="2"/>
    <x v="252"/>
    <n v="4"/>
    <n v="2"/>
    <x v="1"/>
    <n v="0"/>
    <x v="0"/>
    <s v="No"/>
    <x v="0"/>
    <x v="1"/>
    <x v="0"/>
    <n v="4"/>
  </r>
  <r>
    <x v="1510"/>
    <n v="53"/>
    <x v="15"/>
    <x v="16"/>
    <x v="2"/>
    <x v="26"/>
    <n v="4"/>
    <n v="0.9"/>
    <x v="0"/>
    <n v="119"/>
    <x v="0"/>
    <s v="No"/>
    <x v="0"/>
    <x v="1"/>
    <x v="1"/>
    <n v="4"/>
  </r>
  <r>
    <x v="1511"/>
    <n v="53"/>
    <x v="16"/>
    <x v="21"/>
    <x v="0"/>
    <x v="33"/>
    <n v="2"/>
    <n v="6.1"/>
    <x v="1"/>
    <n v="294"/>
    <x v="1"/>
    <s v="No"/>
    <x v="1"/>
    <x v="1"/>
    <x v="1"/>
    <n v="2"/>
  </r>
  <r>
    <x v="1512"/>
    <n v="53"/>
    <x v="15"/>
    <x v="2"/>
    <x v="1"/>
    <x v="171"/>
    <n v="3"/>
    <n v="0.1"/>
    <x v="2"/>
    <n v="0"/>
    <x v="0"/>
    <s v="No"/>
    <x v="0"/>
    <x v="0"/>
    <x v="0"/>
    <n v="3"/>
  </r>
  <r>
    <x v="1513"/>
    <n v="53"/>
    <x v="14"/>
    <x v="58"/>
    <x v="2"/>
    <x v="11"/>
    <n v="4"/>
    <n v="1"/>
    <x v="2"/>
    <n v="0"/>
    <x v="0"/>
    <s v="No"/>
    <x v="0"/>
    <x v="1"/>
    <x v="0"/>
    <n v="4"/>
  </r>
  <r>
    <x v="1514"/>
    <n v="53"/>
    <x v="14"/>
    <x v="68"/>
    <x v="1"/>
    <x v="1"/>
    <n v="2"/>
    <n v="0.4"/>
    <x v="0"/>
    <n v="0"/>
    <x v="0"/>
    <s v="No"/>
    <x v="0"/>
    <x v="1"/>
    <x v="0"/>
    <n v="2"/>
  </r>
  <r>
    <x v="1515"/>
    <n v="53"/>
    <x v="20"/>
    <x v="2"/>
    <x v="1"/>
    <x v="362"/>
    <n v="4"/>
    <n v="0.4"/>
    <x v="1"/>
    <n v="0"/>
    <x v="0"/>
    <s v="No"/>
    <x v="0"/>
    <x v="1"/>
    <x v="1"/>
    <n v="4"/>
  </r>
  <r>
    <x v="1516"/>
    <n v="53"/>
    <x v="15"/>
    <x v="64"/>
    <x v="1"/>
    <x v="190"/>
    <n v="3"/>
    <n v="1.7"/>
    <x v="0"/>
    <n v="0"/>
    <x v="0"/>
    <s v="No"/>
    <x v="0"/>
    <x v="0"/>
    <x v="0"/>
    <n v="3"/>
  </r>
  <r>
    <x v="1517"/>
    <n v="53"/>
    <x v="14"/>
    <x v="78"/>
    <x v="1"/>
    <x v="57"/>
    <n v="2"/>
    <n v="0.2"/>
    <x v="0"/>
    <n v="0"/>
    <x v="0"/>
    <s v="No"/>
    <x v="0"/>
    <x v="0"/>
    <x v="1"/>
    <n v="2"/>
  </r>
  <r>
    <x v="1518"/>
    <n v="53"/>
    <x v="14"/>
    <x v="45"/>
    <x v="0"/>
    <x v="206"/>
    <n v="4"/>
    <n v="7.4"/>
    <x v="1"/>
    <n v="0"/>
    <x v="1"/>
    <s v="No"/>
    <x v="0"/>
    <x v="0"/>
    <x v="0"/>
    <n v="4"/>
  </r>
  <r>
    <x v="1519"/>
    <n v="53"/>
    <x v="14"/>
    <x v="27"/>
    <x v="1"/>
    <x v="46"/>
    <n v="2"/>
    <n v="0.4"/>
    <x v="0"/>
    <n v="0"/>
    <x v="0"/>
    <s v="No"/>
    <x v="0"/>
    <x v="1"/>
    <x v="0"/>
    <n v="2"/>
  </r>
  <r>
    <x v="1520"/>
    <n v="53"/>
    <x v="16"/>
    <x v="148"/>
    <x v="0"/>
    <x v="26"/>
    <n v="1"/>
    <n v="1.7"/>
    <x v="0"/>
    <n v="601"/>
    <x v="0"/>
    <s v="No"/>
    <x v="0"/>
    <x v="1"/>
    <x v="0"/>
    <n v="1"/>
  </r>
  <r>
    <x v="1521"/>
    <n v="53"/>
    <x v="14"/>
    <x v="128"/>
    <x v="2"/>
    <x v="182"/>
    <n v="1"/>
    <n v="2.7"/>
    <x v="2"/>
    <n v="256"/>
    <x v="0"/>
    <s v="No"/>
    <x v="0"/>
    <x v="1"/>
    <x v="0"/>
    <n v="1"/>
  </r>
  <r>
    <x v="1522"/>
    <n v="53"/>
    <x v="20"/>
    <x v="76"/>
    <x v="2"/>
    <x v="26"/>
    <n v="4"/>
    <n v="2"/>
    <x v="1"/>
    <n v="0"/>
    <x v="0"/>
    <s v="No"/>
    <x v="0"/>
    <x v="1"/>
    <x v="1"/>
    <n v="4"/>
  </r>
  <r>
    <x v="1523"/>
    <n v="53"/>
    <x v="14"/>
    <x v="26"/>
    <x v="2"/>
    <x v="55"/>
    <n v="1"/>
    <n v="2.7"/>
    <x v="2"/>
    <n v="0"/>
    <x v="0"/>
    <s v="No"/>
    <x v="0"/>
    <x v="1"/>
    <x v="0"/>
    <n v="1"/>
  </r>
  <r>
    <x v="1524"/>
    <n v="53"/>
    <x v="20"/>
    <x v="121"/>
    <x v="1"/>
    <x v="387"/>
    <n v="4"/>
    <n v="0.4"/>
    <x v="1"/>
    <n v="84"/>
    <x v="0"/>
    <s v="No"/>
    <x v="0"/>
    <x v="1"/>
    <x v="0"/>
    <n v="4"/>
  </r>
  <r>
    <x v="1525"/>
    <n v="53"/>
    <x v="14"/>
    <x v="69"/>
    <x v="1"/>
    <x v="33"/>
    <n v="2"/>
    <n v="0.4"/>
    <x v="0"/>
    <n v="0"/>
    <x v="0"/>
    <s v="No"/>
    <x v="0"/>
    <x v="0"/>
    <x v="0"/>
    <n v="2"/>
  </r>
  <r>
    <x v="1526"/>
    <n v="53"/>
    <x v="16"/>
    <x v="54"/>
    <x v="2"/>
    <x v="8"/>
    <n v="1"/>
    <n v="0.8"/>
    <x v="1"/>
    <n v="0"/>
    <x v="0"/>
    <s v="Yes"/>
    <x v="0"/>
    <x v="1"/>
    <x v="0"/>
    <n v="1"/>
  </r>
  <r>
    <x v="1527"/>
    <n v="53"/>
    <x v="16"/>
    <x v="54"/>
    <x v="2"/>
    <x v="388"/>
    <n v="1"/>
    <n v="0.8"/>
    <x v="1"/>
    <n v="146"/>
    <x v="0"/>
    <s v="No"/>
    <x v="0"/>
    <x v="1"/>
    <x v="1"/>
    <n v="1"/>
  </r>
  <r>
    <x v="1528"/>
    <n v="53"/>
    <x v="15"/>
    <x v="139"/>
    <x v="2"/>
    <x v="10"/>
    <n v="3"/>
    <n v="2"/>
    <x v="2"/>
    <n v="0"/>
    <x v="0"/>
    <s v="Yes"/>
    <x v="0"/>
    <x v="0"/>
    <x v="0"/>
    <n v="3"/>
  </r>
  <r>
    <x v="1529"/>
    <n v="53"/>
    <x v="20"/>
    <x v="20"/>
    <x v="1"/>
    <x v="389"/>
    <n v="3"/>
    <n v="1"/>
    <x v="1"/>
    <n v="87"/>
    <x v="0"/>
    <s v="No"/>
    <x v="0"/>
    <x v="1"/>
    <x v="0"/>
    <n v="3"/>
  </r>
  <r>
    <x v="1530"/>
    <n v="53"/>
    <x v="16"/>
    <x v="66"/>
    <x v="2"/>
    <x v="132"/>
    <n v="2"/>
    <n v="0.8"/>
    <x v="1"/>
    <n v="0"/>
    <x v="0"/>
    <s v="Yes"/>
    <x v="0"/>
    <x v="1"/>
    <x v="0"/>
    <n v="2"/>
  </r>
  <r>
    <x v="1531"/>
    <n v="53"/>
    <x v="15"/>
    <x v="23"/>
    <x v="1"/>
    <x v="68"/>
    <n v="4"/>
    <n v="0.8"/>
    <x v="0"/>
    <n v="0"/>
    <x v="0"/>
    <s v="No"/>
    <x v="0"/>
    <x v="1"/>
    <x v="1"/>
    <n v="4"/>
  </r>
  <r>
    <x v="1532"/>
    <n v="53"/>
    <x v="14"/>
    <x v="92"/>
    <x v="2"/>
    <x v="217"/>
    <n v="2"/>
    <n v="0.3"/>
    <x v="0"/>
    <n v="217"/>
    <x v="0"/>
    <s v="Yes"/>
    <x v="0"/>
    <x v="0"/>
    <x v="1"/>
    <n v="2"/>
  </r>
  <r>
    <x v="1533"/>
    <n v="53"/>
    <x v="14"/>
    <x v="20"/>
    <x v="1"/>
    <x v="93"/>
    <n v="3"/>
    <n v="1.5"/>
    <x v="0"/>
    <n v="0"/>
    <x v="0"/>
    <s v="No"/>
    <x v="0"/>
    <x v="1"/>
    <x v="0"/>
    <n v="3"/>
  </r>
  <r>
    <x v="1534"/>
    <n v="53"/>
    <x v="16"/>
    <x v="29"/>
    <x v="1"/>
    <x v="57"/>
    <n v="4"/>
    <n v="2.8"/>
    <x v="2"/>
    <n v="144"/>
    <x v="0"/>
    <s v="Yes"/>
    <x v="0"/>
    <x v="1"/>
    <x v="0"/>
    <n v="4"/>
  </r>
  <r>
    <x v="1535"/>
    <n v="53"/>
    <x v="15"/>
    <x v="121"/>
    <x v="1"/>
    <x v="61"/>
    <n v="4"/>
    <n v="0.8"/>
    <x v="0"/>
    <n v="106"/>
    <x v="0"/>
    <s v="No"/>
    <x v="0"/>
    <x v="0"/>
    <x v="1"/>
    <n v="4"/>
  </r>
  <r>
    <x v="1536"/>
    <n v="53"/>
    <x v="16"/>
    <x v="8"/>
    <x v="2"/>
    <x v="224"/>
    <n v="1"/>
    <n v="1.9"/>
    <x v="2"/>
    <n v="0"/>
    <x v="0"/>
    <s v="No"/>
    <x v="0"/>
    <x v="1"/>
    <x v="0"/>
    <n v="1"/>
  </r>
  <r>
    <x v="1537"/>
    <n v="53"/>
    <x v="16"/>
    <x v="129"/>
    <x v="2"/>
    <x v="344"/>
    <n v="1"/>
    <n v="0.2"/>
    <x v="0"/>
    <n v="0"/>
    <x v="0"/>
    <s v="No"/>
    <x v="0"/>
    <x v="1"/>
    <x v="0"/>
    <n v="1"/>
  </r>
  <r>
    <x v="1538"/>
    <n v="53"/>
    <x v="16"/>
    <x v="24"/>
    <x v="2"/>
    <x v="75"/>
    <n v="2"/>
    <n v="0.8"/>
    <x v="1"/>
    <n v="0"/>
    <x v="0"/>
    <s v="No"/>
    <x v="0"/>
    <x v="1"/>
    <x v="0"/>
    <n v="2"/>
  </r>
  <r>
    <x v="1539"/>
    <n v="53"/>
    <x v="16"/>
    <x v="32"/>
    <x v="2"/>
    <x v="326"/>
    <n v="4"/>
    <n v="2.6"/>
    <x v="1"/>
    <n v="0"/>
    <x v="0"/>
    <s v="No"/>
    <x v="0"/>
    <x v="1"/>
    <x v="0"/>
    <n v="4"/>
  </r>
  <r>
    <x v="1540"/>
    <n v="53"/>
    <x v="17"/>
    <x v="68"/>
    <x v="1"/>
    <x v="245"/>
    <n v="1"/>
    <n v="0.5"/>
    <x v="2"/>
    <n v="100"/>
    <x v="0"/>
    <s v="No"/>
    <x v="0"/>
    <x v="1"/>
    <x v="0"/>
    <n v="1"/>
  </r>
  <r>
    <x v="1541"/>
    <n v="53"/>
    <x v="14"/>
    <x v="134"/>
    <x v="1"/>
    <x v="83"/>
    <n v="1"/>
    <n v="0.3"/>
    <x v="0"/>
    <n v="0"/>
    <x v="0"/>
    <s v="No"/>
    <x v="0"/>
    <x v="0"/>
    <x v="0"/>
    <n v="1"/>
  </r>
  <r>
    <x v="1542"/>
    <n v="53"/>
    <x v="14"/>
    <x v="62"/>
    <x v="0"/>
    <x v="222"/>
    <n v="2"/>
    <n v="0.3"/>
    <x v="0"/>
    <n v="0"/>
    <x v="0"/>
    <s v="No"/>
    <x v="0"/>
    <x v="1"/>
    <x v="0"/>
    <n v="2"/>
  </r>
  <r>
    <x v="1543"/>
    <n v="53"/>
    <x v="17"/>
    <x v="27"/>
    <x v="1"/>
    <x v="362"/>
    <n v="2"/>
    <n v="1"/>
    <x v="2"/>
    <n v="0"/>
    <x v="0"/>
    <s v="No"/>
    <x v="1"/>
    <x v="1"/>
    <x v="1"/>
    <n v="2"/>
  </r>
  <r>
    <x v="1544"/>
    <n v="53"/>
    <x v="16"/>
    <x v="24"/>
    <x v="2"/>
    <x v="43"/>
    <n v="2"/>
    <n v="0.8"/>
    <x v="1"/>
    <n v="0"/>
    <x v="0"/>
    <s v="No"/>
    <x v="0"/>
    <x v="1"/>
    <x v="0"/>
    <n v="2"/>
  </r>
  <r>
    <x v="1545"/>
    <n v="53"/>
    <x v="16"/>
    <x v="14"/>
    <x v="1"/>
    <x v="197"/>
    <n v="3"/>
    <n v="0.9"/>
    <x v="1"/>
    <n v="136"/>
    <x v="0"/>
    <s v="No"/>
    <x v="0"/>
    <x v="1"/>
    <x v="0"/>
    <n v="3"/>
  </r>
  <r>
    <x v="1546"/>
    <n v="53"/>
    <x v="15"/>
    <x v="125"/>
    <x v="0"/>
    <x v="308"/>
    <n v="3"/>
    <n v="8.1999999999999993"/>
    <x v="1"/>
    <n v="467"/>
    <x v="1"/>
    <s v="No"/>
    <x v="1"/>
    <x v="1"/>
    <x v="1"/>
    <n v="3"/>
  </r>
  <r>
    <x v="1547"/>
    <n v="53"/>
    <x v="16"/>
    <x v="43"/>
    <x v="1"/>
    <x v="329"/>
    <n v="2"/>
    <n v="0.8"/>
    <x v="1"/>
    <n v="0"/>
    <x v="0"/>
    <s v="No"/>
    <x v="0"/>
    <x v="1"/>
    <x v="1"/>
    <n v="2"/>
  </r>
  <r>
    <x v="1548"/>
    <n v="53"/>
    <x v="14"/>
    <x v="120"/>
    <x v="1"/>
    <x v="122"/>
    <n v="3"/>
    <n v="1.9"/>
    <x v="2"/>
    <n v="144"/>
    <x v="0"/>
    <s v="No"/>
    <x v="0"/>
    <x v="0"/>
    <x v="0"/>
    <n v="3"/>
  </r>
  <r>
    <x v="1549"/>
    <n v="53"/>
    <x v="15"/>
    <x v="64"/>
    <x v="1"/>
    <x v="264"/>
    <n v="2"/>
    <n v="0.6"/>
    <x v="1"/>
    <n v="0"/>
    <x v="0"/>
    <s v="No"/>
    <x v="0"/>
    <x v="1"/>
    <x v="1"/>
    <n v="2"/>
  </r>
  <r>
    <x v="1550"/>
    <n v="53"/>
    <x v="20"/>
    <x v="30"/>
    <x v="2"/>
    <x v="16"/>
    <n v="1"/>
    <n v="3"/>
    <x v="1"/>
    <n v="0"/>
    <x v="0"/>
    <s v="No"/>
    <x v="0"/>
    <x v="1"/>
    <x v="1"/>
    <n v="1"/>
  </r>
  <r>
    <x v="1551"/>
    <n v="53"/>
    <x v="16"/>
    <x v="108"/>
    <x v="1"/>
    <x v="229"/>
    <n v="2"/>
    <n v="0.4"/>
    <x v="1"/>
    <n v="104"/>
    <x v="0"/>
    <s v="No"/>
    <x v="0"/>
    <x v="0"/>
    <x v="1"/>
    <n v="2"/>
  </r>
  <r>
    <x v="1552"/>
    <n v="53"/>
    <x v="15"/>
    <x v="88"/>
    <x v="2"/>
    <x v="154"/>
    <n v="1"/>
    <n v="1.2"/>
    <x v="0"/>
    <n v="0"/>
    <x v="0"/>
    <s v="No"/>
    <x v="0"/>
    <x v="0"/>
    <x v="0"/>
    <n v="1"/>
  </r>
  <r>
    <x v="1553"/>
    <n v="53"/>
    <x v="14"/>
    <x v="82"/>
    <x v="1"/>
    <x v="284"/>
    <n v="4"/>
    <n v="0.1"/>
    <x v="1"/>
    <n v="152"/>
    <x v="0"/>
    <s v="No"/>
    <x v="0"/>
    <x v="1"/>
    <x v="0"/>
    <n v="4"/>
  </r>
  <r>
    <x v="1554"/>
    <n v="53"/>
    <x v="14"/>
    <x v="98"/>
    <x v="2"/>
    <x v="152"/>
    <n v="4"/>
    <n v="1.6"/>
    <x v="2"/>
    <n v="0"/>
    <x v="0"/>
    <s v="No"/>
    <x v="0"/>
    <x v="1"/>
    <x v="0"/>
    <n v="4"/>
  </r>
  <r>
    <x v="1555"/>
    <n v="53"/>
    <x v="15"/>
    <x v="29"/>
    <x v="1"/>
    <x v="141"/>
    <n v="1"/>
    <n v="1.3"/>
    <x v="2"/>
    <n v="0"/>
    <x v="0"/>
    <s v="No"/>
    <x v="0"/>
    <x v="1"/>
    <x v="0"/>
    <n v="1"/>
  </r>
  <r>
    <x v="1556"/>
    <n v="53"/>
    <x v="14"/>
    <x v="26"/>
    <x v="2"/>
    <x v="26"/>
    <n v="4"/>
    <n v="1"/>
    <x v="2"/>
    <n v="0"/>
    <x v="0"/>
    <s v="No"/>
    <x v="0"/>
    <x v="1"/>
    <x v="1"/>
    <n v="4"/>
  </r>
  <r>
    <x v="1557"/>
    <n v="53"/>
    <x v="16"/>
    <x v="130"/>
    <x v="0"/>
    <x v="390"/>
    <n v="1"/>
    <n v="2.9"/>
    <x v="2"/>
    <n v="0"/>
    <x v="1"/>
    <s v="No"/>
    <x v="0"/>
    <x v="1"/>
    <x v="0"/>
    <n v="1"/>
  </r>
  <r>
    <x v="1558"/>
    <n v="53"/>
    <x v="16"/>
    <x v="101"/>
    <x v="0"/>
    <x v="141"/>
    <n v="1"/>
    <n v="0.9"/>
    <x v="1"/>
    <n v="0"/>
    <x v="1"/>
    <s v="No"/>
    <x v="0"/>
    <x v="0"/>
    <x v="0"/>
    <n v="1"/>
  </r>
  <r>
    <x v="1559"/>
    <n v="53"/>
    <x v="14"/>
    <x v="112"/>
    <x v="0"/>
    <x v="207"/>
    <n v="2"/>
    <n v="0.3"/>
    <x v="0"/>
    <n v="403"/>
    <x v="0"/>
    <s v="No"/>
    <x v="0"/>
    <x v="0"/>
    <x v="0"/>
    <n v="2"/>
  </r>
  <r>
    <x v="1560"/>
    <n v="53"/>
    <x v="16"/>
    <x v="32"/>
    <x v="2"/>
    <x v="391"/>
    <n v="3"/>
    <n v="1.7"/>
    <x v="2"/>
    <n v="193"/>
    <x v="0"/>
    <s v="No"/>
    <x v="0"/>
    <x v="1"/>
    <x v="0"/>
    <n v="3"/>
  </r>
  <r>
    <x v="1561"/>
    <n v="53"/>
    <x v="14"/>
    <x v="88"/>
    <x v="2"/>
    <x v="12"/>
    <n v="3"/>
    <n v="1.8"/>
    <x v="2"/>
    <n v="0"/>
    <x v="0"/>
    <s v="No"/>
    <x v="0"/>
    <x v="1"/>
    <x v="0"/>
    <n v="3"/>
  </r>
  <r>
    <x v="1562"/>
    <n v="53"/>
    <x v="15"/>
    <x v="98"/>
    <x v="2"/>
    <x v="118"/>
    <n v="4"/>
    <n v="0.9"/>
    <x v="0"/>
    <n v="177"/>
    <x v="0"/>
    <s v="No"/>
    <x v="0"/>
    <x v="0"/>
    <x v="0"/>
    <n v="4"/>
  </r>
  <r>
    <x v="1563"/>
    <n v="53"/>
    <x v="16"/>
    <x v="137"/>
    <x v="2"/>
    <x v="345"/>
    <n v="3"/>
    <n v="3"/>
    <x v="2"/>
    <n v="0"/>
    <x v="0"/>
    <s v="Yes"/>
    <x v="0"/>
    <x v="0"/>
    <x v="0"/>
    <n v="3"/>
  </r>
  <r>
    <x v="1564"/>
    <n v="53"/>
    <x v="16"/>
    <x v="128"/>
    <x v="2"/>
    <x v="133"/>
    <n v="1"/>
    <n v="0.8"/>
    <x v="1"/>
    <n v="313"/>
    <x v="0"/>
    <s v="No"/>
    <x v="0"/>
    <x v="0"/>
    <x v="0"/>
    <n v="1"/>
  </r>
  <r>
    <x v="1565"/>
    <n v="53"/>
    <x v="14"/>
    <x v="11"/>
    <x v="2"/>
    <x v="264"/>
    <n v="2"/>
    <n v="3.2"/>
    <x v="1"/>
    <n v="0"/>
    <x v="0"/>
    <s v="No"/>
    <x v="0"/>
    <x v="1"/>
    <x v="0"/>
    <n v="2"/>
  </r>
  <r>
    <x v="1566"/>
    <n v="53"/>
    <x v="16"/>
    <x v="56"/>
    <x v="2"/>
    <x v="3"/>
    <n v="2"/>
    <n v="1.1000000000000001"/>
    <x v="0"/>
    <n v="0"/>
    <x v="0"/>
    <s v="No"/>
    <x v="0"/>
    <x v="1"/>
    <x v="0"/>
    <n v="2"/>
  </r>
  <r>
    <x v="1567"/>
    <n v="53"/>
    <x v="16"/>
    <x v="71"/>
    <x v="2"/>
    <x v="206"/>
    <n v="4"/>
    <n v="2.6"/>
    <x v="0"/>
    <n v="0"/>
    <x v="0"/>
    <s v="No"/>
    <x v="0"/>
    <x v="1"/>
    <x v="1"/>
    <n v="4"/>
  </r>
  <r>
    <x v="1568"/>
    <n v="53"/>
    <x v="14"/>
    <x v="66"/>
    <x v="2"/>
    <x v="26"/>
    <n v="2"/>
    <n v="1"/>
    <x v="1"/>
    <n v="0"/>
    <x v="0"/>
    <s v="No"/>
    <x v="0"/>
    <x v="1"/>
    <x v="0"/>
    <n v="2"/>
  </r>
  <r>
    <x v="1569"/>
    <n v="53"/>
    <x v="16"/>
    <x v="21"/>
    <x v="0"/>
    <x v="392"/>
    <n v="1"/>
    <n v="2.9"/>
    <x v="0"/>
    <n v="345"/>
    <x v="0"/>
    <s v="No"/>
    <x v="0"/>
    <x v="0"/>
    <x v="0"/>
    <n v="1"/>
  </r>
  <r>
    <x v="1570"/>
    <n v="53"/>
    <x v="16"/>
    <x v="33"/>
    <x v="0"/>
    <x v="393"/>
    <n v="1"/>
    <n v="1"/>
    <x v="0"/>
    <n v="0"/>
    <x v="0"/>
    <s v="No"/>
    <x v="0"/>
    <x v="1"/>
    <x v="0"/>
    <n v="1"/>
  </r>
  <r>
    <x v="1571"/>
    <n v="53"/>
    <x v="15"/>
    <x v="61"/>
    <x v="1"/>
    <x v="109"/>
    <n v="2"/>
    <n v="0.6"/>
    <x v="1"/>
    <n v="0"/>
    <x v="0"/>
    <s v="No"/>
    <x v="0"/>
    <x v="1"/>
    <x v="1"/>
    <n v="2"/>
  </r>
  <r>
    <x v="1572"/>
    <n v="53"/>
    <x v="15"/>
    <x v="140"/>
    <x v="0"/>
    <x v="394"/>
    <n v="4"/>
    <n v="2.7"/>
    <x v="0"/>
    <n v="427"/>
    <x v="1"/>
    <s v="No"/>
    <x v="0"/>
    <x v="1"/>
    <x v="0"/>
    <n v="4"/>
  </r>
  <r>
    <x v="1573"/>
    <n v="53"/>
    <x v="17"/>
    <x v="23"/>
    <x v="1"/>
    <x v="19"/>
    <n v="2"/>
    <n v="1"/>
    <x v="2"/>
    <n v="83"/>
    <x v="0"/>
    <s v="No"/>
    <x v="0"/>
    <x v="0"/>
    <x v="0"/>
    <n v="2"/>
  </r>
  <r>
    <x v="1574"/>
    <n v="53"/>
    <x v="16"/>
    <x v="20"/>
    <x v="1"/>
    <x v="105"/>
    <n v="4"/>
    <n v="1.5"/>
    <x v="1"/>
    <n v="0"/>
    <x v="0"/>
    <s v="No"/>
    <x v="0"/>
    <x v="1"/>
    <x v="0"/>
    <n v="4"/>
  </r>
  <r>
    <x v="1575"/>
    <n v="53"/>
    <x v="20"/>
    <x v="85"/>
    <x v="1"/>
    <x v="3"/>
    <n v="4"/>
    <n v="0.4"/>
    <x v="1"/>
    <n v="0"/>
    <x v="0"/>
    <s v="Yes"/>
    <x v="0"/>
    <x v="1"/>
    <x v="0"/>
    <n v="4"/>
  </r>
  <r>
    <x v="1576"/>
    <n v="53"/>
    <x v="16"/>
    <x v="22"/>
    <x v="2"/>
    <x v="10"/>
    <n v="4"/>
    <n v="2.8"/>
    <x v="2"/>
    <n v="0"/>
    <x v="0"/>
    <s v="No"/>
    <x v="0"/>
    <x v="0"/>
    <x v="1"/>
    <n v="4"/>
  </r>
  <r>
    <x v="1577"/>
    <n v="53"/>
    <x v="14"/>
    <x v="60"/>
    <x v="0"/>
    <x v="243"/>
    <n v="2"/>
    <n v="0.2"/>
    <x v="1"/>
    <n v="0"/>
    <x v="1"/>
    <s v="No"/>
    <x v="0"/>
    <x v="0"/>
    <x v="0"/>
    <n v="2"/>
  </r>
  <r>
    <x v="1578"/>
    <n v="53"/>
    <x v="15"/>
    <x v="88"/>
    <x v="2"/>
    <x v="22"/>
    <n v="1"/>
    <n v="1.3"/>
    <x v="1"/>
    <n v="118"/>
    <x v="0"/>
    <s v="No"/>
    <x v="0"/>
    <x v="1"/>
    <x v="0"/>
    <n v="1"/>
  </r>
  <r>
    <x v="1579"/>
    <n v="53"/>
    <x v="17"/>
    <x v="85"/>
    <x v="1"/>
    <x v="101"/>
    <n v="1"/>
    <n v="0.5"/>
    <x v="2"/>
    <n v="0"/>
    <x v="0"/>
    <s v="No"/>
    <x v="0"/>
    <x v="0"/>
    <x v="1"/>
    <n v="1"/>
  </r>
  <r>
    <x v="1580"/>
    <n v="53"/>
    <x v="15"/>
    <x v="10"/>
    <x v="1"/>
    <x v="79"/>
    <n v="4"/>
    <n v="0.8"/>
    <x v="0"/>
    <n v="0"/>
    <x v="0"/>
    <s v="No"/>
    <x v="0"/>
    <x v="0"/>
    <x v="0"/>
    <n v="4"/>
  </r>
  <r>
    <x v="1581"/>
    <n v="53"/>
    <x v="14"/>
    <x v="2"/>
    <x v="1"/>
    <x v="95"/>
    <n v="1"/>
    <n v="0.2"/>
    <x v="0"/>
    <n v="131"/>
    <x v="0"/>
    <s v="No"/>
    <x v="0"/>
    <x v="1"/>
    <x v="1"/>
    <n v="1"/>
  </r>
  <r>
    <x v="1582"/>
    <n v="53"/>
    <x v="17"/>
    <x v="134"/>
    <x v="1"/>
    <x v="334"/>
    <n v="2"/>
    <n v="1"/>
    <x v="2"/>
    <n v="0"/>
    <x v="0"/>
    <s v="No"/>
    <x v="0"/>
    <x v="0"/>
    <x v="1"/>
    <n v="2"/>
  </r>
  <r>
    <x v="1583"/>
    <n v="53"/>
    <x v="15"/>
    <x v="96"/>
    <x v="0"/>
    <x v="182"/>
    <n v="1"/>
    <n v="8.1"/>
    <x v="0"/>
    <n v="0"/>
    <x v="0"/>
    <s v="No"/>
    <x v="0"/>
    <x v="1"/>
    <x v="0"/>
    <n v="1"/>
  </r>
  <r>
    <x v="1584"/>
    <n v="53"/>
    <x v="16"/>
    <x v="79"/>
    <x v="0"/>
    <x v="13"/>
    <n v="1"/>
    <n v="2.4"/>
    <x v="0"/>
    <n v="330"/>
    <x v="0"/>
    <s v="No"/>
    <x v="0"/>
    <x v="0"/>
    <x v="0"/>
    <n v="1"/>
  </r>
  <r>
    <x v="1585"/>
    <n v="53"/>
    <x v="16"/>
    <x v="82"/>
    <x v="1"/>
    <x v="272"/>
    <n v="2"/>
    <n v="0.8"/>
    <x v="1"/>
    <n v="0"/>
    <x v="0"/>
    <s v="No"/>
    <x v="0"/>
    <x v="1"/>
    <x v="0"/>
    <n v="2"/>
  </r>
  <r>
    <x v="1586"/>
    <n v="53"/>
    <x v="17"/>
    <x v="68"/>
    <x v="1"/>
    <x v="161"/>
    <n v="1"/>
    <n v="0.5"/>
    <x v="2"/>
    <n v="0"/>
    <x v="0"/>
    <s v="No"/>
    <x v="0"/>
    <x v="1"/>
    <x v="1"/>
    <n v="1"/>
  </r>
  <r>
    <x v="1587"/>
    <n v="53"/>
    <x v="15"/>
    <x v="25"/>
    <x v="1"/>
    <x v="185"/>
    <n v="4"/>
    <n v="0.2"/>
    <x v="2"/>
    <n v="0"/>
    <x v="0"/>
    <s v="No"/>
    <x v="0"/>
    <x v="1"/>
    <x v="0"/>
    <n v="4"/>
  </r>
  <r>
    <x v="1588"/>
    <n v="53"/>
    <x v="14"/>
    <x v="2"/>
    <x v="1"/>
    <x v="66"/>
    <n v="1"/>
    <n v="0.2"/>
    <x v="0"/>
    <n v="0"/>
    <x v="0"/>
    <s v="Yes"/>
    <x v="1"/>
    <x v="1"/>
    <x v="1"/>
    <n v="1"/>
  </r>
  <r>
    <x v="1589"/>
    <n v="53"/>
    <x v="14"/>
    <x v="9"/>
    <x v="1"/>
    <x v="171"/>
    <n v="2"/>
    <n v="0.8"/>
    <x v="0"/>
    <n v="0"/>
    <x v="0"/>
    <s v="No"/>
    <x v="0"/>
    <x v="1"/>
    <x v="0"/>
    <n v="2"/>
  </r>
  <r>
    <x v="1590"/>
    <n v="53"/>
    <x v="16"/>
    <x v="50"/>
    <x v="0"/>
    <x v="33"/>
    <n v="2"/>
    <n v="0.5"/>
    <x v="1"/>
    <n v="0"/>
    <x v="1"/>
    <s v="No"/>
    <x v="0"/>
    <x v="0"/>
    <x v="0"/>
    <n v="2"/>
  </r>
  <r>
    <x v="1591"/>
    <n v="53"/>
    <x v="16"/>
    <x v="108"/>
    <x v="1"/>
    <x v="89"/>
    <n v="3"/>
    <n v="0.9"/>
    <x v="1"/>
    <n v="78"/>
    <x v="0"/>
    <s v="No"/>
    <x v="0"/>
    <x v="1"/>
    <x v="0"/>
    <n v="3"/>
  </r>
  <r>
    <x v="1592"/>
    <n v="53"/>
    <x v="15"/>
    <x v="59"/>
    <x v="1"/>
    <x v="319"/>
    <n v="2"/>
    <n v="1.9"/>
    <x v="2"/>
    <n v="0"/>
    <x v="0"/>
    <s v="No"/>
    <x v="0"/>
    <x v="1"/>
    <x v="0"/>
    <n v="2"/>
  </r>
  <r>
    <x v="1593"/>
    <n v="53"/>
    <x v="14"/>
    <x v="15"/>
    <x v="2"/>
    <x v="395"/>
    <n v="4"/>
    <n v="0.1"/>
    <x v="1"/>
    <n v="0"/>
    <x v="0"/>
    <s v="No"/>
    <x v="0"/>
    <x v="0"/>
    <x v="0"/>
    <n v="4"/>
  </r>
  <r>
    <x v="1594"/>
    <n v="53"/>
    <x v="16"/>
    <x v="22"/>
    <x v="2"/>
    <x v="396"/>
    <n v="1"/>
    <n v="2.2000000000000002"/>
    <x v="1"/>
    <n v="0"/>
    <x v="0"/>
    <s v="No"/>
    <x v="0"/>
    <x v="1"/>
    <x v="1"/>
    <n v="1"/>
  </r>
  <r>
    <x v="1595"/>
    <n v="53"/>
    <x v="16"/>
    <x v="107"/>
    <x v="0"/>
    <x v="115"/>
    <n v="1"/>
    <n v="4.9000000000000004"/>
    <x v="0"/>
    <n v="0"/>
    <x v="0"/>
    <s v="No"/>
    <x v="0"/>
    <x v="1"/>
    <x v="0"/>
    <n v="1"/>
  </r>
  <r>
    <x v="1596"/>
    <n v="52"/>
    <x v="17"/>
    <x v="29"/>
    <x v="1"/>
    <x v="10"/>
    <n v="3"/>
    <n v="0.9"/>
    <x v="1"/>
    <n v="0"/>
    <x v="0"/>
    <s v="No"/>
    <x v="0"/>
    <x v="1"/>
    <x v="0"/>
    <n v="3"/>
  </r>
  <r>
    <x v="1597"/>
    <n v="52"/>
    <x v="15"/>
    <x v="144"/>
    <x v="0"/>
    <x v="310"/>
    <n v="2"/>
    <n v="0.4"/>
    <x v="0"/>
    <n v="116"/>
    <x v="0"/>
    <s v="No"/>
    <x v="0"/>
    <x v="1"/>
    <x v="0"/>
    <n v="2"/>
  </r>
  <r>
    <x v="1598"/>
    <n v="52"/>
    <x v="15"/>
    <x v="18"/>
    <x v="1"/>
    <x v="27"/>
    <n v="3"/>
    <n v="0.4"/>
    <x v="0"/>
    <n v="0"/>
    <x v="0"/>
    <s v="Yes"/>
    <x v="0"/>
    <x v="0"/>
    <x v="0"/>
    <n v="3"/>
  </r>
  <r>
    <x v="1599"/>
    <n v="52"/>
    <x v="18"/>
    <x v="64"/>
    <x v="1"/>
    <x v="289"/>
    <n v="3"/>
    <n v="1"/>
    <x v="2"/>
    <n v="135"/>
    <x v="0"/>
    <s v="No"/>
    <x v="0"/>
    <x v="1"/>
    <x v="0"/>
    <n v="3"/>
  </r>
  <r>
    <x v="1600"/>
    <n v="52"/>
    <x v="17"/>
    <x v="66"/>
    <x v="2"/>
    <x v="54"/>
    <n v="2"/>
    <n v="1.5"/>
    <x v="2"/>
    <n v="0"/>
    <x v="0"/>
    <s v="Yes"/>
    <x v="0"/>
    <x v="1"/>
    <x v="0"/>
    <n v="2"/>
  </r>
  <r>
    <x v="1601"/>
    <n v="52"/>
    <x v="16"/>
    <x v="76"/>
    <x v="2"/>
    <x v="13"/>
    <n v="4"/>
    <n v="1.8"/>
    <x v="1"/>
    <n v="91"/>
    <x v="0"/>
    <s v="No"/>
    <x v="0"/>
    <x v="0"/>
    <x v="0"/>
    <n v="4"/>
  </r>
  <r>
    <x v="1602"/>
    <n v="52"/>
    <x v="17"/>
    <x v="31"/>
    <x v="0"/>
    <x v="160"/>
    <n v="1"/>
    <n v="7.3"/>
    <x v="0"/>
    <n v="167"/>
    <x v="0"/>
    <s v="No"/>
    <x v="0"/>
    <x v="1"/>
    <x v="0"/>
    <n v="1"/>
  </r>
  <r>
    <x v="1603"/>
    <n v="52"/>
    <x v="16"/>
    <x v="30"/>
    <x v="2"/>
    <x v="3"/>
    <n v="1"/>
    <n v="1.3"/>
    <x v="1"/>
    <n v="0"/>
    <x v="0"/>
    <s v="No"/>
    <x v="1"/>
    <x v="1"/>
    <x v="1"/>
    <n v="1"/>
  </r>
  <r>
    <x v="1604"/>
    <n v="52"/>
    <x v="15"/>
    <x v="70"/>
    <x v="2"/>
    <x v="397"/>
    <n v="4"/>
    <n v="1"/>
    <x v="2"/>
    <n v="0"/>
    <x v="0"/>
    <s v="No"/>
    <x v="0"/>
    <x v="0"/>
    <x v="1"/>
    <n v="4"/>
  </r>
  <r>
    <x v="1605"/>
    <n v="52"/>
    <x v="15"/>
    <x v="9"/>
    <x v="1"/>
    <x v="121"/>
    <n v="3"/>
    <n v="1.9"/>
    <x v="2"/>
    <n v="0"/>
    <x v="0"/>
    <s v="No"/>
    <x v="0"/>
    <x v="0"/>
    <x v="1"/>
    <n v="3"/>
  </r>
  <r>
    <x v="1606"/>
    <n v="52"/>
    <x v="15"/>
    <x v="108"/>
    <x v="1"/>
    <x v="105"/>
    <n v="4"/>
    <n v="0.2"/>
    <x v="0"/>
    <n v="141"/>
    <x v="0"/>
    <s v="No"/>
    <x v="0"/>
    <x v="1"/>
    <x v="1"/>
    <n v="4"/>
  </r>
  <r>
    <x v="1607"/>
    <n v="52"/>
    <x v="17"/>
    <x v="30"/>
    <x v="2"/>
    <x v="101"/>
    <n v="3"/>
    <n v="0.8"/>
    <x v="0"/>
    <n v="0"/>
    <x v="0"/>
    <s v="No"/>
    <x v="0"/>
    <x v="0"/>
    <x v="0"/>
    <n v="3"/>
  </r>
  <r>
    <x v="1608"/>
    <n v="52"/>
    <x v="16"/>
    <x v="83"/>
    <x v="1"/>
    <x v="251"/>
    <n v="1"/>
    <n v="1.3"/>
    <x v="2"/>
    <n v="0"/>
    <x v="0"/>
    <s v="Yes"/>
    <x v="0"/>
    <x v="1"/>
    <x v="0"/>
    <n v="1"/>
  </r>
  <r>
    <x v="1609"/>
    <n v="52"/>
    <x v="15"/>
    <x v="62"/>
    <x v="0"/>
    <x v="331"/>
    <n v="2"/>
    <n v="6.8"/>
    <x v="0"/>
    <n v="112"/>
    <x v="0"/>
    <s v="No"/>
    <x v="0"/>
    <x v="1"/>
    <x v="0"/>
    <n v="2"/>
  </r>
  <r>
    <x v="1610"/>
    <n v="52"/>
    <x v="15"/>
    <x v="94"/>
    <x v="0"/>
    <x v="105"/>
    <n v="2"/>
    <n v="0.3"/>
    <x v="0"/>
    <n v="0"/>
    <x v="0"/>
    <s v="No"/>
    <x v="0"/>
    <x v="0"/>
    <x v="0"/>
    <n v="2"/>
  </r>
  <r>
    <x v="1611"/>
    <n v="52"/>
    <x v="15"/>
    <x v="113"/>
    <x v="0"/>
    <x v="290"/>
    <n v="2"/>
    <n v="6.8"/>
    <x v="0"/>
    <n v="0"/>
    <x v="0"/>
    <s v="No"/>
    <x v="0"/>
    <x v="1"/>
    <x v="0"/>
    <n v="2"/>
  </r>
  <r>
    <x v="1612"/>
    <n v="52"/>
    <x v="21"/>
    <x v="68"/>
    <x v="1"/>
    <x v="344"/>
    <n v="4"/>
    <n v="0.4"/>
    <x v="1"/>
    <n v="0"/>
    <x v="0"/>
    <s v="No"/>
    <x v="0"/>
    <x v="1"/>
    <x v="1"/>
    <n v="4"/>
  </r>
  <r>
    <x v="1613"/>
    <n v="52"/>
    <x v="15"/>
    <x v="32"/>
    <x v="2"/>
    <x v="235"/>
    <n v="3"/>
    <n v="1.8"/>
    <x v="2"/>
    <n v="275"/>
    <x v="0"/>
    <s v="No"/>
    <x v="0"/>
    <x v="0"/>
    <x v="0"/>
    <n v="3"/>
  </r>
  <r>
    <x v="1614"/>
    <n v="52"/>
    <x v="15"/>
    <x v="71"/>
    <x v="2"/>
    <x v="392"/>
    <n v="2"/>
    <n v="1"/>
    <x v="1"/>
    <n v="211"/>
    <x v="0"/>
    <s v="No"/>
    <x v="0"/>
    <x v="1"/>
    <x v="0"/>
    <n v="2"/>
  </r>
  <r>
    <x v="1615"/>
    <n v="52"/>
    <x v="16"/>
    <x v="120"/>
    <x v="1"/>
    <x v="104"/>
    <n v="2"/>
    <n v="2"/>
    <x v="2"/>
    <n v="0"/>
    <x v="0"/>
    <s v="No"/>
    <x v="0"/>
    <x v="1"/>
    <x v="0"/>
    <n v="2"/>
  </r>
  <r>
    <x v="1616"/>
    <n v="52"/>
    <x v="17"/>
    <x v="14"/>
    <x v="1"/>
    <x v="10"/>
    <n v="3"/>
    <n v="0.9"/>
    <x v="1"/>
    <n v="0"/>
    <x v="0"/>
    <s v="No"/>
    <x v="0"/>
    <x v="0"/>
    <x v="0"/>
    <n v="3"/>
  </r>
  <r>
    <x v="1617"/>
    <n v="52"/>
    <x v="17"/>
    <x v="0"/>
    <x v="0"/>
    <x v="35"/>
    <n v="1"/>
    <n v="2.4"/>
    <x v="0"/>
    <n v="0"/>
    <x v="0"/>
    <s v="Yes"/>
    <x v="1"/>
    <x v="1"/>
    <x v="1"/>
    <n v="1"/>
  </r>
  <r>
    <x v="1618"/>
    <n v="52"/>
    <x v="16"/>
    <x v="98"/>
    <x v="2"/>
    <x v="389"/>
    <n v="4"/>
    <n v="1.8"/>
    <x v="1"/>
    <n v="207"/>
    <x v="0"/>
    <s v="No"/>
    <x v="0"/>
    <x v="0"/>
    <x v="0"/>
    <n v="4"/>
  </r>
  <r>
    <x v="1619"/>
    <n v="52"/>
    <x v="16"/>
    <x v="40"/>
    <x v="0"/>
    <x v="103"/>
    <n v="1"/>
    <n v="8.1"/>
    <x v="0"/>
    <n v="0"/>
    <x v="0"/>
    <s v="No"/>
    <x v="0"/>
    <x v="0"/>
    <x v="0"/>
    <n v="1"/>
  </r>
  <r>
    <x v="1620"/>
    <n v="52"/>
    <x v="15"/>
    <x v="32"/>
    <x v="2"/>
    <x v="257"/>
    <n v="3"/>
    <n v="1.8"/>
    <x v="2"/>
    <n v="0"/>
    <x v="0"/>
    <s v="Yes"/>
    <x v="0"/>
    <x v="0"/>
    <x v="0"/>
    <n v="3"/>
  </r>
  <r>
    <x v="1621"/>
    <n v="52"/>
    <x v="16"/>
    <x v="137"/>
    <x v="2"/>
    <x v="398"/>
    <n v="4"/>
    <n v="1.8"/>
    <x v="1"/>
    <n v="82"/>
    <x v="0"/>
    <s v="No"/>
    <x v="0"/>
    <x v="0"/>
    <x v="0"/>
    <n v="4"/>
  </r>
  <r>
    <x v="1622"/>
    <n v="52"/>
    <x v="16"/>
    <x v="53"/>
    <x v="0"/>
    <x v="64"/>
    <n v="1"/>
    <n v="8.1"/>
    <x v="0"/>
    <n v="0"/>
    <x v="0"/>
    <s v="No"/>
    <x v="0"/>
    <x v="1"/>
    <x v="0"/>
    <n v="1"/>
  </r>
  <r>
    <x v="1623"/>
    <n v="52"/>
    <x v="15"/>
    <x v="92"/>
    <x v="2"/>
    <x v="22"/>
    <n v="1"/>
    <n v="2.6"/>
    <x v="2"/>
    <n v="0"/>
    <x v="0"/>
    <s v="Yes"/>
    <x v="0"/>
    <x v="1"/>
    <x v="0"/>
    <n v="1"/>
  </r>
  <r>
    <x v="1624"/>
    <n v="52"/>
    <x v="17"/>
    <x v="133"/>
    <x v="2"/>
    <x v="94"/>
    <n v="1"/>
    <n v="0.8"/>
    <x v="1"/>
    <n v="0"/>
    <x v="0"/>
    <s v="No"/>
    <x v="0"/>
    <x v="1"/>
    <x v="1"/>
    <n v="1"/>
  </r>
  <r>
    <x v="1625"/>
    <n v="52"/>
    <x v="16"/>
    <x v="58"/>
    <x v="2"/>
    <x v="47"/>
    <n v="1"/>
    <n v="2.8"/>
    <x v="2"/>
    <n v="333"/>
    <x v="0"/>
    <s v="No"/>
    <x v="0"/>
    <x v="1"/>
    <x v="0"/>
    <n v="1"/>
  </r>
  <r>
    <x v="1626"/>
    <n v="52"/>
    <x v="16"/>
    <x v="20"/>
    <x v="1"/>
    <x v="55"/>
    <n v="2"/>
    <n v="0.7"/>
    <x v="2"/>
    <n v="166"/>
    <x v="0"/>
    <s v="No"/>
    <x v="0"/>
    <x v="1"/>
    <x v="0"/>
    <n v="2"/>
  </r>
  <r>
    <x v="1627"/>
    <n v="52"/>
    <x v="15"/>
    <x v="11"/>
    <x v="2"/>
    <x v="297"/>
    <n v="1"/>
    <n v="1.6"/>
    <x v="1"/>
    <n v="0"/>
    <x v="0"/>
    <s v="Yes"/>
    <x v="0"/>
    <x v="0"/>
    <x v="1"/>
    <n v="1"/>
  </r>
  <r>
    <x v="1628"/>
    <n v="52"/>
    <x v="16"/>
    <x v="12"/>
    <x v="1"/>
    <x v="89"/>
    <n v="4"/>
    <n v="0.8"/>
    <x v="0"/>
    <n v="101"/>
    <x v="0"/>
    <s v="No"/>
    <x v="0"/>
    <x v="0"/>
    <x v="0"/>
    <n v="4"/>
  </r>
  <r>
    <x v="1629"/>
    <n v="52"/>
    <x v="15"/>
    <x v="20"/>
    <x v="1"/>
    <x v="301"/>
    <n v="2"/>
    <n v="0.8"/>
    <x v="0"/>
    <n v="0"/>
    <x v="0"/>
    <s v="No"/>
    <x v="0"/>
    <x v="1"/>
    <x v="0"/>
    <n v="2"/>
  </r>
  <r>
    <x v="1630"/>
    <n v="52"/>
    <x v="16"/>
    <x v="14"/>
    <x v="1"/>
    <x v="3"/>
    <n v="4"/>
    <n v="0.2"/>
    <x v="2"/>
    <n v="0"/>
    <x v="0"/>
    <s v="No"/>
    <x v="0"/>
    <x v="1"/>
    <x v="0"/>
    <n v="4"/>
  </r>
  <r>
    <x v="1631"/>
    <n v="52"/>
    <x v="16"/>
    <x v="6"/>
    <x v="2"/>
    <x v="46"/>
    <n v="4"/>
    <n v="3.6"/>
    <x v="1"/>
    <n v="141"/>
    <x v="0"/>
    <s v="No"/>
    <x v="0"/>
    <x v="1"/>
    <x v="0"/>
    <n v="4"/>
  </r>
  <r>
    <x v="1632"/>
    <n v="52"/>
    <x v="17"/>
    <x v="114"/>
    <x v="0"/>
    <x v="138"/>
    <n v="1"/>
    <n v="1"/>
    <x v="0"/>
    <n v="0"/>
    <x v="0"/>
    <s v="No"/>
    <x v="0"/>
    <x v="0"/>
    <x v="0"/>
    <n v="1"/>
  </r>
  <r>
    <x v="1633"/>
    <n v="52"/>
    <x v="17"/>
    <x v="43"/>
    <x v="1"/>
    <x v="190"/>
    <n v="3"/>
    <n v="0.6"/>
    <x v="2"/>
    <n v="0"/>
    <x v="0"/>
    <s v="No"/>
    <x v="0"/>
    <x v="0"/>
    <x v="0"/>
    <n v="3"/>
  </r>
  <r>
    <x v="1634"/>
    <n v="52"/>
    <x v="15"/>
    <x v="12"/>
    <x v="1"/>
    <x v="42"/>
    <n v="1"/>
    <n v="0.2"/>
    <x v="0"/>
    <n v="0"/>
    <x v="0"/>
    <s v="No"/>
    <x v="0"/>
    <x v="1"/>
    <x v="0"/>
    <n v="1"/>
  </r>
  <r>
    <x v="1635"/>
    <n v="52"/>
    <x v="18"/>
    <x v="142"/>
    <x v="0"/>
    <x v="186"/>
    <n v="2"/>
    <n v="9"/>
    <x v="2"/>
    <n v="297"/>
    <x v="1"/>
    <s v="No"/>
    <x v="0"/>
    <x v="1"/>
    <x v="0"/>
    <n v="2"/>
  </r>
  <r>
    <x v="1636"/>
    <n v="52"/>
    <x v="15"/>
    <x v="27"/>
    <x v="1"/>
    <x v="327"/>
    <n v="4"/>
    <n v="1"/>
    <x v="0"/>
    <n v="0"/>
    <x v="0"/>
    <s v="No"/>
    <x v="0"/>
    <x v="0"/>
    <x v="0"/>
    <n v="4"/>
  </r>
  <r>
    <x v="1637"/>
    <n v="52"/>
    <x v="16"/>
    <x v="120"/>
    <x v="1"/>
    <x v="33"/>
    <n v="2"/>
    <n v="0.7"/>
    <x v="2"/>
    <n v="0"/>
    <x v="0"/>
    <s v="No"/>
    <x v="0"/>
    <x v="0"/>
    <x v="1"/>
    <n v="2"/>
  </r>
  <r>
    <x v="1638"/>
    <n v="52"/>
    <x v="15"/>
    <x v="21"/>
    <x v="0"/>
    <x v="66"/>
    <n v="2"/>
    <n v="6.8"/>
    <x v="0"/>
    <n v="0"/>
    <x v="0"/>
    <s v="No"/>
    <x v="0"/>
    <x v="1"/>
    <x v="0"/>
    <n v="2"/>
  </r>
  <r>
    <x v="1639"/>
    <n v="52"/>
    <x v="17"/>
    <x v="142"/>
    <x v="0"/>
    <x v="13"/>
    <n v="1"/>
    <n v="1"/>
    <x v="0"/>
    <n v="0"/>
    <x v="0"/>
    <s v="No"/>
    <x v="0"/>
    <x v="1"/>
    <x v="1"/>
    <n v="1"/>
  </r>
  <r>
    <x v="1640"/>
    <n v="52"/>
    <x v="15"/>
    <x v="114"/>
    <x v="0"/>
    <x v="67"/>
    <n v="3"/>
    <n v="5.4"/>
    <x v="1"/>
    <n v="147"/>
    <x v="1"/>
    <s v="No"/>
    <x v="0"/>
    <x v="1"/>
    <x v="0"/>
    <n v="3"/>
  </r>
  <r>
    <x v="1641"/>
    <n v="52"/>
    <x v="17"/>
    <x v="70"/>
    <x v="2"/>
    <x v="305"/>
    <n v="1"/>
    <n v="4.3"/>
    <x v="2"/>
    <n v="0"/>
    <x v="1"/>
    <s v="No"/>
    <x v="1"/>
    <x v="1"/>
    <x v="1"/>
    <n v="1"/>
  </r>
  <r>
    <x v="1642"/>
    <n v="52"/>
    <x v="16"/>
    <x v="27"/>
    <x v="1"/>
    <x v="347"/>
    <n v="2"/>
    <n v="0"/>
    <x v="0"/>
    <n v="0"/>
    <x v="0"/>
    <s v="No"/>
    <x v="0"/>
    <x v="1"/>
    <x v="1"/>
    <n v="2"/>
  </r>
  <r>
    <x v="1643"/>
    <n v="52"/>
    <x v="17"/>
    <x v="43"/>
    <x v="1"/>
    <x v="109"/>
    <n v="4"/>
    <n v="1.8"/>
    <x v="0"/>
    <n v="0"/>
    <x v="0"/>
    <s v="No"/>
    <x v="0"/>
    <x v="1"/>
    <x v="0"/>
    <n v="4"/>
  </r>
  <r>
    <x v="1644"/>
    <n v="52"/>
    <x v="17"/>
    <x v="94"/>
    <x v="0"/>
    <x v="206"/>
    <n v="2"/>
    <n v="2.4"/>
    <x v="2"/>
    <n v="0"/>
    <x v="0"/>
    <s v="No"/>
    <x v="0"/>
    <x v="1"/>
    <x v="0"/>
    <n v="2"/>
  </r>
  <r>
    <x v="1645"/>
    <n v="52"/>
    <x v="15"/>
    <x v="5"/>
    <x v="1"/>
    <x v="172"/>
    <n v="2"/>
    <n v="0.4"/>
    <x v="0"/>
    <n v="0"/>
    <x v="0"/>
    <s v="Yes"/>
    <x v="0"/>
    <x v="1"/>
    <x v="0"/>
    <n v="2"/>
  </r>
  <r>
    <x v="1646"/>
    <n v="52"/>
    <x v="17"/>
    <x v="128"/>
    <x v="2"/>
    <x v="257"/>
    <n v="1"/>
    <n v="2.4"/>
    <x v="0"/>
    <n v="0"/>
    <x v="0"/>
    <s v="No"/>
    <x v="0"/>
    <x v="1"/>
    <x v="0"/>
    <n v="1"/>
  </r>
  <r>
    <x v="1647"/>
    <n v="52"/>
    <x v="15"/>
    <x v="85"/>
    <x v="1"/>
    <x v="78"/>
    <n v="1"/>
    <n v="0.3"/>
    <x v="0"/>
    <n v="0"/>
    <x v="0"/>
    <s v="No"/>
    <x v="0"/>
    <x v="1"/>
    <x v="0"/>
    <n v="1"/>
  </r>
  <r>
    <x v="1648"/>
    <n v="52"/>
    <x v="17"/>
    <x v="99"/>
    <x v="2"/>
    <x v="344"/>
    <n v="2"/>
    <n v="1.5"/>
    <x v="2"/>
    <n v="0"/>
    <x v="0"/>
    <s v="No"/>
    <x v="0"/>
    <x v="0"/>
    <x v="1"/>
    <n v="2"/>
  </r>
  <r>
    <x v="1649"/>
    <n v="52"/>
    <x v="17"/>
    <x v="100"/>
    <x v="1"/>
    <x v="399"/>
    <n v="1"/>
    <n v="0.3"/>
    <x v="1"/>
    <n v="0"/>
    <x v="0"/>
    <s v="No"/>
    <x v="0"/>
    <x v="1"/>
    <x v="0"/>
    <n v="1"/>
  </r>
  <r>
    <x v="1650"/>
    <n v="52"/>
    <x v="16"/>
    <x v="43"/>
    <x v="1"/>
    <x v="26"/>
    <n v="2"/>
    <n v="2"/>
    <x v="2"/>
    <n v="121"/>
    <x v="0"/>
    <s v="No"/>
    <x v="0"/>
    <x v="0"/>
    <x v="1"/>
    <n v="2"/>
  </r>
  <r>
    <x v="1651"/>
    <n v="52"/>
    <x v="16"/>
    <x v="61"/>
    <x v="1"/>
    <x v="162"/>
    <n v="2"/>
    <n v="0.7"/>
    <x v="2"/>
    <n v="114"/>
    <x v="0"/>
    <s v="No"/>
    <x v="0"/>
    <x v="1"/>
    <x v="1"/>
    <n v="2"/>
  </r>
  <r>
    <x v="1652"/>
    <n v="52"/>
    <x v="17"/>
    <x v="121"/>
    <x v="1"/>
    <x v="400"/>
    <n v="2"/>
    <n v="0.7"/>
    <x v="2"/>
    <n v="0"/>
    <x v="0"/>
    <s v="No"/>
    <x v="0"/>
    <x v="0"/>
    <x v="1"/>
    <n v="2"/>
  </r>
  <r>
    <x v="1653"/>
    <n v="52"/>
    <x v="18"/>
    <x v="9"/>
    <x v="1"/>
    <x v="353"/>
    <n v="3"/>
    <n v="1"/>
    <x v="2"/>
    <n v="0"/>
    <x v="0"/>
    <s v="No"/>
    <x v="0"/>
    <x v="1"/>
    <x v="0"/>
    <n v="3"/>
  </r>
  <r>
    <x v="1654"/>
    <n v="52"/>
    <x v="16"/>
    <x v="44"/>
    <x v="0"/>
    <x v="312"/>
    <n v="1"/>
    <n v="8.1"/>
    <x v="0"/>
    <n v="0"/>
    <x v="0"/>
    <s v="No"/>
    <x v="0"/>
    <x v="0"/>
    <x v="0"/>
    <n v="1"/>
  </r>
  <r>
    <x v="1655"/>
    <n v="52"/>
    <x v="15"/>
    <x v="20"/>
    <x v="1"/>
    <x v="33"/>
    <n v="3"/>
    <n v="1.9"/>
    <x v="2"/>
    <n v="83"/>
    <x v="0"/>
    <s v="No"/>
    <x v="1"/>
    <x v="1"/>
    <x v="1"/>
    <n v="3"/>
  </r>
  <r>
    <x v="1656"/>
    <n v="52"/>
    <x v="15"/>
    <x v="137"/>
    <x v="2"/>
    <x v="204"/>
    <n v="1"/>
    <n v="1.8"/>
    <x v="1"/>
    <n v="231"/>
    <x v="0"/>
    <s v="No"/>
    <x v="0"/>
    <x v="1"/>
    <x v="0"/>
    <n v="1"/>
  </r>
  <r>
    <x v="1657"/>
    <n v="52"/>
    <x v="17"/>
    <x v="4"/>
    <x v="0"/>
    <x v="55"/>
    <n v="1"/>
    <n v="4.9000000000000004"/>
    <x v="0"/>
    <n v="0"/>
    <x v="0"/>
    <s v="No"/>
    <x v="0"/>
    <x v="0"/>
    <x v="0"/>
    <n v="1"/>
  </r>
  <r>
    <x v="1658"/>
    <n v="52"/>
    <x v="17"/>
    <x v="4"/>
    <x v="0"/>
    <x v="105"/>
    <n v="2"/>
    <n v="2.4"/>
    <x v="2"/>
    <n v="0"/>
    <x v="0"/>
    <s v="No"/>
    <x v="0"/>
    <x v="0"/>
    <x v="0"/>
    <n v="2"/>
  </r>
  <r>
    <x v="1659"/>
    <n v="52"/>
    <x v="17"/>
    <x v="56"/>
    <x v="2"/>
    <x v="113"/>
    <n v="3"/>
    <n v="3"/>
    <x v="2"/>
    <n v="0"/>
    <x v="0"/>
    <s v="No"/>
    <x v="0"/>
    <x v="1"/>
    <x v="0"/>
    <n v="3"/>
  </r>
  <r>
    <x v="1660"/>
    <n v="52"/>
    <x v="15"/>
    <x v="10"/>
    <x v="1"/>
    <x v="253"/>
    <n v="1"/>
    <n v="0.3"/>
    <x v="0"/>
    <n v="120"/>
    <x v="0"/>
    <s v="No"/>
    <x v="0"/>
    <x v="1"/>
    <x v="0"/>
    <n v="1"/>
  </r>
  <r>
    <x v="1661"/>
    <n v="52"/>
    <x v="15"/>
    <x v="29"/>
    <x v="1"/>
    <x v="401"/>
    <n v="2"/>
    <n v="0.8"/>
    <x v="0"/>
    <n v="0"/>
    <x v="0"/>
    <s v="No"/>
    <x v="0"/>
    <x v="0"/>
    <x v="1"/>
    <n v="2"/>
  </r>
  <r>
    <x v="1662"/>
    <n v="52"/>
    <x v="15"/>
    <x v="64"/>
    <x v="1"/>
    <x v="182"/>
    <n v="4"/>
    <n v="0.9"/>
    <x v="2"/>
    <n v="107"/>
    <x v="0"/>
    <s v="No"/>
    <x v="0"/>
    <x v="1"/>
    <x v="0"/>
    <n v="4"/>
  </r>
  <r>
    <x v="1663"/>
    <n v="52"/>
    <x v="15"/>
    <x v="52"/>
    <x v="2"/>
    <x v="402"/>
    <n v="1"/>
    <n v="0"/>
    <x v="0"/>
    <n v="0"/>
    <x v="0"/>
    <s v="No"/>
    <x v="0"/>
    <x v="1"/>
    <x v="0"/>
    <n v="1"/>
  </r>
  <r>
    <x v="1664"/>
    <n v="52"/>
    <x v="16"/>
    <x v="32"/>
    <x v="2"/>
    <x v="34"/>
    <n v="1"/>
    <n v="1.3"/>
    <x v="1"/>
    <n v="293"/>
    <x v="0"/>
    <s v="No"/>
    <x v="0"/>
    <x v="0"/>
    <x v="1"/>
    <n v="1"/>
  </r>
  <r>
    <x v="1665"/>
    <n v="52"/>
    <x v="16"/>
    <x v="43"/>
    <x v="1"/>
    <x v="325"/>
    <n v="1"/>
    <n v="1.3"/>
    <x v="2"/>
    <n v="0"/>
    <x v="0"/>
    <s v="No"/>
    <x v="0"/>
    <x v="0"/>
    <x v="0"/>
    <n v="1"/>
  </r>
  <r>
    <x v="1666"/>
    <n v="52"/>
    <x v="15"/>
    <x v="29"/>
    <x v="1"/>
    <x v="66"/>
    <n v="4"/>
    <n v="0.9"/>
    <x v="2"/>
    <n v="95"/>
    <x v="0"/>
    <s v="No"/>
    <x v="0"/>
    <x v="1"/>
    <x v="1"/>
    <n v="4"/>
  </r>
  <r>
    <x v="1667"/>
    <n v="52"/>
    <x v="16"/>
    <x v="25"/>
    <x v="1"/>
    <x v="13"/>
    <n v="2"/>
    <n v="0.7"/>
    <x v="2"/>
    <n v="0"/>
    <x v="0"/>
    <s v="No"/>
    <x v="0"/>
    <x v="1"/>
    <x v="1"/>
    <n v="2"/>
  </r>
  <r>
    <x v="1668"/>
    <n v="52"/>
    <x v="21"/>
    <x v="76"/>
    <x v="2"/>
    <x v="277"/>
    <n v="4"/>
    <n v="2"/>
    <x v="1"/>
    <n v="223"/>
    <x v="0"/>
    <s v="No"/>
    <x v="0"/>
    <x v="1"/>
    <x v="0"/>
    <n v="4"/>
  </r>
  <r>
    <x v="1669"/>
    <n v="52"/>
    <x v="17"/>
    <x v="77"/>
    <x v="0"/>
    <x v="184"/>
    <n v="2"/>
    <n v="1.4"/>
    <x v="2"/>
    <n v="0"/>
    <x v="1"/>
    <s v="No"/>
    <x v="0"/>
    <x v="1"/>
    <x v="0"/>
    <n v="2"/>
  </r>
  <r>
    <x v="1670"/>
    <n v="52"/>
    <x v="17"/>
    <x v="24"/>
    <x v="2"/>
    <x v="272"/>
    <n v="2"/>
    <n v="1.5"/>
    <x v="2"/>
    <n v="239"/>
    <x v="0"/>
    <s v="No"/>
    <x v="0"/>
    <x v="0"/>
    <x v="1"/>
    <n v="2"/>
  </r>
  <r>
    <x v="1671"/>
    <n v="52"/>
    <x v="15"/>
    <x v="68"/>
    <x v="1"/>
    <x v="10"/>
    <n v="2"/>
    <n v="0.4"/>
    <x v="0"/>
    <n v="0"/>
    <x v="0"/>
    <s v="No"/>
    <x v="0"/>
    <x v="1"/>
    <x v="1"/>
    <n v="2"/>
  </r>
  <r>
    <x v="1672"/>
    <n v="52"/>
    <x v="15"/>
    <x v="39"/>
    <x v="1"/>
    <x v="403"/>
    <n v="3"/>
    <n v="0.4"/>
    <x v="0"/>
    <n v="0"/>
    <x v="0"/>
    <s v="No"/>
    <x v="0"/>
    <x v="1"/>
    <x v="0"/>
    <n v="3"/>
  </r>
  <r>
    <x v="1673"/>
    <n v="52"/>
    <x v="17"/>
    <x v="7"/>
    <x v="2"/>
    <x v="27"/>
    <n v="3"/>
    <n v="0.8"/>
    <x v="0"/>
    <n v="183"/>
    <x v="0"/>
    <s v="No"/>
    <x v="0"/>
    <x v="0"/>
    <x v="0"/>
    <n v="3"/>
  </r>
  <r>
    <x v="1674"/>
    <n v="52"/>
    <x v="15"/>
    <x v="89"/>
    <x v="0"/>
    <x v="404"/>
    <n v="3"/>
    <n v="6.5"/>
    <x v="1"/>
    <n v="118"/>
    <x v="1"/>
    <s v="No"/>
    <x v="0"/>
    <x v="1"/>
    <x v="0"/>
    <n v="3"/>
  </r>
  <r>
    <x v="1675"/>
    <n v="52"/>
    <x v="17"/>
    <x v="67"/>
    <x v="2"/>
    <x v="154"/>
    <n v="1"/>
    <n v="1.4"/>
    <x v="1"/>
    <n v="0"/>
    <x v="0"/>
    <s v="No"/>
    <x v="0"/>
    <x v="0"/>
    <x v="0"/>
    <n v="1"/>
  </r>
  <r>
    <x v="1676"/>
    <n v="52"/>
    <x v="16"/>
    <x v="39"/>
    <x v="1"/>
    <x v="309"/>
    <n v="1"/>
    <n v="0.4"/>
    <x v="1"/>
    <n v="0"/>
    <x v="0"/>
    <s v="No"/>
    <x v="0"/>
    <x v="0"/>
    <x v="0"/>
    <n v="1"/>
  </r>
  <r>
    <x v="1677"/>
    <n v="52"/>
    <x v="17"/>
    <x v="124"/>
    <x v="0"/>
    <x v="405"/>
    <n v="4"/>
    <n v="4.3"/>
    <x v="0"/>
    <n v="0"/>
    <x v="1"/>
    <s v="No"/>
    <x v="1"/>
    <x v="1"/>
    <x v="1"/>
    <n v="4"/>
  </r>
  <r>
    <x v="1678"/>
    <n v="52"/>
    <x v="17"/>
    <x v="107"/>
    <x v="0"/>
    <x v="200"/>
    <n v="2"/>
    <n v="5.4"/>
    <x v="1"/>
    <n v="204"/>
    <x v="1"/>
    <s v="Yes"/>
    <x v="1"/>
    <x v="1"/>
    <x v="0"/>
    <n v="2"/>
  </r>
  <r>
    <x v="1679"/>
    <n v="52"/>
    <x v="17"/>
    <x v="24"/>
    <x v="2"/>
    <x v="65"/>
    <n v="3"/>
    <n v="3"/>
    <x v="2"/>
    <n v="0"/>
    <x v="0"/>
    <s v="No"/>
    <x v="0"/>
    <x v="1"/>
    <x v="0"/>
    <n v="3"/>
  </r>
  <r>
    <x v="1680"/>
    <n v="52"/>
    <x v="16"/>
    <x v="115"/>
    <x v="0"/>
    <x v="38"/>
    <n v="1"/>
    <n v="0.6"/>
    <x v="0"/>
    <n v="452"/>
    <x v="0"/>
    <s v="No"/>
    <x v="0"/>
    <x v="1"/>
    <x v="0"/>
    <n v="1"/>
  </r>
  <r>
    <x v="1681"/>
    <n v="52"/>
    <x v="17"/>
    <x v="14"/>
    <x v="1"/>
    <x v="160"/>
    <n v="4"/>
    <n v="1.8"/>
    <x v="0"/>
    <n v="0"/>
    <x v="0"/>
    <s v="No"/>
    <x v="0"/>
    <x v="1"/>
    <x v="0"/>
    <n v="4"/>
  </r>
  <r>
    <x v="1682"/>
    <n v="52"/>
    <x v="17"/>
    <x v="100"/>
    <x v="1"/>
    <x v="199"/>
    <n v="2"/>
    <n v="0.7"/>
    <x v="2"/>
    <n v="90"/>
    <x v="0"/>
    <s v="No"/>
    <x v="0"/>
    <x v="1"/>
    <x v="1"/>
    <n v="2"/>
  </r>
  <r>
    <x v="1683"/>
    <n v="52"/>
    <x v="21"/>
    <x v="45"/>
    <x v="0"/>
    <x v="400"/>
    <n v="1"/>
    <n v="5"/>
    <x v="1"/>
    <n v="0"/>
    <x v="1"/>
    <s v="Yes"/>
    <x v="1"/>
    <x v="1"/>
    <x v="0"/>
    <n v="1"/>
  </r>
  <r>
    <x v="1684"/>
    <n v="52"/>
    <x v="17"/>
    <x v="108"/>
    <x v="1"/>
    <x v="53"/>
    <n v="4"/>
    <n v="1.8"/>
    <x v="0"/>
    <n v="0"/>
    <x v="0"/>
    <s v="No"/>
    <x v="0"/>
    <x v="1"/>
    <x v="1"/>
    <n v="4"/>
  </r>
  <r>
    <x v="1685"/>
    <n v="52"/>
    <x v="15"/>
    <x v="16"/>
    <x v="2"/>
    <x v="89"/>
    <n v="2"/>
    <n v="3.2"/>
    <x v="1"/>
    <n v="151"/>
    <x v="0"/>
    <s v="No"/>
    <x v="0"/>
    <x v="0"/>
    <x v="0"/>
    <n v="2"/>
  </r>
  <r>
    <x v="1686"/>
    <n v="52"/>
    <x v="17"/>
    <x v="73"/>
    <x v="1"/>
    <x v="225"/>
    <n v="1"/>
    <n v="1.4"/>
    <x v="1"/>
    <n v="0"/>
    <x v="0"/>
    <s v="No"/>
    <x v="0"/>
    <x v="1"/>
    <x v="0"/>
    <n v="1"/>
  </r>
  <r>
    <x v="1687"/>
    <n v="52"/>
    <x v="18"/>
    <x v="83"/>
    <x v="1"/>
    <x v="74"/>
    <n v="3"/>
    <n v="1"/>
    <x v="2"/>
    <n v="165"/>
    <x v="0"/>
    <s v="No"/>
    <x v="1"/>
    <x v="1"/>
    <x v="1"/>
    <n v="3"/>
  </r>
  <r>
    <x v="1688"/>
    <n v="52"/>
    <x v="15"/>
    <x v="64"/>
    <x v="1"/>
    <x v="365"/>
    <n v="3"/>
    <n v="1.9"/>
    <x v="2"/>
    <n v="0"/>
    <x v="0"/>
    <s v="No"/>
    <x v="0"/>
    <x v="0"/>
    <x v="1"/>
    <n v="3"/>
  </r>
  <r>
    <x v="1689"/>
    <n v="52"/>
    <x v="17"/>
    <x v="6"/>
    <x v="2"/>
    <x v="5"/>
    <n v="3"/>
    <n v="3"/>
    <x v="2"/>
    <n v="0"/>
    <x v="0"/>
    <s v="No"/>
    <x v="0"/>
    <x v="0"/>
    <x v="0"/>
    <n v="3"/>
  </r>
  <r>
    <x v="1690"/>
    <n v="52"/>
    <x v="16"/>
    <x v="32"/>
    <x v="2"/>
    <x v="7"/>
    <n v="4"/>
    <n v="3.8"/>
    <x v="2"/>
    <n v="0"/>
    <x v="0"/>
    <s v="No"/>
    <x v="0"/>
    <x v="0"/>
    <x v="1"/>
    <n v="4"/>
  </r>
  <r>
    <x v="1691"/>
    <n v="52"/>
    <x v="21"/>
    <x v="16"/>
    <x v="2"/>
    <x v="406"/>
    <n v="3"/>
    <n v="1.4"/>
    <x v="1"/>
    <n v="0"/>
    <x v="0"/>
    <s v="No"/>
    <x v="0"/>
    <x v="1"/>
    <x v="0"/>
    <n v="3"/>
  </r>
  <r>
    <x v="1692"/>
    <n v="52"/>
    <x v="17"/>
    <x v="26"/>
    <x v="2"/>
    <x v="8"/>
    <n v="1"/>
    <n v="0.3"/>
    <x v="0"/>
    <n v="0"/>
    <x v="0"/>
    <s v="No"/>
    <x v="0"/>
    <x v="1"/>
    <x v="0"/>
    <n v="1"/>
  </r>
  <r>
    <x v="1693"/>
    <n v="52"/>
    <x v="15"/>
    <x v="16"/>
    <x v="2"/>
    <x v="61"/>
    <n v="1"/>
    <n v="1.6"/>
    <x v="2"/>
    <n v="227"/>
    <x v="0"/>
    <s v="No"/>
    <x v="0"/>
    <x v="0"/>
    <x v="0"/>
    <n v="1"/>
  </r>
  <r>
    <x v="1694"/>
    <n v="52"/>
    <x v="15"/>
    <x v="29"/>
    <x v="1"/>
    <x v="42"/>
    <n v="4"/>
    <n v="0.9"/>
    <x v="2"/>
    <n v="0"/>
    <x v="0"/>
    <s v="No"/>
    <x v="0"/>
    <x v="0"/>
    <x v="1"/>
    <n v="4"/>
  </r>
  <r>
    <x v="1695"/>
    <n v="52"/>
    <x v="15"/>
    <x v="73"/>
    <x v="1"/>
    <x v="84"/>
    <n v="4"/>
    <n v="1.1000000000000001"/>
    <x v="2"/>
    <n v="0"/>
    <x v="0"/>
    <s v="No"/>
    <x v="0"/>
    <x v="1"/>
    <x v="0"/>
    <n v="4"/>
  </r>
  <r>
    <x v="1696"/>
    <n v="52"/>
    <x v="17"/>
    <x v="108"/>
    <x v="1"/>
    <x v="136"/>
    <n v="4"/>
    <n v="1.5"/>
    <x v="1"/>
    <n v="0"/>
    <x v="0"/>
    <s v="No"/>
    <x v="0"/>
    <x v="1"/>
    <x v="0"/>
    <n v="4"/>
  </r>
  <r>
    <x v="1697"/>
    <n v="52"/>
    <x v="17"/>
    <x v="6"/>
    <x v="2"/>
    <x v="333"/>
    <n v="3"/>
    <n v="3"/>
    <x v="2"/>
    <n v="0"/>
    <x v="0"/>
    <s v="No"/>
    <x v="0"/>
    <x v="0"/>
    <x v="1"/>
    <n v="3"/>
  </r>
  <r>
    <x v="1698"/>
    <n v="52"/>
    <x v="16"/>
    <x v="128"/>
    <x v="2"/>
    <x v="62"/>
    <n v="4"/>
    <n v="4.0999999999999996"/>
    <x v="2"/>
    <n v="0"/>
    <x v="1"/>
    <s v="No"/>
    <x v="0"/>
    <x v="0"/>
    <x v="1"/>
    <n v="4"/>
  </r>
  <r>
    <x v="1699"/>
    <n v="52"/>
    <x v="16"/>
    <x v="47"/>
    <x v="0"/>
    <x v="75"/>
    <n v="1"/>
    <n v="0.1"/>
    <x v="1"/>
    <n v="0"/>
    <x v="0"/>
    <s v="No"/>
    <x v="0"/>
    <x v="0"/>
    <x v="0"/>
    <n v="1"/>
  </r>
  <r>
    <x v="1700"/>
    <n v="52"/>
    <x v="16"/>
    <x v="83"/>
    <x v="1"/>
    <x v="164"/>
    <n v="4"/>
    <n v="0.2"/>
    <x v="2"/>
    <n v="0"/>
    <x v="0"/>
    <s v="No"/>
    <x v="0"/>
    <x v="1"/>
    <x v="0"/>
    <n v="4"/>
  </r>
  <r>
    <x v="1701"/>
    <n v="52"/>
    <x v="17"/>
    <x v="117"/>
    <x v="0"/>
    <x v="104"/>
    <n v="1"/>
    <n v="1.7"/>
    <x v="0"/>
    <n v="0"/>
    <x v="0"/>
    <s v="No"/>
    <x v="0"/>
    <x v="1"/>
    <x v="0"/>
    <n v="1"/>
  </r>
  <r>
    <x v="1702"/>
    <n v="52"/>
    <x v="15"/>
    <x v="22"/>
    <x v="2"/>
    <x v="47"/>
    <n v="1"/>
    <n v="0"/>
    <x v="0"/>
    <n v="0"/>
    <x v="0"/>
    <s v="No"/>
    <x v="0"/>
    <x v="1"/>
    <x v="1"/>
    <n v="1"/>
  </r>
  <r>
    <x v="1703"/>
    <n v="52"/>
    <x v="17"/>
    <x v="61"/>
    <x v="1"/>
    <x v="16"/>
    <n v="1"/>
    <n v="0.3"/>
    <x v="1"/>
    <n v="0"/>
    <x v="0"/>
    <s v="No"/>
    <x v="0"/>
    <x v="1"/>
    <x v="0"/>
    <n v="1"/>
  </r>
  <r>
    <x v="1704"/>
    <n v="52"/>
    <x v="16"/>
    <x v="22"/>
    <x v="2"/>
    <x v="112"/>
    <n v="1"/>
    <n v="1.2"/>
    <x v="0"/>
    <n v="0"/>
    <x v="0"/>
    <s v="No"/>
    <x v="0"/>
    <x v="1"/>
    <x v="1"/>
    <n v="1"/>
  </r>
  <r>
    <x v="1705"/>
    <n v="52"/>
    <x v="16"/>
    <x v="1"/>
    <x v="1"/>
    <x v="28"/>
    <n v="2"/>
    <n v="2"/>
    <x v="2"/>
    <n v="0"/>
    <x v="0"/>
    <s v="No"/>
    <x v="0"/>
    <x v="0"/>
    <x v="1"/>
    <n v="2"/>
  </r>
  <r>
    <x v="1706"/>
    <n v="52"/>
    <x v="17"/>
    <x v="151"/>
    <x v="0"/>
    <x v="128"/>
    <n v="2"/>
    <n v="2.4"/>
    <x v="2"/>
    <n v="0"/>
    <x v="0"/>
    <s v="No"/>
    <x v="0"/>
    <x v="1"/>
    <x v="1"/>
    <n v="2"/>
  </r>
  <r>
    <x v="1707"/>
    <n v="52"/>
    <x v="16"/>
    <x v="100"/>
    <x v="1"/>
    <x v="162"/>
    <n v="3"/>
    <n v="1.7"/>
    <x v="2"/>
    <n v="0"/>
    <x v="0"/>
    <s v="No"/>
    <x v="0"/>
    <x v="0"/>
    <x v="0"/>
    <n v="3"/>
  </r>
  <r>
    <x v="1708"/>
    <n v="52"/>
    <x v="16"/>
    <x v="20"/>
    <x v="1"/>
    <x v="21"/>
    <n v="4"/>
    <n v="0.2"/>
    <x v="2"/>
    <n v="0"/>
    <x v="0"/>
    <s v="Yes"/>
    <x v="0"/>
    <x v="1"/>
    <x v="0"/>
    <n v="4"/>
  </r>
  <r>
    <x v="1709"/>
    <n v="52"/>
    <x v="15"/>
    <x v="16"/>
    <x v="2"/>
    <x v="25"/>
    <n v="1"/>
    <n v="1.6"/>
    <x v="1"/>
    <n v="0"/>
    <x v="0"/>
    <s v="No"/>
    <x v="0"/>
    <x v="0"/>
    <x v="0"/>
    <n v="1"/>
  </r>
  <r>
    <x v="1710"/>
    <n v="52"/>
    <x v="17"/>
    <x v="64"/>
    <x v="1"/>
    <x v="128"/>
    <n v="2"/>
    <n v="0.8"/>
    <x v="1"/>
    <n v="148"/>
    <x v="0"/>
    <s v="No"/>
    <x v="0"/>
    <x v="0"/>
    <x v="1"/>
    <n v="2"/>
  </r>
  <r>
    <x v="1711"/>
    <n v="52"/>
    <x v="15"/>
    <x v="102"/>
    <x v="2"/>
    <x v="295"/>
    <n v="1"/>
    <n v="0"/>
    <x v="0"/>
    <n v="178"/>
    <x v="0"/>
    <s v="No"/>
    <x v="0"/>
    <x v="0"/>
    <x v="0"/>
    <n v="1"/>
  </r>
  <r>
    <x v="1712"/>
    <n v="52"/>
    <x v="15"/>
    <x v="5"/>
    <x v="1"/>
    <x v="128"/>
    <n v="4"/>
    <n v="0.5"/>
    <x v="2"/>
    <n v="0"/>
    <x v="0"/>
    <s v="No"/>
    <x v="0"/>
    <x v="1"/>
    <x v="0"/>
    <n v="4"/>
  </r>
  <r>
    <x v="1713"/>
    <n v="52"/>
    <x v="15"/>
    <x v="93"/>
    <x v="0"/>
    <x v="197"/>
    <n v="4"/>
    <n v="4.2"/>
    <x v="1"/>
    <n v="0"/>
    <x v="1"/>
    <s v="No"/>
    <x v="0"/>
    <x v="0"/>
    <x v="0"/>
    <n v="4"/>
  </r>
  <r>
    <x v="1714"/>
    <n v="52"/>
    <x v="15"/>
    <x v="87"/>
    <x v="2"/>
    <x v="41"/>
    <n v="4"/>
    <n v="0.1"/>
    <x v="1"/>
    <n v="121"/>
    <x v="0"/>
    <s v="No"/>
    <x v="0"/>
    <x v="0"/>
    <x v="0"/>
    <n v="4"/>
  </r>
  <r>
    <x v="1715"/>
    <n v="52"/>
    <x v="16"/>
    <x v="83"/>
    <x v="1"/>
    <x v="68"/>
    <n v="4"/>
    <n v="0.2"/>
    <x v="2"/>
    <n v="0"/>
    <x v="0"/>
    <s v="No"/>
    <x v="0"/>
    <x v="0"/>
    <x v="1"/>
    <n v="4"/>
  </r>
  <r>
    <x v="1716"/>
    <n v="52"/>
    <x v="15"/>
    <x v="99"/>
    <x v="2"/>
    <x v="6"/>
    <n v="4"/>
    <n v="0.1"/>
    <x v="1"/>
    <n v="0"/>
    <x v="0"/>
    <s v="No"/>
    <x v="0"/>
    <x v="0"/>
    <x v="1"/>
    <n v="4"/>
  </r>
  <r>
    <x v="1717"/>
    <n v="52"/>
    <x v="17"/>
    <x v="123"/>
    <x v="0"/>
    <x v="272"/>
    <n v="3"/>
    <n v="7.2"/>
    <x v="2"/>
    <n v="0"/>
    <x v="1"/>
    <s v="No"/>
    <x v="0"/>
    <x v="1"/>
    <x v="0"/>
    <n v="3"/>
  </r>
  <r>
    <x v="1718"/>
    <n v="52"/>
    <x v="17"/>
    <x v="55"/>
    <x v="0"/>
    <x v="282"/>
    <n v="2"/>
    <n v="3.7"/>
    <x v="1"/>
    <n v="251"/>
    <x v="1"/>
    <s v="No"/>
    <x v="0"/>
    <x v="0"/>
    <x v="1"/>
    <n v="2"/>
  </r>
  <r>
    <x v="1719"/>
    <n v="52"/>
    <x v="17"/>
    <x v="150"/>
    <x v="0"/>
    <x v="283"/>
    <n v="2"/>
    <n v="5.7"/>
    <x v="2"/>
    <n v="0"/>
    <x v="1"/>
    <s v="No"/>
    <x v="0"/>
    <x v="1"/>
    <x v="0"/>
    <n v="2"/>
  </r>
  <r>
    <x v="1720"/>
    <n v="52"/>
    <x v="16"/>
    <x v="88"/>
    <x v="2"/>
    <x v="154"/>
    <n v="3"/>
    <n v="3.4"/>
    <x v="1"/>
    <n v="0"/>
    <x v="1"/>
    <s v="No"/>
    <x v="0"/>
    <x v="0"/>
    <x v="0"/>
    <n v="3"/>
  </r>
  <r>
    <x v="1721"/>
    <n v="52"/>
    <x v="15"/>
    <x v="7"/>
    <x v="2"/>
    <x v="25"/>
    <n v="1"/>
    <n v="2.7"/>
    <x v="2"/>
    <n v="0"/>
    <x v="0"/>
    <s v="No"/>
    <x v="0"/>
    <x v="1"/>
    <x v="1"/>
    <n v="1"/>
  </r>
  <r>
    <x v="1722"/>
    <n v="52"/>
    <x v="15"/>
    <x v="108"/>
    <x v="1"/>
    <x v="46"/>
    <n v="4"/>
    <n v="0.9"/>
    <x v="2"/>
    <n v="151"/>
    <x v="0"/>
    <s v="Yes"/>
    <x v="0"/>
    <x v="1"/>
    <x v="0"/>
    <n v="4"/>
  </r>
  <r>
    <x v="1723"/>
    <n v="52"/>
    <x v="15"/>
    <x v="83"/>
    <x v="1"/>
    <x v="98"/>
    <n v="4"/>
    <n v="1.1000000000000001"/>
    <x v="2"/>
    <n v="0"/>
    <x v="0"/>
    <s v="No"/>
    <x v="0"/>
    <x v="0"/>
    <x v="0"/>
    <n v="4"/>
  </r>
  <r>
    <x v="1724"/>
    <n v="52"/>
    <x v="17"/>
    <x v="137"/>
    <x v="2"/>
    <x v="29"/>
    <n v="4"/>
    <n v="2.8"/>
    <x v="2"/>
    <n v="0"/>
    <x v="0"/>
    <s v="No"/>
    <x v="0"/>
    <x v="1"/>
    <x v="0"/>
    <n v="4"/>
  </r>
  <r>
    <x v="1725"/>
    <n v="52"/>
    <x v="16"/>
    <x v="32"/>
    <x v="2"/>
    <x v="407"/>
    <n v="4"/>
    <n v="3.8"/>
    <x v="2"/>
    <n v="0"/>
    <x v="0"/>
    <s v="No"/>
    <x v="0"/>
    <x v="0"/>
    <x v="0"/>
    <n v="4"/>
  </r>
  <r>
    <x v="1726"/>
    <n v="52"/>
    <x v="15"/>
    <x v="139"/>
    <x v="2"/>
    <x v="116"/>
    <n v="1"/>
    <n v="2.6"/>
    <x v="2"/>
    <n v="0"/>
    <x v="0"/>
    <s v="No"/>
    <x v="0"/>
    <x v="1"/>
    <x v="1"/>
    <n v="1"/>
  </r>
  <r>
    <x v="1727"/>
    <n v="52"/>
    <x v="17"/>
    <x v="52"/>
    <x v="2"/>
    <x v="28"/>
    <n v="1"/>
    <n v="3.1"/>
    <x v="0"/>
    <n v="0"/>
    <x v="1"/>
    <s v="No"/>
    <x v="0"/>
    <x v="1"/>
    <x v="0"/>
    <n v="1"/>
  </r>
  <r>
    <x v="1728"/>
    <n v="52"/>
    <x v="17"/>
    <x v="56"/>
    <x v="2"/>
    <x v="235"/>
    <n v="1"/>
    <n v="2.4"/>
    <x v="0"/>
    <n v="0"/>
    <x v="0"/>
    <s v="No"/>
    <x v="0"/>
    <x v="1"/>
    <x v="0"/>
    <n v="1"/>
  </r>
  <r>
    <x v="1729"/>
    <n v="52"/>
    <x v="15"/>
    <x v="102"/>
    <x v="2"/>
    <x v="26"/>
    <n v="1"/>
    <n v="1.6"/>
    <x v="1"/>
    <n v="0"/>
    <x v="0"/>
    <s v="No"/>
    <x v="0"/>
    <x v="1"/>
    <x v="0"/>
    <n v="1"/>
  </r>
  <r>
    <x v="1730"/>
    <n v="52"/>
    <x v="17"/>
    <x v="150"/>
    <x v="0"/>
    <x v="13"/>
    <n v="1"/>
    <n v="1.7"/>
    <x v="0"/>
    <n v="0"/>
    <x v="0"/>
    <s v="No"/>
    <x v="0"/>
    <x v="1"/>
    <x v="0"/>
    <n v="1"/>
  </r>
  <r>
    <x v="1731"/>
    <n v="52"/>
    <x v="17"/>
    <x v="142"/>
    <x v="0"/>
    <x v="143"/>
    <n v="1"/>
    <n v="1.7"/>
    <x v="0"/>
    <n v="550"/>
    <x v="0"/>
    <s v="No"/>
    <x v="0"/>
    <x v="1"/>
    <x v="0"/>
    <n v="1"/>
  </r>
  <r>
    <x v="1732"/>
    <n v="52"/>
    <x v="15"/>
    <x v="113"/>
    <x v="0"/>
    <x v="104"/>
    <n v="2"/>
    <n v="0.4"/>
    <x v="0"/>
    <n v="0"/>
    <x v="0"/>
    <s v="No"/>
    <x v="0"/>
    <x v="0"/>
    <x v="0"/>
    <n v="2"/>
  </r>
  <r>
    <x v="1733"/>
    <n v="52"/>
    <x v="15"/>
    <x v="2"/>
    <x v="1"/>
    <x v="3"/>
    <n v="1"/>
    <n v="0.3"/>
    <x v="0"/>
    <n v="0"/>
    <x v="0"/>
    <s v="No"/>
    <x v="0"/>
    <x v="0"/>
    <x v="0"/>
    <n v="1"/>
  </r>
  <r>
    <x v="1734"/>
    <n v="52"/>
    <x v="17"/>
    <x v="19"/>
    <x v="2"/>
    <x v="9"/>
    <n v="2"/>
    <n v="1.1000000000000001"/>
    <x v="0"/>
    <n v="0"/>
    <x v="0"/>
    <s v="Yes"/>
    <x v="0"/>
    <x v="1"/>
    <x v="0"/>
    <n v="2"/>
  </r>
  <r>
    <x v="1735"/>
    <n v="52"/>
    <x v="16"/>
    <x v="65"/>
    <x v="1"/>
    <x v="26"/>
    <n v="1"/>
    <n v="1.5"/>
    <x v="2"/>
    <n v="159"/>
    <x v="0"/>
    <s v="No"/>
    <x v="0"/>
    <x v="0"/>
    <x v="1"/>
    <n v="1"/>
  </r>
  <r>
    <x v="1736"/>
    <n v="52"/>
    <x v="16"/>
    <x v="68"/>
    <x v="1"/>
    <x v="408"/>
    <n v="4"/>
    <n v="0.8"/>
    <x v="0"/>
    <n v="0"/>
    <x v="0"/>
    <s v="No"/>
    <x v="0"/>
    <x v="1"/>
    <x v="1"/>
    <n v="4"/>
  </r>
  <r>
    <x v="1737"/>
    <n v="52"/>
    <x v="15"/>
    <x v="118"/>
    <x v="1"/>
    <x v="329"/>
    <n v="2"/>
    <n v="0.2"/>
    <x v="0"/>
    <n v="0"/>
    <x v="0"/>
    <s v="No"/>
    <x v="0"/>
    <x v="0"/>
    <x v="0"/>
    <n v="2"/>
  </r>
  <r>
    <x v="1738"/>
    <n v="52"/>
    <x v="15"/>
    <x v="137"/>
    <x v="2"/>
    <x v="98"/>
    <n v="1"/>
    <n v="1.8"/>
    <x v="1"/>
    <n v="0"/>
    <x v="0"/>
    <s v="No"/>
    <x v="0"/>
    <x v="1"/>
    <x v="0"/>
    <n v="1"/>
  </r>
  <r>
    <x v="1739"/>
    <n v="52"/>
    <x v="17"/>
    <x v="121"/>
    <x v="1"/>
    <x v="82"/>
    <n v="1"/>
    <n v="1.4"/>
    <x v="1"/>
    <n v="96"/>
    <x v="0"/>
    <s v="No"/>
    <x v="0"/>
    <x v="1"/>
    <x v="0"/>
    <n v="1"/>
  </r>
  <r>
    <x v="1740"/>
    <n v="52"/>
    <x v="17"/>
    <x v="105"/>
    <x v="0"/>
    <x v="31"/>
    <n v="1"/>
    <n v="2.4"/>
    <x v="0"/>
    <n v="308"/>
    <x v="0"/>
    <s v="No"/>
    <x v="1"/>
    <x v="1"/>
    <x v="1"/>
    <n v="1"/>
  </r>
  <r>
    <x v="1741"/>
    <n v="51"/>
    <x v="18"/>
    <x v="67"/>
    <x v="2"/>
    <x v="22"/>
    <n v="1"/>
    <n v="1.4"/>
    <x v="1"/>
    <n v="198"/>
    <x v="0"/>
    <s v="No"/>
    <x v="0"/>
    <x v="0"/>
    <x v="0"/>
    <n v="1"/>
  </r>
  <r>
    <x v="1742"/>
    <n v="51"/>
    <x v="18"/>
    <x v="108"/>
    <x v="1"/>
    <x v="115"/>
    <n v="2"/>
    <n v="0.4"/>
    <x v="1"/>
    <n v="161"/>
    <x v="0"/>
    <s v="No"/>
    <x v="0"/>
    <x v="1"/>
    <x v="1"/>
    <n v="2"/>
  </r>
  <r>
    <x v="1743"/>
    <n v="51"/>
    <x v="16"/>
    <x v="29"/>
    <x v="1"/>
    <x v="140"/>
    <n v="2"/>
    <n v="1"/>
    <x v="1"/>
    <n v="164"/>
    <x v="0"/>
    <s v="No"/>
    <x v="0"/>
    <x v="1"/>
    <x v="0"/>
    <n v="2"/>
  </r>
  <r>
    <x v="1744"/>
    <n v="51"/>
    <x v="18"/>
    <x v="65"/>
    <x v="1"/>
    <x v="404"/>
    <n v="1"/>
    <n v="0.3"/>
    <x v="1"/>
    <n v="140"/>
    <x v="0"/>
    <s v="No"/>
    <x v="0"/>
    <x v="0"/>
    <x v="0"/>
    <n v="1"/>
  </r>
  <r>
    <x v="1745"/>
    <n v="51"/>
    <x v="17"/>
    <x v="2"/>
    <x v="1"/>
    <x v="409"/>
    <n v="2"/>
    <n v="0"/>
    <x v="0"/>
    <n v="0"/>
    <x v="0"/>
    <s v="No"/>
    <x v="0"/>
    <x v="0"/>
    <x v="0"/>
    <n v="2"/>
  </r>
  <r>
    <x v="1746"/>
    <n v="51"/>
    <x v="17"/>
    <x v="19"/>
    <x v="2"/>
    <x v="98"/>
    <n v="1"/>
    <n v="1.2"/>
    <x v="0"/>
    <n v="169"/>
    <x v="0"/>
    <s v="No"/>
    <x v="0"/>
    <x v="0"/>
    <x v="0"/>
    <n v="1"/>
  </r>
  <r>
    <x v="1747"/>
    <n v="51"/>
    <x v="16"/>
    <x v="76"/>
    <x v="2"/>
    <x v="135"/>
    <n v="1"/>
    <n v="0"/>
    <x v="0"/>
    <n v="0"/>
    <x v="0"/>
    <s v="No"/>
    <x v="0"/>
    <x v="0"/>
    <x v="1"/>
    <n v="1"/>
  </r>
  <r>
    <x v="1748"/>
    <n v="51"/>
    <x v="18"/>
    <x v="43"/>
    <x v="1"/>
    <x v="384"/>
    <n v="3"/>
    <n v="0.6"/>
    <x v="2"/>
    <n v="131"/>
    <x v="0"/>
    <s v="No"/>
    <x v="0"/>
    <x v="1"/>
    <x v="0"/>
    <n v="3"/>
  </r>
  <r>
    <x v="1749"/>
    <n v="51"/>
    <x v="18"/>
    <x v="30"/>
    <x v="2"/>
    <x v="354"/>
    <n v="1"/>
    <n v="4.9000000000000004"/>
    <x v="0"/>
    <n v="0"/>
    <x v="0"/>
    <s v="No"/>
    <x v="0"/>
    <x v="0"/>
    <x v="0"/>
    <n v="1"/>
  </r>
  <r>
    <x v="1750"/>
    <n v="51"/>
    <x v="16"/>
    <x v="134"/>
    <x v="1"/>
    <x v="275"/>
    <n v="4"/>
    <n v="0.5"/>
    <x v="2"/>
    <n v="78"/>
    <x v="0"/>
    <s v="Yes"/>
    <x v="0"/>
    <x v="1"/>
    <x v="0"/>
    <n v="4"/>
  </r>
  <r>
    <x v="1751"/>
    <n v="51"/>
    <x v="18"/>
    <x v="5"/>
    <x v="1"/>
    <x v="410"/>
    <n v="4"/>
    <n v="0.6"/>
    <x v="1"/>
    <n v="0"/>
    <x v="0"/>
    <s v="No"/>
    <x v="0"/>
    <x v="1"/>
    <x v="1"/>
    <n v="4"/>
  </r>
  <r>
    <x v="1752"/>
    <n v="51"/>
    <x v="17"/>
    <x v="47"/>
    <x v="0"/>
    <x v="100"/>
    <n v="1"/>
    <n v="1.3"/>
    <x v="1"/>
    <n v="161"/>
    <x v="0"/>
    <s v="No"/>
    <x v="0"/>
    <x v="1"/>
    <x v="0"/>
    <n v="1"/>
  </r>
  <r>
    <x v="1753"/>
    <n v="51"/>
    <x v="18"/>
    <x v="51"/>
    <x v="2"/>
    <x v="187"/>
    <n v="1"/>
    <n v="0.3"/>
    <x v="0"/>
    <n v="0"/>
    <x v="0"/>
    <s v="No"/>
    <x v="0"/>
    <x v="1"/>
    <x v="1"/>
    <n v="1"/>
  </r>
  <r>
    <x v="1754"/>
    <n v="51"/>
    <x v="18"/>
    <x v="64"/>
    <x v="1"/>
    <x v="61"/>
    <n v="3"/>
    <n v="0.9"/>
    <x v="1"/>
    <n v="0"/>
    <x v="0"/>
    <s v="No"/>
    <x v="0"/>
    <x v="0"/>
    <x v="0"/>
    <n v="3"/>
  </r>
  <r>
    <x v="1755"/>
    <n v="51"/>
    <x v="17"/>
    <x v="137"/>
    <x v="2"/>
    <x v="142"/>
    <n v="1"/>
    <n v="1.3"/>
    <x v="2"/>
    <n v="221"/>
    <x v="0"/>
    <s v="No"/>
    <x v="0"/>
    <x v="1"/>
    <x v="0"/>
    <n v="1"/>
  </r>
  <r>
    <x v="1756"/>
    <n v="51"/>
    <x v="18"/>
    <x v="112"/>
    <x v="0"/>
    <x v="82"/>
    <n v="1"/>
    <n v="0.3"/>
    <x v="0"/>
    <n v="0"/>
    <x v="0"/>
    <s v="No"/>
    <x v="0"/>
    <x v="1"/>
    <x v="0"/>
    <n v="1"/>
  </r>
  <r>
    <x v="1757"/>
    <n v="51"/>
    <x v="16"/>
    <x v="134"/>
    <x v="1"/>
    <x v="61"/>
    <n v="4"/>
    <n v="1"/>
    <x v="0"/>
    <n v="0"/>
    <x v="0"/>
    <s v="No"/>
    <x v="0"/>
    <x v="1"/>
    <x v="0"/>
    <n v="4"/>
  </r>
  <r>
    <x v="1758"/>
    <n v="51"/>
    <x v="16"/>
    <x v="39"/>
    <x v="1"/>
    <x v="306"/>
    <n v="1"/>
    <n v="0.2"/>
    <x v="0"/>
    <n v="0"/>
    <x v="0"/>
    <s v="No"/>
    <x v="0"/>
    <x v="1"/>
    <x v="0"/>
    <n v="1"/>
  </r>
  <r>
    <x v="1759"/>
    <n v="51"/>
    <x v="16"/>
    <x v="66"/>
    <x v="2"/>
    <x v="411"/>
    <n v="2"/>
    <n v="1"/>
    <x v="1"/>
    <n v="82"/>
    <x v="0"/>
    <s v="No"/>
    <x v="0"/>
    <x v="1"/>
    <x v="0"/>
    <n v="2"/>
  </r>
  <r>
    <x v="1760"/>
    <n v="51"/>
    <x v="16"/>
    <x v="13"/>
    <x v="1"/>
    <x v="130"/>
    <n v="4"/>
    <n v="1.1000000000000001"/>
    <x v="2"/>
    <n v="0"/>
    <x v="0"/>
    <s v="No"/>
    <x v="0"/>
    <x v="1"/>
    <x v="1"/>
    <n v="4"/>
  </r>
  <r>
    <x v="1761"/>
    <n v="51"/>
    <x v="18"/>
    <x v="21"/>
    <x v="0"/>
    <x v="43"/>
    <n v="1"/>
    <n v="0.3"/>
    <x v="0"/>
    <n v="0"/>
    <x v="0"/>
    <s v="No"/>
    <x v="0"/>
    <x v="1"/>
    <x v="0"/>
    <n v="1"/>
  </r>
  <r>
    <x v="1762"/>
    <n v="51"/>
    <x v="16"/>
    <x v="128"/>
    <x v="2"/>
    <x v="259"/>
    <n v="1"/>
    <n v="2.7"/>
    <x v="0"/>
    <n v="0"/>
    <x v="0"/>
    <s v="No"/>
    <x v="0"/>
    <x v="1"/>
    <x v="0"/>
    <n v="1"/>
  </r>
  <r>
    <x v="1763"/>
    <n v="51"/>
    <x v="18"/>
    <x v="38"/>
    <x v="0"/>
    <x v="9"/>
    <n v="1"/>
    <n v="1.7"/>
    <x v="0"/>
    <n v="0"/>
    <x v="0"/>
    <s v="No"/>
    <x v="0"/>
    <x v="0"/>
    <x v="0"/>
    <n v="1"/>
  </r>
  <r>
    <x v="1764"/>
    <n v="51"/>
    <x v="17"/>
    <x v="6"/>
    <x v="2"/>
    <x v="314"/>
    <n v="1"/>
    <n v="1.2"/>
    <x v="0"/>
    <n v="305"/>
    <x v="0"/>
    <s v="No"/>
    <x v="0"/>
    <x v="1"/>
    <x v="0"/>
    <n v="1"/>
  </r>
  <r>
    <x v="1765"/>
    <n v="51"/>
    <x v="16"/>
    <x v="97"/>
    <x v="2"/>
    <x v="323"/>
    <n v="1"/>
    <n v="2.6"/>
    <x v="2"/>
    <n v="0"/>
    <x v="0"/>
    <s v="Yes"/>
    <x v="0"/>
    <x v="0"/>
    <x v="1"/>
    <n v="1"/>
  </r>
  <r>
    <x v="1766"/>
    <n v="51"/>
    <x v="16"/>
    <x v="0"/>
    <x v="0"/>
    <x v="26"/>
    <n v="3"/>
    <n v="1.8"/>
    <x v="2"/>
    <n v="0"/>
    <x v="0"/>
    <s v="Yes"/>
    <x v="1"/>
    <x v="1"/>
    <x v="1"/>
    <n v="3"/>
  </r>
  <r>
    <x v="1767"/>
    <n v="51"/>
    <x v="17"/>
    <x v="100"/>
    <x v="1"/>
    <x v="8"/>
    <n v="4"/>
    <n v="0.2"/>
    <x v="2"/>
    <n v="0"/>
    <x v="0"/>
    <s v="Yes"/>
    <x v="0"/>
    <x v="1"/>
    <x v="0"/>
    <n v="4"/>
  </r>
  <r>
    <x v="1768"/>
    <n v="51"/>
    <x v="16"/>
    <x v="5"/>
    <x v="1"/>
    <x v="286"/>
    <n v="3"/>
    <n v="0.4"/>
    <x v="0"/>
    <n v="0"/>
    <x v="0"/>
    <s v="No"/>
    <x v="0"/>
    <x v="1"/>
    <x v="0"/>
    <n v="3"/>
  </r>
  <r>
    <x v="1769"/>
    <n v="51"/>
    <x v="17"/>
    <x v="61"/>
    <x v="1"/>
    <x v="57"/>
    <n v="4"/>
    <n v="0.4"/>
    <x v="2"/>
    <n v="0"/>
    <x v="0"/>
    <s v="No"/>
    <x v="0"/>
    <x v="0"/>
    <x v="0"/>
    <n v="4"/>
  </r>
  <r>
    <x v="1770"/>
    <n v="51"/>
    <x v="16"/>
    <x v="20"/>
    <x v="1"/>
    <x v="208"/>
    <n v="2"/>
    <n v="0.8"/>
    <x v="0"/>
    <n v="182"/>
    <x v="0"/>
    <s v="No"/>
    <x v="0"/>
    <x v="0"/>
    <x v="1"/>
    <n v="2"/>
  </r>
  <r>
    <x v="1771"/>
    <n v="51"/>
    <x v="17"/>
    <x v="18"/>
    <x v="1"/>
    <x v="21"/>
    <n v="2"/>
    <n v="0"/>
    <x v="0"/>
    <n v="0"/>
    <x v="0"/>
    <s v="Yes"/>
    <x v="0"/>
    <x v="0"/>
    <x v="0"/>
    <n v="2"/>
  </r>
  <r>
    <x v="1772"/>
    <n v="51"/>
    <x v="18"/>
    <x v="96"/>
    <x v="0"/>
    <x v="47"/>
    <n v="1"/>
    <n v="1.7"/>
    <x v="0"/>
    <n v="0"/>
    <x v="0"/>
    <s v="No"/>
    <x v="0"/>
    <x v="1"/>
    <x v="1"/>
    <n v="1"/>
  </r>
  <r>
    <x v="1773"/>
    <n v="51"/>
    <x v="19"/>
    <x v="56"/>
    <x v="2"/>
    <x v="9"/>
    <n v="3"/>
    <n v="2"/>
    <x v="2"/>
    <n v="0"/>
    <x v="0"/>
    <s v="No"/>
    <x v="0"/>
    <x v="0"/>
    <x v="0"/>
    <n v="3"/>
  </r>
  <r>
    <x v="1774"/>
    <n v="51"/>
    <x v="17"/>
    <x v="34"/>
    <x v="0"/>
    <x v="210"/>
    <n v="4"/>
    <n v="4.5"/>
    <x v="1"/>
    <n v="0"/>
    <x v="1"/>
    <s v="Yes"/>
    <x v="1"/>
    <x v="1"/>
    <x v="0"/>
    <n v="4"/>
  </r>
  <r>
    <x v="1775"/>
    <n v="51"/>
    <x v="17"/>
    <x v="134"/>
    <x v="1"/>
    <x v="115"/>
    <n v="2"/>
    <n v="0.7"/>
    <x v="1"/>
    <n v="109"/>
    <x v="0"/>
    <s v="No"/>
    <x v="0"/>
    <x v="1"/>
    <x v="1"/>
    <n v="2"/>
  </r>
  <r>
    <x v="1776"/>
    <n v="51"/>
    <x v="16"/>
    <x v="30"/>
    <x v="2"/>
    <x v="326"/>
    <n v="1"/>
    <n v="2.6"/>
    <x v="2"/>
    <n v="0"/>
    <x v="0"/>
    <s v="No"/>
    <x v="0"/>
    <x v="1"/>
    <x v="1"/>
    <n v="1"/>
  </r>
  <r>
    <x v="1777"/>
    <n v="51"/>
    <x v="17"/>
    <x v="16"/>
    <x v="2"/>
    <x v="95"/>
    <n v="1"/>
    <n v="1.3"/>
    <x v="2"/>
    <n v="236"/>
    <x v="0"/>
    <s v="No"/>
    <x v="0"/>
    <x v="0"/>
    <x v="1"/>
    <n v="1"/>
  </r>
  <r>
    <x v="1778"/>
    <n v="51"/>
    <x v="17"/>
    <x v="21"/>
    <x v="0"/>
    <x v="76"/>
    <n v="1"/>
    <n v="8.1"/>
    <x v="0"/>
    <n v="397"/>
    <x v="0"/>
    <s v="No"/>
    <x v="0"/>
    <x v="0"/>
    <x v="1"/>
    <n v="1"/>
  </r>
  <r>
    <x v="1779"/>
    <n v="51"/>
    <x v="16"/>
    <x v="13"/>
    <x v="1"/>
    <x v="115"/>
    <n v="4"/>
    <n v="0.1"/>
    <x v="1"/>
    <n v="0"/>
    <x v="0"/>
    <s v="No"/>
    <x v="0"/>
    <x v="0"/>
    <x v="0"/>
    <n v="4"/>
  </r>
  <r>
    <x v="1780"/>
    <n v="51"/>
    <x v="16"/>
    <x v="2"/>
    <x v="1"/>
    <x v="140"/>
    <n v="4"/>
    <n v="0.5"/>
    <x v="2"/>
    <n v="0"/>
    <x v="0"/>
    <s v="No"/>
    <x v="0"/>
    <x v="1"/>
    <x v="0"/>
    <n v="4"/>
  </r>
  <r>
    <x v="1781"/>
    <n v="51"/>
    <x v="18"/>
    <x v="133"/>
    <x v="2"/>
    <x v="67"/>
    <n v="2"/>
    <n v="1.5"/>
    <x v="2"/>
    <n v="117"/>
    <x v="0"/>
    <s v="No"/>
    <x v="0"/>
    <x v="0"/>
    <x v="1"/>
    <n v="2"/>
  </r>
  <r>
    <x v="1782"/>
    <n v="51"/>
    <x v="18"/>
    <x v="111"/>
    <x v="0"/>
    <x v="7"/>
    <n v="1"/>
    <n v="1"/>
    <x v="0"/>
    <n v="0"/>
    <x v="0"/>
    <s v="No"/>
    <x v="0"/>
    <x v="0"/>
    <x v="0"/>
    <n v="1"/>
  </r>
  <r>
    <x v="1783"/>
    <n v="51"/>
    <x v="18"/>
    <x v="120"/>
    <x v="1"/>
    <x v="412"/>
    <n v="1"/>
    <n v="1.4"/>
    <x v="1"/>
    <n v="0"/>
    <x v="0"/>
    <s v="No"/>
    <x v="0"/>
    <x v="1"/>
    <x v="1"/>
    <n v="1"/>
  </r>
  <r>
    <x v="1784"/>
    <n v="51"/>
    <x v="18"/>
    <x v="10"/>
    <x v="1"/>
    <x v="72"/>
    <n v="1"/>
    <n v="0.3"/>
    <x v="1"/>
    <n v="93"/>
    <x v="0"/>
    <s v="No"/>
    <x v="0"/>
    <x v="0"/>
    <x v="1"/>
    <n v="1"/>
  </r>
  <r>
    <x v="1785"/>
    <n v="51"/>
    <x v="18"/>
    <x v="9"/>
    <x v="1"/>
    <x v="223"/>
    <n v="4"/>
    <n v="1.8"/>
    <x v="0"/>
    <n v="0"/>
    <x v="0"/>
    <s v="No"/>
    <x v="0"/>
    <x v="0"/>
    <x v="0"/>
    <n v="4"/>
  </r>
  <r>
    <x v="1786"/>
    <n v="51"/>
    <x v="16"/>
    <x v="64"/>
    <x v="1"/>
    <x v="13"/>
    <n v="3"/>
    <n v="1.9"/>
    <x v="2"/>
    <n v="141"/>
    <x v="0"/>
    <s v="No"/>
    <x v="0"/>
    <x v="0"/>
    <x v="0"/>
    <n v="3"/>
  </r>
  <r>
    <x v="1787"/>
    <n v="51"/>
    <x v="18"/>
    <x v="149"/>
    <x v="0"/>
    <x v="347"/>
    <n v="2"/>
    <n v="4.2"/>
    <x v="2"/>
    <n v="0"/>
    <x v="1"/>
    <s v="No"/>
    <x v="0"/>
    <x v="1"/>
    <x v="0"/>
    <n v="2"/>
  </r>
  <r>
    <x v="1788"/>
    <n v="51"/>
    <x v="17"/>
    <x v="23"/>
    <x v="1"/>
    <x v="15"/>
    <n v="2"/>
    <n v="0"/>
    <x v="0"/>
    <n v="103"/>
    <x v="0"/>
    <s v="No"/>
    <x v="0"/>
    <x v="1"/>
    <x v="0"/>
    <n v="2"/>
  </r>
  <r>
    <x v="1789"/>
    <n v="51"/>
    <x v="18"/>
    <x v="12"/>
    <x v="1"/>
    <x v="26"/>
    <n v="4"/>
    <n v="0.6"/>
    <x v="1"/>
    <n v="0"/>
    <x v="0"/>
    <s v="No"/>
    <x v="0"/>
    <x v="0"/>
    <x v="1"/>
    <n v="4"/>
  </r>
  <r>
    <x v="1790"/>
    <n v="51"/>
    <x v="16"/>
    <x v="123"/>
    <x v="0"/>
    <x v="26"/>
    <n v="2"/>
    <n v="0.4"/>
    <x v="0"/>
    <n v="107"/>
    <x v="0"/>
    <s v="No"/>
    <x v="0"/>
    <x v="0"/>
    <x v="1"/>
    <n v="2"/>
  </r>
  <r>
    <x v="1791"/>
    <n v="51"/>
    <x v="17"/>
    <x v="12"/>
    <x v="1"/>
    <x v="354"/>
    <n v="2"/>
    <n v="0"/>
    <x v="0"/>
    <n v="114"/>
    <x v="0"/>
    <s v="No"/>
    <x v="0"/>
    <x v="1"/>
    <x v="0"/>
    <n v="2"/>
  </r>
  <r>
    <x v="1792"/>
    <n v="51"/>
    <x v="18"/>
    <x v="129"/>
    <x v="2"/>
    <x v="140"/>
    <n v="4"/>
    <n v="2.6"/>
    <x v="0"/>
    <n v="97"/>
    <x v="0"/>
    <s v="No"/>
    <x v="0"/>
    <x v="1"/>
    <x v="0"/>
    <n v="4"/>
  </r>
  <r>
    <x v="1793"/>
    <n v="51"/>
    <x v="19"/>
    <x v="5"/>
    <x v="1"/>
    <x v="40"/>
    <n v="2"/>
    <n v="1"/>
    <x v="2"/>
    <n v="0"/>
    <x v="0"/>
    <s v="No"/>
    <x v="0"/>
    <x v="1"/>
    <x v="0"/>
    <n v="2"/>
  </r>
  <r>
    <x v="1794"/>
    <n v="51"/>
    <x v="19"/>
    <x v="6"/>
    <x v="2"/>
    <x v="413"/>
    <n v="1"/>
    <n v="2.67"/>
    <x v="2"/>
    <n v="0"/>
    <x v="0"/>
    <s v="No"/>
    <x v="0"/>
    <x v="1"/>
    <x v="0"/>
    <n v="1"/>
  </r>
  <r>
    <x v="1795"/>
    <n v="51"/>
    <x v="18"/>
    <x v="65"/>
    <x v="1"/>
    <x v="224"/>
    <n v="4"/>
    <n v="0.1"/>
    <x v="0"/>
    <n v="0"/>
    <x v="0"/>
    <s v="No"/>
    <x v="0"/>
    <x v="1"/>
    <x v="1"/>
    <n v="4"/>
  </r>
  <r>
    <x v="1796"/>
    <n v="51"/>
    <x v="18"/>
    <x v="96"/>
    <x v="0"/>
    <x v="182"/>
    <n v="1"/>
    <n v="3.3"/>
    <x v="1"/>
    <n v="589"/>
    <x v="1"/>
    <s v="Yes"/>
    <x v="1"/>
    <x v="1"/>
    <x v="0"/>
    <n v="1"/>
  </r>
  <r>
    <x v="1797"/>
    <n v="51"/>
    <x v="18"/>
    <x v="1"/>
    <x v="1"/>
    <x v="229"/>
    <n v="2"/>
    <n v="0.4"/>
    <x v="1"/>
    <n v="0"/>
    <x v="0"/>
    <s v="No"/>
    <x v="0"/>
    <x v="1"/>
    <x v="0"/>
    <n v="2"/>
  </r>
  <r>
    <x v="1798"/>
    <n v="51"/>
    <x v="18"/>
    <x v="116"/>
    <x v="0"/>
    <x v="249"/>
    <n v="1"/>
    <n v="0.3"/>
    <x v="0"/>
    <n v="0"/>
    <x v="0"/>
    <s v="No"/>
    <x v="0"/>
    <x v="1"/>
    <x v="0"/>
    <n v="1"/>
  </r>
  <r>
    <x v="1799"/>
    <n v="51"/>
    <x v="16"/>
    <x v="138"/>
    <x v="0"/>
    <x v="13"/>
    <n v="2"/>
    <n v="6.9"/>
    <x v="2"/>
    <n v="343"/>
    <x v="1"/>
    <s v="No"/>
    <x v="0"/>
    <x v="1"/>
    <x v="0"/>
    <n v="2"/>
  </r>
  <r>
    <x v="1800"/>
    <n v="51"/>
    <x v="16"/>
    <x v="120"/>
    <x v="1"/>
    <x v="154"/>
    <n v="4"/>
    <n v="0.2"/>
    <x v="0"/>
    <n v="83"/>
    <x v="0"/>
    <s v="No"/>
    <x v="0"/>
    <x v="1"/>
    <x v="0"/>
    <n v="4"/>
  </r>
  <r>
    <x v="1801"/>
    <n v="51"/>
    <x v="19"/>
    <x v="152"/>
    <x v="0"/>
    <x v="357"/>
    <n v="4"/>
    <n v="4.75"/>
    <x v="2"/>
    <n v="0"/>
    <x v="1"/>
    <s v="No"/>
    <x v="0"/>
    <x v="1"/>
    <x v="0"/>
    <n v="4"/>
  </r>
  <r>
    <x v="1802"/>
    <n v="51"/>
    <x v="19"/>
    <x v="39"/>
    <x v="1"/>
    <x v="3"/>
    <n v="1"/>
    <n v="0.5"/>
    <x v="2"/>
    <n v="0"/>
    <x v="0"/>
    <s v="No"/>
    <x v="0"/>
    <x v="1"/>
    <x v="0"/>
    <n v="1"/>
  </r>
  <r>
    <x v="1803"/>
    <n v="51"/>
    <x v="18"/>
    <x v="19"/>
    <x v="2"/>
    <x v="33"/>
    <n v="1"/>
    <n v="0.8"/>
    <x v="1"/>
    <n v="0"/>
    <x v="0"/>
    <s v="Yes"/>
    <x v="0"/>
    <x v="1"/>
    <x v="0"/>
    <n v="1"/>
  </r>
  <r>
    <x v="1804"/>
    <n v="51"/>
    <x v="18"/>
    <x v="88"/>
    <x v="2"/>
    <x v="175"/>
    <n v="4"/>
    <n v="4.9000000000000004"/>
    <x v="0"/>
    <n v="0"/>
    <x v="0"/>
    <s v="No"/>
    <x v="0"/>
    <x v="1"/>
    <x v="1"/>
    <n v="4"/>
  </r>
  <r>
    <x v="1805"/>
    <n v="51"/>
    <x v="18"/>
    <x v="25"/>
    <x v="1"/>
    <x v="323"/>
    <n v="3"/>
    <n v="0.6"/>
    <x v="2"/>
    <n v="144"/>
    <x v="0"/>
    <s v="No"/>
    <x v="0"/>
    <x v="0"/>
    <x v="1"/>
    <n v="3"/>
  </r>
  <r>
    <x v="1806"/>
    <n v="51"/>
    <x v="17"/>
    <x v="13"/>
    <x v="1"/>
    <x v="11"/>
    <n v="2"/>
    <n v="0.6"/>
    <x v="1"/>
    <n v="0"/>
    <x v="0"/>
    <s v="No"/>
    <x v="0"/>
    <x v="1"/>
    <x v="1"/>
    <n v="2"/>
  </r>
  <r>
    <x v="1807"/>
    <n v="51"/>
    <x v="18"/>
    <x v="119"/>
    <x v="0"/>
    <x v="163"/>
    <n v="1"/>
    <n v="4.9000000000000004"/>
    <x v="0"/>
    <n v="208"/>
    <x v="0"/>
    <s v="No"/>
    <x v="0"/>
    <x v="1"/>
    <x v="1"/>
    <n v="1"/>
  </r>
  <r>
    <x v="1808"/>
    <n v="51"/>
    <x v="16"/>
    <x v="80"/>
    <x v="2"/>
    <x v="104"/>
    <n v="4"/>
    <n v="3"/>
    <x v="0"/>
    <n v="0"/>
    <x v="1"/>
    <s v="No"/>
    <x v="1"/>
    <x v="1"/>
    <x v="1"/>
    <n v="4"/>
  </r>
  <r>
    <x v="1809"/>
    <n v="51"/>
    <x v="18"/>
    <x v="151"/>
    <x v="0"/>
    <x v="297"/>
    <n v="1"/>
    <n v="4.2"/>
    <x v="2"/>
    <n v="0"/>
    <x v="1"/>
    <s v="No"/>
    <x v="0"/>
    <x v="1"/>
    <x v="0"/>
    <n v="1"/>
  </r>
  <r>
    <x v="1810"/>
    <n v="51"/>
    <x v="17"/>
    <x v="19"/>
    <x v="2"/>
    <x v="89"/>
    <n v="1"/>
    <n v="2.8"/>
    <x v="2"/>
    <n v="0"/>
    <x v="0"/>
    <s v="No"/>
    <x v="0"/>
    <x v="1"/>
    <x v="1"/>
    <n v="1"/>
  </r>
  <r>
    <x v="1811"/>
    <n v="51"/>
    <x v="17"/>
    <x v="51"/>
    <x v="2"/>
    <x v="68"/>
    <n v="3"/>
    <n v="2"/>
    <x v="2"/>
    <n v="0"/>
    <x v="0"/>
    <s v="No"/>
    <x v="0"/>
    <x v="1"/>
    <x v="0"/>
    <n v="3"/>
  </r>
  <r>
    <x v="1812"/>
    <n v="51"/>
    <x v="18"/>
    <x v="121"/>
    <x v="1"/>
    <x v="414"/>
    <n v="1"/>
    <n v="1.4"/>
    <x v="1"/>
    <n v="98"/>
    <x v="0"/>
    <s v="No"/>
    <x v="0"/>
    <x v="0"/>
    <x v="0"/>
    <n v="1"/>
  </r>
  <r>
    <x v="1813"/>
    <n v="51"/>
    <x v="16"/>
    <x v="67"/>
    <x v="2"/>
    <x v="28"/>
    <n v="1"/>
    <n v="2.6"/>
    <x v="2"/>
    <n v="0"/>
    <x v="0"/>
    <s v="No"/>
    <x v="0"/>
    <x v="0"/>
    <x v="1"/>
    <n v="1"/>
  </r>
  <r>
    <x v="1814"/>
    <n v="51"/>
    <x v="16"/>
    <x v="20"/>
    <x v="1"/>
    <x v="55"/>
    <n v="2"/>
    <n v="0.8"/>
    <x v="0"/>
    <n v="0"/>
    <x v="0"/>
    <s v="No"/>
    <x v="0"/>
    <x v="0"/>
    <x v="0"/>
    <n v="2"/>
  </r>
  <r>
    <x v="1815"/>
    <n v="51"/>
    <x v="16"/>
    <x v="69"/>
    <x v="1"/>
    <x v="104"/>
    <n v="2"/>
    <n v="0.2"/>
    <x v="0"/>
    <n v="86"/>
    <x v="0"/>
    <s v="No"/>
    <x v="0"/>
    <x v="0"/>
    <x v="0"/>
    <n v="2"/>
  </r>
  <r>
    <x v="1816"/>
    <n v="51"/>
    <x v="18"/>
    <x v="61"/>
    <x v="1"/>
    <x v="157"/>
    <n v="3"/>
    <n v="0.9"/>
    <x v="1"/>
    <n v="111"/>
    <x v="0"/>
    <s v="No"/>
    <x v="0"/>
    <x v="1"/>
    <x v="0"/>
    <n v="3"/>
  </r>
  <r>
    <x v="1817"/>
    <n v="51"/>
    <x v="18"/>
    <x v="70"/>
    <x v="2"/>
    <x v="135"/>
    <n v="1"/>
    <n v="0.8"/>
    <x v="1"/>
    <n v="0"/>
    <x v="0"/>
    <s v="No"/>
    <x v="0"/>
    <x v="0"/>
    <x v="0"/>
    <n v="1"/>
  </r>
  <r>
    <x v="1818"/>
    <n v="51"/>
    <x v="16"/>
    <x v="134"/>
    <x v="1"/>
    <x v="266"/>
    <n v="2"/>
    <n v="0.2"/>
    <x v="0"/>
    <n v="0"/>
    <x v="0"/>
    <s v="No"/>
    <x v="0"/>
    <x v="0"/>
    <x v="0"/>
    <n v="2"/>
  </r>
  <r>
    <x v="1819"/>
    <n v="51"/>
    <x v="17"/>
    <x v="41"/>
    <x v="2"/>
    <x v="7"/>
    <n v="1"/>
    <n v="1.3"/>
    <x v="1"/>
    <n v="0"/>
    <x v="0"/>
    <s v="No"/>
    <x v="0"/>
    <x v="1"/>
    <x v="1"/>
    <n v="1"/>
  </r>
  <r>
    <x v="1820"/>
    <n v="51"/>
    <x v="18"/>
    <x v="65"/>
    <x v="1"/>
    <x v="327"/>
    <n v="1"/>
    <n v="1.4"/>
    <x v="1"/>
    <n v="102"/>
    <x v="0"/>
    <s v="No"/>
    <x v="0"/>
    <x v="0"/>
    <x v="1"/>
    <n v="1"/>
  </r>
  <r>
    <x v="1821"/>
    <n v="51"/>
    <x v="16"/>
    <x v="87"/>
    <x v="2"/>
    <x v="235"/>
    <n v="2"/>
    <n v="1"/>
    <x v="1"/>
    <n v="0"/>
    <x v="0"/>
    <s v="No"/>
    <x v="0"/>
    <x v="0"/>
    <x v="0"/>
    <n v="2"/>
  </r>
  <r>
    <x v="1822"/>
    <n v="51"/>
    <x v="18"/>
    <x v="142"/>
    <x v="0"/>
    <x v="77"/>
    <n v="1"/>
    <n v="1.7"/>
    <x v="0"/>
    <n v="0"/>
    <x v="0"/>
    <s v="No"/>
    <x v="0"/>
    <x v="1"/>
    <x v="0"/>
    <n v="1"/>
  </r>
  <r>
    <x v="1823"/>
    <n v="51"/>
    <x v="18"/>
    <x v="137"/>
    <x v="2"/>
    <x v="40"/>
    <n v="2"/>
    <n v="1.5"/>
    <x v="2"/>
    <n v="0"/>
    <x v="0"/>
    <s v="No"/>
    <x v="0"/>
    <x v="1"/>
    <x v="1"/>
    <n v="2"/>
  </r>
  <r>
    <x v="1824"/>
    <n v="51"/>
    <x v="16"/>
    <x v="15"/>
    <x v="2"/>
    <x v="50"/>
    <n v="1"/>
    <n v="1.6"/>
    <x v="2"/>
    <n v="0"/>
    <x v="0"/>
    <s v="No"/>
    <x v="0"/>
    <x v="1"/>
    <x v="0"/>
    <n v="1"/>
  </r>
  <r>
    <x v="1825"/>
    <n v="51"/>
    <x v="16"/>
    <x v="134"/>
    <x v="1"/>
    <x v="109"/>
    <n v="2"/>
    <n v="0.4"/>
    <x v="0"/>
    <n v="0"/>
    <x v="0"/>
    <s v="No"/>
    <x v="0"/>
    <x v="0"/>
    <x v="1"/>
    <n v="2"/>
  </r>
  <r>
    <x v="1826"/>
    <n v="51"/>
    <x v="17"/>
    <x v="92"/>
    <x v="2"/>
    <x v="117"/>
    <n v="1"/>
    <n v="2.8"/>
    <x v="2"/>
    <n v="0"/>
    <x v="0"/>
    <s v="No"/>
    <x v="0"/>
    <x v="1"/>
    <x v="1"/>
    <n v="1"/>
  </r>
  <r>
    <x v="1827"/>
    <n v="51"/>
    <x v="16"/>
    <x v="68"/>
    <x v="1"/>
    <x v="47"/>
    <n v="4"/>
    <n v="0.5"/>
    <x v="2"/>
    <n v="0"/>
    <x v="0"/>
    <s v="No"/>
    <x v="0"/>
    <x v="1"/>
    <x v="1"/>
    <n v="4"/>
  </r>
  <r>
    <x v="1828"/>
    <n v="51"/>
    <x v="18"/>
    <x v="133"/>
    <x v="2"/>
    <x v="278"/>
    <n v="1"/>
    <n v="1.5"/>
    <x v="2"/>
    <n v="0"/>
    <x v="0"/>
    <s v="No"/>
    <x v="0"/>
    <x v="0"/>
    <x v="0"/>
    <n v="1"/>
  </r>
  <r>
    <x v="1829"/>
    <n v="51"/>
    <x v="17"/>
    <x v="83"/>
    <x v="1"/>
    <x v="415"/>
    <n v="1"/>
    <n v="1.3"/>
    <x v="2"/>
    <n v="123"/>
    <x v="0"/>
    <s v="No"/>
    <x v="0"/>
    <x v="1"/>
    <x v="0"/>
    <n v="1"/>
  </r>
  <r>
    <x v="1830"/>
    <n v="51"/>
    <x v="18"/>
    <x v="43"/>
    <x v="1"/>
    <x v="135"/>
    <n v="4"/>
    <n v="0.1"/>
    <x v="0"/>
    <n v="0"/>
    <x v="0"/>
    <s v="No"/>
    <x v="0"/>
    <x v="1"/>
    <x v="1"/>
    <n v="4"/>
  </r>
  <r>
    <x v="1831"/>
    <n v="51"/>
    <x v="18"/>
    <x v="128"/>
    <x v="2"/>
    <x v="300"/>
    <n v="1"/>
    <n v="0.3"/>
    <x v="0"/>
    <n v="0"/>
    <x v="0"/>
    <s v="No"/>
    <x v="0"/>
    <x v="1"/>
    <x v="0"/>
    <n v="1"/>
  </r>
  <r>
    <x v="1832"/>
    <n v="51"/>
    <x v="17"/>
    <x v="117"/>
    <x v="0"/>
    <x v="255"/>
    <n v="1"/>
    <n v="8.1"/>
    <x v="0"/>
    <n v="0"/>
    <x v="0"/>
    <s v="Yes"/>
    <x v="0"/>
    <x v="1"/>
    <x v="0"/>
    <n v="1"/>
  </r>
  <r>
    <x v="1833"/>
    <n v="51"/>
    <x v="17"/>
    <x v="93"/>
    <x v="0"/>
    <x v="115"/>
    <n v="1"/>
    <n v="8.1"/>
    <x v="0"/>
    <n v="0"/>
    <x v="0"/>
    <s v="Yes"/>
    <x v="0"/>
    <x v="1"/>
    <x v="0"/>
    <n v="1"/>
  </r>
  <r>
    <x v="1834"/>
    <n v="51"/>
    <x v="16"/>
    <x v="43"/>
    <x v="1"/>
    <x v="85"/>
    <n v="1"/>
    <n v="1.6"/>
    <x v="2"/>
    <n v="82"/>
    <x v="0"/>
    <s v="No"/>
    <x v="0"/>
    <x v="1"/>
    <x v="0"/>
    <n v="1"/>
  </r>
  <r>
    <x v="1835"/>
    <n v="51"/>
    <x v="17"/>
    <x v="87"/>
    <x v="2"/>
    <x v="28"/>
    <n v="4"/>
    <n v="1.8"/>
    <x v="1"/>
    <n v="0"/>
    <x v="0"/>
    <s v="No"/>
    <x v="0"/>
    <x v="1"/>
    <x v="0"/>
    <n v="4"/>
  </r>
  <r>
    <x v="1836"/>
    <n v="51"/>
    <x v="16"/>
    <x v="78"/>
    <x v="1"/>
    <x v="5"/>
    <n v="3"/>
    <n v="0.4"/>
    <x v="0"/>
    <n v="0"/>
    <x v="0"/>
    <s v="No"/>
    <x v="0"/>
    <x v="1"/>
    <x v="1"/>
    <n v="3"/>
  </r>
  <r>
    <x v="1837"/>
    <n v="51"/>
    <x v="18"/>
    <x v="20"/>
    <x v="1"/>
    <x v="14"/>
    <n v="1"/>
    <n v="1.2"/>
    <x v="2"/>
    <n v="98"/>
    <x v="0"/>
    <s v="No"/>
    <x v="0"/>
    <x v="1"/>
    <x v="0"/>
    <n v="1"/>
  </r>
  <r>
    <x v="1838"/>
    <n v="51"/>
    <x v="16"/>
    <x v="8"/>
    <x v="2"/>
    <x v="403"/>
    <n v="1"/>
    <n v="2.7"/>
    <x v="0"/>
    <n v="0"/>
    <x v="0"/>
    <s v="No"/>
    <x v="0"/>
    <x v="0"/>
    <x v="0"/>
    <n v="1"/>
  </r>
  <r>
    <x v="1839"/>
    <n v="51"/>
    <x v="18"/>
    <x v="49"/>
    <x v="1"/>
    <x v="349"/>
    <n v="4"/>
    <n v="1.8"/>
    <x v="0"/>
    <n v="0"/>
    <x v="0"/>
    <s v="Yes"/>
    <x v="0"/>
    <x v="0"/>
    <x v="1"/>
    <n v="4"/>
  </r>
  <r>
    <x v="1840"/>
    <n v="51"/>
    <x v="16"/>
    <x v="134"/>
    <x v="1"/>
    <x v="374"/>
    <n v="3"/>
    <n v="0.4"/>
    <x v="0"/>
    <n v="0"/>
    <x v="0"/>
    <s v="Yes"/>
    <x v="1"/>
    <x v="1"/>
    <x v="1"/>
    <n v="3"/>
  </r>
  <r>
    <x v="1841"/>
    <n v="51"/>
    <x v="18"/>
    <x v="146"/>
    <x v="0"/>
    <x v="98"/>
    <n v="3"/>
    <n v="0.7"/>
    <x v="0"/>
    <n v="312"/>
    <x v="1"/>
    <s v="No"/>
    <x v="0"/>
    <x v="0"/>
    <x v="0"/>
    <n v="3"/>
  </r>
  <r>
    <x v="1842"/>
    <n v="51"/>
    <x v="16"/>
    <x v="15"/>
    <x v="2"/>
    <x v="341"/>
    <n v="1"/>
    <n v="1.8"/>
    <x v="1"/>
    <n v="0"/>
    <x v="0"/>
    <s v="No"/>
    <x v="0"/>
    <x v="0"/>
    <x v="1"/>
    <n v="1"/>
  </r>
  <r>
    <x v="1843"/>
    <n v="51"/>
    <x v="18"/>
    <x v="47"/>
    <x v="0"/>
    <x v="89"/>
    <n v="2"/>
    <n v="6.3"/>
    <x v="0"/>
    <n v="0"/>
    <x v="0"/>
    <s v="No"/>
    <x v="0"/>
    <x v="0"/>
    <x v="0"/>
    <n v="2"/>
  </r>
  <r>
    <x v="1844"/>
    <n v="51"/>
    <x v="16"/>
    <x v="121"/>
    <x v="1"/>
    <x v="35"/>
    <n v="1"/>
    <n v="0.2"/>
    <x v="0"/>
    <n v="0"/>
    <x v="0"/>
    <s v="No"/>
    <x v="0"/>
    <x v="0"/>
    <x v="0"/>
    <n v="1"/>
  </r>
  <r>
    <x v="1845"/>
    <n v="51"/>
    <x v="18"/>
    <x v="144"/>
    <x v="0"/>
    <x v="13"/>
    <n v="2"/>
    <n v="1.3"/>
    <x v="1"/>
    <n v="0"/>
    <x v="1"/>
    <s v="No"/>
    <x v="0"/>
    <x v="1"/>
    <x v="0"/>
    <n v="2"/>
  </r>
  <r>
    <x v="1846"/>
    <n v="51"/>
    <x v="18"/>
    <x v="122"/>
    <x v="2"/>
    <x v="188"/>
    <n v="2"/>
    <n v="2.4"/>
    <x v="2"/>
    <n v="0"/>
    <x v="0"/>
    <s v="No"/>
    <x v="0"/>
    <x v="0"/>
    <x v="0"/>
    <n v="2"/>
  </r>
  <r>
    <x v="1847"/>
    <n v="51"/>
    <x v="18"/>
    <x v="5"/>
    <x v="1"/>
    <x v="114"/>
    <n v="2"/>
    <n v="0.4"/>
    <x v="1"/>
    <n v="76"/>
    <x v="0"/>
    <s v="Yes"/>
    <x v="0"/>
    <x v="1"/>
    <x v="0"/>
    <n v="2"/>
  </r>
  <r>
    <x v="1848"/>
    <n v="51"/>
    <x v="18"/>
    <x v="76"/>
    <x v="2"/>
    <x v="47"/>
    <n v="3"/>
    <n v="0.7"/>
    <x v="2"/>
    <n v="223"/>
    <x v="0"/>
    <s v="No"/>
    <x v="0"/>
    <x v="0"/>
    <x v="0"/>
    <n v="3"/>
  </r>
  <r>
    <x v="1849"/>
    <n v="51"/>
    <x v="17"/>
    <x v="16"/>
    <x v="2"/>
    <x v="104"/>
    <n v="3"/>
    <n v="2"/>
    <x v="2"/>
    <n v="93"/>
    <x v="0"/>
    <s v="No"/>
    <x v="0"/>
    <x v="1"/>
    <x v="0"/>
    <n v="3"/>
  </r>
  <r>
    <x v="1850"/>
    <n v="51"/>
    <x v="16"/>
    <x v="133"/>
    <x v="2"/>
    <x v="10"/>
    <n v="1"/>
    <n v="1.6"/>
    <x v="1"/>
    <n v="0"/>
    <x v="0"/>
    <s v="No"/>
    <x v="0"/>
    <x v="1"/>
    <x v="0"/>
    <n v="1"/>
  </r>
  <r>
    <x v="1851"/>
    <n v="51"/>
    <x v="17"/>
    <x v="137"/>
    <x v="2"/>
    <x v="7"/>
    <n v="4"/>
    <n v="1.8"/>
    <x v="1"/>
    <n v="119"/>
    <x v="0"/>
    <s v="No"/>
    <x v="0"/>
    <x v="1"/>
    <x v="0"/>
    <n v="4"/>
  </r>
  <r>
    <x v="1852"/>
    <n v="51"/>
    <x v="17"/>
    <x v="24"/>
    <x v="2"/>
    <x v="33"/>
    <n v="1"/>
    <n v="1.2"/>
    <x v="0"/>
    <n v="139"/>
    <x v="0"/>
    <s v="No"/>
    <x v="0"/>
    <x v="1"/>
    <x v="0"/>
    <n v="1"/>
  </r>
  <r>
    <x v="1853"/>
    <n v="51"/>
    <x v="16"/>
    <x v="134"/>
    <x v="1"/>
    <x v="184"/>
    <n v="4"/>
    <n v="1"/>
    <x v="0"/>
    <n v="0"/>
    <x v="0"/>
    <s v="Yes"/>
    <x v="0"/>
    <x v="1"/>
    <x v="0"/>
    <n v="4"/>
  </r>
  <r>
    <x v="1854"/>
    <n v="51"/>
    <x v="18"/>
    <x v="43"/>
    <x v="1"/>
    <x v="3"/>
    <n v="4"/>
    <n v="2.6"/>
    <x v="0"/>
    <n v="0"/>
    <x v="0"/>
    <s v="No"/>
    <x v="0"/>
    <x v="0"/>
    <x v="0"/>
    <n v="4"/>
  </r>
  <r>
    <x v="1855"/>
    <n v="51"/>
    <x v="17"/>
    <x v="36"/>
    <x v="0"/>
    <x v="62"/>
    <n v="1"/>
    <n v="0.6"/>
    <x v="0"/>
    <n v="328"/>
    <x v="0"/>
    <s v="No"/>
    <x v="0"/>
    <x v="0"/>
    <x v="0"/>
    <n v="1"/>
  </r>
  <r>
    <x v="1856"/>
    <n v="51"/>
    <x v="19"/>
    <x v="88"/>
    <x v="2"/>
    <x v="13"/>
    <n v="3"/>
    <n v="2"/>
    <x v="2"/>
    <n v="0"/>
    <x v="0"/>
    <s v="No"/>
    <x v="0"/>
    <x v="0"/>
    <x v="0"/>
    <n v="3"/>
  </r>
  <r>
    <x v="1857"/>
    <n v="51"/>
    <x v="17"/>
    <x v="5"/>
    <x v="1"/>
    <x v="82"/>
    <n v="4"/>
    <n v="0.8"/>
    <x v="0"/>
    <n v="0"/>
    <x v="0"/>
    <s v="No"/>
    <x v="0"/>
    <x v="1"/>
    <x v="0"/>
    <n v="4"/>
  </r>
  <r>
    <x v="1858"/>
    <n v="51"/>
    <x v="18"/>
    <x v="120"/>
    <x v="1"/>
    <x v="219"/>
    <n v="3"/>
    <n v="0.9"/>
    <x v="1"/>
    <n v="0"/>
    <x v="0"/>
    <s v="No"/>
    <x v="0"/>
    <x v="1"/>
    <x v="1"/>
    <n v="3"/>
  </r>
  <r>
    <x v="1859"/>
    <n v="51"/>
    <x v="16"/>
    <x v="83"/>
    <x v="1"/>
    <x v="217"/>
    <n v="4"/>
    <n v="1.1000000000000001"/>
    <x v="2"/>
    <n v="164"/>
    <x v="0"/>
    <s v="No"/>
    <x v="0"/>
    <x v="1"/>
    <x v="1"/>
    <n v="4"/>
  </r>
  <r>
    <x v="1860"/>
    <n v="51"/>
    <x v="18"/>
    <x v="22"/>
    <x v="2"/>
    <x v="82"/>
    <n v="3"/>
    <n v="0.7"/>
    <x v="2"/>
    <n v="0"/>
    <x v="0"/>
    <s v="No"/>
    <x v="0"/>
    <x v="0"/>
    <x v="0"/>
    <n v="3"/>
  </r>
  <r>
    <x v="1861"/>
    <n v="51"/>
    <x v="18"/>
    <x v="140"/>
    <x v="0"/>
    <x v="182"/>
    <m/>
    <n v="0.5"/>
    <x v="2"/>
    <n v="0"/>
    <x v="1"/>
    <s v="No"/>
    <x v="0"/>
    <x v="1"/>
    <x v="0"/>
    <n v="2"/>
  </r>
  <r>
    <x v="1862"/>
    <n v="51"/>
    <x v="18"/>
    <x v="61"/>
    <x v="1"/>
    <x v="47"/>
    <n v="3"/>
    <n v="0.6"/>
    <x v="2"/>
    <n v="128"/>
    <x v="0"/>
    <s v="No"/>
    <x v="0"/>
    <x v="1"/>
    <x v="0"/>
    <n v="3"/>
  </r>
  <r>
    <x v="1863"/>
    <n v="51"/>
    <x v="16"/>
    <x v="137"/>
    <x v="2"/>
    <x v="255"/>
    <n v="2"/>
    <n v="3.2"/>
    <x v="1"/>
    <n v="118"/>
    <x v="0"/>
    <s v="No"/>
    <x v="0"/>
    <x v="0"/>
    <x v="1"/>
    <n v="2"/>
  </r>
  <r>
    <x v="1864"/>
    <n v="51"/>
    <x v="17"/>
    <x v="71"/>
    <x v="2"/>
    <x v="68"/>
    <n v="4"/>
    <n v="1.8"/>
    <x v="1"/>
    <n v="0"/>
    <x v="0"/>
    <s v="No"/>
    <x v="0"/>
    <x v="0"/>
    <x v="0"/>
    <n v="4"/>
  </r>
  <r>
    <x v="1865"/>
    <n v="51"/>
    <x v="17"/>
    <x v="100"/>
    <x v="1"/>
    <x v="118"/>
    <n v="1"/>
    <n v="1.3"/>
    <x v="2"/>
    <n v="94"/>
    <x v="0"/>
    <s v="Yes"/>
    <x v="0"/>
    <x v="1"/>
    <x v="0"/>
    <n v="1"/>
  </r>
  <r>
    <x v="1866"/>
    <n v="51"/>
    <x v="17"/>
    <x v="13"/>
    <x v="1"/>
    <x v="234"/>
    <n v="1"/>
    <n v="1.3"/>
    <x v="2"/>
    <n v="0"/>
    <x v="0"/>
    <s v="No"/>
    <x v="0"/>
    <x v="1"/>
    <x v="0"/>
    <n v="1"/>
  </r>
  <r>
    <x v="1867"/>
    <n v="51"/>
    <x v="16"/>
    <x v="16"/>
    <x v="2"/>
    <x v="145"/>
    <n v="1"/>
    <n v="1.6"/>
    <x v="2"/>
    <n v="197"/>
    <x v="0"/>
    <s v="Yes"/>
    <x v="0"/>
    <x v="1"/>
    <x v="0"/>
    <n v="1"/>
  </r>
  <r>
    <x v="1868"/>
    <n v="51"/>
    <x v="17"/>
    <x v="102"/>
    <x v="2"/>
    <x v="87"/>
    <n v="1"/>
    <n v="2.9"/>
    <x v="0"/>
    <n v="0"/>
    <x v="0"/>
    <s v="No"/>
    <x v="0"/>
    <x v="0"/>
    <x v="0"/>
    <n v="1"/>
  </r>
  <r>
    <x v="1869"/>
    <n v="51"/>
    <x v="18"/>
    <x v="80"/>
    <x v="2"/>
    <x v="105"/>
    <n v="1"/>
    <n v="1.9"/>
    <x v="2"/>
    <n v="100"/>
    <x v="0"/>
    <s v="No"/>
    <x v="0"/>
    <x v="0"/>
    <x v="1"/>
    <n v="1"/>
  </r>
  <r>
    <x v="1870"/>
    <n v="50"/>
    <x v="19"/>
    <x v="68"/>
    <x v="1"/>
    <x v="1"/>
    <n v="1"/>
    <n v="0.3"/>
    <x v="1"/>
    <n v="0"/>
    <x v="0"/>
    <s v="No"/>
    <x v="0"/>
    <x v="0"/>
    <x v="1"/>
    <n v="1"/>
  </r>
  <r>
    <x v="1871"/>
    <n v="50"/>
    <x v="17"/>
    <x v="149"/>
    <x v="0"/>
    <x v="115"/>
    <n v="3"/>
    <n v="2.1"/>
    <x v="1"/>
    <n v="240"/>
    <x v="1"/>
    <s v="No"/>
    <x v="0"/>
    <x v="1"/>
    <x v="0"/>
    <n v="3"/>
  </r>
  <r>
    <x v="1872"/>
    <n v="50"/>
    <x v="17"/>
    <x v="121"/>
    <x v="1"/>
    <x v="26"/>
    <n v="2"/>
    <n v="0.4"/>
    <x v="0"/>
    <n v="118"/>
    <x v="0"/>
    <s v="No"/>
    <x v="0"/>
    <x v="1"/>
    <x v="0"/>
    <n v="2"/>
  </r>
  <r>
    <x v="1873"/>
    <n v="50"/>
    <x v="18"/>
    <x v="52"/>
    <x v="2"/>
    <x v="51"/>
    <n v="4"/>
    <n v="3.6"/>
    <x v="1"/>
    <n v="188"/>
    <x v="0"/>
    <s v="No"/>
    <x v="0"/>
    <x v="1"/>
    <x v="0"/>
    <n v="4"/>
  </r>
  <r>
    <x v="1874"/>
    <n v="50"/>
    <x v="17"/>
    <x v="95"/>
    <x v="1"/>
    <x v="89"/>
    <n v="4"/>
    <n v="1"/>
    <x v="0"/>
    <n v="0"/>
    <x v="0"/>
    <s v="No"/>
    <x v="0"/>
    <x v="1"/>
    <x v="0"/>
    <n v="4"/>
  </r>
  <r>
    <x v="1875"/>
    <n v="50"/>
    <x v="20"/>
    <x v="88"/>
    <x v="2"/>
    <x v="50"/>
    <n v="1"/>
    <n v="2.67"/>
    <x v="2"/>
    <n v="0"/>
    <x v="0"/>
    <s v="No"/>
    <x v="0"/>
    <x v="1"/>
    <x v="0"/>
    <n v="1"/>
  </r>
  <r>
    <x v="1876"/>
    <n v="50"/>
    <x v="17"/>
    <x v="5"/>
    <x v="1"/>
    <x v="203"/>
    <n v="4"/>
    <n v="1"/>
    <x v="0"/>
    <n v="0"/>
    <x v="0"/>
    <s v="No"/>
    <x v="0"/>
    <x v="1"/>
    <x v="0"/>
    <n v="4"/>
  </r>
  <r>
    <x v="1877"/>
    <n v="50"/>
    <x v="19"/>
    <x v="14"/>
    <x v="1"/>
    <x v="54"/>
    <n v="1"/>
    <n v="0.3"/>
    <x v="1"/>
    <n v="0"/>
    <x v="0"/>
    <s v="No"/>
    <x v="0"/>
    <x v="1"/>
    <x v="0"/>
    <n v="1"/>
  </r>
  <r>
    <x v="1878"/>
    <n v="50"/>
    <x v="19"/>
    <x v="65"/>
    <x v="1"/>
    <x v="16"/>
    <n v="4"/>
    <n v="0.1"/>
    <x v="0"/>
    <n v="0"/>
    <x v="0"/>
    <s v="No"/>
    <x v="0"/>
    <x v="0"/>
    <x v="0"/>
    <n v="4"/>
  </r>
  <r>
    <x v="1879"/>
    <n v="50"/>
    <x v="19"/>
    <x v="65"/>
    <x v="1"/>
    <x v="117"/>
    <n v="3"/>
    <n v="0.9"/>
    <x v="1"/>
    <n v="0"/>
    <x v="0"/>
    <s v="No"/>
    <x v="0"/>
    <x v="0"/>
    <x v="0"/>
    <n v="3"/>
  </r>
  <r>
    <x v="1880"/>
    <n v="50"/>
    <x v="19"/>
    <x v="25"/>
    <x v="1"/>
    <x v="113"/>
    <n v="4"/>
    <n v="0.1"/>
    <x v="0"/>
    <n v="161"/>
    <x v="0"/>
    <s v="No"/>
    <x v="0"/>
    <x v="1"/>
    <x v="1"/>
    <n v="4"/>
  </r>
  <r>
    <x v="1881"/>
    <n v="50"/>
    <x v="19"/>
    <x v="140"/>
    <x v="0"/>
    <x v="26"/>
    <n v="1"/>
    <n v="1"/>
    <x v="0"/>
    <n v="0"/>
    <x v="0"/>
    <s v="No"/>
    <x v="0"/>
    <x v="1"/>
    <x v="1"/>
    <n v="1"/>
  </r>
  <r>
    <x v="1882"/>
    <n v="50"/>
    <x v="19"/>
    <x v="52"/>
    <x v="2"/>
    <x v="5"/>
    <n v="2"/>
    <n v="0.4"/>
    <x v="1"/>
    <n v="0"/>
    <x v="0"/>
    <s v="No"/>
    <x v="0"/>
    <x v="1"/>
    <x v="0"/>
    <n v="2"/>
  </r>
  <r>
    <x v="1883"/>
    <n v="50"/>
    <x v="18"/>
    <x v="13"/>
    <x v="1"/>
    <x v="405"/>
    <n v="3"/>
    <n v="1.7"/>
    <x v="2"/>
    <n v="0"/>
    <x v="0"/>
    <s v="No"/>
    <x v="0"/>
    <x v="1"/>
    <x v="0"/>
    <n v="3"/>
  </r>
  <r>
    <x v="1884"/>
    <n v="50"/>
    <x v="17"/>
    <x v="20"/>
    <x v="1"/>
    <x v="155"/>
    <n v="3"/>
    <n v="1.9"/>
    <x v="2"/>
    <n v="0"/>
    <x v="0"/>
    <s v="No"/>
    <x v="0"/>
    <x v="1"/>
    <x v="0"/>
    <n v="3"/>
  </r>
  <r>
    <x v="1885"/>
    <n v="50"/>
    <x v="19"/>
    <x v="58"/>
    <x v="2"/>
    <x v="284"/>
    <n v="1"/>
    <n v="4.9000000000000004"/>
    <x v="0"/>
    <n v="272"/>
    <x v="0"/>
    <s v="No"/>
    <x v="0"/>
    <x v="1"/>
    <x v="0"/>
    <n v="1"/>
  </r>
  <r>
    <x v="1886"/>
    <n v="50"/>
    <x v="17"/>
    <x v="88"/>
    <x v="2"/>
    <x v="82"/>
    <n v="1"/>
    <n v="0"/>
    <x v="0"/>
    <n v="144"/>
    <x v="0"/>
    <s v="No"/>
    <x v="0"/>
    <x v="0"/>
    <x v="0"/>
    <n v="1"/>
  </r>
  <r>
    <x v="1887"/>
    <n v="50"/>
    <x v="19"/>
    <x v="91"/>
    <x v="0"/>
    <x v="235"/>
    <n v="1"/>
    <n v="0.3"/>
    <x v="0"/>
    <n v="0"/>
    <x v="0"/>
    <s v="No"/>
    <x v="0"/>
    <x v="1"/>
    <x v="0"/>
    <n v="1"/>
  </r>
  <r>
    <x v="1888"/>
    <n v="50"/>
    <x v="18"/>
    <x v="61"/>
    <x v="1"/>
    <x v="83"/>
    <n v="1"/>
    <n v="1.3"/>
    <x v="2"/>
    <n v="0"/>
    <x v="0"/>
    <s v="No"/>
    <x v="0"/>
    <x v="1"/>
    <x v="0"/>
    <n v="1"/>
  </r>
  <r>
    <x v="1889"/>
    <n v="50"/>
    <x v="18"/>
    <x v="95"/>
    <x v="1"/>
    <x v="111"/>
    <n v="2"/>
    <n v="0.7"/>
    <x v="1"/>
    <n v="0"/>
    <x v="0"/>
    <s v="No"/>
    <x v="0"/>
    <x v="0"/>
    <x v="0"/>
    <n v="2"/>
  </r>
  <r>
    <x v="1890"/>
    <n v="50"/>
    <x v="20"/>
    <x v="41"/>
    <x v="2"/>
    <x v="94"/>
    <n v="3"/>
    <n v="2"/>
    <x v="2"/>
    <n v="0"/>
    <x v="0"/>
    <s v="No"/>
    <x v="0"/>
    <x v="0"/>
    <x v="0"/>
    <n v="3"/>
  </r>
  <r>
    <x v="1891"/>
    <n v="50"/>
    <x v="19"/>
    <x v="98"/>
    <x v="2"/>
    <x v="5"/>
    <n v="4"/>
    <n v="2.6"/>
    <x v="0"/>
    <n v="0"/>
    <x v="0"/>
    <s v="No"/>
    <x v="0"/>
    <x v="1"/>
    <x v="0"/>
    <n v="4"/>
  </r>
  <r>
    <x v="1892"/>
    <n v="50"/>
    <x v="17"/>
    <x v="115"/>
    <x v="0"/>
    <x v="104"/>
    <n v="2"/>
    <n v="4.5999999999999996"/>
    <x v="1"/>
    <n v="91"/>
    <x v="1"/>
    <s v="No"/>
    <x v="0"/>
    <x v="1"/>
    <x v="0"/>
    <n v="2"/>
  </r>
  <r>
    <x v="1893"/>
    <n v="50"/>
    <x v="18"/>
    <x v="135"/>
    <x v="0"/>
    <x v="26"/>
    <n v="1"/>
    <n v="1.1000000000000001"/>
    <x v="2"/>
    <n v="0"/>
    <x v="1"/>
    <s v="No"/>
    <x v="0"/>
    <x v="1"/>
    <x v="0"/>
    <n v="1"/>
  </r>
  <r>
    <x v="1894"/>
    <n v="50"/>
    <x v="20"/>
    <x v="12"/>
    <x v="1"/>
    <x v="128"/>
    <n v="2"/>
    <n v="1"/>
    <x v="2"/>
    <n v="101"/>
    <x v="0"/>
    <s v="No"/>
    <x v="0"/>
    <x v="0"/>
    <x v="0"/>
    <n v="2"/>
  </r>
  <r>
    <x v="1895"/>
    <n v="50"/>
    <x v="19"/>
    <x v="124"/>
    <x v="0"/>
    <x v="24"/>
    <n v="3"/>
    <n v="3.4"/>
    <x v="0"/>
    <n v="212"/>
    <x v="1"/>
    <s v="No"/>
    <x v="0"/>
    <x v="1"/>
    <x v="0"/>
    <n v="3"/>
  </r>
  <r>
    <x v="1896"/>
    <n v="50"/>
    <x v="20"/>
    <x v="118"/>
    <x v="1"/>
    <x v="311"/>
    <n v="2"/>
    <n v="1"/>
    <x v="2"/>
    <n v="0"/>
    <x v="0"/>
    <s v="No"/>
    <x v="0"/>
    <x v="1"/>
    <x v="0"/>
    <n v="2"/>
  </r>
  <r>
    <x v="1897"/>
    <n v="50"/>
    <x v="17"/>
    <x v="59"/>
    <x v="1"/>
    <x v="26"/>
    <n v="4"/>
    <n v="0.1"/>
    <x v="1"/>
    <n v="0"/>
    <x v="0"/>
    <s v="No"/>
    <x v="0"/>
    <x v="0"/>
    <x v="1"/>
    <n v="4"/>
  </r>
  <r>
    <x v="1898"/>
    <n v="50"/>
    <x v="18"/>
    <x v="12"/>
    <x v="1"/>
    <x v="305"/>
    <n v="1"/>
    <n v="0.4"/>
    <x v="1"/>
    <n v="0"/>
    <x v="0"/>
    <s v="No"/>
    <x v="0"/>
    <x v="0"/>
    <x v="0"/>
    <n v="1"/>
  </r>
  <r>
    <x v="1899"/>
    <n v="50"/>
    <x v="19"/>
    <x v="131"/>
    <x v="0"/>
    <x v="416"/>
    <n v="1"/>
    <n v="7.3"/>
    <x v="0"/>
    <n v="0"/>
    <x v="0"/>
    <s v="No"/>
    <x v="0"/>
    <x v="1"/>
    <x v="0"/>
    <n v="1"/>
  </r>
  <r>
    <x v="1900"/>
    <n v="50"/>
    <x v="18"/>
    <x v="49"/>
    <x v="1"/>
    <x v="368"/>
    <n v="1"/>
    <n v="1.3"/>
    <x v="2"/>
    <n v="0"/>
    <x v="0"/>
    <s v="No"/>
    <x v="0"/>
    <x v="1"/>
    <x v="1"/>
    <n v="1"/>
  </r>
  <r>
    <x v="1901"/>
    <n v="50"/>
    <x v="17"/>
    <x v="148"/>
    <x v="0"/>
    <x v="115"/>
    <n v="2"/>
    <n v="1.8"/>
    <x v="1"/>
    <n v="301"/>
    <x v="1"/>
    <s v="No"/>
    <x v="1"/>
    <x v="1"/>
    <x v="1"/>
    <n v="2"/>
  </r>
  <r>
    <x v="1902"/>
    <n v="50"/>
    <x v="19"/>
    <x v="40"/>
    <x v="0"/>
    <x v="144"/>
    <n v="1"/>
    <n v="1.7"/>
    <x v="0"/>
    <n v="0"/>
    <x v="0"/>
    <s v="No"/>
    <x v="0"/>
    <x v="0"/>
    <x v="0"/>
    <n v="1"/>
  </r>
  <r>
    <x v="1903"/>
    <n v="50"/>
    <x v="19"/>
    <x v="64"/>
    <x v="1"/>
    <x v="100"/>
    <n v="4"/>
    <n v="1.8"/>
    <x v="0"/>
    <n v="0"/>
    <x v="0"/>
    <s v="No"/>
    <x v="0"/>
    <x v="1"/>
    <x v="1"/>
    <n v="4"/>
  </r>
  <r>
    <x v="1904"/>
    <n v="50"/>
    <x v="18"/>
    <x v="83"/>
    <x v="1"/>
    <x v="406"/>
    <n v="1"/>
    <n v="1.4"/>
    <x v="1"/>
    <n v="137"/>
    <x v="0"/>
    <s v="No"/>
    <x v="0"/>
    <x v="1"/>
    <x v="0"/>
    <n v="1"/>
  </r>
  <r>
    <x v="1905"/>
    <n v="50"/>
    <x v="19"/>
    <x v="138"/>
    <x v="0"/>
    <x v="134"/>
    <n v="3"/>
    <n v="1.3"/>
    <x v="0"/>
    <n v="184"/>
    <x v="1"/>
    <s v="No"/>
    <x v="0"/>
    <x v="0"/>
    <x v="1"/>
    <n v="3"/>
  </r>
  <r>
    <x v="1906"/>
    <n v="50"/>
    <x v="17"/>
    <x v="39"/>
    <x v="1"/>
    <x v="99"/>
    <n v="4"/>
    <n v="0.2"/>
    <x v="0"/>
    <n v="0"/>
    <x v="0"/>
    <s v="No"/>
    <x v="0"/>
    <x v="0"/>
    <x v="1"/>
    <n v="4"/>
  </r>
  <r>
    <x v="1907"/>
    <n v="50"/>
    <x v="18"/>
    <x v="14"/>
    <x v="1"/>
    <x v="57"/>
    <n v="3"/>
    <n v="1.7"/>
    <x v="2"/>
    <n v="0"/>
    <x v="0"/>
    <s v="No"/>
    <x v="0"/>
    <x v="1"/>
    <x v="1"/>
    <n v="3"/>
  </r>
  <r>
    <x v="1908"/>
    <n v="50"/>
    <x v="17"/>
    <x v="59"/>
    <x v="1"/>
    <x v="10"/>
    <n v="1"/>
    <n v="1.6"/>
    <x v="2"/>
    <n v="0"/>
    <x v="0"/>
    <s v="No"/>
    <x v="0"/>
    <x v="0"/>
    <x v="1"/>
    <n v="1"/>
  </r>
  <r>
    <x v="1909"/>
    <n v="50"/>
    <x v="19"/>
    <x v="56"/>
    <x v="2"/>
    <x v="1"/>
    <n v="4"/>
    <n v="4.9000000000000004"/>
    <x v="0"/>
    <n v="0"/>
    <x v="0"/>
    <s v="No"/>
    <x v="0"/>
    <x v="1"/>
    <x v="0"/>
    <n v="4"/>
  </r>
  <r>
    <x v="1910"/>
    <n v="50"/>
    <x v="18"/>
    <x v="56"/>
    <x v="2"/>
    <x v="189"/>
    <n v="1"/>
    <n v="1.3"/>
    <x v="1"/>
    <n v="0"/>
    <x v="0"/>
    <s v="Yes"/>
    <x v="0"/>
    <x v="1"/>
    <x v="0"/>
    <n v="1"/>
  </r>
  <r>
    <x v="1911"/>
    <n v="50"/>
    <x v="20"/>
    <x v="39"/>
    <x v="1"/>
    <x v="26"/>
    <n v="2"/>
    <n v="1"/>
    <x v="2"/>
    <n v="0"/>
    <x v="0"/>
    <s v="Yes"/>
    <x v="0"/>
    <x v="0"/>
    <x v="0"/>
    <n v="2"/>
  </r>
  <r>
    <x v="1912"/>
    <n v="50"/>
    <x v="18"/>
    <x v="23"/>
    <x v="1"/>
    <x v="65"/>
    <n v="2"/>
    <n v="0.7"/>
    <x v="1"/>
    <n v="0"/>
    <x v="0"/>
    <s v="Yes"/>
    <x v="0"/>
    <x v="1"/>
    <x v="0"/>
    <n v="2"/>
  </r>
  <r>
    <x v="1913"/>
    <n v="50"/>
    <x v="19"/>
    <x v="7"/>
    <x v="2"/>
    <x v="55"/>
    <n v="1"/>
    <n v="0.3"/>
    <x v="0"/>
    <n v="120"/>
    <x v="0"/>
    <s v="No"/>
    <x v="0"/>
    <x v="1"/>
    <x v="0"/>
    <n v="1"/>
  </r>
  <r>
    <x v="1914"/>
    <n v="50"/>
    <x v="19"/>
    <x v="142"/>
    <x v="0"/>
    <x v="195"/>
    <n v="1"/>
    <n v="1.7"/>
    <x v="0"/>
    <n v="0"/>
    <x v="0"/>
    <s v="No"/>
    <x v="0"/>
    <x v="1"/>
    <x v="1"/>
    <n v="1"/>
  </r>
  <r>
    <x v="1915"/>
    <n v="50"/>
    <x v="18"/>
    <x v="23"/>
    <x v="1"/>
    <x v="280"/>
    <n v="1"/>
    <n v="0.4"/>
    <x v="1"/>
    <n v="0"/>
    <x v="0"/>
    <s v="No"/>
    <x v="0"/>
    <x v="1"/>
    <x v="1"/>
    <n v="1"/>
  </r>
  <r>
    <x v="1916"/>
    <n v="50"/>
    <x v="18"/>
    <x v="52"/>
    <x v="2"/>
    <x v="134"/>
    <n v="1"/>
    <n v="2.8"/>
    <x v="2"/>
    <n v="0"/>
    <x v="0"/>
    <s v="No"/>
    <x v="0"/>
    <x v="1"/>
    <x v="1"/>
    <n v="1"/>
  </r>
  <r>
    <x v="1917"/>
    <n v="50"/>
    <x v="17"/>
    <x v="29"/>
    <x v="1"/>
    <x v="130"/>
    <n v="4"/>
    <n v="0.9"/>
    <x v="2"/>
    <n v="0"/>
    <x v="0"/>
    <s v="No"/>
    <x v="0"/>
    <x v="1"/>
    <x v="0"/>
    <n v="4"/>
  </r>
  <r>
    <x v="1918"/>
    <n v="50"/>
    <x v="17"/>
    <x v="93"/>
    <x v="0"/>
    <x v="21"/>
    <n v="1"/>
    <n v="2.9"/>
    <x v="1"/>
    <n v="0"/>
    <x v="1"/>
    <s v="No"/>
    <x v="0"/>
    <x v="0"/>
    <x v="1"/>
    <n v="1"/>
  </r>
  <r>
    <x v="1919"/>
    <n v="50"/>
    <x v="22"/>
    <x v="121"/>
    <x v="1"/>
    <x v="21"/>
    <n v="4"/>
    <n v="0.4"/>
    <x v="1"/>
    <n v="0"/>
    <x v="0"/>
    <s v="No"/>
    <x v="0"/>
    <x v="0"/>
    <x v="0"/>
    <n v="4"/>
  </r>
  <r>
    <x v="1920"/>
    <n v="50"/>
    <x v="18"/>
    <x v="148"/>
    <x v="0"/>
    <x v="288"/>
    <n v="2"/>
    <n v="2.8"/>
    <x v="0"/>
    <n v="238"/>
    <x v="0"/>
    <s v="No"/>
    <x v="0"/>
    <x v="0"/>
    <x v="1"/>
    <n v="2"/>
  </r>
  <r>
    <x v="1921"/>
    <n v="50"/>
    <x v="17"/>
    <x v="97"/>
    <x v="2"/>
    <x v="413"/>
    <n v="1"/>
    <n v="2.7"/>
    <x v="0"/>
    <n v="0"/>
    <x v="0"/>
    <s v="No"/>
    <x v="0"/>
    <x v="1"/>
    <x v="0"/>
    <n v="1"/>
  </r>
  <r>
    <x v="1922"/>
    <n v="50"/>
    <x v="19"/>
    <x v="103"/>
    <x v="0"/>
    <x v="284"/>
    <n v="1"/>
    <n v="4.9000000000000004"/>
    <x v="0"/>
    <n v="266"/>
    <x v="0"/>
    <s v="No"/>
    <x v="0"/>
    <x v="1"/>
    <x v="0"/>
    <n v="1"/>
  </r>
  <r>
    <x v="1923"/>
    <n v="50"/>
    <x v="18"/>
    <x v="23"/>
    <x v="1"/>
    <x v="154"/>
    <n v="4"/>
    <n v="0.8"/>
    <x v="0"/>
    <n v="0"/>
    <x v="0"/>
    <s v="No"/>
    <x v="0"/>
    <x v="1"/>
    <x v="0"/>
    <n v="4"/>
  </r>
  <r>
    <x v="1924"/>
    <n v="50"/>
    <x v="22"/>
    <x v="27"/>
    <x v="1"/>
    <x v="89"/>
    <n v="4"/>
    <n v="0.4"/>
    <x v="1"/>
    <n v="0"/>
    <x v="0"/>
    <s v="No"/>
    <x v="0"/>
    <x v="1"/>
    <x v="0"/>
    <n v="4"/>
  </r>
  <r>
    <x v="1925"/>
    <n v="50"/>
    <x v="19"/>
    <x v="1"/>
    <x v="1"/>
    <x v="77"/>
    <n v="4"/>
    <n v="1.8"/>
    <x v="0"/>
    <n v="109"/>
    <x v="0"/>
    <s v="No"/>
    <x v="0"/>
    <x v="1"/>
    <x v="0"/>
    <n v="4"/>
  </r>
  <r>
    <x v="1926"/>
    <n v="50"/>
    <x v="19"/>
    <x v="30"/>
    <x v="2"/>
    <x v="3"/>
    <n v="4"/>
    <n v="4.9000000000000004"/>
    <x v="0"/>
    <n v="0"/>
    <x v="0"/>
    <s v="No"/>
    <x v="0"/>
    <x v="1"/>
    <x v="0"/>
    <n v="4"/>
  </r>
  <r>
    <x v="1927"/>
    <n v="50"/>
    <x v="17"/>
    <x v="13"/>
    <x v="1"/>
    <x v="171"/>
    <n v="4"/>
    <n v="1.1000000000000001"/>
    <x v="2"/>
    <n v="151"/>
    <x v="0"/>
    <s v="No"/>
    <x v="0"/>
    <x v="1"/>
    <x v="0"/>
    <n v="4"/>
  </r>
  <r>
    <x v="1928"/>
    <n v="50"/>
    <x v="17"/>
    <x v="13"/>
    <x v="1"/>
    <x v="312"/>
    <n v="1"/>
    <n v="1.6"/>
    <x v="2"/>
    <n v="0"/>
    <x v="0"/>
    <s v="No"/>
    <x v="0"/>
    <x v="1"/>
    <x v="0"/>
    <n v="1"/>
  </r>
  <r>
    <x v="1929"/>
    <n v="50"/>
    <x v="19"/>
    <x v="83"/>
    <x v="1"/>
    <x v="286"/>
    <n v="4"/>
    <n v="0.1"/>
    <x v="0"/>
    <n v="0"/>
    <x v="0"/>
    <s v="No"/>
    <x v="0"/>
    <x v="1"/>
    <x v="0"/>
    <n v="4"/>
  </r>
  <r>
    <x v="1930"/>
    <n v="50"/>
    <x v="17"/>
    <x v="68"/>
    <x v="1"/>
    <x v="154"/>
    <n v="4"/>
    <n v="0.5"/>
    <x v="2"/>
    <n v="112"/>
    <x v="0"/>
    <s v="No"/>
    <x v="0"/>
    <x v="1"/>
    <x v="0"/>
    <n v="4"/>
  </r>
  <r>
    <x v="1931"/>
    <n v="50"/>
    <x v="19"/>
    <x v="57"/>
    <x v="2"/>
    <x v="62"/>
    <n v="3"/>
    <n v="3"/>
    <x v="2"/>
    <n v="0"/>
    <x v="0"/>
    <s v="No"/>
    <x v="0"/>
    <x v="1"/>
    <x v="0"/>
    <n v="3"/>
  </r>
  <r>
    <x v="1932"/>
    <n v="50"/>
    <x v="19"/>
    <x v="135"/>
    <x v="0"/>
    <x v="211"/>
    <n v="1"/>
    <n v="1"/>
    <x v="0"/>
    <n v="0"/>
    <x v="0"/>
    <s v="No"/>
    <x v="0"/>
    <x v="0"/>
    <x v="0"/>
    <n v="1"/>
  </r>
  <r>
    <x v="1933"/>
    <n v="50"/>
    <x v="19"/>
    <x v="35"/>
    <x v="0"/>
    <x v="254"/>
    <n v="1"/>
    <n v="7.3"/>
    <x v="0"/>
    <n v="0"/>
    <x v="0"/>
    <s v="No"/>
    <x v="0"/>
    <x v="1"/>
    <x v="1"/>
    <n v="1"/>
  </r>
  <r>
    <x v="1934"/>
    <n v="50"/>
    <x v="19"/>
    <x v="43"/>
    <x v="1"/>
    <x v="57"/>
    <n v="3"/>
    <n v="0.6"/>
    <x v="2"/>
    <n v="117"/>
    <x v="0"/>
    <s v="No"/>
    <x v="0"/>
    <x v="1"/>
    <x v="0"/>
    <n v="3"/>
  </r>
  <r>
    <x v="1935"/>
    <n v="50"/>
    <x v="18"/>
    <x v="7"/>
    <x v="2"/>
    <x v="214"/>
    <n v="1"/>
    <n v="2.9"/>
    <x v="0"/>
    <n v="307"/>
    <x v="0"/>
    <s v="No"/>
    <x v="0"/>
    <x v="0"/>
    <x v="1"/>
    <n v="1"/>
  </r>
  <r>
    <x v="1936"/>
    <n v="50"/>
    <x v="19"/>
    <x v="133"/>
    <x v="2"/>
    <x v="126"/>
    <n v="1"/>
    <n v="1.5"/>
    <x v="2"/>
    <n v="120"/>
    <x v="0"/>
    <s v="No"/>
    <x v="0"/>
    <x v="1"/>
    <x v="1"/>
    <n v="1"/>
  </r>
  <r>
    <x v="1937"/>
    <n v="50"/>
    <x v="17"/>
    <x v="50"/>
    <x v="0"/>
    <x v="213"/>
    <n v="1"/>
    <n v="1.2"/>
    <x v="1"/>
    <n v="0"/>
    <x v="1"/>
    <s v="No"/>
    <x v="0"/>
    <x v="0"/>
    <x v="1"/>
    <n v="1"/>
  </r>
  <r>
    <x v="1938"/>
    <n v="50"/>
    <x v="18"/>
    <x v="52"/>
    <x v="2"/>
    <x v="26"/>
    <n v="4"/>
    <n v="3.1"/>
    <x v="0"/>
    <n v="0"/>
    <x v="1"/>
    <s v="No"/>
    <x v="0"/>
    <x v="0"/>
    <x v="1"/>
    <n v="4"/>
  </r>
  <r>
    <x v="1939"/>
    <n v="50"/>
    <x v="18"/>
    <x v="65"/>
    <x v="1"/>
    <x v="33"/>
    <n v="2"/>
    <n v="1.3"/>
    <x v="0"/>
    <n v="0"/>
    <x v="0"/>
    <s v="No"/>
    <x v="0"/>
    <x v="0"/>
    <x v="0"/>
    <n v="2"/>
  </r>
  <r>
    <x v="1940"/>
    <n v="50"/>
    <x v="18"/>
    <x v="135"/>
    <x v="0"/>
    <x v="89"/>
    <n v="1"/>
    <n v="0.6"/>
    <x v="0"/>
    <n v="311"/>
    <x v="0"/>
    <s v="No"/>
    <x v="0"/>
    <x v="0"/>
    <x v="0"/>
    <n v="1"/>
  </r>
  <r>
    <x v="1941"/>
    <n v="50"/>
    <x v="19"/>
    <x v="43"/>
    <x v="1"/>
    <x v="68"/>
    <n v="4"/>
    <n v="0.1"/>
    <x v="0"/>
    <n v="93"/>
    <x v="0"/>
    <s v="No"/>
    <x v="0"/>
    <x v="1"/>
    <x v="0"/>
    <n v="4"/>
  </r>
  <r>
    <x v="1942"/>
    <n v="50"/>
    <x v="18"/>
    <x v="57"/>
    <x v="2"/>
    <x v="295"/>
    <n v="1"/>
    <n v="1.3"/>
    <x v="1"/>
    <n v="0"/>
    <x v="0"/>
    <s v="No"/>
    <x v="0"/>
    <x v="1"/>
    <x v="0"/>
    <n v="1"/>
  </r>
  <r>
    <x v="1943"/>
    <n v="50"/>
    <x v="18"/>
    <x v="5"/>
    <x v="1"/>
    <x v="193"/>
    <n v="2"/>
    <n v="0.7"/>
    <x v="1"/>
    <n v="129"/>
    <x v="0"/>
    <s v="No"/>
    <x v="0"/>
    <x v="0"/>
    <x v="0"/>
    <n v="2"/>
  </r>
  <r>
    <x v="1944"/>
    <n v="50"/>
    <x v="18"/>
    <x v="118"/>
    <x v="1"/>
    <x v="417"/>
    <n v="2"/>
    <n v="0"/>
    <x v="0"/>
    <n v="0"/>
    <x v="0"/>
    <s v="Yes"/>
    <x v="0"/>
    <x v="0"/>
    <x v="0"/>
    <n v="2"/>
  </r>
  <r>
    <x v="1945"/>
    <n v="50"/>
    <x v="19"/>
    <x v="1"/>
    <x v="1"/>
    <x v="188"/>
    <n v="1"/>
    <n v="1.4"/>
    <x v="1"/>
    <n v="167"/>
    <x v="0"/>
    <s v="No"/>
    <x v="0"/>
    <x v="0"/>
    <x v="0"/>
    <n v="1"/>
  </r>
  <r>
    <x v="1946"/>
    <n v="50"/>
    <x v="17"/>
    <x v="49"/>
    <x v="1"/>
    <x v="347"/>
    <n v="4"/>
    <n v="1.1000000000000001"/>
    <x v="2"/>
    <n v="131"/>
    <x v="0"/>
    <s v="No"/>
    <x v="0"/>
    <x v="0"/>
    <x v="0"/>
    <n v="4"/>
  </r>
  <r>
    <x v="1947"/>
    <n v="50"/>
    <x v="19"/>
    <x v="32"/>
    <x v="2"/>
    <x v="26"/>
    <n v="1"/>
    <n v="4.9000000000000004"/>
    <x v="0"/>
    <n v="248"/>
    <x v="0"/>
    <s v="No"/>
    <x v="0"/>
    <x v="1"/>
    <x v="0"/>
    <n v="1"/>
  </r>
  <r>
    <x v="1948"/>
    <n v="50"/>
    <x v="17"/>
    <x v="13"/>
    <x v="1"/>
    <x v="418"/>
    <n v="2"/>
    <n v="1"/>
    <x v="1"/>
    <n v="78"/>
    <x v="0"/>
    <s v="Yes"/>
    <x v="0"/>
    <x v="1"/>
    <x v="0"/>
    <n v="2"/>
  </r>
  <r>
    <x v="1949"/>
    <n v="50"/>
    <x v="19"/>
    <x v="32"/>
    <x v="2"/>
    <x v="217"/>
    <n v="2"/>
    <n v="0.4"/>
    <x v="1"/>
    <n v="0"/>
    <x v="0"/>
    <s v="No"/>
    <x v="0"/>
    <x v="0"/>
    <x v="0"/>
    <n v="2"/>
  </r>
  <r>
    <x v="1950"/>
    <n v="50"/>
    <x v="17"/>
    <x v="16"/>
    <x v="2"/>
    <x v="13"/>
    <n v="1"/>
    <n v="1.6"/>
    <x v="2"/>
    <n v="0"/>
    <x v="0"/>
    <s v="No"/>
    <x v="0"/>
    <x v="1"/>
    <x v="0"/>
    <n v="1"/>
  </r>
  <r>
    <x v="1951"/>
    <n v="50"/>
    <x v="18"/>
    <x v="29"/>
    <x v="1"/>
    <x v="3"/>
    <n v="1"/>
    <n v="1.3"/>
    <x v="2"/>
    <n v="120"/>
    <x v="0"/>
    <s v="No"/>
    <x v="0"/>
    <x v="0"/>
    <x v="1"/>
    <n v="1"/>
  </r>
  <r>
    <x v="1952"/>
    <n v="50"/>
    <x v="17"/>
    <x v="42"/>
    <x v="0"/>
    <x v="309"/>
    <n v="2"/>
    <n v="0.4"/>
    <x v="0"/>
    <n v="0"/>
    <x v="0"/>
    <s v="No"/>
    <x v="0"/>
    <x v="1"/>
    <x v="0"/>
    <n v="2"/>
  </r>
  <r>
    <x v="1953"/>
    <n v="50"/>
    <x v="17"/>
    <x v="39"/>
    <x v="1"/>
    <x v="165"/>
    <n v="1"/>
    <n v="0.3"/>
    <x v="0"/>
    <n v="0"/>
    <x v="0"/>
    <s v="No"/>
    <x v="0"/>
    <x v="0"/>
    <x v="0"/>
    <n v="1"/>
  </r>
  <r>
    <x v="1954"/>
    <n v="50"/>
    <x v="18"/>
    <x v="76"/>
    <x v="2"/>
    <x v="163"/>
    <n v="1"/>
    <n v="1.3"/>
    <x v="2"/>
    <n v="0"/>
    <x v="0"/>
    <s v="No"/>
    <x v="0"/>
    <x v="1"/>
    <x v="0"/>
    <n v="1"/>
  </r>
  <r>
    <x v="1955"/>
    <n v="50"/>
    <x v="19"/>
    <x v="26"/>
    <x v="2"/>
    <x v="349"/>
    <n v="1"/>
    <n v="0.3"/>
    <x v="0"/>
    <n v="262"/>
    <x v="0"/>
    <s v="No"/>
    <x v="0"/>
    <x v="1"/>
    <x v="0"/>
    <n v="1"/>
  </r>
  <r>
    <x v="1956"/>
    <n v="50"/>
    <x v="19"/>
    <x v="93"/>
    <x v="0"/>
    <x v="128"/>
    <n v="1"/>
    <n v="1"/>
    <x v="0"/>
    <n v="0"/>
    <x v="0"/>
    <s v="No"/>
    <x v="0"/>
    <x v="1"/>
    <x v="0"/>
    <n v="1"/>
  </r>
  <r>
    <x v="1957"/>
    <n v="50"/>
    <x v="17"/>
    <x v="107"/>
    <x v="0"/>
    <x v="256"/>
    <n v="3"/>
    <n v="1.8"/>
    <x v="2"/>
    <n v="0"/>
    <x v="0"/>
    <s v="No"/>
    <x v="0"/>
    <x v="1"/>
    <x v="0"/>
    <n v="3"/>
  </r>
  <r>
    <x v="1958"/>
    <n v="50"/>
    <x v="19"/>
    <x v="108"/>
    <x v="1"/>
    <x v="252"/>
    <n v="1"/>
    <n v="0.3"/>
    <x v="1"/>
    <n v="0"/>
    <x v="0"/>
    <s v="No"/>
    <x v="0"/>
    <x v="0"/>
    <x v="0"/>
    <n v="1"/>
  </r>
  <r>
    <x v="1959"/>
    <n v="50"/>
    <x v="18"/>
    <x v="76"/>
    <x v="2"/>
    <x v="409"/>
    <n v="1"/>
    <n v="1.3"/>
    <x v="2"/>
    <n v="0"/>
    <x v="0"/>
    <s v="No"/>
    <x v="0"/>
    <x v="1"/>
    <x v="0"/>
    <n v="1"/>
  </r>
  <r>
    <x v="1960"/>
    <n v="50"/>
    <x v="20"/>
    <x v="121"/>
    <x v="1"/>
    <x v="242"/>
    <n v="1"/>
    <n v="0.5"/>
    <x v="2"/>
    <n v="104"/>
    <x v="0"/>
    <s v="No"/>
    <x v="0"/>
    <x v="0"/>
    <x v="1"/>
    <n v="1"/>
  </r>
  <r>
    <x v="1961"/>
    <n v="50"/>
    <x v="19"/>
    <x v="29"/>
    <x v="1"/>
    <x v="228"/>
    <n v="4"/>
    <n v="0.1"/>
    <x v="0"/>
    <n v="0"/>
    <x v="0"/>
    <s v="No"/>
    <x v="0"/>
    <x v="1"/>
    <x v="0"/>
    <n v="4"/>
  </r>
  <r>
    <x v="1962"/>
    <n v="50"/>
    <x v="18"/>
    <x v="32"/>
    <x v="2"/>
    <x v="339"/>
    <n v="1"/>
    <n v="1.2"/>
    <x v="0"/>
    <n v="0"/>
    <x v="0"/>
    <s v="No"/>
    <x v="0"/>
    <x v="0"/>
    <x v="0"/>
    <n v="1"/>
  </r>
  <r>
    <x v="1963"/>
    <n v="50"/>
    <x v="20"/>
    <x v="93"/>
    <x v="0"/>
    <x v="185"/>
    <n v="4"/>
    <n v="3.6"/>
    <x v="2"/>
    <n v="0"/>
    <x v="1"/>
    <s v="No"/>
    <x v="0"/>
    <x v="1"/>
    <x v="0"/>
    <n v="4"/>
  </r>
  <r>
    <x v="1964"/>
    <n v="50"/>
    <x v="18"/>
    <x v="64"/>
    <x v="1"/>
    <x v="224"/>
    <n v="1"/>
    <n v="0.3"/>
    <x v="0"/>
    <n v="187"/>
    <x v="0"/>
    <s v="No"/>
    <x v="0"/>
    <x v="1"/>
    <x v="1"/>
    <n v="1"/>
  </r>
  <r>
    <x v="1965"/>
    <n v="50"/>
    <x v="18"/>
    <x v="4"/>
    <x v="0"/>
    <x v="112"/>
    <n v="1"/>
    <n v="0.6"/>
    <x v="0"/>
    <n v="0"/>
    <x v="0"/>
    <s v="No"/>
    <x v="0"/>
    <x v="0"/>
    <x v="1"/>
    <n v="1"/>
  </r>
  <r>
    <x v="1966"/>
    <n v="50"/>
    <x v="18"/>
    <x v="29"/>
    <x v="1"/>
    <x v="419"/>
    <n v="1"/>
    <n v="1.4"/>
    <x v="1"/>
    <n v="0"/>
    <x v="0"/>
    <s v="No"/>
    <x v="0"/>
    <x v="1"/>
    <x v="0"/>
    <n v="1"/>
  </r>
  <r>
    <x v="1967"/>
    <n v="50"/>
    <x v="20"/>
    <x v="52"/>
    <x v="2"/>
    <x v="313"/>
    <n v="1"/>
    <n v="2.67"/>
    <x v="2"/>
    <n v="0"/>
    <x v="0"/>
    <s v="No"/>
    <x v="1"/>
    <x v="1"/>
    <x v="1"/>
    <n v="1"/>
  </r>
  <r>
    <x v="1968"/>
    <n v="50"/>
    <x v="17"/>
    <x v="111"/>
    <x v="0"/>
    <x v="82"/>
    <n v="2"/>
    <n v="0.4"/>
    <x v="0"/>
    <n v="508"/>
    <x v="0"/>
    <s v="No"/>
    <x v="0"/>
    <x v="0"/>
    <x v="0"/>
    <n v="2"/>
  </r>
  <r>
    <x v="1969"/>
    <n v="50"/>
    <x v="19"/>
    <x v="0"/>
    <x v="0"/>
    <x v="68"/>
    <n v="1"/>
    <n v="0.3"/>
    <x v="0"/>
    <n v="229"/>
    <x v="0"/>
    <s v="No"/>
    <x v="0"/>
    <x v="0"/>
    <x v="0"/>
    <n v="1"/>
  </r>
  <r>
    <x v="1970"/>
    <n v="50"/>
    <x v="18"/>
    <x v="122"/>
    <x v="2"/>
    <x v="115"/>
    <n v="1"/>
    <n v="4.5999999999999996"/>
    <x v="0"/>
    <n v="368"/>
    <x v="1"/>
    <s v="Yes"/>
    <x v="1"/>
    <x v="0"/>
    <x v="1"/>
    <n v="1"/>
  </r>
  <r>
    <x v="1971"/>
    <n v="50"/>
    <x v="17"/>
    <x v="57"/>
    <x v="2"/>
    <x v="182"/>
    <n v="1"/>
    <n v="0"/>
    <x v="0"/>
    <n v="0"/>
    <x v="0"/>
    <s v="No"/>
    <x v="0"/>
    <x v="1"/>
    <x v="1"/>
    <n v="1"/>
  </r>
  <r>
    <x v="1972"/>
    <n v="50"/>
    <x v="18"/>
    <x v="10"/>
    <x v="1"/>
    <x v="47"/>
    <n v="1"/>
    <n v="0.4"/>
    <x v="1"/>
    <n v="0"/>
    <x v="0"/>
    <s v="No"/>
    <x v="0"/>
    <x v="1"/>
    <x v="0"/>
    <n v="1"/>
  </r>
  <r>
    <x v="1973"/>
    <n v="50"/>
    <x v="18"/>
    <x v="46"/>
    <x v="0"/>
    <x v="405"/>
    <n v="4"/>
    <n v="4.3"/>
    <x v="1"/>
    <n v="410"/>
    <x v="1"/>
    <s v="No"/>
    <x v="0"/>
    <x v="0"/>
    <x v="0"/>
    <n v="4"/>
  </r>
  <r>
    <x v="1974"/>
    <n v="50"/>
    <x v="18"/>
    <x v="0"/>
    <x v="0"/>
    <x v="259"/>
    <n v="1"/>
    <n v="0.6"/>
    <x v="0"/>
    <n v="0"/>
    <x v="0"/>
    <s v="No"/>
    <x v="0"/>
    <x v="0"/>
    <x v="0"/>
    <n v="1"/>
  </r>
  <r>
    <x v="1975"/>
    <n v="50"/>
    <x v="19"/>
    <x v="137"/>
    <x v="2"/>
    <x v="115"/>
    <n v="1"/>
    <n v="1.4"/>
    <x v="1"/>
    <n v="0"/>
    <x v="0"/>
    <s v="No"/>
    <x v="0"/>
    <x v="0"/>
    <x v="0"/>
    <n v="1"/>
  </r>
  <r>
    <x v="1976"/>
    <n v="50"/>
    <x v="17"/>
    <x v="134"/>
    <x v="1"/>
    <x v="104"/>
    <n v="1"/>
    <n v="0.2"/>
    <x v="0"/>
    <n v="96"/>
    <x v="0"/>
    <s v="No"/>
    <x v="0"/>
    <x v="0"/>
    <x v="0"/>
    <n v="1"/>
  </r>
  <r>
    <x v="1977"/>
    <n v="50"/>
    <x v="17"/>
    <x v="87"/>
    <x v="2"/>
    <x v="251"/>
    <n v="4"/>
    <n v="0.1"/>
    <x v="1"/>
    <n v="0"/>
    <x v="0"/>
    <s v="No"/>
    <x v="0"/>
    <x v="0"/>
    <x v="0"/>
    <n v="4"/>
  </r>
  <r>
    <x v="1978"/>
    <n v="50"/>
    <x v="20"/>
    <x v="27"/>
    <x v="1"/>
    <x v="105"/>
    <n v="1"/>
    <n v="0.5"/>
    <x v="2"/>
    <n v="0"/>
    <x v="0"/>
    <s v="No"/>
    <x v="0"/>
    <x v="1"/>
    <x v="0"/>
    <n v="1"/>
  </r>
  <r>
    <x v="1979"/>
    <n v="50"/>
    <x v="19"/>
    <x v="18"/>
    <x v="1"/>
    <x v="200"/>
    <n v="4"/>
    <n v="0.6"/>
    <x v="1"/>
    <n v="0"/>
    <x v="0"/>
    <s v="No"/>
    <x v="0"/>
    <x v="0"/>
    <x v="1"/>
    <n v="4"/>
  </r>
  <r>
    <x v="1980"/>
    <n v="50"/>
    <x v="17"/>
    <x v="18"/>
    <x v="1"/>
    <x v="47"/>
    <n v="4"/>
    <n v="0.2"/>
    <x v="0"/>
    <n v="0"/>
    <x v="0"/>
    <s v="Yes"/>
    <x v="0"/>
    <x v="0"/>
    <x v="0"/>
    <n v="4"/>
  </r>
  <r>
    <x v="1981"/>
    <n v="50"/>
    <x v="19"/>
    <x v="49"/>
    <x v="1"/>
    <x v="336"/>
    <n v="4"/>
    <n v="2.6"/>
    <x v="0"/>
    <n v="89"/>
    <x v="0"/>
    <s v="No"/>
    <x v="0"/>
    <x v="1"/>
    <x v="0"/>
    <n v="4"/>
  </r>
  <r>
    <x v="1982"/>
    <n v="50"/>
    <x v="17"/>
    <x v="111"/>
    <x v="0"/>
    <x v="61"/>
    <n v="2"/>
    <n v="6.8"/>
    <x v="0"/>
    <n v="0"/>
    <x v="0"/>
    <s v="No"/>
    <x v="0"/>
    <x v="1"/>
    <x v="0"/>
    <n v="2"/>
  </r>
  <r>
    <x v="1983"/>
    <n v="50"/>
    <x v="17"/>
    <x v="5"/>
    <x v="1"/>
    <x v="113"/>
    <n v="1"/>
    <n v="0.2"/>
    <x v="0"/>
    <n v="89"/>
    <x v="0"/>
    <s v="No"/>
    <x v="0"/>
    <x v="1"/>
    <x v="0"/>
    <n v="1"/>
  </r>
  <r>
    <x v="1984"/>
    <n v="50"/>
    <x v="20"/>
    <x v="118"/>
    <x v="1"/>
    <x v="330"/>
    <n v="1"/>
    <n v="0.5"/>
    <x v="2"/>
    <n v="98"/>
    <x v="0"/>
    <s v="No"/>
    <x v="0"/>
    <x v="1"/>
    <x v="0"/>
    <n v="1"/>
  </r>
  <r>
    <x v="1985"/>
    <n v="50"/>
    <x v="19"/>
    <x v="70"/>
    <x v="2"/>
    <x v="251"/>
    <n v="1"/>
    <n v="0.8"/>
    <x v="1"/>
    <n v="0"/>
    <x v="0"/>
    <s v="No"/>
    <x v="0"/>
    <x v="1"/>
    <x v="0"/>
    <n v="1"/>
  </r>
  <r>
    <x v="1986"/>
    <n v="50"/>
    <x v="19"/>
    <x v="123"/>
    <x v="0"/>
    <x v="54"/>
    <n v="1"/>
    <n v="7.3"/>
    <x v="0"/>
    <n v="0"/>
    <x v="0"/>
    <s v="No"/>
    <x v="0"/>
    <x v="1"/>
    <x v="1"/>
    <n v="1"/>
  </r>
  <r>
    <x v="1987"/>
    <n v="50"/>
    <x v="18"/>
    <x v="121"/>
    <x v="1"/>
    <x v="68"/>
    <n v="4"/>
    <n v="0.4"/>
    <x v="2"/>
    <n v="103"/>
    <x v="0"/>
    <s v="No"/>
    <x v="0"/>
    <x v="1"/>
    <x v="1"/>
    <n v="4"/>
  </r>
  <r>
    <x v="1988"/>
    <n v="50"/>
    <x v="19"/>
    <x v="0"/>
    <x v="0"/>
    <x v="311"/>
    <m/>
    <n v="0"/>
    <x v="0"/>
    <n v="0"/>
    <x v="0"/>
    <s v="No"/>
    <x v="0"/>
    <x v="0"/>
    <x v="0"/>
    <n v="2"/>
  </r>
  <r>
    <x v="1989"/>
    <n v="50"/>
    <x v="18"/>
    <x v="78"/>
    <x v="1"/>
    <x v="24"/>
    <n v="4"/>
    <n v="0.4"/>
    <x v="2"/>
    <n v="137"/>
    <x v="0"/>
    <s v="No"/>
    <x v="0"/>
    <x v="1"/>
    <x v="0"/>
    <n v="4"/>
  </r>
  <r>
    <x v="1990"/>
    <n v="50"/>
    <x v="19"/>
    <x v="29"/>
    <x v="1"/>
    <x v="82"/>
    <n v="3"/>
    <n v="0.6"/>
    <x v="2"/>
    <n v="0"/>
    <x v="0"/>
    <s v="No"/>
    <x v="0"/>
    <x v="1"/>
    <x v="0"/>
    <n v="3"/>
  </r>
  <r>
    <x v="1991"/>
    <n v="50"/>
    <x v="18"/>
    <x v="92"/>
    <x v="2"/>
    <x v="3"/>
    <n v="1"/>
    <n v="2.8"/>
    <x v="2"/>
    <n v="0"/>
    <x v="0"/>
    <s v="No"/>
    <x v="0"/>
    <x v="1"/>
    <x v="0"/>
    <n v="1"/>
  </r>
  <r>
    <x v="1992"/>
    <n v="50"/>
    <x v="17"/>
    <x v="78"/>
    <x v="1"/>
    <x v="13"/>
    <n v="4"/>
    <n v="0.5"/>
    <x v="2"/>
    <n v="0"/>
    <x v="0"/>
    <s v="No"/>
    <x v="0"/>
    <x v="0"/>
    <x v="1"/>
    <n v="4"/>
  </r>
  <r>
    <x v="1993"/>
    <n v="50"/>
    <x v="18"/>
    <x v="1"/>
    <x v="1"/>
    <x v="55"/>
    <n v="2"/>
    <n v="0.7"/>
    <x v="2"/>
    <n v="0"/>
    <x v="0"/>
    <s v="No"/>
    <x v="0"/>
    <x v="1"/>
    <x v="0"/>
    <n v="2"/>
  </r>
  <r>
    <x v="1994"/>
    <n v="50"/>
    <x v="20"/>
    <x v="71"/>
    <x v="2"/>
    <x v="154"/>
    <n v="1"/>
    <n v="2.67"/>
    <x v="2"/>
    <n v="0"/>
    <x v="0"/>
    <s v="No"/>
    <x v="0"/>
    <x v="0"/>
    <x v="0"/>
    <n v="1"/>
  </r>
  <r>
    <x v="1995"/>
    <n v="50"/>
    <x v="18"/>
    <x v="64"/>
    <x v="1"/>
    <x v="30"/>
    <n v="2"/>
    <n v="0.7"/>
    <x v="2"/>
    <n v="192"/>
    <x v="0"/>
    <s v="No"/>
    <x v="0"/>
    <x v="1"/>
    <x v="0"/>
    <n v="2"/>
  </r>
  <r>
    <x v="1996"/>
    <n v="50"/>
    <x v="19"/>
    <x v="116"/>
    <x v="0"/>
    <x v="119"/>
    <n v="2"/>
    <n v="6.3"/>
    <x v="0"/>
    <n v="0"/>
    <x v="0"/>
    <s v="No"/>
    <x v="0"/>
    <x v="1"/>
    <x v="0"/>
    <n v="2"/>
  </r>
  <r>
    <x v="1997"/>
    <n v="50"/>
    <x v="20"/>
    <x v="10"/>
    <x v="1"/>
    <x v="162"/>
    <n v="1"/>
    <n v="0.5"/>
    <x v="2"/>
    <n v="0"/>
    <x v="0"/>
    <s v="No"/>
    <x v="0"/>
    <x v="1"/>
    <x v="1"/>
    <n v="1"/>
  </r>
  <r>
    <x v="1998"/>
    <n v="50"/>
    <x v="18"/>
    <x v="43"/>
    <x v="1"/>
    <x v="420"/>
    <n v="2"/>
    <n v="0.6"/>
    <x v="1"/>
    <n v="0"/>
    <x v="0"/>
    <s v="No"/>
    <x v="0"/>
    <x v="0"/>
    <x v="0"/>
    <n v="2"/>
  </r>
  <r>
    <x v="1999"/>
    <n v="50"/>
    <x v="20"/>
    <x v="10"/>
    <x v="1"/>
    <x v="419"/>
    <n v="2"/>
    <n v="1"/>
    <x v="2"/>
    <n v="88"/>
    <x v="0"/>
    <s v="No"/>
    <x v="0"/>
    <x v="1"/>
    <x v="1"/>
    <n v="2"/>
  </r>
  <r>
    <x v="2000"/>
    <n v="50"/>
    <x v="17"/>
    <x v="5"/>
    <x v="1"/>
    <x v="13"/>
    <n v="1"/>
    <n v="0.2"/>
    <x v="0"/>
    <n v="0"/>
    <x v="0"/>
    <s v="No"/>
    <x v="0"/>
    <x v="1"/>
    <x v="0"/>
    <n v="1"/>
  </r>
  <r>
    <x v="2001"/>
    <n v="50"/>
    <x v="18"/>
    <x v="10"/>
    <x v="1"/>
    <x v="157"/>
    <n v="2"/>
    <n v="0"/>
    <x v="0"/>
    <n v="0"/>
    <x v="0"/>
    <s v="No"/>
    <x v="0"/>
    <x v="0"/>
    <x v="1"/>
    <n v="2"/>
  </r>
  <r>
    <x v="2002"/>
    <n v="50"/>
    <x v="19"/>
    <x v="52"/>
    <x v="2"/>
    <x v="241"/>
    <n v="3"/>
    <n v="3"/>
    <x v="2"/>
    <n v="0"/>
    <x v="0"/>
    <s v="No"/>
    <x v="0"/>
    <x v="0"/>
    <x v="1"/>
    <n v="3"/>
  </r>
  <r>
    <x v="2003"/>
    <n v="50"/>
    <x v="19"/>
    <x v="137"/>
    <x v="2"/>
    <x v="160"/>
    <n v="2"/>
    <n v="0.8"/>
    <x v="1"/>
    <n v="0"/>
    <x v="0"/>
    <s v="No"/>
    <x v="0"/>
    <x v="1"/>
    <x v="0"/>
    <n v="2"/>
  </r>
  <r>
    <x v="2004"/>
    <n v="50"/>
    <x v="19"/>
    <x v="36"/>
    <x v="0"/>
    <x v="76"/>
    <n v="4"/>
    <n v="1.4"/>
    <x v="2"/>
    <n v="342"/>
    <x v="1"/>
    <s v="No"/>
    <x v="0"/>
    <x v="0"/>
    <x v="1"/>
    <n v="4"/>
  </r>
  <r>
    <x v="2005"/>
    <n v="50"/>
    <x v="18"/>
    <x v="13"/>
    <x v="1"/>
    <x v="356"/>
    <n v="2"/>
    <n v="0.7"/>
    <x v="2"/>
    <n v="110"/>
    <x v="0"/>
    <s v="No"/>
    <x v="0"/>
    <x v="0"/>
    <x v="1"/>
    <n v="2"/>
  </r>
  <r>
    <x v="2006"/>
    <n v="50"/>
    <x v="17"/>
    <x v="121"/>
    <x v="1"/>
    <x v="33"/>
    <n v="1"/>
    <n v="0.9"/>
    <x v="1"/>
    <n v="0"/>
    <x v="0"/>
    <s v="No"/>
    <x v="0"/>
    <x v="0"/>
    <x v="0"/>
    <n v="1"/>
  </r>
  <r>
    <x v="2007"/>
    <n v="50"/>
    <x v="17"/>
    <x v="80"/>
    <x v="2"/>
    <x v="43"/>
    <n v="1"/>
    <n v="2.6"/>
    <x v="2"/>
    <n v="213"/>
    <x v="0"/>
    <s v="No"/>
    <x v="0"/>
    <x v="0"/>
    <x v="1"/>
    <n v="1"/>
  </r>
  <r>
    <x v="2008"/>
    <n v="49"/>
    <x v="19"/>
    <x v="20"/>
    <x v="1"/>
    <x v="404"/>
    <n v="3"/>
    <n v="1.7"/>
    <x v="2"/>
    <n v="0"/>
    <x v="0"/>
    <s v="Yes"/>
    <x v="0"/>
    <x v="1"/>
    <x v="0"/>
    <n v="3"/>
  </r>
  <r>
    <x v="2009"/>
    <n v="49"/>
    <x v="20"/>
    <x v="58"/>
    <x v="2"/>
    <x v="88"/>
    <m/>
    <n v="0.3"/>
    <x v="0"/>
    <n v="0"/>
    <x v="0"/>
    <s v="No"/>
    <x v="0"/>
    <x v="1"/>
    <x v="0"/>
    <n v="2"/>
  </r>
  <r>
    <x v="2010"/>
    <n v="49"/>
    <x v="18"/>
    <x v="42"/>
    <x v="0"/>
    <x v="252"/>
    <n v="2"/>
    <n v="0.4"/>
    <x v="0"/>
    <n v="0"/>
    <x v="0"/>
    <s v="No"/>
    <x v="0"/>
    <x v="0"/>
    <x v="0"/>
    <n v="2"/>
  </r>
  <r>
    <x v="2011"/>
    <n v="49"/>
    <x v="20"/>
    <x v="19"/>
    <x v="2"/>
    <x v="30"/>
    <n v="2"/>
    <n v="1.5"/>
    <x v="2"/>
    <n v="0"/>
    <x v="0"/>
    <s v="No"/>
    <x v="0"/>
    <x v="0"/>
    <x v="0"/>
    <n v="2"/>
  </r>
  <r>
    <x v="2012"/>
    <n v="49"/>
    <x v="18"/>
    <x v="108"/>
    <x v="1"/>
    <x v="177"/>
    <n v="1"/>
    <n v="1"/>
    <x v="0"/>
    <n v="0"/>
    <x v="0"/>
    <s v="Yes"/>
    <x v="0"/>
    <x v="1"/>
    <x v="0"/>
    <n v="1"/>
  </r>
  <r>
    <x v="2013"/>
    <n v="49"/>
    <x v="20"/>
    <x v="120"/>
    <x v="1"/>
    <x v="115"/>
    <n v="1"/>
    <n v="0.3"/>
    <x v="1"/>
    <n v="0"/>
    <x v="0"/>
    <s v="No"/>
    <x v="1"/>
    <x v="1"/>
    <x v="1"/>
    <n v="1"/>
  </r>
  <r>
    <x v="2014"/>
    <n v="49"/>
    <x v="20"/>
    <x v="39"/>
    <x v="1"/>
    <x v="13"/>
    <n v="4"/>
    <n v="0.6"/>
    <x v="1"/>
    <n v="98"/>
    <x v="0"/>
    <s v="Yes"/>
    <x v="0"/>
    <x v="0"/>
    <x v="0"/>
    <n v="4"/>
  </r>
  <r>
    <x v="2015"/>
    <n v="49"/>
    <x v="19"/>
    <x v="82"/>
    <x v="1"/>
    <x v="106"/>
    <n v="4"/>
    <n v="1.8"/>
    <x v="1"/>
    <n v="0"/>
    <x v="0"/>
    <s v="Yes"/>
    <x v="0"/>
    <x v="0"/>
    <x v="0"/>
    <n v="4"/>
  </r>
  <r>
    <x v="2016"/>
    <n v="49"/>
    <x v="18"/>
    <x v="40"/>
    <x v="0"/>
    <x v="392"/>
    <n v="4"/>
    <n v="3"/>
    <x v="0"/>
    <n v="617"/>
    <x v="1"/>
    <s v="No"/>
    <x v="0"/>
    <x v="0"/>
    <x v="0"/>
    <n v="4"/>
  </r>
  <r>
    <x v="2017"/>
    <n v="49"/>
    <x v="18"/>
    <x v="2"/>
    <x v="1"/>
    <x v="62"/>
    <n v="4"/>
    <n v="1"/>
    <x v="0"/>
    <n v="111"/>
    <x v="0"/>
    <s v="No"/>
    <x v="0"/>
    <x v="1"/>
    <x v="1"/>
    <n v="4"/>
  </r>
  <r>
    <x v="2018"/>
    <n v="49"/>
    <x v="21"/>
    <x v="57"/>
    <x v="2"/>
    <x v="202"/>
    <n v="1"/>
    <n v="2.67"/>
    <x v="2"/>
    <n v="125"/>
    <x v="0"/>
    <s v="No"/>
    <x v="0"/>
    <x v="1"/>
    <x v="0"/>
    <n v="1"/>
  </r>
  <r>
    <x v="2019"/>
    <n v="49"/>
    <x v="20"/>
    <x v="67"/>
    <x v="2"/>
    <x v="29"/>
    <n v="1"/>
    <n v="1.4"/>
    <x v="1"/>
    <n v="0"/>
    <x v="0"/>
    <s v="No"/>
    <x v="0"/>
    <x v="0"/>
    <x v="0"/>
    <n v="1"/>
  </r>
  <r>
    <x v="2020"/>
    <n v="49"/>
    <x v="20"/>
    <x v="98"/>
    <x v="2"/>
    <x v="9"/>
    <n v="1"/>
    <n v="1.4"/>
    <x v="1"/>
    <n v="0"/>
    <x v="0"/>
    <s v="No"/>
    <x v="0"/>
    <x v="1"/>
    <x v="1"/>
    <n v="1"/>
  </r>
  <r>
    <x v="2021"/>
    <n v="49"/>
    <x v="18"/>
    <x v="78"/>
    <x v="1"/>
    <x v="184"/>
    <n v="4"/>
    <n v="0.2"/>
    <x v="0"/>
    <n v="138"/>
    <x v="0"/>
    <s v="No"/>
    <x v="0"/>
    <x v="1"/>
    <x v="0"/>
    <n v="4"/>
  </r>
  <r>
    <x v="2022"/>
    <n v="49"/>
    <x v="18"/>
    <x v="124"/>
    <x v="0"/>
    <x v="84"/>
    <n v="3"/>
    <n v="6.5"/>
    <x v="2"/>
    <n v="485"/>
    <x v="1"/>
    <s v="Yes"/>
    <x v="1"/>
    <x v="0"/>
    <x v="0"/>
    <n v="3"/>
  </r>
  <r>
    <x v="2023"/>
    <n v="49"/>
    <x v="20"/>
    <x v="1"/>
    <x v="1"/>
    <x v="77"/>
    <n v="4"/>
    <n v="1.8"/>
    <x v="0"/>
    <n v="83"/>
    <x v="0"/>
    <s v="No"/>
    <x v="0"/>
    <x v="0"/>
    <x v="0"/>
    <n v="4"/>
  </r>
  <r>
    <x v="2024"/>
    <n v="49"/>
    <x v="19"/>
    <x v="11"/>
    <x v="2"/>
    <x v="102"/>
    <n v="1"/>
    <n v="1.3"/>
    <x v="2"/>
    <n v="0"/>
    <x v="0"/>
    <s v="No"/>
    <x v="0"/>
    <x v="0"/>
    <x v="0"/>
    <n v="1"/>
  </r>
  <r>
    <x v="2025"/>
    <n v="49"/>
    <x v="20"/>
    <x v="6"/>
    <x v="2"/>
    <x v="12"/>
    <n v="2"/>
    <n v="2.4"/>
    <x v="2"/>
    <n v="205"/>
    <x v="0"/>
    <s v="No"/>
    <x v="0"/>
    <x v="0"/>
    <x v="1"/>
    <n v="2"/>
  </r>
  <r>
    <x v="2026"/>
    <n v="49"/>
    <x v="20"/>
    <x v="24"/>
    <x v="2"/>
    <x v="299"/>
    <n v="3"/>
    <n v="2.1"/>
    <x v="0"/>
    <n v="0"/>
    <x v="0"/>
    <s v="No"/>
    <x v="0"/>
    <x v="0"/>
    <x v="0"/>
    <n v="3"/>
  </r>
  <r>
    <x v="2027"/>
    <n v="49"/>
    <x v="19"/>
    <x v="20"/>
    <x v="1"/>
    <x v="54"/>
    <m/>
    <n v="1.4"/>
    <x v="1"/>
    <n v="0"/>
    <x v="0"/>
    <s v="No"/>
    <x v="0"/>
    <x v="1"/>
    <x v="0"/>
    <n v="2"/>
  </r>
  <r>
    <x v="2028"/>
    <n v="49"/>
    <x v="19"/>
    <x v="30"/>
    <x v="2"/>
    <x v="86"/>
    <n v="1"/>
    <n v="1.2"/>
    <x v="0"/>
    <n v="0"/>
    <x v="0"/>
    <s v="No"/>
    <x v="0"/>
    <x v="1"/>
    <x v="0"/>
    <n v="1"/>
  </r>
  <r>
    <x v="2029"/>
    <n v="49"/>
    <x v="20"/>
    <x v="57"/>
    <x v="2"/>
    <x v="283"/>
    <n v="2"/>
    <n v="2.4"/>
    <x v="2"/>
    <n v="0"/>
    <x v="0"/>
    <s v="No"/>
    <x v="0"/>
    <x v="0"/>
    <x v="0"/>
    <n v="2"/>
  </r>
  <r>
    <x v="2030"/>
    <n v="49"/>
    <x v="20"/>
    <x v="73"/>
    <x v="1"/>
    <x v="26"/>
    <n v="1"/>
    <n v="1.2"/>
    <x v="2"/>
    <n v="0"/>
    <x v="0"/>
    <s v="No"/>
    <x v="0"/>
    <x v="1"/>
    <x v="1"/>
    <n v="1"/>
  </r>
  <r>
    <x v="2031"/>
    <n v="49"/>
    <x v="20"/>
    <x v="22"/>
    <x v="2"/>
    <x v="172"/>
    <n v="3"/>
    <n v="0.7"/>
    <x v="2"/>
    <n v="263"/>
    <x v="0"/>
    <s v="No"/>
    <x v="0"/>
    <x v="1"/>
    <x v="1"/>
    <n v="3"/>
  </r>
  <r>
    <x v="2032"/>
    <n v="49"/>
    <x v="18"/>
    <x v="25"/>
    <x v="1"/>
    <x v="3"/>
    <n v="4"/>
    <n v="0.2"/>
    <x v="0"/>
    <n v="0"/>
    <x v="0"/>
    <s v="No"/>
    <x v="1"/>
    <x v="1"/>
    <x v="1"/>
    <n v="4"/>
  </r>
  <r>
    <x v="2033"/>
    <n v="49"/>
    <x v="19"/>
    <x v="133"/>
    <x v="2"/>
    <x v="82"/>
    <n v="1"/>
    <n v="0.2"/>
    <x v="2"/>
    <n v="163"/>
    <x v="0"/>
    <s v="No"/>
    <x v="0"/>
    <x v="0"/>
    <x v="0"/>
    <n v="1"/>
  </r>
  <r>
    <x v="2034"/>
    <n v="49"/>
    <x v="20"/>
    <x v="56"/>
    <x v="2"/>
    <x v="33"/>
    <n v="3"/>
    <n v="2.1"/>
    <x v="0"/>
    <n v="134"/>
    <x v="0"/>
    <s v="Yes"/>
    <x v="0"/>
    <x v="1"/>
    <x v="0"/>
    <n v="3"/>
  </r>
  <r>
    <x v="2035"/>
    <n v="49"/>
    <x v="19"/>
    <x v="7"/>
    <x v="2"/>
    <x v="299"/>
    <n v="1"/>
    <n v="0.2"/>
    <x v="2"/>
    <n v="83"/>
    <x v="0"/>
    <s v="No"/>
    <x v="0"/>
    <x v="1"/>
    <x v="1"/>
    <n v="1"/>
  </r>
  <r>
    <x v="2036"/>
    <n v="49"/>
    <x v="19"/>
    <x v="70"/>
    <x v="2"/>
    <x v="421"/>
    <n v="1"/>
    <n v="2.8"/>
    <x v="2"/>
    <n v="0"/>
    <x v="0"/>
    <s v="No"/>
    <x v="0"/>
    <x v="0"/>
    <x v="0"/>
    <n v="1"/>
  </r>
  <r>
    <x v="2037"/>
    <n v="49"/>
    <x v="20"/>
    <x v="134"/>
    <x v="1"/>
    <x v="26"/>
    <n v="2"/>
    <n v="0.1"/>
    <x v="1"/>
    <n v="0"/>
    <x v="0"/>
    <s v="Yes"/>
    <x v="1"/>
    <x v="1"/>
    <x v="0"/>
    <n v="2"/>
  </r>
  <r>
    <x v="2038"/>
    <n v="49"/>
    <x v="18"/>
    <x v="95"/>
    <x v="1"/>
    <x v="13"/>
    <n v="4"/>
    <n v="0.2"/>
    <x v="0"/>
    <n v="87"/>
    <x v="0"/>
    <s v="No"/>
    <x v="0"/>
    <x v="0"/>
    <x v="0"/>
    <n v="4"/>
  </r>
  <r>
    <x v="2039"/>
    <n v="49"/>
    <x v="19"/>
    <x v="43"/>
    <x v="1"/>
    <x v="112"/>
    <n v="3"/>
    <n v="1.7"/>
    <x v="2"/>
    <n v="0"/>
    <x v="0"/>
    <s v="Yes"/>
    <x v="0"/>
    <x v="1"/>
    <x v="0"/>
    <n v="3"/>
  </r>
  <r>
    <x v="2040"/>
    <n v="49"/>
    <x v="18"/>
    <x v="15"/>
    <x v="2"/>
    <x v="29"/>
    <n v="2"/>
    <n v="1"/>
    <x v="1"/>
    <n v="181"/>
    <x v="0"/>
    <s v="No"/>
    <x v="0"/>
    <x v="0"/>
    <x v="0"/>
    <n v="2"/>
  </r>
  <r>
    <x v="2041"/>
    <n v="49"/>
    <x v="18"/>
    <x v="128"/>
    <x v="2"/>
    <x v="162"/>
    <n v="1"/>
    <n v="2.7"/>
    <x v="0"/>
    <n v="0"/>
    <x v="0"/>
    <s v="Yes"/>
    <x v="0"/>
    <x v="1"/>
    <x v="0"/>
    <n v="1"/>
  </r>
  <r>
    <x v="2042"/>
    <n v="49"/>
    <x v="20"/>
    <x v="126"/>
    <x v="0"/>
    <x v="85"/>
    <n v="1"/>
    <n v="7.3"/>
    <x v="0"/>
    <n v="0"/>
    <x v="0"/>
    <s v="No"/>
    <x v="0"/>
    <x v="0"/>
    <x v="0"/>
    <n v="1"/>
  </r>
  <r>
    <x v="2043"/>
    <n v="49"/>
    <x v="20"/>
    <x v="76"/>
    <x v="2"/>
    <x v="157"/>
    <n v="4"/>
    <n v="2.6"/>
    <x v="0"/>
    <n v="188"/>
    <x v="0"/>
    <s v="No"/>
    <x v="0"/>
    <x v="0"/>
    <x v="0"/>
    <n v="4"/>
  </r>
  <r>
    <x v="2044"/>
    <n v="49"/>
    <x v="19"/>
    <x v="19"/>
    <x v="2"/>
    <x v="105"/>
    <n v="1"/>
    <n v="2.9"/>
    <x v="0"/>
    <n v="0"/>
    <x v="0"/>
    <s v="No"/>
    <x v="0"/>
    <x v="0"/>
    <x v="0"/>
    <n v="1"/>
  </r>
  <r>
    <x v="2045"/>
    <n v="49"/>
    <x v="20"/>
    <x v="7"/>
    <x v="2"/>
    <x v="157"/>
    <n v="3"/>
    <n v="0.7"/>
    <x v="2"/>
    <n v="151"/>
    <x v="0"/>
    <s v="No"/>
    <x v="0"/>
    <x v="1"/>
    <x v="0"/>
    <n v="3"/>
  </r>
  <r>
    <x v="2046"/>
    <n v="49"/>
    <x v="19"/>
    <x v="57"/>
    <x v="2"/>
    <x v="182"/>
    <n v="1"/>
    <n v="2.9"/>
    <x v="0"/>
    <n v="267"/>
    <x v="0"/>
    <s v="No"/>
    <x v="0"/>
    <x v="1"/>
    <x v="0"/>
    <n v="1"/>
  </r>
  <r>
    <x v="2047"/>
    <n v="49"/>
    <x v="19"/>
    <x v="19"/>
    <x v="2"/>
    <x v="7"/>
    <n v="1"/>
    <n v="2.9"/>
    <x v="0"/>
    <n v="0"/>
    <x v="0"/>
    <s v="No"/>
    <x v="0"/>
    <x v="0"/>
    <x v="1"/>
    <n v="1"/>
  </r>
  <r>
    <x v="2048"/>
    <n v="49"/>
    <x v="20"/>
    <x v="150"/>
    <x v="0"/>
    <x v="85"/>
    <n v="4"/>
    <n v="8.3000000000000007"/>
    <x v="2"/>
    <n v="0"/>
    <x v="1"/>
    <s v="No"/>
    <x v="0"/>
    <x v="0"/>
    <x v="1"/>
    <n v="4"/>
  </r>
  <r>
    <x v="2049"/>
    <n v="49"/>
    <x v="19"/>
    <x v="95"/>
    <x v="1"/>
    <x v="61"/>
    <n v="1"/>
    <n v="0.4"/>
    <x v="1"/>
    <n v="101"/>
    <x v="0"/>
    <s v="Yes"/>
    <x v="0"/>
    <x v="0"/>
    <x v="0"/>
    <n v="1"/>
  </r>
  <r>
    <x v="2050"/>
    <n v="49"/>
    <x v="20"/>
    <x v="20"/>
    <x v="1"/>
    <x v="44"/>
    <n v="4"/>
    <n v="2.6"/>
    <x v="0"/>
    <n v="0"/>
    <x v="0"/>
    <s v="No"/>
    <x v="0"/>
    <x v="0"/>
    <x v="0"/>
    <n v="4"/>
  </r>
  <r>
    <x v="2051"/>
    <n v="49"/>
    <x v="18"/>
    <x v="68"/>
    <x v="1"/>
    <x v="322"/>
    <n v="4"/>
    <n v="0.2"/>
    <x v="0"/>
    <n v="83"/>
    <x v="0"/>
    <s v="No"/>
    <x v="0"/>
    <x v="1"/>
    <x v="0"/>
    <n v="4"/>
  </r>
  <r>
    <x v="2052"/>
    <n v="49"/>
    <x v="19"/>
    <x v="29"/>
    <x v="1"/>
    <x v="13"/>
    <n v="1"/>
    <n v="1.4"/>
    <x v="1"/>
    <n v="0"/>
    <x v="0"/>
    <s v="No"/>
    <x v="0"/>
    <x v="0"/>
    <x v="0"/>
    <n v="1"/>
  </r>
  <r>
    <x v="2053"/>
    <n v="49"/>
    <x v="23"/>
    <x v="74"/>
    <x v="0"/>
    <x v="252"/>
    <n v="3"/>
    <n v="5.67"/>
    <x v="1"/>
    <n v="167"/>
    <x v="1"/>
    <s v="No"/>
    <x v="1"/>
    <x v="0"/>
    <x v="1"/>
    <n v="3"/>
  </r>
  <r>
    <x v="2054"/>
    <n v="49"/>
    <x v="20"/>
    <x v="52"/>
    <x v="2"/>
    <x v="41"/>
    <n v="1"/>
    <n v="0.3"/>
    <x v="0"/>
    <n v="0"/>
    <x v="0"/>
    <s v="No"/>
    <x v="0"/>
    <x v="1"/>
    <x v="1"/>
    <n v="1"/>
  </r>
  <r>
    <x v="2055"/>
    <n v="49"/>
    <x v="20"/>
    <x v="27"/>
    <x v="1"/>
    <x v="193"/>
    <n v="1"/>
    <n v="1.4"/>
    <x v="1"/>
    <n v="0"/>
    <x v="0"/>
    <s v="No"/>
    <x v="0"/>
    <x v="1"/>
    <x v="0"/>
    <n v="1"/>
  </r>
  <r>
    <x v="2056"/>
    <n v="49"/>
    <x v="20"/>
    <x v="119"/>
    <x v="0"/>
    <x v="198"/>
    <n v="1"/>
    <n v="7.3"/>
    <x v="0"/>
    <n v="398"/>
    <x v="0"/>
    <s v="No"/>
    <x v="0"/>
    <x v="0"/>
    <x v="0"/>
    <n v="1"/>
  </r>
  <r>
    <x v="2057"/>
    <n v="49"/>
    <x v="20"/>
    <x v="133"/>
    <x v="2"/>
    <x v="7"/>
    <n v="1"/>
    <n v="1.5"/>
    <x v="2"/>
    <n v="0"/>
    <x v="0"/>
    <s v="No"/>
    <x v="0"/>
    <x v="0"/>
    <x v="0"/>
    <n v="1"/>
  </r>
  <r>
    <x v="2058"/>
    <n v="49"/>
    <x v="19"/>
    <x v="11"/>
    <x v="2"/>
    <x v="220"/>
    <n v="1"/>
    <n v="1.3"/>
    <x v="2"/>
    <n v="98"/>
    <x v="0"/>
    <s v="No"/>
    <x v="0"/>
    <x v="0"/>
    <x v="1"/>
    <n v="1"/>
  </r>
  <r>
    <x v="2059"/>
    <n v="49"/>
    <x v="19"/>
    <x v="83"/>
    <x v="1"/>
    <x v="101"/>
    <n v="4"/>
    <n v="1.9"/>
    <x v="1"/>
    <n v="0"/>
    <x v="0"/>
    <s v="No"/>
    <x v="0"/>
    <x v="1"/>
    <x v="0"/>
    <n v="4"/>
  </r>
  <r>
    <x v="2060"/>
    <n v="49"/>
    <x v="20"/>
    <x v="36"/>
    <x v="0"/>
    <x v="55"/>
    <n v="1"/>
    <n v="7.3"/>
    <x v="0"/>
    <n v="0"/>
    <x v="0"/>
    <s v="No"/>
    <x v="0"/>
    <x v="1"/>
    <x v="1"/>
    <n v="1"/>
  </r>
  <r>
    <x v="2061"/>
    <n v="49"/>
    <x v="20"/>
    <x v="65"/>
    <x v="1"/>
    <x v="254"/>
    <n v="4"/>
    <n v="1.8"/>
    <x v="0"/>
    <n v="0"/>
    <x v="0"/>
    <s v="No"/>
    <x v="0"/>
    <x v="1"/>
    <x v="1"/>
    <n v="4"/>
  </r>
  <r>
    <x v="2062"/>
    <n v="49"/>
    <x v="20"/>
    <x v="48"/>
    <x v="2"/>
    <x v="353"/>
    <n v="2"/>
    <n v="6.3"/>
    <x v="0"/>
    <n v="0"/>
    <x v="0"/>
    <s v="No"/>
    <x v="0"/>
    <x v="0"/>
    <x v="0"/>
    <n v="2"/>
  </r>
  <r>
    <x v="2063"/>
    <n v="49"/>
    <x v="18"/>
    <x v="78"/>
    <x v="1"/>
    <x v="129"/>
    <n v="3"/>
    <n v="0.4"/>
    <x v="0"/>
    <n v="0"/>
    <x v="0"/>
    <s v="No"/>
    <x v="0"/>
    <x v="1"/>
    <x v="0"/>
    <n v="3"/>
  </r>
  <r>
    <x v="2064"/>
    <n v="49"/>
    <x v="20"/>
    <x v="9"/>
    <x v="1"/>
    <x v="44"/>
    <n v="4"/>
    <n v="0.1"/>
    <x v="0"/>
    <n v="153"/>
    <x v="0"/>
    <s v="No"/>
    <x v="0"/>
    <x v="1"/>
    <x v="0"/>
    <n v="4"/>
  </r>
  <r>
    <x v="2065"/>
    <n v="49"/>
    <x v="18"/>
    <x v="95"/>
    <x v="1"/>
    <x v="252"/>
    <n v="3"/>
    <n v="0.4"/>
    <x v="0"/>
    <n v="106"/>
    <x v="0"/>
    <s v="No"/>
    <x v="0"/>
    <x v="1"/>
    <x v="0"/>
    <n v="3"/>
  </r>
  <r>
    <x v="2066"/>
    <n v="49"/>
    <x v="19"/>
    <x v="8"/>
    <x v="2"/>
    <x v="179"/>
    <n v="1"/>
    <n v="2.8"/>
    <x v="2"/>
    <n v="160"/>
    <x v="0"/>
    <s v="No"/>
    <x v="0"/>
    <x v="0"/>
    <x v="1"/>
    <n v="1"/>
  </r>
  <r>
    <x v="2067"/>
    <n v="49"/>
    <x v="19"/>
    <x v="25"/>
    <x v="1"/>
    <x v="327"/>
    <n v="4"/>
    <n v="0.4"/>
    <x v="2"/>
    <n v="157"/>
    <x v="0"/>
    <s v="No"/>
    <x v="1"/>
    <x v="1"/>
    <x v="1"/>
    <n v="4"/>
  </r>
  <r>
    <x v="2068"/>
    <n v="49"/>
    <x v="19"/>
    <x v="7"/>
    <x v="2"/>
    <x v="128"/>
    <n v="4"/>
    <n v="3.6"/>
    <x v="1"/>
    <n v="212"/>
    <x v="0"/>
    <s v="No"/>
    <x v="0"/>
    <x v="1"/>
    <x v="0"/>
    <n v="4"/>
  </r>
  <r>
    <x v="2069"/>
    <n v="49"/>
    <x v="18"/>
    <x v="4"/>
    <x v="0"/>
    <x v="74"/>
    <n v="1"/>
    <n v="2.5"/>
    <x v="1"/>
    <n v="0"/>
    <x v="1"/>
    <s v="No"/>
    <x v="0"/>
    <x v="1"/>
    <x v="0"/>
    <n v="1"/>
  </r>
  <r>
    <x v="2070"/>
    <n v="49"/>
    <x v="18"/>
    <x v="16"/>
    <x v="2"/>
    <x v="11"/>
    <n v="4"/>
    <n v="0.1"/>
    <x v="1"/>
    <n v="0"/>
    <x v="0"/>
    <s v="No"/>
    <x v="0"/>
    <x v="1"/>
    <x v="0"/>
    <n v="4"/>
  </r>
  <r>
    <x v="2071"/>
    <n v="49"/>
    <x v="18"/>
    <x v="121"/>
    <x v="1"/>
    <x v="186"/>
    <n v="1"/>
    <n v="0.9"/>
    <x v="1"/>
    <n v="0"/>
    <x v="0"/>
    <s v="No"/>
    <x v="0"/>
    <x v="0"/>
    <x v="0"/>
    <n v="1"/>
  </r>
  <r>
    <x v="2072"/>
    <n v="49"/>
    <x v="21"/>
    <x v="32"/>
    <x v="2"/>
    <x v="5"/>
    <n v="3"/>
    <n v="2"/>
    <x v="2"/>
    <n v="0"/>
    <x v="0"/>
    <s v="No"/>
    <x v="0"/>
    <x v="1"/>
    <x v="0"/>
    <n v="3"/>
  </r>
  <r>
    <x v="2073"/>
    <n v="49"/>
    <x v="18"/>
    <x v="144"/>
    <x v="0"/>
    <x v="61"/>
    <n v="2"/>
    <n v="0.4"/>
    <x v="0"/>
    <n v="0"/>
    <x v="0"/>
    <s v="Yes"/>
    <x v="0"/>
    <x v="0"/>
    <x v="0"/>
    <n v="2"/>
  </r>
  <r>
    <x v="2074"/>
    <n v="49"/>
    <x v="18"/>
    <x v="83"/>
    <x v="1"/>
    <x v="330"/>
    <n v="1"/>
    <n v="1.6"/>
    <x v="2"/>
    <n v="0"/>
    <x v="0"/>
    <s v="No"/>
    <x v="0"/>
    <x v="1"/>
    <x v="1"/>
    <n v="1"/>
  </r>
  <r>
    <x v="2075"/>
    <n v="49"/>
    <x v="18"/>
    <x v="25"/>
    <x v="1"/>
    <x v="33"/>
    <n v="4"/>
    <n v="0.9"/>
    <x v="2"/>
    <n v="0"/>
    <x v="0"/>
    <s v="No"/>
    <x v="0"/>
    <x v="0"/>
    <x v="1"/>
    <n v="4"/>
  </r>
  <r>
    <x v="2076"/>
    <n v="49"/>
    <x v="18"/>
    <x v="27"/>
    <x v="1"/>
    <x v="422"/>
    <n v="4"/>
    <n v="1"/>
    <x v="0"/>
    <n v="0"/>
    <x v="0"/>
    <s v="No"/>
    <x v="0"/>
    <x v="1"/>
    <x v="1"/>
    <n v="4"/>
  </r>
  <r>
    <x v="2077"/>
    <n v="49"/>
    <x v="19"/>
    <x v="14"/>
    <x v="1"/>
    <x v="77"/>
    <n v="4"/>
    <n v="0.2"/>
    <x v="2"/>
    <n v="0"/>
    <x v="0"/>
    <s v="No"/>
    <x v="0"/>
    <x v="0"/>
    <x v="1"/>
    <n v="4"/>
  </r>
  <r>
    <x v="2078"/>
    <n v="49"/>
    <x v="20"/>
    <x v="32"/>
    <x v="2"/>
    <x v="371"/>
    <n v="2"/>
    <n v="0.8"/>
    <x v="1"/>
    <n v="0"/>
    <x v="0"/>
    <s v="No"/>
    <x v="0"/>
    <x v="0"/>
    <x v="0"/>
    <n v="2"/>
  </r>
  <r>
    <x v="2079"/>
    <n v="49"/>
    <x v="18"/>
    <x v="78"/>
    <x v="1"/>
    <x v="157"/>
    <n v="1"/>
    <n v="0.3"/>
    <x v="0"/>
    <n v="0"/>
    <x v="0"/>
    <s v="No"/>
    <x v="0"/>
    <x v="0"/>
    <x v="0"/>
    <n v="1"/>
  </r>
  <r>
    <x v="2080"/>
    <n v="49"/>
    <x v="20"/>
    <x v="121"/>
    <x v="1"/>
    <x v="332"/>
    <n v="4"/>
    <n v="0.6"/>
    <x v="1"/>
    <n v="0"/>
    <x v="0"/>
    <s v="No"/>
    <x v="0"/>
    <x v="1"/>
    <x v="1"/>
    <n v="4"/>
  </r>
  <r>
    <x v="2081"/>
    <n v="49"/>
    <x v="20"/>
    <x v="128"/>
    <x v="2"/>
    <x v="49"/>
    <n v="1"/>
    <n v="2.4"/>
    <x v="0"/>
    <n v="0"/>
    <x v="0"/>
    <s v="No"/>
    <x v="0"/>
    <x v="1"/>
    <x v="1"/>
    <n v="1"/>
  </r>
  <r>
    <x v="2082"/>
    <n v="49"/>
    <x v="20"/>
    <x v="50"/>
    <x v="0"/>
    <x v="182"/>
    <n v="3"/>
    <n v="4.5999999999999996"/>
    <x v="1"/>
    <n v="0"/>
    <x v="1"/>
    <s v="No"/>
    <x v="0"/>
    <x v="0"/>
    <x v="0"/>
    <n v="3"/>
  </r>
  <r>
    <x v="2083"/>
    <n v="49"/>
    <x v="20"/>
    <x v="126"/>
    <x v="0"/>
    <x v="115"/>
    <n v="1"/>
    <n v="2.4"/>
    <x v="0"/>
    <n v="0"/>
    <x v="0"/>
    <s v="No"/>
    <x v="0"/>
    <x v="0"/>
    <x v="1"/>
    <n v="1"/>
  </r>
  <r>
    <x v="2084"/>
    <n v="49"/>
    <x v="19"/>
    <x v="13"/>
    <x v="1"/>
    <x v="104"/>
    <n v="2"/>
    <n v="0.7"/>
    <x v="2"/>
    <n v="0"/>
    <x v="0"/>
    <s v="No"/>
    <x v="0"/>
    <x v="1"/>
    <x v="0"/>
    <n v="2"/>
  </r>
  <r>
    <x v="2085"/>
    <n v="49"/>
    <x v="20"/>
    <x v="4"/>
    <x v="0"/>
    <x v="160"/>
    <n v="1"/>
    <n v="0.3"/>
    <x v="0"/>
    <n v="286"/>
    <x v="0"/>
    <s v="No"/>
    <x v="0"/>
    <x v="1"/>
    <x v="0"/>
    <n v="1"/>
  </r>
  <r>
    <x v="2086"/>
    <n v="49"/>
    <x v="18"/>
    <x v="22"/>
    <x v="2"/>
    <x v="60"/>
    <n v="1"/>
    <n v="0"/>
    <x v="0"/>
    <n v="0"/>
    <x v="0"/>
    <s v="No"/>
    <x v="0"/>
    <x v="1"/>
    <x v="0"/>
    <n v="1"/>
  </r>
  <r>
    <x v="2087"/>
    <n v="49"/>
    <x v="20"/>
    <x v="63"/>
    <x v="0"/>
    <x v="320"/>
    <n v="1"/>
    <n v="1.9"/>
    <x v="1"/>
    <n v="0"/>
    <x v="1"/>
    <s v="No"/>
    <x v="0"/>
    <x v="0"/>
    <x v="1"/>
    <n v="1"/>
  </r>
  <r>
    <x v="2088"/>
    <n v="49"/>
    <x v="18"/>
    <x v="25"/>
    <x v="1"/>
    <x v="30"/>
    <n v="4"/>
    <n v="0.6"/>
    <x v="0"/>
    <n v="0"/>
    <x v="0"/>
    <s v="No"/>
    <x v="0"/>
    <x v="0"/>
    <x v="0"/>
    <n v="4"/>
  </r>
  <r>
    <x v="2089"/>
    <n v="49"/>
    <x v="20"/>
    <x v="34"/>
    <x v="0"/>
    <x v="33"/>
    <n v="2"/>
    <n v="6.3"/>
    <x v="0"/>
    <n v="0"/>
    <x v="0"/>
    <s v="No"/>
    <x v="0"/>
    <x v="1"/>
    <x v="0"/>
    <n v="2"/>
  </r>
  <r>
    <x v="2090"/>
    <n v="49"/>
    <x v="21"/>
    <x v="39"/>
    <x v="1"/>
    <x v="326"/>
    <n v="2"/>
    <n v="1"/>
    <x v="2"/>
    <n v="0"/>
    <x v="0"/>
    <s v="No"/>
    <x v="0"/>
    <x v="1"/>
    <x v="1"/>
    <n v="2"/>
  </r>
  <r>
    <x v="2091"/>
    <n v="49"/>
    <x v="20"/>
    <x v="22"/>
    <x v="2"/>
    <x v="26"/>
    <n v="2"/>
    <n v="0.4"/>
    <x v="1"/>
    <n v="232"/>
    <x v="0"/>
    <s v="No"/>
    <x v="0"/>
    <x v="0"/>
    <x v="1"/>
    <n v="2"/>
  </r>
  <r>
    <x v="2092"/>
    <n v="49"/>
    <x v="19"/>
    <x v="27"/>
    <x v="1"/>
    <x v="143"/>
    <n v="2"/>
    <n v="0.7"/>
    <x v="1"/>
    <n v="0"/>
    <x v="0"/>
    <s v="No"/>
    <x v="0"/>
    <x v="1"/>
    <x v="0"/>
    <n v="2"/>
  </r>
  <r>
    <x v="2093"/>
    <n v="49"/>
    <x v="18"/>
    <x v="105"/>
    <x v="0"/>
    <x v="309"/>
    <n v="2"/>
    <n v="6.8"/>
    <x v="0"/>
    <n v="0"/>
    <x v="0"/>
    <s v="No"/>
    <x v="0"/>
    <x v="0"/>
    <x v="0"/>
    <n v="2"/>
  </r>
  <r>
    <x v="2094"/>
    <n v="49"/>
    <x v="18"/>
    <x v="64"/>
    <x v="1"/>
    <x v="70"/>
    <n v="4"/>
    <n v="0.9"/>
    <x v="2"/>
    <n v="194"/>
    <x v="0"/>
    <s v="No"/>
    <x v="0"/>
    <x v="1"/>
    <x v="0"/>
    <n v="4"/>
  </r>
  <r>
    <x v="2095"/>
    <n v="49"/>
    <x v="19"/>
    <x v="95"/>
    <x v="1"/>
    <x v="108"/>
    <n v="2"/>
    <n v="0"/>
    <x v="0"/>
    <n v="0"/>
    <x v="0"/>
    <s v="No"/>
    <x v="0"/>
    <x v="1"/>
    <x v="0"/>
    <n v="2"/>
  </r>
  <r>
    <x v="2096"/>
    <n v="49"/>
    <x v="18"/>
    <x v="92"/>
    <x v="2"/>
    <x v="208"/>
    <n v="4"/>
    <n v="1.4"/>
    <x v="2"/>
    <n v="0"/>
    <x v="0"/>
    <s v="Yes"/>
    <x v="0"/>
    <x v="1"/>
    <x v="0"/>
    <n v="4"/>
  </r>
  <r>
    <x v="2097"/>
    <n v="49"/>
    <x v="20"/>
    <x v="71"/>
    <x v="2"/>
    <x v="133"/>
    <n v="4"/>
    <n v="2.6"/>
    <x v="0"/>
    <n v="0"/>
    <x v="0"/>
    <s v="No"/>
    <x v="0"/>
    <x v="1"/>
    <x v="1"/>
    <n v="4"/>
  </r>
  <r>
    <x v="2098"/>
    <n v="49"/>
    <x v="20"/>
    <x v="68"/>
    <x v="1"/>
    <x v="416"/>
    <n v="1"/>
    <n v="0.3"/>
    <x v="1"/>
    <n v="0"/>
    <x v="0"/>
    <s v="No"/>
    <x v="0"/>
    <x v="0"/>
    <x v="0"/>
    <n v="1"/>
  </r>
  <r>
    <x v="2099"/>
    <n v="49"/>
    <x v="19"/>
    <x v="81"/>
    <x v="0"/>
    <x v="289"/>
    <n v="2"/>
    <n v="2.2000000000000002"/>
    <x v="2"/>
    <n v="0"/>
    <x v="1"/>
    <s v="No"/>
    <x v="0"/>
    <x v="1"/>
    <x v="0"/>
    <n v="2"/>
  </r>
  <r>
    <x v="2100"/>
    <n v="49"/>
    <x v="20"/>
    <x v="39"/>
    <x v="1"/>
    <x v="171"/>
    <n v="1"/>
    <n v="1.4"/>
    <x v="1"/>
    <n v="0"/>
    <x v="0"/>
    <s v="No"/>
    <x v="0"/>
    <x v="0"/>
    <x v="0"/>
    <n v="1"/>
  </r>
  <r>
    <x v="2101"/>
    <n v="49"/>
    <x v="18"/>
    <x v="95"/>
    <x v="1"/>
    <x v="22"/>
    <n v="1"/>
    <n v="0.9"/>
    <x v="1"/>
    <n v="0"/>
    <x v="0"/>
    <s v="No"/>
    <x v="0"/>
    <x v="1"/>
    <x v="0"/>
    <n v="1"/>
  </r>
  <r>
    <x v="2102"/>
    <n v="49"/>
    <x v="18"/>
    <x v="20"/>
    <x v="1"/>
    <x v="203"/>
    <n v="3"/>
    <n v="1.9"/>
    <x v="2"/>
    <n v="0"/>
    <x v="0"/>
    <s v="No"/>
    <x v="0"/>
    <x v="0"/>
    <x v="0"/>
    <n v="3"/>
  </r>
  <r>
    <x v="2103"/>
    <n v="49"/>
    <x v="20"/>
    <x v="136"/>
    <x v="0"/>
    <x v="3"/>
    <n v="2"/>
    <n v="2.4"/>
    <x v="2"/>
    <n v="0"/>
    <x v="0"/>
    <s v="No"/>
    <x v="0"/>
    <x v="1"/>
    <x v="0"/>
    <n v="2"/>
  </r>
  <r>
    <x v="2104"/>
    <n v="49"/>
    <x v="19"/>
    <x v="135"/>
    <x v="0"/>
    <x v="249"/>
    <n v="4"/>
    <n v="1.1000000000000001"/>
    <x v="0"/>
    <n v="281"/>
    <x v="1"/>
    <s v="No"/>
    <x v="1"/>
    <x v="1"/>
    <x v="0"/>
    <n v="4"/>
  </r>
  <r>
    <x v="2105"/>
    <n v="49"/>
    <x v="20"/>
    <x v="8"/>
    <x v="2"/>
    <x v="88"/>
    <n v="1"/>
    <n v="1.5"/>
    <x v="2"/>
    <n v="0"/>
    <x v="0"/>
    <s v="No"/>
    <x v="0"/>
    <x v="0"/>
    <x v="1"/>
    <n v="1"/>
  </r>
  <r>
    <x v="2106"/>
    <n v="49"/>
    <x v="19"/>
    <x v="95"/>
    <x v="1"/>
    <x v="273"/>
    <n v="4"/>
    <n v="0.8"/>
    <x v="0"/>
    <n v="111"/>
    <x v="0"/>
    <s v="No"/>
    <x v="0"/>
    <x v="1"/>
    <x v="0"/>
    <n v="4"/>
  </r>
  <r>
    <x v="2107"/>
    <n v="49"/>
    <x v="18"/>
    <x v="85"/>
    <x v="1"/>
    <x v="26"/>
    <n v="1"/>
    <n v="0.3"/>
    <x v="0"/>
    <n v="97"/>
    <x v="0"/>
    <s v="No"/>
    <x v="0"/>
    <x v="0"/>
    <x v="0"/>
    <n v="1"/>
  </r>
  <r>
    <x v="2108"/>
    <n v="49"/>
    <x v="18"/>
    <x v="115"/>
    <x v="0"/>
    <x v="243"/>
    <n v="2"/>
    <n v="1.4"/>
    <x v="0"/>
    <n v="82"/>
    <x v="0"/>
    <s v="No"/>
    <x v="0"/>
    <x v="1"/>
    <x v="1"/>
    <n v="2"/>
  </r>
  <r>
    <x v="2109"/>
    <n v="49"/>
    <x v="21"/>
    <x v="6"/>
    <x v="2"/>
    <x v="3"/>
    <n v="3"/>
    <n v="2"/>
    <x v="2"/>
    <n v="0"/>
    <x v="0"/>
    <s v="No"/>
    <x v="0"/>
    <x v="1"/>
    <x v="0"/>
    <n v="3"/>
  </r>
  <r>
    <x v="2110"/>
    <n v="49"/>
    <x v="18"/>
    <x v="113"/>
    <x v="0"/>
    <x v="7"/>
    <n v="2"/>
    <n v="0.4"/>
    <x v="0"/>
    <n v="0"/>
    <x v="0"/>
    <s v="No"/>
    <x v="0"/>
    <x v="1"/>
    <x v="0"/>
    <n v="2"/>
  </r>
  <r>
    <x v="2111"/>
    <n v="49"/>
    <x v="21"/>
    <x v="91"/>
    <x v="0"/>
    <x v="105"/>
    <n v="3"/>
    <n v="2"/>
    <x v="2"/>
    <n v="167"/>
    <x v="0"/>
    <s v="No"/>
    <x v="0"/>
    <x v="0"/>
    <x v="0"/>
    <n v="3"/>
  </r>
  <r>
    <x v="2112"/>
    <n v="49"/>
    <x v="20"/>
    <x v="31"/>
    <x v="0"/>
    <x v="326"/>
    <n v="1"/>
    <n v="4.9000000000000004"/>
    <x v="0"/>
    <n v="0"/>
    <x v="0"/>
    <s v="No"/>
    <x v="0"/>
    <x v="1"/>
    <x v="0"/>
    <n v="1"/>
  </r>
  <r>
    <x v="2113"/>
    <n v="49"/>
    <x v="20"/>
    <x v="37"/>
    <x v="0"/>
    <x v="232"/>
    <n v="1"/>
    <n v="0.3"/>
    <x v="0"/>
    <n v="0"/>
    <x v="0"/>
    <s v="No"/>
    <x v="0"/>
    <x v="1"/>
    <x v="1"/>
    <n v="1"/>
  </r>
  <r>
    <x v="2114"/>
    <n v="49"/>
    <x v="18"/>
    <x v="70"/>
    <x v="2"/>
    <x v="137"/>
    <n v="4"/>
    <n v="1.4"/>
    <x v="2"/>
    <n v="0"/>
    <x v="0"/>
    <s v="No"/>
    <x v="0"/>
    <x v="1"/>
    <x v="0"/>
    <n v="4"/>
  </r>
  <r>
    <x v="2115"/>
    <n v="49"/>
    <x v="20"/>
    <x v="129"/>
    <x v="2"/>
    <x v="214"/>
    <n v="3"/>
    <n v="0.7"/>
    <x v="2"/>
    <n v="142"/>
    <x v="0"/>
    <s v="No"/>
    <x v="0"/>
    <x v="1"/>
    <x v="1"/>
    <n v="3"/>
  </r>
  <r>
    <x v="2116"/>
    <n v="49"/>
    <x v="19"/>
    <x v="105"/>
    <x v="0"/>
    <x v="67"/>
    <n v="1"/>
    <n v="0.6"/>
    <x v="0"/>
    <n v="0"/>
    <x v="0"/>
    <s v="No"/>
    <x v="0"/>
    <x v="0"/>
    <x v="0"/>
    <n v="1"/>
  </r>
  <r>
    <x v="2117"/>
    <n v="49"/>
    <x v="20"/>
    <x v="19"/>
    <x v="2"/>
    <x v="13"/>
    <n v="1"/>
    <n v="0.3"/>
    <x v="0"/>
    <n v="217"/>
    <x v="0"/>
    <s v="No"/>
    <x v="0"/>
    <x v="0"/>
    <x v="0"/>
    <n v="1"/>
  </r>
  <r>
    <x v="2118"/>
    <n v="49"/>
    <x v="20"/>
    <x v="130"/>
    <x v="0"/>
    <x v="173"/>
    <n v="3"/>
    <n v="4.5999999999999996"/>
    <x v="2"/>
    <n v="590"/>
    <x v="1"/>
    <s v="No"/>
    <x v="0"/>
    <x v="0"/>
    <x v="0"/>
    <n v="3"/>
  </r>
  <r>
    <x v="2119"/>
    <n v="49"/>
    <x v="18"/>
    <x v="22"/>
    <x v="2"/>
    <x v="285"/>
    <n v="2"/>
    <n v="1"/>
    <x v="1"/>
    <n v="0"/>
    <x v="0"/>
    <s v="No"/>
    <x v="0"/>
    <x v="1"/>
    <x v="1"/>
    <n v="2"/>
  </r>
  <r>
    <x v="2120"/>
    <n v="49"/>
    <x v="19"/>
    <x v="10"/>
    <x v="1"/>
    <x v="3"/>
    <n v="1"/>
    <n v="0.4"/>
    <x v="1"/>
    <n v="121"/>
    <x v="0"/>
    <s v="No"/>
    <x v="0"/>
    <x v="1"/>
    <x v="0"/>
    <n v="1"/>
  </r>
  <r>
    <x v="2121"/>
    <n v="49"/>
    <x v="19"/>
    <x v="59"/>
    <x v="1"/>
    <x v="162"/>
    <n v="1"/>
    <n v="1.3"/>
    <x v="2"/>
    <n v="0"/>
    <x v="0"/>
    <s v="No"/>
    <x v="0"/>
    <x v="0"/>
    <x v="1"/>
    <n v="1"/>
  </r>
  <r>
    <x v="2122"/>
    <n v="49"/>
    <x v="19"/>
    <x v="120"/>
    <x v="1"/>
    <x v="30"/>
    <n v="3"/>
    <n v="1.7"/>
    <x v="2"/>
    <n v="0"/>
    <x v="0"/>
    <s v="No"/>
    <x v="0"/>
    <x v="1"/>
    <x v="0"/>
    <n v="3"/>
  </r>
  <r>
    <x v="2123"/>
    <n v="48"/>
    <x v="20"/>
    <x v="4"/>
    <x v="0"/>
    <x v="47"/>
    <n v="2"/>
    <n v="3.8"/>
    <x v="1"/>
    <n v="0"/>
    <x v="0"/>
    <s v="Yes"/>
    <x v="0"/>
    <x v="0"/>
    <x v="0"/>
    <n v="2"/>
  </r>
  <r>
    <x v="2124"/>
    <n v="48"/>
    <x v="19"/>
    <x v="32"/>
    <x v="2"/>
    <x v="67"/>
    <n v="3"/>
    <n v="0.7"/>
    <x v="0"/>
    <n v="0"/>
    <x v="0"/>
    <s v="No"/>
    <x v="0"/>
    <x v="0"/>
    <x v="0"/>
    <n v="3"/>
  </r>
  <r>
    <x v="2125"/>
    <n v="48"/>
    <x v="21"/>
    <x v="6"/>
    <x v="2"/>
    <x v="13"/>
    <n v="3"/>
    <n v="1.1000000000000001"/>
    <x v="0"/>
    <n v="0"/>
    <x v="0"/>
    <s v="No"/>
    <x v="0"/>
    <x v="1"/>
    <x v="0"/>
    <n v="3"/>
  </r>
  <r>
    <x v="2126"/>
    <n v="48"/>
    <x v="20"/>
    <x v="139"/>
    <x v="2"/>
    <x v="171"/>
    <n v="1"/>
    <n v="1.2"/>
    <x v="0"/>
    <n v="0"/>
    <x v="0"/>
    <s v="No"/>
    <x v="0"/>
    <x v="1"/>
    <x v="0"/>
    <n v="1"/>
  </r>
  <r>
    <x v="2127"/>
    <n v="48"/>
    <x v="21"/>
    <x v="13"/>
    <x v="1"/>
    <x v="95"/>
    <n v="3"/>
    <n v="2.2000000000000002"/>
    <x v="2"/>
    <n v="0"/>
    <x v="0"/>
    <s v="No"/>
    <x v="0"/>
    <x v="0"/>
    <x v="0"/>
    <n v="3"/>
  </r>
  <r>
    <x v="2128"/>
    <n v="48"/>
    <x v="20"/>
    <x v="43"/>
    <x v="1"/>
    <x v="3"/>
    <n v="1"/>
    <n v="0.3"/>
    <x v="0"/>
    <n v="0"/>
    <x v="0"/>
    <s v="No"/>
    <x v="0"/>
    <x v="1"/>
    <x v="1"/>
    <n v="1"/>
  </r>
  <r>
    <x v="2129"/>
    <n v="48"/>
    <x v="19"/>
    <x v="5"/>
    <x v="1"/>
    <x v="234"/>
    <n v="4"/>
    <n v="0.6"/>
    <x v="0"/>
    <n v="0"/>
    <x v="0"/>
    <s v="No"/>
    <x v="0"/>
    <x v="1"/>
    <x v="1"/>
    <n v="4"/>
  </r>
  <r>
    <x v="2130"/>
    <n v="48"/>
    <x v="19"/>
    <x v="104"/>
    <x v="0"/>
    <x v="206"/>
    <n v="1"/>
    <n v="5"/>
    <x v="0"/>
    <n v="0"/>
    <x v="0"/>
    <s v="No"/>
    <x v="0"/>
    <x v="0"/>
    <x v="1"/>
    <n v="1"/>
  </r>
  <r>
    <x v="2131"/>
    <n v="48"/>
    <x v="19"/>
    <x v="67"/>
    <x v="2"/>
    <x v="162"/>
    <n v="2"/>
    <n v="1.7"/>
    <x v="0"/>
    <n v="145"/>
    <x v="0"/>
    <s v="No"/>
    <x v="0"/>
    <x v="0"/>
    <x v="1"/>
    <n v="2"/>
  </r>
  <r>
    <x v="2132"/>
    <n v="48"/>
    <x v="21"/>
    <x v="67"/>
    <x v="2"/>
    <x v="10"/>
    <n v="1"/>
    <n v="1.4"/>
    <x v="1"/>
    <n v="0"/>
    <x v="0"/>
    <s v="No"/>
    <x v="0"/>
    <x v="0"/>
    <x v="1"/>
    <n v="1"/>
  </r>
  <r>
    <x v="2133"/>
    <n v="48"/>
    <x v="20"/>
    <x v="68"/>
    <x v="1"/>
    <x v="43"/>
    <n v="1"/>
    <n v="0.1"/>
    <x v="0"/>
    <n v="0"/>
    <x v="0"/>
    <s v="No"/>
    <x v="0"/>
    <x v="0"/>
    <x v="0"/>
    <n v="1"/>
  </r>
  <r>
    <x v="2134"/>
    <n v="48"/>
    <x v="20"/>
    <x v="43"/>
    <x v="1"/>
    <x v="217"/>
    <n v="1"/>
    <n v="1.3"/>
    <x v="2"/>
    <n v="0"/>
    <x v="0"/>
    <s v="No"/>
    <x v="0"/>
    <x v="1"/>
    <x v="0"/>
    <n v="1"/>
  </r>
  <r>
    <x v="2135"/>
    <n v="48"/>
    <x v="19"/>
    <x v="65"/>
    <x v="1"/>
    <x v="261"/>
    <n v="1"/>
    <n v="1"/>
    <x v="0"/>
    <n v="0"/>
    <x v="0"/>
    <s v="No"/>
    <x v="0"/>
    <x v="0"/>
    <x v="0"/>
    <n v="1"/>
  </r>
  <r>
    <x v="2136"/>
    <n v="48"/>
    <x v="19"/>
    <x v="2"/>
    <x v="1"/>
    <x v="340"/>
    <n v="1"/>
    <n v="1"/>
    <x v="0"/>
    <n v="0"/>
    <x v="0"/>
    <s v="No"/>
    <x v="0"/>
    <x v="1"/>
    <x v="1"/>
    <n v="1"/>
  </r>
  <r>
    <x v="2137"/>
    <n v="48"/>
    <x v="21"/>
    <x v="113"/>
    <x v="0"/>
    <x v="84"/>
    <n v="2"/>
    <n v="5.5"/>
    <x v="2"/>
    <n v="0"/>
    <x v="1"/>
    <s v="Yes"/>
    <x v="1"/>
    <x v="1"/>
    <x v="0"/>
    <n v="2"/>
  </r>
  <r>
    <x v="2138"/>
    <n v="48"/>
    <x v="20"/>
    <x v="69"/>
    <x v="1"/>
    <x v="185"/>
    <n v="2"/>
    <n v="0.7"/>
    <x v="1"/>
    <n v="0"/>
    <x v="0"/>
    <s v="No"/>
    <x v="0"/>
    <x v="1"/>
    <x v="1"/>
    <n v="2"/>
  </r>
  <r>
    <x v="2139"/>
    <n v="48"/>
    <x v="21"/>
    <x v="58"/>
    <x v="2"/>
    <x v="423"/>
    <n v="4"/>
    <n v="2.6"/>
    <x v="1"/>
    <n v="0"/>
    <x v="0"/>
    <s v="No"/>
    <x v="0"/>
    <x v="1"/>
    <x v="0"/>
    <n v="4"/>
  </r>
  <r>
    <x v="2140"/>
    <n v="48"/>
    <x v="19"/>
    <x v="8"/>
    <x v="2"/>
    <x v="424"/>
    <n v="4"/>
    <n v="1.4"/>
    <x v="2"/>
    <n v="0"/>
    <x v="0"/>
    <s v="No"/>
    <x v="0"/>
    <x v="1"/>
    <x v="0"/>
    <n v="4"/>
  </r>
  <r>
    <x v="2141"/>
    <n v="48"/>
    <x v="21"/>
    <x v="131"/>
    <x v="0"/>
    <x v="85"/>
    <n v="1"/>
    <n v="3.5"/>
    <x v="1"/>
    <n v="0"/>
    <x v="1"/>
    <s v="No"/>
    <x v="0"/>
    <x v="1"/>
    <x v="0"/>
    <n v="1"/>
  </r>
  <r>
    <x v="2142"/>
    <n v="48"/>
    <x v="21"/>
    <x v="22"/>
    <x v="2"/>
    <x v="35"/>
    <n v="2"/>
    <n v="1.5"/>
    <x v="2"/>
    <n v="0"/>
    <x v="0"/>
    <s v="No"/>
    <x v="0"/>
    <x v="1"/>
    <x v="0"/>
    <n v="2"/>
  </r>
  <r>
    <x v="2143"/>
    <n v="48"/>
    <x v="19"/>
    <x v="56"/>
    <x v="2"/>
    <x v="264"/>
    <n v="3"/>
    <n v="0.7"/>
    <x v="0"/>
    <n v="166"/>
    <x v="0"/>
    <s v="No"/>
    <x v="0"/>
    <x v="1"/>
    <x v="0"/>
    <n v="3"/>
  </r>
  <r>
    <x v="2144"/>
    <n v="48"/>
    <x v="21"/>
    <x v="41"/>
    <x v="2"/>
    <x v="288"/>
    <n v="2"/>
    <n v="6.3"/>
    <x v="0"/>
    <n v="0"/>
    <x v="0"/>
    <s v="No"/>
    <x v="0"/>
    <x v="0"/>
    <x v="0"/>
    <n v="2"/>
  </r>
  <r>
    <x v="2145"/>
    <n v="48"/>
    <x v="24"/>
    <x v="39"/>
    <x v="1"/>
    <x v="251"/>
    <n v="3"/>
    <n v="0.67"/>
    <x v="2"/>
    <n v="0"/>
    <x v="0"/>
    <s v="No"/>
    <x v="0"/>
    <x v="1"/>
    <x v="0"/>
    <n v="3"/>
  </r>
  <r>
    <x v="2146"/>
    <n v="48"/>
    <x v="20"/>
    <x v="112"/>
    <x v="0"/>
    <x v="141"/>
    <n v="1"/>
    <n v="0.6"/>
    <x v="0"/>
    <n v="157"/>
    <x v="0"/>
    <s v="No"/>
    <x v="0"/>
    <x v="0"/>
    <x v="0"/>
    <n v="1"/>
  </r>
  <r>
    <x v="2147"/>
    <n v="48"/>
    <x v="20"/>
    <x v="85"/>
    <x v="1"/>
    <x v="219"/>
    <n v="1"/>
    <n v="0.4"/>
    <x v="1"/>
    <n v="0"/>
    <x v="0"/>
    <s v="No"/>
    <x v="0"/>
    <x v="0"/>
    <x v="1"/>
    <n v="1"/>
  </r>
  <r>
    <x v="2148"/>
    <n v="48"/>
    <x v="21"/>
    <x v="24"/>
    <x v="2"/>
    <x v="238"/>
    <n v="1"/>
    <n v="1.4"/>
    <x v="1"/>
    <n v="241"/>
    <x v="0"/>
    <s v="No"/>
    <x v="0"/>
    <x v="1"/>
    <x v="0"/>
    <n v="1"/>
  </r>
  <r>
    <x v="2149"/>
    <n v="48"/>
    <x v="21"/>
    <x v="56"/>
    <x v="2"/>
    <x v="7"/>
    <n v="2"/>
    <n v="0.4"/>
    <x v="1"/>
    <n v="145"/>
    <x v="0"/>
    <s v="No"/>
    <x v="0"/>
    <x v="0"/>
    <x v="0"/>
    <n v="2"/>
  </r>
  <r>
    <x v="2150"/>
    <n v="48"/>
    <x v="19"/>
    <x v="134"/>
    <x v="1"/>
    <x v="322"/>
    <n v="3"/>
    <n v="0.4"/>
    <x v="0"/>
    <n v="0"/>
    <x v="0"/>
    <s v="No"/>
    <x v="0"/>
    <x v="0"/>
    <x v="0"/>
    <n v="3"/>
  </r>
  <r>
    <x v="2151"/>
    <n v="48"/>
    <x v="20"/>
    <x v="7"/>
    <x v="2"/>
    <x v="396"/>
    <n v="2"/>
    <n v="3.8"/>
    <x v="1"/>
    <n v="0"/>
    <x v="0"/>
    <s v="No"/>
    <x v="0"/>
    <x v="1"/>
    <x v="0"/>
    <n v="2"/>
  </r>
  <r>
    <x v="2152"/>
    <n v="48"/>
    <x v="20"/>
    <x v="56"/>
    <x v="2"/>
    <x v="174"/>
    <n v="4"/>
    <n v="3.1"/>
    <x v="2"/>
    <n v="0"/>
    <x v="1"/>
    <s v="Yes"/>
    <x v="1"/>
    <x v="1"/>
    <x v="0"/>
    <n v="4"/>
  </r>
  <r>
    <x v="2153"/>
    <n v="48"/>
    <x v="25"/>
    <x v="77"/>
    <x v="0"/>
    <x v="93"/>
    <n v="4"/>
    <n v="6"/>
    <x v="1"/>
    <n v="0"/>
    <x v="1"/>
    <s v="No"/>
    <x v="0"/>
    <x v="1"/>
    <x v="0"/>
    <n v="4"/>
  </r>
  <r>
    <x v="2154"/>
    <n v="48"/>
    <x v="20"/>
    <x v="140"/>
    <x v="0"/>
    <x v="321"/>
    <n v="3"/>
    <n v="0.2"/>
    <x v="0"/>
    <n v="0"/>
    <x v="1"/>
    <s v="No"/>
    <x v="1"/>
    <x v="1"/>
    <x v="1"/>
    <n v="3"/>
  </r>
  <r>
    <x v="2155"/>
    <n v="48"/>
    <x v="20"/>
    <x v="14"/>
    <x v="1"/>
    <x v="128"/>
    <n v="4"/>
    <n v="0.4"/>
    <x v="2"/>
    <n v="118"/>
    <x v="0"/>
    <s v="No"/>
    <x v="0"/>
    <x v="0"/>
    <x v="0"/>
    <n v="4"/>
  </r>
  <r>
    <x v="2156"/>
    <n v="48"/>
    <x v="19"/>
    <x v="7"/>
    <x v="2"/>
    <x v="115"/>
    <n v="4"/>
    <n v="1.4"/>
    <x v="2"/>
    <n v="0"/>
    <x v="0"/>
    <s v="Yes"/>
    <x v="0"/>
    <x v="0"/>
    <x v="1"/>
    <n v="4"/>
  </r>
  <r>
    <x v="2157"/>
    <n v="48"/>
    <x v="19"/>
    <x v="34"/>
    <x v="0"/>
    <x v="57"/>
    <n v="1"/>
    <n v="5"/>
    <x v="0"/>
    <n v="0"/>
    <x v="0"/>
    <s v="No"/>
    <x v="0"/>
    <x v="0"/>
    <x v="1"/>
    <n v="1"/>
  </r>
  <r>
    <x v="2158"/>
    <n v="48"/>
    <x v="21"/>
    <x v="101"/>
    <x v="0"/>
    <x v="121"/>
    <n v="1"/>
    <n v="0"/>
    <x v="0"/>
    <n v="0"/>
    <x v="0"/>
    <s v="No"/>
    <x v="1"/>
    <x v="1"/>
    <x v="1"/>
    <n v="1"/>
  </r>
  <r>
    <x v="2159"/>
    <n v="48"/>
    <x v="21"/>
    <x v="7"/>
    <x v="2"/>
    <x v="187"/>
    <n v="3"/>
    <n v="0.7"/>
    <x v="2"/>
    <n v="0"/>
    <x v="0"/>
    <s v="No"/>
    <x v="0"/>
    <x v="1"/>
    <x v="0"/>
    <n v="3"/>
  </r>
  <r>
    <x v="2160"/>
    <n v="48"/>
    <x v="20"/>
    <x v="0"/>
    <x v="0"/>
    <x v="145"/>
    <n v="1"/>
    <n v="5.0999999999999996"/>
    <x v="2"/>
    <n v="86"/>
    <x v="1"/>
    <s v="Yes"/>
    <x v="1"/>
    <x v="1"/>
    <x v="0"/>
    <n v="1"/>
  </r>
  <r>
    <x v="2161"/>
    <n v="48"/>
    <x v="21"/>
    <x v="83"/>
    <x v="1"/>
    <x v="133"/>
    <n v="1"/>
    <n v="1.2"/>
    <x v="2"/>
    <n v="112"/>
    <x v="0"/>
    <s v="No"/>
    <x v="0"/>
    <x v="1"/>
    <x v="0"/>
    <n v="1"/>
  </r>
  <r>
    <x v="2162"/>
    <n v="48"/>
    <x v="19"/>
    <x v="92"/>
    <x v="2"/>
    <x v="316"/>
    <n v="1"/>
    <n v="2.6"/>
    <x v="2"/>
    <n v="334"/>
    <x v="0"/>
    <s v="No"/>
    <x v="0"/>
    <x v="1"/>
    <x v="0"/>
    <n v="1"/>
  </r>
  <r>
    <x v="2163"/>
    <n v="48"/>
    <x v="19"/>
    <x v="99"/>
    <x v="2"/>
    <x v="3"/>
    <n v="1"/>
    <n v="1.6"/>
    <x v="2"/>
    <n v="186"/>
    <x v="0"/>
    <s v="No"/>
    <x v="0"/>
    <x v="1"/>
    <x v="0"/>
    <n v="1"/>
  </r>
  <r>
    <x v="2164"/>
    <n v="48"/>
    <x v="21"/>
    <x v="30"/>
    <x v="2"/>
    <x v="163"/>
    <n v="2"/>
    <n v="2.4"/>
    <x v="2"/>
    <n v="0"/>
    <x v="0"/>
    <s v="No"/>
    <x v="0"/>
    <x v="1"/>
    <x v="0"/>
    <n v="2"/>
  </r>
  <r>
    <x v="2165"/>
    <n v="48"/>
    <x v="24"/>
    <x v="6"/>
    <x v="2"/>
    <x v="14"/>
    <n v="3"/>
    <n v="2"/>
    <x v="2"/>
    <n v="0"/>
    <x v="0"/>
    <s v="No"/>
    <x v="0"/>
    <x v="1"/>
    <x v="1"/>
    <n v="3"/>
  </r>
  <r>
    <x v="2166"/>
    <n v="48"/>
    <x v="20"/>
    <x v="8"/>
    <x v="2"/>
    <x v="204"/>
    <n v="4"/>
    <n v="3.6"/>
    <x v="1"/>
    <n v="0"/>
    <x v="0"/>
    <s v="No"/>
    <x v="0"/>
    <x v="1"/>
    <x v="1"/>
    <n v="4"/>
  </r>
  <r>
    <x v="2167"/>
    <n v="48"/>
    <x v="21"/>
    <x v="35"/>
    <x v="0"/>
    <x v="130"/>
    <n v="1"/>
    <n v="7.3"/>
    <x v="0"/>
    <n v="193"/>
    <x v="0"/>
    <s v="No"/>
    <x v="0"/>
    <x v="0"/>
    <x v="0"/>
    <n v="1"/>
  </r>
  <r>
    <x v="2168"/>
    <n v="48"/>
    <x v="20"/>
    <x v="42"/>
    <x v="0"/>
    <x v="121"/>
    <n v="1"/>
    <n v="0.6"/>
    <x v="0"/>
    <n v="0"/>
    <x v="0"/>
    <s v="No"/>
    <x v="0"/>
    <x v="1"/>
    <x v="1"/>
    <n v="1"/>
  </r>
  <r>
    <x v="2169"/>
    <n v="48"/>
    <x v="19"/>
    <x v="53"/>
    <x v="0"/>
    <x v="177"/>
    <n v="4"/>
    <n v="3.3"/>
    <x v="2"/>
    <n v="446"/>
    <x v="1"/>
    <s v="No"/>
    <x v="1"/>
    <x v="1"/>
    <x v="0"/>
    <n v="4"/>
  </r>
  <r>
    <x v="2170"/>
    <n v="48"/>
    <x v="20"/>
    <x v="83"/>
    <x v="1"/>
    <x v="364"/>
    <n v="4"/>
    <n v="1.9"/>
    <x v="1"/>
    <n v="0"/>
    <x v="0"/>
    <s v="No"/>
    <x v="0"/>
    <x v="1"/>
    <x v="0"/>
    <n v="4"/>
  </r>
  <r>
    <x v="2171"/>
    <n v="48"/>
    <x v="21"/>
    <x v="14"/>
    <x v="1"/>
    <x v="208"/>
    <n v="1"/>
    <n v="1.4"/>
    <x v="1"/>
    <n v="0"/>
    <x v="0"/>
    <s v="No"/>
    <x v="0"/>
    <x v="1"/>
    <x v="0"/>
    <n v="1"/>
  </r>
  <r>
    <x v="2172"/>
    <n v="48"/>
    <x v="21"/>
    <x v="4"/>
    <x v="0"/>
    <x v="134"/>
    <n v="1"/>
    <n v="2.4"/>
    <x v="1"/>
    <n v="0"/>
    <x v="1"/>
    <s v="No"/>
    <x v="0"/>
    <x v="1"/>
    <x v="0"/>
    <n v="1"/>
  </r>
  <r>
    <x v="2173"/>
    <n v="48"/>
    <x v="19"/>
    <x v="118"/>
    <x v="1"/>
    <x v="165"/>
    <n v="4"/>
    <n v="0.5"/>
    <x v="2"/>
    <n v="0"/>
    <x v="0"/>
    <s v="No"/>
    <x v="0"/>
    <x v="0"/>
    <x v="1"/>
    <n v="4"/>
  </r>
  <r>
    <x v="2174"/>
    <n v="48"/>
    <x v="21"/>
    <x v="52"/>
    <x v="2"/>
    <x v="361"/>
    <n v="2"/>
    <n v="2.4"/>
    <x v="2"/>
    <n v="0"/>
    <x v="0"/>
    <s v="No"/>
    <x v="0"/>
    <x v="1"/>
    <x v="0"/>
    <n v="2"/>
  </r>
  <r>
    <x v="2175"/>
    <n v="48"/>
    <x v="21"/>
    <x v="6"/>
    <x v="2"/>
    <x v="133"/>
    <n v="3"/>
    <n v="2.1"/>
    <x v="0"/>
    <n v="0"/>
    <x v="0"/>
    <s v="No"/>
    <x v="0"/>
    <x v="1"/>
    <x v="1"/>
    <n v="3"/>
  </r>
  <r>
    <x v="2176"/>
    <n v="48"/>
    <x v="24"/>
    <x v="39"/>
    <x v="1"/>
    <x v="26"/>
    <n v="3"/>
    <n v="0.67"/>
    <x v="2"/>
    <n v="95"/>
    <x v="0"/>
    <s v="No"/>
    <x v="0"/>
    <x v="0"/>
    <x v="0"/>
    <n v="3"/>
  </r>
  <r>
    <x v="2177"/>
    <n v="48"/>
    <x v="21"/>
    <x v="88"/>
    <x v="2"/>
    <x v="57"/>
    <n v="3"/>
    <n v="1.1000000000000001"/>
    <x v="0"/>
    <n v="203"/>
    <x v="0"/>
    <s v="No"/>
    <x v="0"/>
    <x v="1"/>
    <x v="0"/>
    <n v="3"/>
  </r>
  <r>
    <x v="2178"/>
    <n v="48"/>
    <x v="19"/>
    <x v="98"/>
    <x v="2"/>
    <x v="74"/>
    <n v="2"/>
    <n v="1.7"/>
    <x v="0"/>
    <n v="229"/>
    <x v="0"/>
    <s v="No"/>
    <x v="0"/>
    <x v="0"/>
    <x v="1"/>
    <n v="2"/>
  </r>
  <r>
    <x v="2179"/>
    <n v="48"/>
    <x v="19"/>
    <x v="30"/>
    <x v="2"/>
    <x v="209"/>
    <n v="1"/>
    <n v="2.7"/>
    <x v="0"/>
    <n v="0"/>
    <x v="0"/>
    <s v="No"/>
    <x v="0"/>
    <x v="1"/>
    <x v="0"/>
    <n v="1"/>
  </r>
  <r>
    <x v="2180"/>
    <n v="48"/>
    <x v="20"/>
    <x v="124"/>
    <x v="0"/>
    <x v="192"/>
    <n v="4"/>
    <n v="7.9"/>
    <x v="1"/>
    <n v="310"/>
    <x v="1"/>
    <s v="No"/>
    <x v="0"/>
    <x v="0"/>
    <x v="0"/>
    <n v="4"/>
  </r>
  <r>
    <x v="2181"/>
    <n v="48"/>
    <x v="20"/>
    <x v="7"/>
    <x v="2"/>
    <x v="97"/>
    <n v="1"/>
    <n v="0.2"/>
    <x v="2"/>
    <n v="0"/>
    <x v="0"/>
    <s v="No"/>
    <x v="0"/>
    <x v="0"/>
    <x v="0"/>
    <n v="1"/>
  </r>
  <r>
    <x v="2182"/>
    <n v="48"/>
    <x v="21"/>
    <x v="131"/>
    <x v="0"/>
    <x v="3"/>
    <n v="1"/>
    <n v="0"/>
    <x v="0"/>
    <n v="0"/>
    <x v="0"/>
    <s v="No"/>
    <x v="0"/>
    <x v="0"/>
    <x v="0"/>
    <n v="1"/>
  </r>
  <r>
    <x v="2183"/>
    <n v="48"/>
    <x v="20"/>
    <x v="1"/>
    <x v="1"/>
    <x v="239"/>
    <n v="1"/>
    <n v="0.1"/>
    <x v="0"/>
    <n v="0"/>
    <x v="0"/>
    <s v="No"/>
    <x v="0"/>
    <x v="0"/>
    <x v="1"/>
    <n v="1"/>
  </r>
  <r>
    <x v="2184"/>
    <n v="48"/>
    <x v="19"/>
    <x v="24"/>
    <x v="2"/>
    <x v="140"/>
    <n v="1"/>
    <n v="0"/>
    <x v="0"/>
    <n v="144"/>
    <x v="0"/>
    <s v="No"/>
    <x v="0"/>
    <x v="1"/>
    <x v="0"/>
    <n v="1"/>
  </r>
  <r>
    <x v="2185"/>
    <n v="48"/>
    <x v="21"/>
    <x v="144"/>
    <x v="0"/>
    <x v="157"/>
    <n v="1"/>
    <n v="2.4"/>
    <x v="0"/>
    <n v="396"/>
    <x v="0"/>
    <s v="No"/>
    <x v="0"/>
    <x v="1"/>
    <x v="0"/>
    <n v="1"/>
  </r>
  <r>
    <x v="2186"/>
    <n v="48"/>
    <x v="21"/>
    <x v="23"/>
    <x v="1"/>
    <x v="224"/>
    <n v="2"/>
    <n v="0.1"/>
    <x v="1"/>
    <n v="0"/>
    <x v="0"/>
    <s v="No"/>
    <x v="0"/>
    <x v="1"/>
    <x v="0"/>
    <n v="2"/>
  </r>
  <r>
    <x v="2187"/>
    <n v="48"/>
    <x v="20"/>
    <x v="14"/>
    <x v="1"/>
    <x v="1"/>
    <n v="1"/>
    <n v="0.1"/>
    <x v="0"/>
    <n v="0"/>
    <x v="0"/>
    <s v="Yes"/>
    <x v="0"/>
    <x v="1"/>
    <x v="0"/>
    <n v="1"/>
  </r>
  <r>
    <x v="2188"/>
    <n v="48"/>
    <x v="19"/>
    <x v="10"/>
    <x v="1"/>
    <x v="55"/>
    <n v="4"/>
    <n v="0.2"/>
    <x v="0"/>
    <n v="0"/>
    <x v="0"/>
    <s v="No"/>
    <x v="0"/>
    <x v="1"/>
    <x v="1"/>
    <n v="4"/>
  </r>
  <r>
    <x v="2189"/>
    <n v="48"/>
    <x v="20"/>
    <x v="66"/>
    <x v="2"/>
    <x v="301"/>
    <n v="4"/>
    <n v="3.6"/>
    <x v="1"/>
    <n v="0"/>
    <x v="0"/>
    <s v="No"/>
    <x v="0"/>
    <x v="0"/>
    <x v="0"/>
    <n v="4"/>
  </r>
  <r>
    <x v="2190"/>
    <n v="48"/>
    <x v="20"/>
    <x v="6"/>
    <x v="2"/>
    <x v="310"/>
    <n v="4"/>
    <n v="3.6"/>
    <x v="1"/>
    <n v="0"/>
    <x v="0"/>
    <s v="No"/>
    <x v="0"/>
    <x v="1"/>
    <x v="0"/>
    <n v="4"/>
  </r>
  <r>
    <x v="2191"/>
    <n v="48"/>
    <x v="21"/>
    <x v="49"/>
    <x v="1"/>
    <x v="255"/>
    <n v="3"/>
    <n v="2.2000000000000002"/>
    <x v="2"/>
    <n v="87"/>
    <x v="0"/>
    <s v="No"/>
    <x v="0"/>
    <x v="1"/>
    <x v="0"/>
    <n v="3"/>
  </r>
  <r>
    <x v="2192"/>
    <n v="48"/>
    <x v="21"/>
    <x v="121"/>
    <x v="1"/>
    <x v="3"/>
    <n v="2"/>
    <n v="0.1"/>
    <x v="1"/>
    <n v="106"/>
    <x v="0"/>
    <s v="No"/>
    <x v="0"/>
    <x v="0"/>
    <x v="0"/>
    <n v="2"/>
  </r>
  <r>
    <x v="2193"/>
    <n v="48"/>
    <x v="19"/>
    <x v="23"/>
    <x v="1"/>
    <x v="105"/>
    <n v="3"/>
    <n v="0.4"/>
    <x v="0"/>
    <n v="0"/>
    <x v="0"/>
    <s v="No"/>
    <x v="0"/>
    <x v="1"/>
    <x v="0"/>
    <n v="3"/>
  </r>
  <r>
    <x v="2194"/>
    <n v="48"/>
    <x v="20"/>
    <x v="19"/>
    <x v="2"/>
    <x v="50"/>
    <n v="1"/>
    <n v="2.8"/>
    <x v="2"/>
    <n v="0"/>
    <x v="0"/>
    <s v="No"/>
    <x v="0"/>
    <x v="0"/>
    <x v="0"/>
    <n v="1"/>
  </r>
  <r>
    <x v="2195"/>
    <n v="48"/>
    <x v="19"/>
    <x v="78"/>
    <x v="1"/>
    <x v="169"/>
    <n v="4"/>
    <n v="0.2"/>
    <x v="0"/>
    <n v="0"/>
    <x v="0"/>
    <s v="No"/>
    <x v="0"/>
    <x v="1"/>
    <x v="0"/>
    <n v="4"/>
  </r>
  <r>
    <x v="2196"/>
    <n v="48"/>
    <x v="21"/>
    <x v="24"/>
    <x v="2"/>
    <x v="291"/>
    <n v="4"/>
    <n v="2.6"/>
    <x v="0"/>
    <n v="0"/>
    <x v="0"/>
    <s v="No"/>
    <x v="0"/>
    <x v="1"/>
    <x v="1"/>
    <n v="4"/>
  </r>
  <r>
    <x v="2197"/>
    <n v="48"/>
    <x v="20"/>
    <x v="136"/>
    <x v="0"/>
    <x v="35"/>
    <n v="2"/>
    <n v="3.8"/>
    <x v="1"/>
    <n v="0"/>
    <x v="0"/>
    <s v="No"/>
    <x v="0"/>
    <x v="0"/>
    <x v="1"/>
    <n v="2"/>
  </r>
  <r>
    <x v="2198"/>
    <n v="48"/>
    <x v="19"/>
    <x v="78"/>
    <x v="1"/>
    <x v="386"/>
    <n v="1"/>
    <n v="0.9"/>
    <x v="1"/>
    <n v="0"/>
    <x v="0"/>
    <s v="No"/>
    <x v="0"/>
    <x v="0"/>
    <x v="0"/>
    <n v="1"/>
  </r>
  <r>
    <x v="2199"/>
    <n v="48"/>
    <x v="21"/>
    <x v="30"/>
    <x v="2"/>
    <x v="26"/>
    <n v="3"/>
    <n v="1.1000000000000001"/>
    <x v="0"/>
    <n v="0"/>
    <x v="0"/>
    <s v="No"/>
    <x v="0"/>
    <x v="0"/>
    <x v="0"/>
    <n v="3"/>
  </r>
  <r>
    <x v="2200"/>
    <n v="48"/>
    <x v="20"/>
    <x v="14"/>
    <x v="1"/>
    <x v="239"/>
    <n v="2"/>
    <n v="1.3"/>
    <x v="0"/>
    <n v="0"/>
    <x v="0"/>
    <s v="No"/>
    <x v="0"/>
    <x v="0"/>
    <x v="0"/>
    <n v="2"/>
  </r>
  <r>
    <x v="2201"/>
    <n v="48"/>
    <x v="19"/>
    <x v="36"/>
    <x v="0"/>
    <x v="43"/>
    <n v="1"/>
    <n v="5"/>
    <x v="0"/>
    <n v="0"/>
    <x v="0"/>
    <s v="No"/>
    <x v="0"/>
    <x v="0"/>
    <x v="0"/>
    <n v="1"/>
  </r>
  <r>
    <x v="2202"/>
    <n v="48"/>
    <x v="21"/>
    <x v="20"/>
    <x v="1"/>
    <x v="278"/>
    <n v="1"/>
    <n v="1.2"/>
    <x v="2"/>
    <n v="0"/>
    <x v="0"/>
    <s v="No"/>
    <x v="0"/>
    <x v="0"/>
    <x v="0"/>
    <n v="1"/>
  </r>
  <r>
    <x v="2203"/>
    <n v="48"/>
    <x v="20"/>
    <x v="9"/>
    <x v="1"/>
    <x v="249"/>
    <n v="1"/>
    <n v="1.4"/>
    <x v="1"/>
    <n v="0"/>
    <x v="0"/>
    <s v="No"/>
    <x v="0"/>
    <x v="0"/>
    <x v="1"/>
    <n v="1"/>
  </r>
  <r>
    <x v="2204"/>
    <n v="48"/>
    <x v="20"/>
    <x v="117"/>
    <x v="0"/>
    <x v="217"/>
    <n v="2"/>
    <n v="2.8"/>
    <x v="0"/>
    <n v="231"/>
    <x v="0"/>
    <s v="No"/>
    <x v="0"/>
    <x v="0"/>
    <x v="1"/>
    <n v="2"/>
  </r>
  <r>
    <x v="2205"/>
    <n v="48"/>
    <x v="21"/>
    <x v="130"/>
    <x v="0"/>
    <x v="299"/>
    <n v="1"/>
    <n v="2.4"/>
    <x v="0"/>
    <n v="0"/>
    <x v="0"/>
    <s v="No"/>
    <x v="0"/>
    <x v="1"/>
    <x v="0"/>
    <n v="1"/>
  </r>
  <r>
    <x v="2206"/>
    <n v="48"/>
    <x v="21"/>
    <x v="126"/>
    <x v="0"/>
    <x v="291"/>
    <n v="1"/>
    <n v="2.4"/>
    <x v="0"/>
    <n v="0"/>
    <x v="0"/>
    <s v="No"/>
    <x v="0"/>
    <x v="1"/>
    <x v="0"/>
    <n v="1"/>
  </r>
  <r>
    <x v="2207"/>
    <n v="48"/>
    <x v="19"/>
    <x v="83"/>
    <x v="1"/>
    <x v="313"/>
    <n v="3"/>
    <n v="1.9"/>
    <x v="2"/>
    <n v="0"/>
    <x v="0"/>
    <s v="No"/>
    <x v="0"/>
    <x v="1"/>
    <x v="0"/>
    <n v="3"/>
  </r>
  <r>
    <x v="2208"/>
    <n v="48"/>
    <x v="21"/>
    <x v="42"/>
    <x v="0"/>
    <x v="61"/>
    <n v="1"/>
    <n v="5.7"/>
    <x v="0"/>
    <n v="0"/>
    <x v="0"/>
    <s v="Yes"/>
    <x v="0"/>
    <x v="0"/>
    <x v="0"/>
    <n v="1"/>
  </r>
  <r>
    <x v="2209"/>
    <n v="48"/>
    <x v="19"/>
    <x v="134"/>
    <x v="1"/>
    <x v="90"/>
    <n v="4"/>
    <n v="1"/>
    <x v="0"/>
    <n v="89"/>
    <x v="0"/>
    <s v="No"/>
    <x v="0"/>
    <x v="0"/>
    <x v="0"/>
    <n v="4"/>
  </r>
  <r>
    <x v="2210"/>
    <n v="48"/>
    <x v="21"/>
    <x v="100"/>
    <x v="1"/>
    <x v="26"/>
    <n v="1"/>
    <n v="1.4"/>
    <x v="1"/>
    <n v="75"/>
    <x v="0"/>
    <s v="No"/>
    <x v="0"/>
    <x v="1"/>
    <x v="0"/>
    <n v="1"/>
  </r>
  <r>
    <x v="2211"/>
    <n v="48"/>
    <x v="20"/>
    <x v="12"/>
    <x v="1"/>
    <x v="118"/>
    <n v="4"/>
    <n v="0.8"/>
    <x v="0"/>
    <n v="0"/>
    <x v="0"/>
    <s v="No"/>
    <x v="0"/>
    <x v="1"/>
    <x v="0"/>
    <n v="4"/>
  </r>
  <r>
    <x v="2212"/>
    <n v="48"/>
    <x v="19"/>
    <x v="27"/>
    <x v="1"/>
    <x v="7"/>
    <n v="4"/>
    <n v="0.5"/>
    <x v="2"/>
    <n v="0"/>
    <x v="0"/>
    <s v="No"/>
    <x v="0"/>
    <x v="0"/>
    <x v="0"/>
    <n v="4"/>
  </r>
  <r>
    <x v="2213"/>
    <n v="48"/>
    <x v="19"/>
    <x v="153"/>
    <x v="0"/>
    <x v="163"/>
    <n v="2"/>
    <n v="6.67"/>
    <x v="0"/>
    <n v="0"/>
    <x v="0"/>
    <s v="No"/>
    <x v="1"/>
    <x v="1"/>
    <x v="1"/>
    <n v="2"/>
  </r>
  <r>
    <x v="2214"/>
    <n v="48"/>
    <x v="20"/>
    <x v="83"/>
    <x v="1"/>
    <x v="5"/>
    <n v="2"/>
    <n v="1.3"/>
    <x v="0"/>
    <n v="0"/>
    <x v="0"/>
    <s v="No"/>
    <x v="0"/>
    <x v="1"/>
    <x v="0"/>
    <n v="2"/>
  </r>
  <r>
    <x v="2215"/>
    <n v="48"/>
    <x v="21"/>
    <x v="21"/>
    <x v="0"/>
    <x v="425"/>
    <n v="1"/>
    <n v="0.3"/>
    <x v="0"/>
    <n v="140"/>
    <x v="0"/>
    <s v="No"/>
    <x v="0"/>
    <x v="1"/>
    <x v="0"/>
    <n v="1"/>
  </r>
  <r>
    <x v="2216"/>
    <n v="48"/>
    <x v="21"/>
    <x v="99"/>
    <x v="2"/>
    <x v="47"/>
    <n v="1"/>
    <n v="1.2"/>
    <x v="2"/>
    <n v="0"/>
    <x v="0"/>
    <s v="No"/>
    <x v="0"/>
    <x v="0"/>
    <x v="0"/>
    <n v="1"/>
  </r>
  <r>
    <x v="2217"/>
    <n v="48"/>
    <x v="20"/>
    <x v="39"/>
    <x v="1"/>
    <x v="426"/>
    <n v="4"/>
    <n v="0.4"/>
    <x v="2"/>
    <n v="122"/>
    <x v="0"/>
    <s v="No"/>
    <x v="0"/>
    <x v="0"/>
    <x v="0"/>
    <n v="4"/>
  </r>
  <r>
    <x v="2218"/>
    <n v="48"/>
    <x v="20"/>
    <x v="89"/>
    <x v="0"/>
    <x v="108"/>
    <m/>
    <n v="2.8"/>
    <x v="0"/>
    <n v="308"/>
    <x v="0"/>
    <s v="No"/>
    <x v="0"/>
    <x v="1"/>
    <x v="0"/>
    <n v="2"/>
  </r>
  <r>
    <x v="2219"/>
    <n v="48"/>
    <x v="19"/>
    <x v="17"/>
    <x v="0"/>
    <x v="128"/>
    <n v="4"/>
    <n v="3.5"/>
    <x v="2"/>
    <n v="0"/>
    <x v="1"/>
    <s v="No"/>
    <x v="0"/>
    <x v="0"/>
    <x v="0"/>
    <n v="4"/>
  </r>
  <r>
    <x v="2220"/>
    <n v="48"/>
    <x v="20"/>
    <x v="65"/>
    <x v="1"/>
    <x v="2"/>
    <n v="1"/>
    <n v="1.3"/>
    <x v="2"/>
    <n v="0"/>
    <x v="0"/>
    <s v="No"/>
    <x v="0"/>
    <x v="0"/>
    <x v="0"/>
    <n v="1"/>
  </r>
  <r>
    <x v="2221"/>
    <n v="48"/>
    <x v="21"/>
    <x v="52"/>
    <x v="2"/>
    <x v="258"/>
    <n v="2"/>
    <n v="0.4"/>
    <x v="1"/>
    <n v="248"/>
    <x v="0"/>
    <s v="No"/>
    <x v="0"/>
    <x v="1"/>
    <x v="0"/>
    <n v="2"/>
  </r>
  <r>
    <x v="2222"/>
    <n v="48"/>
    <x v="20"/>
    <x v="121"/>
    <x v="1"/>
    <x v="322"/>
    <n v="1"/>
    <n v="0.1"/>
    <x v="0"/>
    <n v="0"/>
    <x v="0"/>
    <s v="No"/>
    <x v="0"/>
    <x v="1"/>
    <x v="0"/>
    <n v="1"/>
  </r>
  <r>
    <x v="2223"/>
    <n v="48"/>
    <x v="20"/>
    <x v="5"/>
    <x v="1"/>
    <x v="37"/>
    <n v="1"/>
    <n v="0.1"/>
    <x v="0"/>
    <n v="0"/>
    <x v="0"/>
    <s v="No"/>
    <x v="0"/>
    <x v="0"/>
    <x v="0"/>
    <n v="1"/>
  </r>
  <r>
    <x v="2224"/>
    <n v="48"/>
    <x v="20"/>
    <x v="137"/>
    <x v="2"/>
    <x v="263"/>
    <n v="4"/>
    <n v="3.6"/>
    <x v="1"/>
    <n v="83"/>
    <x v="0"/>
    <s v="No"/>
    <x v="0"/>
    <x v="0"/>
    <x v="1"/>
    <n v="4"/>
  </r>
  <r>
    <x v="2225"/>
    <n v="48"/>
    <x v="21"/>
    <x v="92"/>
    <x v="2"/>
    <x v="19"/>
    <n v="2"/>
    <n v="0.8"/>
    <x v="1"/>
    <n v="205"/>
    <x v="0"/>
    <s v="No"/>
    <x v="0"/>
    <x v="0"/>
    <x v="0"/>
    <n v="2"/>
  </r>
  <r>
    <x v="2226"/>
    <n v="48"/>
    <x v="19"/>
    <x v="7"/>
    <x v="2"/>
    <x v="51"/>
    <n v="3"/>
    <n v="0.7"/>
    <x v="0"/>
    <n v="0"/>
    <x v="0"/>
    <s v="No"/>
    <x v="0"/>
    <x v="1"/>
    <x v="1"/>
    <n v="3"/>
  </r>
  <r>
    <x v="2227"/>
    <n v="48"/>
    <x v="20"/>
    <x v="59"/>
    <x v="1"/>
    <x v="100"/>
    <n v="1"/>
    <n v="0.3"/>
    <x v="0"/>
    <n v="0"/>
    <x v="0"/>
    <s v="No"/>
    <x v="0"/>
    <x v="0"/>
    <x v="0"/>
    <n v="1"/>
  </r>
  <r>
    <x v="2228"/>
    <n v="48"/>
    <x v="21"/>
    <x v="36"/>
    <x v="0"/>
    <x v="110"/>
    <n v="2"/>
    <n v="3.1"/>
    <x v="2"/>
    <n v="0"/>
    <x v="1"/>
    <s v="No"/>
    <x v="0"/>
    <x v="1"/>
    <x v="0"/>
    <n v="2"/>
  </r>
  <r>
    <x v="2229"/>
    <n v="48"/>
    <x v="19"/>
    <x v="23"/>
    <x v="1"/>
    <x v="13"/>
    <n v="4"/>
    <n v="1"/>
    <x v="0"/>
    <n v="0"/>
    <x v="0"/>
    <s v="No"/>
    <x v="0"/>
    <x v="1"/>
    <x v="0"/>
    <n v="4"/>
  </r>
  <r>
    <x v="2230"/>
    <n v="48"/>
    <x v="19"/>
    <x v="139"/>
    <x v="2"/>
    <x v="111"/>
    <n v="3"/>
    <n v="0.7"/>
    <x v="0"/>
    <n v="0"/>
    <x v="0"/>
    <s v="Yes"/>
    <x v="0"/>
    <x v="1"/>
    <x v="0"/>
    <n v="3"/>
  </r>
  <r>
    <x v="2231"/>
    <n v="48"/>
    <x v="21"/>
    <x v="13"/>
    <x v="1"/>
    <x v="164"/>
    <n v="1"/>
    <n v="1.2"/>
    <x v="2"/>
    <n v="0"/>
    <x v="0"/>
    <s v="No"/>
    <x v="0"/>
    <x v="0"/>
    <x v="0"/>
    <n v="1"/>
  </r>
  <r>
    <x v="2232"/>
    <n v="48"/>
    <x v="19"/>
    <x v="111"/>
    <x v="0"/>
    <x v="153"/>
    <n v="2"/>
    <n v="3.3"/>
    <x v="0"/>
    <n v="0"/>
    <x v="0"/>
    <s v="No"/>
    <x v="1"/>
    <x v="1"/>
    <x v="1"/>
    <n v="2"/>
  </r>
  <r>
    <x v="2233"/>
    <n v="48"/>
    <x v="19"/>
    <x v="76"/>
    <x v="2"/>
    <x v="68"/>
    <n v="2"/>
    <n v="1.7"/>
    <x v="0"/>
    <n v="0"/>
    <x v="0"/>
    <s v="No"/>
    <x v="0"/>
    <x v="0"/>
    <x v="0"/>
    <n v="2"/>
  </r>
  <r>
    <x v="2234"/>
    <n v="48"/>
    <x v="21"/>
    <x v="53"/>
    <x v="0"/>
    <x v="82"/>
    <n v="3"/>
    <n v="1.4"/>
    <x v="0"/>
    <n v="400"/>
    <x v="1"/>
    <s v="No"/>
    <x v="0"/>
    <x v="0"/>
    <x v="0"/>
    <n v="3"/>
  </r>
  <r>
    <x v="2235"/>
    <n v="48"/>
    <x v="21"/>
    <x v="13"/>
    <x v="1"/>
    <x v="252"/>
    <n v="3"/>
    <n v="0.6"/>
    <x v="2"/>
    <n v="121"/>
    <x v="0"/>
    <s v="No"/>
    <x v="0"/>
    <x v="1"/>
    <x v="0"/>
    <n v="3"/>
  </r>
  <r>
    <x v="2236"/>
    <n v="48"/>
    <x v="19"/>
    <x v="59"/>
    <x v="1"/>
    <x v="311"/>
    <n v="2"/>
    <n v="2.1"/>
    <x v="1"/>
    <n v="0"/>
    <x v="0"/>
    <s v="No"/>
    <x v="0"/>
    <x v="1"/>
    <x v="0"/>
    <n v="2"/>
  </r>
  <r>
    <x v="2237"/>
    <n v="48"/>
    <x v="21"/>
    <x v="139"/>
    <x v="2"/>
    <x v="156"/>
    <n v="1"/>
    <n v="1.4"/>
    <x v="1"/>
    <n v="0"/>
    <x v="0"/>
    <s v="Yes"/>
    <x v="0"/>
    <x v="0"/>
    <x v="0"/>
    <n v="1"/>
  </r>
  <r>
    <x v="2238"/>
    <n v="48"/>
    <x v="21"/>
    <x v="145"/>
    <x v="0"/>
    <x v="62"/>
    <n v="1"/>
    <n v="0"/>
    <x v="0"/>
    <n v="0"/>
    <x v="0"/>
    <s v="No"/>
    <x v="0"/>
    <x v="1"/>
    <x v="0"/>
    <n v="1"/>
  </r>
  <r>
    <x v="2239"/>
    <n v="48"/>
    <x v="20"/>
    <x v="25"/>
    <x v="1"/>
    <x v="26"/>
    <n v="3"/>
    <n v="1.7"/>
    <x v="2"/>
    <n v="162"/>
    <x v="0"/>
    <s v="No"/>
    <x v="0"/>
    <x v="1"/>
    <x v="0"/>
    <n v="3"/>
  </r>
  <r>
    <x v="2240"/>
    <n v="48"/>
    <x v="20"/>
    <x v="83"/>
    <x v="1"/>
    <x v="1"/>
    <n v="3"/>
    <n v="1.7"/>
    <x v="2"/>
    <n v="159"/>
    <x v="0"/>
    <s v="No"/>
    <x v="0"/>
    <x v="1"/>
    <x v="0"/>
    <n v="3"/>
  </r>
  <r>
    <x v="2241"/>
    <n v="47"/>
    <x v="24"/>
    <x v="126"/>
    <x v="0"/>
    <x v="206"/>
    <n v="1"/>
    <n v="5.7"/>
    <x v="0"/>
    <n v="112"/>
    <x v="0"/>
    <s v="Yes"/>
    <x v="0"/>
    <x v="0"/>
    <x v="0"/>
    <n v="1"/>
  </r>
  <r>
    <x v="2242"/>
    <n v="47"/>
    <x v="20"/>
    <x v="3"/>
    <x v="0"/>
    <x v="7"/>
    <n v="2"/>
    <n v="3.3"/>
    <x v="0"/>
    <n v="0"/>
    <x v="0"/>
    <s v="No"/>
    <x v="0"/>
    <x v="0"/>
    <x v="0"/>
    <n v="2"/>
  </r>
  <r>
    <x v="2243"/>
    <n v="47"/>
    <x v="24"/>
    <x v="129"/>
    <x v="2"/>
    <x v="206"/>
    <n v="3"/>
    <n v="2.1"/>
    <x v="0"/>
    <n v="0"/>
    <x v="0"/>
    <s v="No"/>
    <x v="0"/>
    <x v="1"/>
    <x v="1"/>
    <n v="3"/>
  </r>
  <r>
    <x v="2244"/>
    <n v="47"/>
    <x v="21"/>
    <x v="49"/>
    <x v="1"/>
    <x v="427"/>
    <n v="3"/>
    <n v="2.7"/>
    <x v="2"/>
    <n v="0"/>
    <x v="0"/>
    <s v="No"/>
    <x v="0"/>
    <x v="1"/>
    <x v="0"/>
    <n v="3"/>
  </r>
  <r>
    <x v="2245"/>
    <n v="47"/>
    <x v="20"/>
    <x v="111"/>
    <x v="0"/>
    <x v="254"/>
    <n v="2"/>
    <n v="7.5"/>
    <x v="0"/>
    <n v="0"/>
    <x v="0"/>
    <s v="No"/>
    <x v="1"/>
    <x v="1"/>
    <x v="1"/>
    <n v="2"/>
  </r>
  <r>
    <x v="2246"/>
    <n v="47"/>
    <x v="21"/>
    <x v="15"/>
    <x v="2"/>
    <x v="249"/>
    <n v="4"/>
    <n v="1.9"/>
    <x v="1"/>
    <n v="98"/>
    <x v="0"/>
    <s v="Yes"/>
    <x v="1"/>
    <x v="0"/>
    <x v="1"/>
    <n v="4"/>
  </r>
  <r>
    <x v="2247"/>
    <n v="47"/>
    <x v="21"/>
    <x v="80"/>
    <x v="2"/>
    <x v="26"/>
    <n v="1"/>
    <n v="2.8"/>
    <x v="2"/>
    <n v="0"/>
    <x v="0"/>
    <s v="No"/>
    <x v="0"/>
    <x v="1"/>
    <x v="0"/>
    <n v="1"/>
  </r>
  <r>
    <x v="2248"/>
    <n v="47"/>
    <x v="24"/>
    <x v="81"/>
    <x v="0"/>
    <x v="197"/>
    <n v="1"/>
    <n v="0"/>
    <x v="0"/>
    <n v="0"/>
    <x v="0"/>
    <s v="No"/>
    <x v="0"/>
    <x v="0"/>
    <x v="0"/>
    <n v="1"/>
  </r>
  <r>
    <x v="2249"/>
    <n v="47"/>
    <x v="21"/>
    <x v="32"/>
    <x v="2"/>
    <x v="320"/>
    <n v="1"/>
    <n v="2.9"/>
    <x v="0"/>
    <n v="138"/>
    <x v="0"/>
    <s v="No"/>
    <x v="0"/>
    <x v="0"/>
    <x v="0"/>
    <n v="1"/>
  </r>
  <r>
    <x v="2250"/>
    <n v="47"/>
    <x v="20"/>
    <x v="29"/>
    <x v="1"/>
    <x v="158"/>
    <n v="2"/>
    <n v="2.1"/>
    <x v="1"/>
    <n v="0"/>
    <x v="0"/>
    <s v="No"/>
    <x v="0"/>
    <x v="0"/>
    <x v="0"/>
    <n v="2"/>
  </r>
  <r>
    <x v="2251"/>
    <n v="47"/>
    <x v="20"/>
    <x v="107"/>
    <x v="0"/>
    <x v="204"/>
    <n v="2"/>
    <n v="3.3"/>
    <x v="0"/>
    <n v="0"/>
    <x v="0"/>
    <s v="No"/>
    <x v="0"/>
    <x v="1"/>
    <x v="1"/>
    <n v="2"/>
  </r>
  <r>
    <x v="2252"/>
    <n v="47"/>
    <x v="21"/>
    <x v="76"/>
    <x v="2"/>
    <x v="260"/>
    <n v="4"/>
    <n v="3.6"/>
    <x v="1"/>
    <n v="0"/>
    <x v="0"/>
    <s v="No"/>
    <x v="0"/>
    <x v="1"/>
    <x v="1"/>
    <n v="4"/>
  </r>
  <r>
    <x v="2253"/>
    <n v="47"/>
    <x v="20"/>
    <x v="65"/>
    <x v="1"/>
    <x v="55"/>
    <n v="4"/>
    <n v="0.6"/>
    <x v="0"/>
    <n v="0"/>
    <x v="0"/>
    <s v="No"/>
    <x v="0"/>
    <x v="1"/>
    <x v="0"/>
    <n v="4"/>
  </r>
  <r>
    <x v="2254"/>
    <n v="47"/>
    <x v="20"/>
    <x v="68"/>
    <x v="1"/>
    <x v="405"/>
    <n v="1"/>
    <n v="1"/>
    <x v="0"/>
    <n v="0"/>
    <x v="0"/>
    <s v="No"/>
    <x v="0"/>
    <x v="0"/>
    <x v="1"/>
    <n v="1"/>
  </r>
  <r>
    <x v="2255"/>
    <n v="47"/>
    <x v="21"/>
    <x v="12"/>
    <x v="1"/>
    <x v="44"/>
    <n v="2"/>
    <n v="0.7"/>
    <x v="1"/>
    <n v="0"/>
    <x v="0"/>
    <s v="No"/>
    <x v="0"/>
    <x v="0"/>
    <x v="0"/>
    <n v="2"/>
  </r>
  <r>
    <x v="2256"/>
    <n v="47"/>
    <x v="21"/>
    <x v="79"/>
    <x v="0"/>
    <x v="413"/>
    <n v="1"/>
    <n v="5.0999999999999996"/>
    <x v="1"/>
    <n v="163"/>
    <x v="1"/>
    <s v="Yes"/>
    <x v="0"/>
    <x v="0"/>
    <x v="0"/>
    <n v="1"/>
  </r>
  <r>
    <x v="2257"/>
    <n v="47"/>
    <x v="20"/>
    <x v="18"/>
    <x v="1"/>
    <x v="255"/>
    <n v="1"/>
    <n v="0.9"/>
    <x v="1"/>
    <n v="103"/>
    <x v="0"/>
    <s v="No"/>
    <x v="0"/>
    <x v="0"/>
    <x v="1"/>
    <n v="1"/>
  </r>
  <r>
    <x v="2258"/>
    <n v="47"/>
    <x v="22"/>
    <x v="27"/>
    <x v="1"/>
    <x v="42"/>
    <n v="3"/>
    <n v="0.67"/>
    <x v="2"/>
    <n v="0"/>
    <x v="0"/>
    <s v="No"/>
    <x v="0"/>
    <x v="1"/>
    <x v="1"/>
    <n v="3"/>
  </r>
  <r>
    <x v="2259"/>
    <n v="47"/>
    <x v="20"/>
    <x v="1"/>
    <x v="1"/>
    <x v="8"/>
    <n v="1"/>
    <n v="1"/>
    <x v="0"/>
    <n v="0"/>
    <x v="0"/>
    <s v="Yes"/>
    <x v="1"/>
    <x v="1"/>
    <x v="1"/>
    <n v="1"/>
  </r>
  <r>
    <x v="2260"/>
    <n v="47"/>
    <x v="24"/>
    <x v="105"/>
    <x v="0"/>
    <x v="421"/>
    <n v="4"/>
    <n v="1.8"/>
    <x v="0"/>
    <n v="0"/>
    <x v="1"/>
    <s v="No"/>
    <x v="0"/>
    <x v="0"/>
    <x v="0"/>
    <n v="4"/>
  </r>
  <r>
    <x v="2261"/>
    <n v="47"/>
    <x v="20"/>
    <x v="85"/>
    <x v="1"/>
    <x v="21"/>
    <n v="4"/>
    <n v="0.2"/>
    <x v="0"/>
    <n v="0"/>
    <x v="0"/>
    <s v="No"/>
    <x v="0"/>
    <x v="1"/>
    <x v="0"/>
    <n v="4"/>
  </r>
  <r>
    <x v="2262"/>
    <n v="47"/>
    <x v="20"/>
    <x v="67"/>
    <x v="2"/>
    <x v="65"/>
    <n v="1"/>
    <n v="0.8"/>
    <x v="1"/>
    <n v="127"/>
    <x v="0"/>
    <s v="No"/>
    <x v="0"/>
    <x v="1"/>
    <x v="0"/>
    <n v="1"/>
  </r>
  <r>
    <x v="2263"/>
    <n v="47"/>
    <x v="24"/>
    <x v="133"/>
    <x v="2"/>
    <x v="273"/>
    <n v="4"/>
    <n v="2.6"/>
    <x v="1"/>
    <n v="0"/>
    <x v="0"/>
    <s v="No"/>
    <x v="0"/>
    <x v="0"/>
    <x v="0"/>
    <n v="4"/>
  </r>
  <r>
    <x v="2264"/>
    <n v="47"/>
    <x v="24"/>
    <x v="145"/>
    <x v="0"/>
    <x v="211"/>
    <n v="1"/>
    <n v="0"/>
    <x v="0"/>
    <n v="135"/>
    <x v="0"/>
    <s v="No"/>
    <x v="0"/>
    <x v="0"/>
    <x v="0"/>
    <n v="1"/>
  </r>
  <r>
    <x v="2265"/>
    <n v="47"/>
    <x v="21"/>
    <x v="120"/>
    <x v="1"/>
    <x v="228"/>
    <n v="1"/>
    <n v="1.4"/>
    <x v="1"/>
    <n v="0"/>
    <x v="0"/>
    <s v="No"/>
    <x v="0"/>
    <x v="1"/>
    <x v="0"/>
    <n v="1"/>
  </r>
  <r>
    <x v="2266"/>
    <n v="47"/>
    <x v="24"/>
    <x v="52"/>
    <x v="2"/>
    <x v="416"/>
    <n v="1"/>
    <n v="3.8"/>
    <x v="0"/>
    <n v="97"/>
    <x v="1"/>
    <s v="No"/>
    <x v="0"/>
    <x v="0"/>
    <x v="0"/>
    <n v="1"/>
  </r>
  <r>
    <x v="2267"/>
    <n v="47"/>
    <x v="21"/>
    <x v="78"/>
    <x v="1"/>
    <x v="205"/>
    <n v="4"/>
    <n v="0.4"/>
    <x v="2"/>
    <n v="142"/>
    <x v="0"/>
    <s v="No"/>
    <x v="0"/>
    <x v="1"/>
    <x v="0"/>
    <n v="4"/>
  </r>
  <r>
    <x v="2268"/>
    <n v="47"/>
    <x v="24"/>
    <x v="7"/>
    <x v="2"/>
    <x v="117"/>
    <n v="3"/>
    <n v="1.1000000000000001"/>
    <x v="0"/>
    <n v="185"/>
    <x v="0"/>
    <s v="No"/>
    <x v="0"/>
    <x v="1"/>
    <x v="1"/>
    <n v="3"/>
  </r>
  <r>
    <x v="2269"/>
    <n v="47"/>
    <x v="24"/>
    <x v="22"/>
    <x v="2"/>
    <x v="100"/>
    <n v="1"/>
    <n v="1.5"/>
    <x v="2"/>
    <n v="0"/>
    <x v="0"/>
    <s v="Yes"/>
    <x v="0"/>
    <x v="1"/>
    <x v="0"/>
    <n v="1"/>
  </r>
  <r>
    <x v="2270"/>
    <n v="47"/>
    <x v="22"/>
    <x v="32"/>
    <x v="2"/>
    <x v="5"/>
    <n v="1"/>
    <n v="2.67"/>
    <x v="2"/>
    <n v="0"/>
    <x v="0"/>
    <s v="No"/>
    <x v="0"/>
    <x v="1"/>
    <x v="0"/>
    <n v="1"/>
  </r>
  <r>
    <x v="2271"/>
    <n v="47"/>
    <x v="21"/>
    <x v="14"/>
    <x v="1"/>
    <x v="55"/>
    <n v="2"/>
    <n v="1.3"/>
    <x v="0"/>
    <n v="0"/>
    <x v="0"/>
    <s v="No"/>
    <x v="0"/>
    <x v="1"/>
    <x v="0"/>
    <n v="2"/>
  </r>
  <r>
    <x v="2272"/>
    <n v="47"/>
    <x v="20"/>
    <x v="120"/>
    <x v="1"/>
    <x v="33"/>
    <n v="1"/>
    <n v="1"/>
    <x v="0"/>
    <n v="0"/>
    <x v="0"/>
    <s v="No"/>
    <x v="0"/>
    <x v="1"/>
    <x v="1"/>
    <n v="1"/>
  </r>
  <r>
    <x v="2273"/>
    <n v="47"/>
    <x v="20"/>
    <x v="149"/>
    <x v="0"/>
    <x v="245"/>
    <n v="4"/>
    <n v="0.3"/>
    <x v="1"/>
    <n v="305"/>
    <x v="1"/>
    <s v="No"/>
    <x v="0"/>
    <x v="0"/>
    <x v="0"/>
    <n v="4"/>
  </r>
  <r>
    <x v="2274"/>
    <n v="47"/>
    <x v="24"/>
    <x v="60"/>
    <x v="0"/>
    <x v="33"/>
    <n v="1"/>
    <n v="2.4"/>
    <x v="0"/>
    <n v="0"/>
    <x v="0"/>
    <s v="No"/>
    <x v="0"/>
    <x v="0"/>
    <x v="0"/>
    <n v="1"/>
  </r>
  <r>
    <x v="2275"/>
    <n v="47"/>
    <x v="22"/>
    <x v="29"/>
    <x v="1"/>
    <x v="149"/>
    <n v="3"/>
    <n v="2.5"/>
    <x v="2"/>
    <n v="0"/>
    <x v="0"/>
    <s v="No"/>
    <x v="0"/>
    <x v="0"/>
    <x v="0"/>
    <n v="3"/>
  </r>
  <r>
    <x v="2276"/>
    <n v="47"/>
    <x v="24"/>
    <x v="12"/>
    <x v="1"/>
    <x v="370"/>
    <n v="4"/>
    <n v="0.6"/>
    <x v="1"/>
    <n v="77"/>
    <x v="0"/>
    <s v="No"/>
    <x v="0"/>
    <x v="1"/>
    <x v="0"/>
    <n v="4"/>
  </r>
  <r>
    <x v="2277"/>
    <n v="47"/>
    <x v="24"/>
    <x v="2"/>
    <x v="1"/>
    <x v="222"/>
    <n v="1"/>
    <n v="0.2"/>
    <x v="0"/>
    <n v="0"/>
    <x v="0"/>
    <s v="No"/>
    <x v="0"/>
    <x v="1"/>
    <x v="1"/>
    <n v="1"/>
  </r>
  <r>
    <x v="2278"/>
    <n v="47"/>
    <x v="24"/>
    <x v="87"/>
    <x v="2"/>
    <x v="26"/>
    <n v="1"/>
    <n v="1.2"/>
    <x v="2"/>
    <n v="194"/>
    <x v="0"/>
    <s v="No"/>
    <x v="0"/>
    <x v="0"/>
    <x v="0"/>
    <n v="1"/>
  </r>
  <r>
    <x v="2279"/>
    <n v="47"/>
    <x v="20"/>
    <x v="54"/>
    <x v="2"/>
    <x v="282"/>
    <n v="1"/>
    <n v="2.6"/>
    <x v="2"/>
    <n v="0"/>
    <x v="0"/>
    <s v="Yes"/>
    <x v="1"/>
    <x v="1"/>
    <x v="1"/>
    <n v="1"/>
  </r>
  <r>
    <x v="2280"/>
    <n v="47"/>
    <x v="24"/>
    <x v="88"/>
    <x v="2"/>
    <x v="47"/>
    <n v="2"/>
    <n v="1.7"/>
    <x v="2"/>
    <n v="0"/>
    <x v="0"/>
    <s v="No"/>
    <x v="0"/>
    <x v="0"/>
    <x v="1"/>
    <n v="2"/>
  </r>
  <r>
    <x v="2281"/>
    <n v="47"/>
    <x v="21"/>
    <x v="27"/>
    <x v="1"/>
    <x v="404"/>
    <n v="1"/>
    <n v="0.1"/>
    <x v="0"/>
    <n v="148"/>
    <x v="0"/>
    <s v="No"/>
    <x v="0"/>
    <x v="1"/>
    <x v="0"/>
    <n v="1"/>
  </r>
  <r>
    <x v="2282"/>
    <n v="47"/>
    <x v="21"/>
    <x v="25"/>
    <x v="1"/>
    <x v="338"/>
    <n v="4"/>
    <n v="0.4"/>
    <x v="2"/>
    <n v="115"/>
    <x v="0"/>
    <s v="No"/>
    <x v="0"/>
    <x v="1"/>
    <x v="1"/>
    <n v="4"/>
  </r>
  <r>
    <x v="2283"/>
    <n v="47"/>
    <x v="20"/>
    <x v="84"/>
    <x v="0"/>
    <x v="321"/>
    <n v="2"/>
    <n v="1.4"/>
    <x v="0"/>
    <n v="284"/>
    <x v="0"/>
    <s v="No"/>
    <x v="0"/>
    <x v="1"/>
    <x v="1"/>
    <n v="2"/>
  </r>
  <r>
    <x v="2284"/>
    <n v="47"/>
    <x v="21"/>
    <x v="18"/>
    <x v="1"/>
    <x v="275"/>
    <n v="2"/>
    <n v="0"/>
    <x v="0"/>
    <n v="78"/>
    <x v="0"/>
    <s v="No"/>
    <x v="0"/>
    <x v="0"/>
    <x v="0"/>
    <n v="2"/>
  </r>
  <r>
    <x v="2285"/>
    <n v="47"/>
    <x v="20"/>
    <x v="33"/>
    <x v="0"/>
    <x v="364"/>
    <n v="2"/>
    <n v="6.5"/>
    <x v="2"/>
    <n v="0"/>
    <x v="1"/>
    <s v="No"/>
    <x v="1"/>
    <x v="1"/>
    <x v="1"/>
    <n v="2"/>
  </r>
  <r>
    <x v="2286"/>
    <n v="47"/>
    <x v="22"/>
    <x v="7"/>
    <x v="2"/>
    <x v="26"/>
    <n v="3"/>
    <n v="2"/>
    <x v="2"/>
    <n v="185"/>
    <x v="0"/>
    <s v="Yes"/>
    <x v="0"/>
    <x v="0"/>
    <x v="0"/>
    <n v="3"/>
  </r>
  <r>
    <x v="2287"/>
    <n v="47"/>
    <x v="24"/>
    <x v="130"/>
    <x v="0"/>
    <x v="128"/>
    <n v="4"/>
    <n v="3.2"/>
    <x v="1"/>
    <n v="0"/>
    <x v="1"/>
    <s v="No"/>
    <x v="0"/>
    <x v="0"/>
    <x v="0"/>
    <n v="4"/>
  </r>
  <r>
    <x v="2288"/>
    <n v="47"/>
    <x v="20"/>
    <x v="114"/>
    <x v="0"/>
    <x v="145"/>
    <n v="1"/>
    <n v="6.5"/>
    <x v="1"/>
    <n v="0"/>
    <x v="1"/>
    <s v="No"/>
    <x v="0"/>
    <x v="0"/>
    <x v="0"/>
    <n v="1"/>
  </r>
  <r>
    <x v="2289"/>
    <n v="47"/>
    <x v="20"/>
    <x v="135"/>
    <x v="0"/>
    <x v="269"/>
    <n v="2"/>
    <n v="1.4"/>
    <x v="0"/>
    <n v="0"/>
    <x v="0"/>
    <s v="No"/>
    <x v="0"/>
    <x v="0"/>
    <x v="0"/>
    <n v="2"/>
  </r>
  <r>
    <x v="2290"/>
    <n v="47"/>
    <x v="24"/>
    <x v="100"/>
    <x v="1"/>
    <x v="366"/>
    <n v="3"/>
    <n v="1.5"/>
    <x v="0"/>
    <n v="0"/>
    <x v="0"/>
    <s v="No"/>
    <x v="0"/>
    <x v="1"/>
    <x v="0"/>
    <n v="3"/>
  </r>
  <r>
    <x v="2291"/>
    <n v="47"/>
    <x v="20"/>
    <x v="97"/>
    <x v="2"/>
    <x v="13"/>
    <n v="4"/>
    <n v="1.4"/>
    <x v="2"/>
    <n v="0"/>
    <x v="0"/>
    <s v="No"/>
    <x v="0"/>
    <x v="0"/>
    <x v="0"/>
    <n v="4"/>
  </r>
  <r>
    <x v="2292"/>
    <n v="47"/>
    <x v="20"/>
    <x v="61"/>
    <x v="1"/>
    <x v="10"/>
    <n v="4"/>
    <n v="0.6"/>
    <x v="0"/>
    <n v="0"/>
    <x v="0"/>
    <s v="No"/>
    <x v="1"/>
    <x v="1"/>
    <x v="1"/>
    <n v="4"/>
  </r>
  <r>
    <x v="2293"/>
    <n v="47"/>
    <x v="20"/>
    <x v="68"/>
    <x v="1"/>
    <x v="146"/>
    <n v="4"/>
    <n v="0.6"/>
    <x v="0"/>
    <n v="0"/>
    <x v="0"/>
    <s v="No"/>
    <x v="0"/>
    <x v="1"/>
    <x v="1"/>
    <n v="4"/>
  </r>
  <r>
    <x v="2294"/>
    <n v="47"/>
    <x v="20"/>
    <x v="92"/>
    <x v="2"/>
    <x v="173"/>
    <n v="1"/>
    <n v="2.7"/>
    <x v="0"/>
    <n v="323"/>
    <x v="0"/>
    <s v="No"/>
    <x v="0"/>
    <x v="0"/>
    <x v="0"/>
    <n v="1"/>
  </r>
  <r>
    <x v="2295"/>
    <n v="47"/>
    <x v="24"/>
    <x v="54"/>
    <x v="2"/>
    <x v="26"/>
    <n v="2"/>
    <n v="0.8"/>
    <x v="1"/>
    <n v="0"/>
    <x v="0"/>
    <s v="No"/>
    <x v="0"/>
    <x v="1"/>
    <x v="1"/>
    <n v="2"/>
  </r>
  <r>
    <x v="2296"/>
    <n v="47"/>
    <x v="20"/>
    <x v="46"/>
    <x v="0"/>
    <x v="154"/>
    <n v="2"/>
    <n v="6.67"/>
    <x v="0"/>
    <n v="0"/>
    <x v="0"/>
    <s v="No"/>
    <x v="0"/>
    <x v="0"/>
    <x v="0"/>
    <n v="2"/>
  </r>
  <r>
    <x v="2297"/>
    <n v="47"/>
    <x v="21"/>
    <x v="128"/>
    <x v="2"/>
    <x v="103"/>
    <n v="1"/>
    <n v="0.2"/>
    <x v="2"/>
    <n v="309"/>
    <x v="0"/>
    <s v="No"/>
    <x v="0"/>
    <x v="1"/>
    <x v="0"/>
    <n v="1"/>
  </r>
  <r>
    <x v="2298"/>
    <n v="47"/>
    <x v="21"/>
    <x v="22"/>
    <x v="2"/>
    <x v="105"/>
    <n v="3"/>
    <n v="2.7"/>
    <x v="2"/>
    <n v="0"/>
    <x v="0"/>
    <s v="No"/>
    <x v="0"/>
    <x v="1"/>
    <x v="0"/>
    <n v="3"/>
  </r>
  <r>
    <x v="2299"/>
    <n v="47"/>
    <x v="20"/>
    <x v="27"/>
    <x v="1"/>
    <x v="47"/>
    <n v="1"/>
    <n v="0.9"/>
    <x v="1"/>
    <n v="0"/>
    <x v="0"/>
    <s v="No"/>
    <x v="0"/>
    <x v="1"/>
    <x v="0"/>
    <n v="1"/>
  </r>
  <r>
    <x v="2300"/>
    <n v="47"/>
    <x v="20"/>
    <x v="113"/>
    <x v="0"/>
    <x v="167"/>
    <n v="4"/>
    <n v="6.1"/>
    <x v="0"/>
    <n v="0"/>
    <x v="1"/>
    <s v="No"/>
    <x v="0"/>
    <x v="0"/>
    <x v="1"/>
    <n v="4"/>
  </r>
  <r>
    <x v="2301"/>
    <n v="47"/>
    <x v="20"/>
    <x v="144"/>
    <x v="0"/>
    <x v="428"/>
    <n v="1"/>
    <n v="5"/>
    <x v="0"/>
    <n v="0"/>
    <x v="0"/>
    <s v="No"/>
    <x v="0"/>
    <x v="0"/>
    <x v="0"/>
    <n v="1"/>
  </r>
  <r>
    <x v="2302"/>
    <n v="47"/>
    <x v="24"/>
    <x v="57"/>
    <x v="2"/>
    <x v="330"/>
    <n v="3"/>
    <n v="2.1"/>
    <x v="0"/>
    <n v="0"/>
    <x v="0"/>
    <s v="No"/>
    <x v="0"/>
    <x v="0"/>
    <x v="0"/>
    <n v="3"/>
  </r>
  <r>
    <x v="2303"/>
    <n v="47"/>
    <x v="22"/>
    <x v="137"/>
    <x v="2"/>
    <x v="28"/>
    <n v="1"/>
    <n v="2.67"/>
    <x v="2"/>
    <n v="0"/>
    <x v="0"/>
    <s v="No"/>
    <x v="0"/>
    <x v="1"/>
    <x v="0"/>
    <n v="1"/>
  </r>
  <r>
    <x v="2304"/>
    <n v="47"/>
    <x v="24"/>
    <x v="15"/>
    <x v="2"/>
    <x v="108"/>
    <n v="1"/>
    <n v="1.5"/>
    <x v="2"/>
    <n v="0"/>
    <x v="0"/>
    <s v="No"/>
    <x v="0"/>
    <x v="1"/>
    <x v="0"/>
    <n v="1"/>
  </r>
  <r>
    <x v="2305"/>
    <n v="47"/>
    <x v="20"/>
    <x v="1"/>
    <x v="1"/>
    <x v="411"/>
    <n v="4"/>
    <n v="0.6"/>
    <x v="0"/>
    <n v="156"/>
    <x v="0"/>
    <s v="No"/>
    <x v="0"/>
    <x v="1"/>
    <x v="1"/>
    <n v="4"/>
  </r>
  <r>
    <x v="2306"/>
    <n v="47"/>
    <x v="24"/>
    <x v="68"/>
    <x v="1"/>
    <x v="154"/>
    <n v="1"/>
    <n v="0.2"/>
    <x v="0"/>
    <n v="104"/>
    <x v="0"/>
    <s v="No"/>
    <x v="0"/>
    <x v="0"/>
    <x v="0"/>
    <n v="1"/>
  </r>
  <r>
    <x v="2307"/>
    <n v="47"/>
    <x v="21"/>
    <x v="15"/>
    <x v="2"/>
    <x v="12"/>
    <n v="1"/>
    <n v="0.3"/>
    <x v="0"/>
    <n v="213"/>
    <x v="0"/>
    <s v="No"/>
    <x v="0"/>
    <x v="0"/>
    <x v="0"/>
    <n v="1"/>
  </r>
  <r>
    <x v="2308"/>
    <n v="47"/>
    <x v="21"/>
    <x v="64"/>
    <x v="1"/>
    <x v="126"/>
    <n v="1"/>
    <n v="1.4"/>
    <x v="1"/>
    <n v="0"/>
    <x v="0"/>
    <s v="No"/>
    <x v="0"/>
    <x v="1"/>
    <x v="1"/>
    <n v="1"/>
  </r>
  <r>
    <x v="2309"/>
    <n v="47"/>
    <x v="21"/>
    <x v="13"/>
    <x v="1"/>
    <x v="368"/>
    <n v="3"/>
    <n v="2.7"/>
    <x v="2"/>
    <n v="0"/>
    <x v="0"/>
    <s v="No"/>
    <x v="0"/>
    <x v="1"/>
    <x v="0"/>
    <n v="3"/>
  </r>
  <r>
    <x v="2310"/>
    <n v="47"/>
    <x v="21"/>
    <x v="57"/>
    <x v="2"/>
    <x v="293"/>
    <n v="1"/>
    <n v="2.9"/>
    <x v="0"/>
    <n v="276"/>
    <x v="0"/>
    <s v="No"/>
    <x v="0"/>
    <x v="1"/>
    <x v="0"/>
    <n v="1"/>
  </r>
  <r>
    <x v="2311"/>
    <n v="47"/>
    <x v="21"/>
    <x v="121"/>
    <x v="1"/>
    <x v="19"/>
    <n v="1"/>
    <n v="0.4"/>
    <x v="1"/>
    <n v="0"/>
    <x v="0"/>
    <s v="No"/>
    <x v="0"/>
    <x v="1"/>
    <x v="0"/>
    <n v="1"/>
  </r>
  <r>
    <x v="2312"/>
    <n v="47"/>
    <x v="21"/>
    <x v="13"/>
    <x v="1"/>
    <x v="181"/>
    <n v="3"/>
    <n v="2.7"/>
    <x v="2"/>
    <n v="0"/>
    <x v="0"/>
    <s v="No"/>
    <x v="0"/>
    <x v="1"/>
    <x v="1"/>
    <n v="3"/>
  </r>
  <r>
    <x v="2313"/>
    <n v="47"/>
    <x v="22"/>
    <x v="133"/>
    <x v="2"/>
    <x v="89"/>
    <n v="1"/>
    <n v="2.67"/>
    <x v="2"/>
    <n v="0"/>
    <x v="0"/>
    <s v="No"/>
    <x v="0"/>
    <x v="1"/>
    <x v="1"/>
    <n v="1"/>
  </r>
  <r>
    <x v="2314"/>
    <n v="47"/>
    <x v="21"/>
    <x v="98"/>
    <x v="2"/>
    <x v="128"/>
    <n v="3"/>
    <n v="2.7"/>
    <x v="2"/>
    <n v="168"/>
    <x v="0"/>
    <s v="No"/>
    <x v="0"/>
    <x v="1"/>
    <x v="1"/>
    <n v="3"/>
  </r>
  <r>
    <x v="2315"/>
    <n v="47"/>
    <x v="21"/>
    <x v="103"/>
    <x v="0"/>
    <x v="429"/>
    <n v="4"/>
    <n v="5"/>
    <x v="1"/>
    <n v="0"/>
    <x v="1"/>
    <s v="No"/>
    <x v="0"/>
    <x v="0"/>
    <x v="0"/>
    <n v="4"/>
  </r>
  <r>
    <x v="2316"/>
    <n v="47"/>
    <x v="21"/>
    <x v="32"/>
    <x v="2"/>
    <x v="20"/>
    <n v="4"/>
    <n v="3.6"/>
    <x v="1"/>
    <n v="0"/>
    <x v="0"/>
    <s v="No"/>
    <x v="0"/>
    <x v="1"/>
    <x v="1"/>
    <n v="4"/>
  </r>
  <r>
    <x v="2317"/>
    <n v="47"/>
    <x v="21"/>
    <x v="22"/>
    <x v="2"/>
    <x v="114"/>
    <n v="1"/>
    <n v="2.4"/>
    <x v="0"/>
    <n v="0"/>
    <x v="0"/>
    <s v="No"/>
    <x v="0"/>
    <x v="1"/>
    <x v="0"/>
    <n v="1"/>
  </r>
  <r>
    <x v="2318"/>
    <n v="47"/>
    <x v="21"/>
    <x v="149"/>
    <x v="0"/>
    <x v="160"/>
    <n v="2"/>
    <n v="8.8000000000000007"/>
    <x v="0"/>
    <n v="0"/>
    <x v="0"/>
    <s v="No"/>
    <x v="0"/>
    <x v="0"/>
    <x v="0"/>
    <n v="2"/>
  </r>
  <r>
    <x v="2319"/>
    <n v="47"/>
    <x v="20"/>
    <x v="1"/>
    <x v="1"/>
    <x v="87"/>
    <n v="1"/>
    <n v="1"/>
    <x v="0"/>
    <n v="0"/>
    <x v="0"/>
    <s v="No"/>
    <x v="0"/>
    <x v="0"/>
    <x v="1"/>
    <n v="1"/>
  </r>
  <r>
    <x v="2320"/>
    <n v="47"/>
    <x v="24"/>
    <x v="112"/>
    <x v="0"/>
    <x v="35"/>
    <n v="1"/>
    <n v="0.3"/>
    <x v="0"/>
    <n v="0"/>
    <x v="0"/>
    <s v="No"/>
    <x v="0"/>
    <x v="1"/>
    <x v="0"/>
    <n v="1"/>
  </r>
  <r>
    <x v="2321"/>
    <n v="47"/>
    <x v="24"/>
    <x v="13"/>
    <x v="1"/>
    <x v="340"/>
    <n v="4"/>
    <n v="0.1"/>
    <x v="0"/>
    <n v="0"/>
    <x v="0"/>
    <s v="No"/>
    <x v="0"/>
    <x v="1"/>
    <x v="1"/>
    <n v="4"/>
  </r>
  <r>
    <x v="2322"/>
    <n v="47"/>
    <x v="24"/>
    <x v="67"/>
    <x v="2"/>
    <x v="154"/>
    <n v="4"/>
    <n v="2.9"/>
    <x v="0"/>
    <n v="0"/>
    <x v="0"/>
    <s v="No"/>
    <x v="0"/>
    <x v="1"/>
    <x v="0"/>
    <n v="4"/>
  </r>
  <r>
    <x v="2323"/>
    <n v="47"/>
    <x v="21"/>
    <x v="29"/>
    <x v="1"/>
    <x v="219"/>
    <n v="4"/>
    <n v="1.9"/>
    <x v="1"/>
    <n v="0"/>
    <x v="0"/>
    <s v="No"/>
    <x v="0"/>
    <x v="1"/>
    <x v="0"/>
    <n v="4"/>
  </r>
  <r>
    <x v="2324"/>
    <n v="47"/>
    <x v="24"/>
    <x v="128"/>
    <x v="2"/>
    <x v="190"/>
    <n v="2"/>
    <n v="0.8"/>
    <x v="1"/>
    <n v="107"/>
    <x v="0"/>
    <s v="No"/>
    <x v="0"/>
    <x v="0"/>
    <x v="0"/>
    <n v="2"/>
  </r>
  <r>
    <x v="2325"/>
    <n v="47"/>
    <x v="20"/>
    <x v="154"/>
    <x v="0"/>
    <x v="26"/>
    <n v="2"/>
    <n v="6.67"/>
    <x v="0"/>
    <n v="0"/>
    <x v="0"/>
    <s v="No"/>
    <x v="0"/>
    <x v="1"/>
    <x v="0"/>
    <n v="2"/>
  </r>
  <r>
    <x v="2326"/>
    <n v="47"/>
    <x v="21"/>
    <x v="155"/>
    <x v="0"/>
    <x v="430"/>
    <n v="2"/>
    <n v="8.8000000000000007"/>
    <x v="0"/>
    <n v="0"/>
    <x v="0"/>
    <s v="No"/>
    <x v="0"/>
    <x v="1"/>
    <x v="0"/>
    <n v="2"/>
  </r>
  <r>
    <x v="2327"/>
    <n v="47"/>
    <x v="20"/>
    <x v="100"/>
    <x v="1"/>
    <x v="118"/>
    <n v="4"/>
    <n v="0.6"/>
    <x v="0"/>
    <n v="0"/>
    <x v="0"/>
    <s v="No"/>
    <x v="0"/>
    <x v="1"/>
    <x v="0"/>
    <n v="4"/>
  </r>
  <r>
    <x v="2328"/>
    <n v="47"/>
    <x v="20"/>
    <x v="22"/>
    <x v="2"/>
    <x v="1"/>
    <n v="1"/>
    <n v="0"/>
    <x v="0"/>
    <n v="0"/>
    <x v="0"/>
    <s v="No"/>
    <x v="0"/>
    <x v="0"/>
    <x v="0"/>
    <n v="1"/>
  </r>
  <r>
    <x v="2329"/>
    <n v="47"/>
    <x v="20"/>
    <x v="134"/>
    <x v="1"/>
    <x v="276"/>
    <n v="4"/>
    <n v="0.2"/>
    <x v="0"/>
    <n v="102"/>
    <x v="0"/>
    <s v="No"/>
    <x v="0"/>
    <x v="0"/>
    <x v="1"/>
    <n v="4"/>
  </r>
  <r>
    <x v="2330"/>
    <n v="47"/>
    <x v="21"/>
    <x v="26"/>
    <x v="2"/>
    <x v="350"/>
    <n v="2"/>
    <n v="3.9"/>
    <x v="2"/>
    <n v="0"/>
    <x v="1"/>
    <s v="No"/>
    <x v="0"/>
    <x v="0"/>
    <x v="0"/>
    <n v="2"/>
  </r>
  <r>
    <x v="2331"/>
    <n v="47"/>
    <x v="24"/>
    <x v="92"/>
    <x v="2"/>
    <x v="115"/>
    <n v="2"/>
    <n v="0.8"/>
    <x v="1"/>
    <n v="0"/>
    <x v="0"/>
    <s v="No"/>
    <x v="0"/>
    <x v="0"/>
    <x v="0"/>
    <n v="2"/>
  </r>
  <r>
    <x v="2332"/>
    <n v="47"/>
    <x v="24"/>
    <x v="20"/>
    <x v="1"/>
    <x v="21"/>
    <n v="3"/>
    <n v="0.6"/>
    <x v="2"/>
    <n v="0"/>
    <x v="0"/>
    <s v="No"/>
    <x v="0"/>
    <x v="1"/>
    <x v="1"/>
    <n v="3"/>
  </r>
  <r>
    <x v="2333"/>
    <n v="47"/>
    <x v="24"/>
    <x v="97"/>
    <x v="2"/>
    <x v="55"/>
    <n v="2"/>
    <n v="1.7"/>
    <x v="2"/>
    <n v="0"/>
    <x v="0"/>
    <s v="No"/>
    <x v="0"/>
    <x v="1"/>
    <x v="0"/>
    <n v="2"/>
  </r>
  <r>
    <x v="2334"/>
    <n v="47"/>
    <x v="24"/>
    <x v="78"/>
    <x v="1"/>
    <x v="431"/>
    <n v="2"/>
    <n v="0.1"/>
    <x v="1"/>
    <n v="0"/>
    <x v="0"/>
    <s v="No"/>
    <x v="0"/>
    <x v="0"/>
    <x v="1"/>
    <n v="2"/>
  </r>
  <r>
    <x v="2335"/>
    <n v="47"/>
    <x v="21"/>
    <x v="32"/>
    <x v="2"/>
    <x v="250"/>
    <n v="1"/>
    <n v="2.9"/>
    <x v="0"/>
    <n v="0"/>
    <x v="0"/>
    <s v="No"/>
    <x v="0"/>
    <x v="0"/>
    <x v="1"/>
    <n v="1"/>
  </r>
  <r>
    <x v="2336"/>
    <n v="47"/>
    <x v="21"/>
    <x v="4"/>
    <x v="0"/>
    <x v="157"/>
    <m/>
    <n v="0.6"/>
    <x v="0"/>
    <n v="0"/>
    <x v="0"/>
    <s v="Yes"/>
    <x v="1"/>
    <x v="1"/>
    <x v="1"/>
    <n v="2"/>
  </r>
  <r>
    <x v="2337"/>
    <n v="47"/>
    <x v="20"/>
    <x v="81"/>
    <x v="0"/>
    <x v="263"/>
    <n v="2"/>
    <n v="3.3"/>
    <x v="0"/>
    <n v="0"/>
    <x v="0"/>
    <s v="No"/>
    <x v="0"/>
    <x v="1"/>
    <x v="1"/>
    <n v="2"/>
  </r>
  <r>
    <x v="2338"/>
    <n v="47"/>
    <x v="20"/>
    <x v="8"/>
    <x v="2"/>
    <x v="47"/>
    <n v="1"/>
    <n v="2.6"/>
    <x v="2"/>
    <n v="0"/>
    <x v="0"/>
    <s v="No"/>
    <x v="0"/>
    <x v="0"/>
    <x v="1"/>
    <n v="1"/>
  </r>
  <r>
    <x v="2339"/>
    <n v="47"/>
    <x v="21"/>
    <x v="68"/>
    <x v="1"/>
    <x v="7"/>
    <n v="1"/>
    <n v="0.4"/>
    <x v="1"/>
    <n v="0"/>
    <x v="0"/>
    <s v="No"/>
    <x v="0"/>
    <x v="1"/>
    <x v="0"/>
    <n v="1"/>
  </r>
  <r>
    <x v="2340"/>
    <n v="47"/>
    <x v="20"/>
    <x v="134"/>
    <x v="1"/>
    <x v="424"/>
    <n v="4"/>
    <n v="0.5"/>
    <x v="2"/>
    <n v="0"/>
    <x v="0"/>
    <s v="No"/>
    <x v="0"/>
    <x v="0"/>
    <x v="0"/>
    <n v="4"/>
  </r>
  <r>
    <x v="2341"/>
    <n v="47"/>
    <x v="21"/>
    <x v="54"/>
    <x v="2"/>
    <x v="67"/>
    <n v="4"/>
    <n v="1.9"/>
    <x v="1"/>
    <n v="0"/>
    <x v="0"/>
    <s v="No"/>
    <x v="0"/>
    <x v="1"/>
    <x v="0"/>
    <n v="4"/>
  </r>
  <r>
    <x v="2342"/>
    <n v="47"/>
    <x v="24"/>
    <x v="86"/>
    <x v="0"/>
    <x v="114"/>
    <n v="1"/>
    <n v="7.3"/>
    <x v="0"/>
    <n v="0"/>
    <x v="0"/>
    <s v="No"/>
    <x v="0"/>
    <x v="0"/>
    <x v="0"/>
    <n v="1"/>
  </r>
  <r>
    <x v="2343"/>
    <n v="47"/>
    <x v="21"/>
    <x v="6"/>
    <x v="2"/>
    <x v="30"/>
    <n v="1"/>
    <n v="0.2"/>
    <x v="2"/>
    <n v="0"/>
    <x v="0"/>
    <s v="No"/>
    <x v="0"/>
    <x v="1"/>
    <x v="0"/>
    <n v="1"/>
  </r>
  <r>
    <x v="2344"/>
    <n v="47"/>
    <x v="22"/>
    <x v="94"/>
    <x v="0"/>
    <x v="386"/>
    <n v="3"/>
    <n v="2"/>
    <x v="2"/>
    <n v="270"/>
    <x v="0"/>
    <s v="No"/>
    <x v="0"/>
    <x v="1"/>
    <x v="0"/>
    <n v="3"/>
  </r>
  <r>
    <x v="2345"/>
    <n v="47"/>
    <x v="24"/>
    <x v="73"/>
    <x v="1"/>
    <x v="264"/>
    <n v="3"/>
    <n v="2.2000000000000002"/>
    <x v="2"/>
    <n v="0"/>
    <x v="0"/>
    <s v="Yes"/>
    <x v="0"/>
    <x v="0"/>
    <x v="0"/>
    <n v="3"/>
  </r>
  <r>
    <x v="2346"/>
    <n v="47"/>
    <x v="22"/>
    <x v="95"/>
    <x v="1"/>
    <x v="186"/>
    <n v="3"/>
    <n v="0.67"/>
    <x v="2"/>
    <n v="0"/>
    <x v="0"/>
    <s v="No"/>
    <x v="0"/>
    <x v="1"/>
    <x v="0"/>
    <n v="3"/>
  </r>
  <r>
    <x v="2347"/>
    <n v="47"/>
    <x v="20"/>
    <x v="66"/>
    <x v="2"/>
    <x v="44"/>
    <n v="1"/>
    <n v="0.8"/>
    <x v="1"/>
    <n v="0"/>
    <x v="0"/>
    <s v="No"/>
    <x v="0"/>
    <x v="1"/>
    <x v="0"/>
    <n v="1"/>
  </r>
  <r>
    <x v="2348"/>
    <n v="47"/>
    <x v="24"/>
    <x v="29"/>
    <x v="1"/>
    <x v="383"/>
    <n v="3"/>
    <n v="0.6"/>
    <x v="2"/>
    <n v="0"/>
    <x v="0"/>
    <s v="Yes"/>
    <x v="0"/>
    <x v="0"/>
    <x v="0"/>
    <n v="3"/>
  </r>
  <r>
    <x v="2349"/>
    <n v="47"/>
    <x v="20"/>
    <x v="49"/>
    <x v="1"/>
    <x v="328"/>
    <n v="2"/>
    <n v="2.1"/>
    <x v="1"/>
    <n v="156"/>
    <x v="0"/>
    <s v="No"/>
    <x v="0"/>
    <x v="1"/>
    <x v="0"/>
    <n v="2"/>
  </r>
  <r>
    <x v="2350"/>
    <n v="47"/>
    <x v="22"/>
    <x v="73"/>
    <x v="1"/>
    <x v="112"/>
    <n v="3"/>
    <n v="2.5"/>
    <x v="2"/>
    <n v="0"/>
    <x v="0"/>
    <s v="No"/>
    <x v="0"/>
    <x v="1"/>
    <x v="0"/>
    <n v="3"/>
  </r>
  <r>
    <x v="2351"/>
    <n v="47"/>
    <x v="20"/>
    <x v="58"/>
    <x v="2"/>
    <x v="319"/>
    <n v="1"/>
    <n v="4.7"/>
    <x v="0"/>
    <n v="0"/>
    <x v="0"/>
    <s v="No"/>
    <x v="0"/>
    <x v="1"/>
    <x v="1"/>
    <n v="1"/>
  </r>
  <r>
    <x v="2352"/>
    <n v="47"/>
    <x v="20"/>
    <x v="121"/>
    <x v="1"/>
    <x v="98"/>
    <n v="1"/>
    <n v="1"/>
    <x v="0"/>
    <n v="0"/>
    <x v="0"/>
    <s v="No"/>
    <x v="0"/>
    <x v="0"/>
    <x v="1"/>
    <n v="1"/>
  </r>
  <r>
    <x v="2353"/>
    <n v="47"/>
    <x v="24"/>
    <x v="1"/>
    <x v="1"/>
    <x v="182"/>
    <n v="3"/>
    <n v="1.5"/>
    <x v="0"/>
    <n v="75"/>
    <x v="0"/>
    <s v="No"/>
    <x v="0"/>
    <x v="1"/>
    <x v="0"/>
    <n v="3"/>
  </r>
  <r>
    <x v="2354"/>
    <n v="46"/>
    <x v="24"/>
    <x v="132"/>
    <x v="0"/>
    <x v="190"/>
    <n v="2"/>
    <n v="8.1"/>
    <x v="1"/>
    <n v="0"/>
    <x v="1"/>
    <s v="No"/>
    <x v="0"/>
    <x v="0"/>
    <x v="0"/>
    <n v="2"/>
  </r>
  <r>
    <x v="2355"/>
    <n v="46"/>
    <x v="22"/>
    <x v="55"/>
    <x v="0"/>
    <x v="243"/>
    <n v="1"/>
    <n v="2.4"/>
    <x v="0"/>
    <n v="0"/>
    <x v="0"/>
    <s v="No"/>
    <x v="0"/>
    <x v="1"/>
    <x v="1"/>
    <n v="1"/>
  </r>
  <r>
    <x v="2356"/>
    <n v="46"/>
    <x v="22"/>
    <x v="151"/>
    <x v="0"/>
    <x v="278"/>
    <n v="1"/>
    <n v="5.7"/>
    <x v="0"/>
    <n v="0"/>
    <x v="0"/>
    <s v="No"/>
    <x v="0"/>
    <x v="1"/>
    <x v="1"/>
    <n v="1"/>
  </r>
  <r>
    <x v="2357"/>
    <n v="46"/>
    <x v="22"/>
    <x v="65"/>
    <x v="1"/>
    <x v="416"/>
    <n v="3"/>
    <n v="0.5"/>
    <x v="2"/>
    <n v="0"/>
    <x v="0"/>
    <s v="No"/>
    <x v="0"/>
    <x v="0"/>
    <x v="0"/>
    <n v="3"/>
  </r>
  <r>
    <x v="2358"/>
    <n v="46"/>
    <x v="21"/>
    <x v="10"/>
    <x v="1"/>
    <x v="391"/>
    <n v="1"/>
    <n v="0.9"/>
    <x v="1"/>
    <n v="0"/>
    <x v="0"/>
    <s v="No"/>
    <x v="0"/>
    <x v="1"/>
    <x v="0"/>
    <n v="1"/>
  </r>
  <r>
    <x v="2359"/>
    <n v="46"/>
    <x v="23"/>
    <x v="56"/>
    <x v="2"/>
    <x v="265"/>
    <n v="1"/>
    <n v="2.67"/>
    <x v="2"/>
    <n v="0"/>
    <x v="0"/>
    <s v="No"/>
    <x v="0"/>
    <x v="1"/>
    <x v="1"/>
    <n v="1"/>
  </r>
  <r>
    <x v="2360"/>
    <n v="46"/>
    <x v="21"/>
    <x v="62"/>
    <x v="0"/>
    <x v="352"/>
    <n v="2"/>
    <n v="7.5"/>
    <x v="0"/>
    <n v="0"/>
    <x v="0"/>
    <s v="No"/>
    <x v="1"/>
    <x v="1"/>
    <x v="1"/>
    <n v="2"/>
  </r>
  <r>
    <x v="2361"/>
    <n v="46"/>
    <x v="24"/>
    <x v="110"/>
    <x v="0"/>
    <x v="13"/>
    <n v="3"/>
    <n v="1.9"/>
    <x v="1"/>
    <n v="315"/>
    <x v="1"/>
    <s v="No"/>
    <x v="0"/>
    <x v="1"/>
    <x v="0"/>
    <n v="3"/>
  </r>
  <r>
    <x v="2362"/>
    <n v="46"/>
    <x v="21"/>
    <x v="51"/>
    <x v="2"/>
    <x v="190"/>
    <n v="2"/>
    <n v="1.7"/>
    <x v="0"/>
    <n v="209"/>
    <x v="0"/>
    <s v="No"/>
    <x v="0"/>
    <x v="0"/>
    <x v="0"/>
    <n v="2"/>
  </r>
  <r>
    <x v="2363"/>
    <n v="46"/>
    <x v="23"/>
    <x v="29"/>
    <x v="1"/>
    <x v="196"/>
    <n v="3"/>
    <n v="2.5"/>
    <x v="2"/>
    <n v="135"/>
    <x v="0"/>
    <s v="No"/>
    <x v="0"/>
    <x v="0"/>
    <x v="0"/>
    <n v="3"/>
  </r>
  <r>
    <x v="2364"/>
    <n v="46"/>
    <x v="22"/>
    <x v="21"/>
    <x v="0"/>
    <x v="74"/>
    <n v="2"/>
    <n v="6.3"/>
    <x v="0"/>
    <n v="0"/>
    <x v="0"/>
    <s v="Yes"/>
    <x v="1"/>
    <x v="1"/>
    <x v="0"/>
    <n v="2"/>
  </r>
  <r>
    <x v="2365"/>
    <n v="46"/>
    <x v="23"/>
    <x v="73"/>
    <x v="1"/>
    <x v="396"/>
    <n v="3"/>
    <n v="2.5"/>
    <x v="2"/>
    <n v="0"/>
    <x v="0"/>
    <s v="No"/>
    <x v="0"/>
    <x v="1"/>
    <x v="1"/>
    <n v="3"/>
  </r>
  <r>
    <x v="2366"/>
    <n v="46"/>
    <x v="22"/>
    <x v="139"/>
    <x v="2"/>
    <x v="97"/>
    <n v="4"/>
    <n v="2.6"/>
    <x v="1"/>
    <n v="0"/>
    <x v="0"/>
    <s v="No"/>
    <x v="0"/>
    <x v="1"/>
    <x v="0"/>
    <n v="4"/>
  </r>
  <r>
    <x v="2367"/>
    <n v="46"/>
    <x v="22"/>
    <x v="73"/>
    <x v="1"/>
    <x v="331"/>
    <n v="3"/>
    <n v="2.2000000000000002"/>
    <x v="2"/>
    <n v="0"/>
    <x v="0"/>
    <s v="No"/>
    <x v="0"/>
    <x v="0"/>
    <x v="0"/>
    <n v="3"/>
  </r>
  <r>
    <x v="2368"/>
    <n v="46"/>
    <x v="24"/>
    <x v="156"/>
    <x v="0"/>
    <x v="309"/>
    <n v="2"/>
    <n v="2.8"/>
    <x v="0"/>
    <n v="0"/>
    <x v="0"/>
    <s v="No"/>
    <x v="0"/>
    <x v="1"/>
    <x v="0"/>
    <n v="2"/>
  </r>
  <r>
    <x v="2369"/>
    <n v="46"/>
    <x v="21"/>
    <x v="147"/>
    <x v="0"/>
    <x v="196"/>
    <n v="2"/>
    <n v="7.6"/>
    <x v="0"/>
    <n v="0"/>
    <x v="0"/>
    <s v="No"/>
    <x v="1"/>
    <x v="1"/>
    <x v="1"/>
    <n v="2"/>
  </r>
  <r>
    <x v="2370"/>
    <n v="46"/>
    <x v="22"/>
    <x v="20"/>
    <x v="1"/>
    <x v="252"/>
    <n v="1"/>
    <n v="0.2"/>
    <x v="0"/>
    <n v="0"/>
    <x v="0"/>
    <s v="No"/>
    <x v="0"/>
    <x v="0"/>
    <x v="0"/>
    <n v="1"/>
  </r>
  <r>
    <x v="2371"/>
    <n v="46"/>
    <x v="21"/>
    <x v="100"/>
    <x v="1"/>
    <x v="26"/>
    <n v="1"/>
    <n v="1"/>
    <x v="0"/>
    <n v="84"/>
    <x v="0"/>
    <s v="No"/>
    <x v="0"/>
    <x v="1"/>
    <x v="1"/>
    <n v="1"/>
  </r>
  <r>
    <x v="2372"/>
    <n v="46"/>
    <x v="22"/>
    <x v="90"/>
    <x v="0"/>
    <x v="108"/>
    <n v="1"/>
    <n v="5.7"/>
    <x v="0"/>
    <n v="256"/>
    <x v="0"/>
    <s v="No"/>
    <x v="0"/>
    <x v="0"/>
    <x v="1"/>
    <n v="1"/>
  </r>
  <r>
    <x v="2373"/>
    <n v="46"/>
    <x v="21"/>
    <x v="17"/>
    <x v="0"/>
    <x v="267"/>
    <n v="2"/>
    <n v="3.3"/>
    <x v="0"/>
    <n v="0"/>
    <x v="0"/>
    <s v="No"/>
    <x v="0"/>
    <x v="1"/>
    <x v="1"/>
    <n v="2"/>
  </r>
  <r>
    <x v="2374"/>
    <n v="46"/>
    <x v="21"/>
    <x v="127"/>
    <x v="0"/>
    <x v="416"/>
    <n v="2"/>
    <n v="3.3"/>
    <x v="0"/>
    <n v="0"/>
    <x v="0"/>
    <s v="No"/>
    <x v="0"/>
    <x v="0"/>
    <x v="0"/>
    <n v="2"/>
  </r>
  <r>
    <x v="2375"/>
    <n v="46"/>
    <x v="21"/>
    <x v="62"/>
    <x v="0"/>
    <x v="35"/>
    <n v="1"/>
    <n v="4.7"/>
    <x v="0"/>
    <n v="159"/>
    <x v="0"/>
    <s v="No"/>
    <x v="0"/>
    <x v="0"/>
    <x v="1"/>
    <n v="1"/>
  </r>
  <r>
    <x v="2376"/>
    <n v="46"/>
    <x v="22"/>
    <x v="51"/>
    <x v="2"/>
    <x v="309"/>
    <n v="3"/>
    <n v="2.1"/>
    <x v="0"/>
    <n v="0"/>
    <x v="0"/>
    <s v="No"/>
    <x v="0"/>
    <x v="0"/>
    <x v="0"/>
    <n v="3"/>
  </r>
  <r>
    <x v="2377"/>
    <n v="46"/>
    <x v="22"/>
    <x v="88"/>
    <x v="2"/>
    <x v="23"/>
    <n v="2"/>
    <n v="0.4"/>
    <x v="1"/>
    <n v="0"/>
    <x v="0"/>
    <s v="No"/>
    <x v="0"/>
    <x v="0"/>
    <x v="0"/>
    <n v="2"/>
  </r>
  <r>
    <x v="2378"/>
    <n v="46"/>
    <x v="22"/>
    <x v="4"/>
    <x v="0"/>
    <x v="333"/>
    <n v="1"/>
    <n v="0"/>
    <x v="0"/>
    <n v="0"/>
    <x v="0"/>
    <s v="No"/>
    <x v="0"/>
    <x v="1"/>
    <x v="1"/>
    <n v="1"/>
  </r>
  <r>
    <x v="2379"/>
    <n v="46"/>
    <x v="22"/>
    <x v="70"/>
    <x v="2"/>
    <x v="28"/>
    <n v="4"/>
    <n v="2.6"/>
    <x v="1"/>
    <n v="0"/>
    <x v="0"/>
    <s v="No"/>
    <x v="0"/>
    <x v="0"/>
    <x v="0"/>
    <n v="4"/>
  </r>
  <r>
    <x v="2380"/>
    <n v="46"/>
    <x v="24"/>
    <x v="87"/>
    <x v="2"/>
    <x v="161"/>
    <n v="3"/>
    <n v="2.7"/>
    <x v="2"/>
    <n v="228"/>
    <x v="0"/>
    <s v="No"/>
    <x v="0"/>
    <x v="0"/>
    <x v="1"/>
    <n v="3"/>
  </r>
  <r>
    <x v="2381"/>
    <n v="46"/>
    <x v="24"/>
    <x v="9"/>
    <x v="1"/>
    <x v="128"/>
    <n v="1"/>
    <n v="1.4"/>
    <x v="1"/>
    <n v="128"/>
    <x v="0"/>
    <s v="No"/>
    <x v="0"/>
    <x v="1"/>
    <x v="0"/>
    <n v="1"/>
  </r>
  <r>
    <x v="2382"/>
    <n v="46"/>
    <x v="24"/>
    <x v="57"/>
    <x v="2"/>
    <x v="316"/>
    <n v="4"/>
    <n v="0.4"/>
    <x v="0"/>
    <n v="0"/>
    <x v="0"/>
    <s v="No"/>
    <x v="0"/>
    <x v="0"/>
    <x v="0"/>
    <n v="4"/>
  </r>
  <r>
    <x v="2383"/>
    <n v="46"/>
    <x v="24"/>
    <x v="13"/>
    <x v="1"/>
    <x v="12"/>
    <n v="1"/>
    <n v="2.4"/>
    <x v="0"/>
    <n v="0"/>
    <x v="0"/>
    <s v="No"/>
    <x v="0"/>
    <x v="1"/>
    <x v="1"/>
    <n v="1"/>
  </r>
  <r>
    <x v="2384"/>
    <n v="46"/>
    <x v="24"/>
    <x v="49"/>
    <x v="1"/>
    <x v="128"/>
    <n v="4"/>
    <n v="1.9"/>
    <x v="1"/>
    <n v="122"/>
    <x v="0"/>
    <s v="No"/>
    <x v="0"/>
    <x v="1"/>
    <x v="0"/>
    <n v="4"/>
  </r>
  <r>
    <x v="2385"/>
    <n v="46"/>
    <x v="21"/>
    <x v="125"/>
    <x v="0"/>
    <x v="229"/>
    <n v="1"/>
    <n v="3.1"/>
    <x v="2"/>
    <n v="0"/>
    <x v="1"/>
    <s v="No"/>
    <x v="1"/>
    <x v="1"/>
    <x v="1"/>
    <n v="1"/>
  </r>
  <r>
    <x v="2386"/>
    <n v="46"/>
    <x v="24"/>
    <x v="30"/>
    <x v="2"/>
    <x v="252"/>
    <n v="4"/>
    <n v="0.4"/>
    <x v="0"/>
    <n v="0"/>
    <x v="0"/>
    <s v="No"/>
    <x v="0"/>
    <x v="1"/>
    <x v="1"/>
    <n v="4"/>
  </r>
  <r>
    <x v="2387"/>
    <n v="46"/>
    <x v="21"/>
    <x v="52"/>
    <x v="2"/>
    <x v="3"/>
    <n v="3"/>
    <n v="0.7"/>
    <x v="0"/>
    <n v="0"/>
    <x v="0"/>
    <s v="No"/>
    <x v="0"/>
    <x v="0"/>
    <x v="0"/>
    <n v="3"/>
  </r>
  <r>
    <x v="2388"/>
    <n v="46"/>
    <x v="22"/>
    <x v="28"/>
    <x v="2"/>
    <x v="47"/>
    <n v="1"/>
    <n v="1.5"/>
    <x v="2"/>
    <n v="128"/>
    <x v="0"/>
    <s v="No"/>
    <x v="0"/>
    <x v="1"/>
    <x v="0"/>
    <n v="1"/>
  </r>
  <r>
    <x v="2389"/>
    <n v="46"/>
    <x v="22"/>
    <x v="27"/>
    <x v="1"/>
    <x v="337"/>
    <n v="4"/>
    <n v="0.6"/>
    <x v="1"/>
    <n v="125"/>
    <x v="0"/>
    <s v="No"/>
    <x v="0"/>
    <x v="0"/>
    <x v="0"/>
    <n v="4"/>
  </r>
  <r>
    <x v="2390"/>
    <n v="46"/>
    <x v="22"/>
    <x v="57"/>
    <x v="2"/>
    <x v="220"/>
    <n v="3"/>
    <n v="0.7"/>
    <x v="2"/>
    <n v="0"/>
    <x v="0"/>
    <s v="No"/>
    <x v="0"/>
    <x v="1"/>
    <x v="1"/>
    <n v="3"/>
  </r>
  <r>
    <x v="2391"/>
    <n v="46"/>
    <x v="22"/>
    <x v="139"/>
    <x v="2"/>
    <x v="296"/>
    <n v="4"/>
    <n v="2.6"/>
    <x v="1"/>
    <n v="104"/>
    <x v="0"/>
    <s v="No"/>
    <x v="0"/>
    <x v="1"/>
    <x v="0"/>
    <n v="4"/>
  </r>
  <r>
    <x v="2392"/>
    <n v="46"/>
    <x v="21"/>
    <x v="157"/>
    <x v="0"/>
    <x v="44"/>
    <n v="2"/>
    <n v="6.67"/>
    <x v="0"/>
    <n v="0"/>
    <x v="0"/>
    <s v="No"/>
    <x v="0"/>
    <x v="0"/>
    <x v="1"/>
    <n v="2"/>
  </r>
  <r>
    <x v="2393"/>
    <n v="46"/>
    <x v="22"/>
    <x v="134"/>
    <x v="1"/>
    <x v="367"/>
    <n v="4"/>
    <n v="0.6"/>
    <x v="1"/>
    <n v="0"/>
    <x v="0"/>
    <s v="No"/>
    <x v="0"/>
    <x v="0"/>
    <x v="1"/>
    <n v="4"/>
  </r>
  <r>
    <x v="2394"/>
    <n v="46"/>
    <x v="23"/>
    <x v="78"/>
    <x v="1"/>
    <x v="76"/>
    <n v="3"/>
    <n v="0.67"/>
    <x v="2"/>
    <n v="0"/>
    <x v="0"/>
    <s v="No"/>
    <x v="0"/>
    <x v="1"/>
    <x v="0"/>
    <n v="3"/>
  </r>
  <r>
    <x v="2395"/>
    <n v="46"/>
    <x v="21"/>
    <x v="87"/>
    <x v="2"/>
    <x v="22"/>
    <n v="2"/>
    <n v="2.1"/>
    <x v="1"/>
    <n v="221"/>
    <x v="0"/>
    <s v="No"/>
    <x v="0"/>
    <x v="0"/>
    <x v="0"/>
    <n v="2"/>
  </r>
  <r>
    <x v="2396"/>
    <n v="46"/>
    <x v="24"/>
    <x v="118"/>
    <x v="1"/>
    <x v="214"/>
    <n v="2"/>
    <n v="0.7"/>
    <x v="1"/>
    <n v="0"/>
    <x v="0"/>
    <s v="No"/>
    <x v="0"/>
    <x v="1"/>
    <x v="0"/>
    <n v="2"/>
  </r>
  <r>
    <x v="2397"/>
    <n v="46"/>
    <x v="21"/>
    <x v="28"/>
    <x v="2"/>
    <x v="81"/>
    <n v="1"/>
    <n v="0.8"/>
    <x v="1"/>
    <n v="117"/>
    <x v="0"/>
    <s v="No"/>
    <x v="0"/>
    <x v="0"/>
    <x v="0"/>
    <n v="1"/>
  </r>
  <r>
    <x v="2398"/>
    <n v="46"/>
    <x v="22"/>
    <x v="62"/>
    <x v="0"/>
    <x v="139"/>
    <n v="1"/>
    <n v="5.7"/>
    <x v="0"/>
    <n v="0"/>
    <x v="0"/>
    <s v="No"/>
    <x v="1"/>
    <x v="1"/>
    <x v="1"/>
    <n v="1"/>
  </r>
  <r>
    <x v="2399"/>
    <n v="46"/>
    <x v="22"/>
    <x v="98"/>
    <x v="2"/>
    <x v="49"/>
    <n v="2"/>
    <n v="0.4"/>
    <x v="1"/>
    <n v="0"/>
    <x v="0"/>
    <s v="No"/>
    <x v="0"/>
    <x v="0"/>
    <x v="0"/>
    <n v="2"/>
  </r>
  <r>
    <x v="2400"/>
    <n v="46"/>
    <x v="23"/>
    <x v="57"/>
    <x v="2"/>
    <x v="231"/>
    <n v="3"/>
    <n v="2.67"/>
    <x v="2"/>
    <n v="0"/>
    <x v="0"/>
    <s v="No"/>
    <x v="0"/>
    <x v="0"/>
    <x v="0"/>
    <n v="3"/>
  </r>
  <r>
    <x v="2401"/>
    <n v="46"/>
    <x v="21"/>
    <x v="25"/>
    <x v="1"/>
    <x v="365"/>
    <n v="3"/>
    <n v="0.5"/>
    <x v="0"/>
    <n v="0"/>
    <x v="0"/>
    <s v="No"/>
    <x v="0"/>
    <x v="0"/>
    <x v="0"/>
    <n v="3"/>
  </r>
  <r>
    <x v="2402"/>
    <n v="46"/>
    <x v="24"/>
    <x v="20"/>
    <x v="1"/>
    <x v="79"/>
    <n v="4"/>
    <n v="0"/>
    <x v="2"/>
    <n v="0"/>
    <x v="0"/>
    <s v="No"/>
    <x v="0"/>
    <x v="1"/>
    <x v="0"/>
    <n v="4"/>
  </r>
  <r>
    <x v="2403"/>
    <n v="46"/>
    <x v="22"/>
    <x v="91"/>
    <x v="0"/>
    <x v="74"/>
    <n v="4"/>
    <n v="4.8"/>
    <x v="1"/>
    <n v="0"/>
    <x v="1"/>
    <s v="No"/>
    <x v="0"/>
    <x v="1"/>
    <x v="0"/>
    <n v="4"/>
  </r>
  <r>
    <x v="2404"/>
    <n v="46"/>
    <x v="23"/>
    <x v="121"/>
    <x v="1"/>
    <x v="13"/>
    <n v="3"/>
    <n v="0.67"/>
    <x v="2"/>
    <n v="0"/>
    <x v="0"/>
    <s v="No"/>
    <x v="0"/>
    <x v="1"/>
    <x v="0"/>
    <n v="3"/>
  </r>
  <r>
    <x v="2405"/>
    <n v="46"/>
    <x v="22"/>
    <x v="99"/>
    <x v="2"/>
    <x v="189"/>
    <n v="1"/>
    <n v="0.7"/>
    <x v="1"/>
    <n v="154"/>
    <x v="0"/>
    <s v="No"/>
    <x v="0"/>
    <x v="1"/>
    <x v="1"/>
    <n v="1"/>
  </r>
  <r>
    <x v="2406"/>
    <n v="46"/>
    <x v="21"/>
    <x v="52"/>
    <x v="2"/>
    <x v="78"/>
    <n v="1"/>
    <n v="2.7"/>
    <x v="0"/>
    <n v="0"/>
    <x v="0"/>
    <s v="No"/>
    <x v="0"/>
    <x v="1"/>
    <x v="0"/>
    <n v="1"/>
  </r>
  <r>
    <x v="2407"/>
    <n v="46"/>
    <x v="21"/>
    <x v="102"/>
    <x v="2"/>
    <x v="10"/>
    <n v="4"/>
    <n v="1.4"/>
    <x v="2"/>
    <n v="149"/>
    <x v="0"/>
    <s v="No"/>
    <x v="0"/>
    <x v="1"/>
    <x v="1"/>
    <n v="4"/>
  </r>
  <r>
    <x v="2408"/>
    <n v="46"/>
    <x v="22"/>
    <x v="34"/>
    <x v="0"/>
    <x v="359"/>
    <n v="1"/>
    <n v="5.7"/>
    <x v="0"/>
    <n v="146"/>
    <x v="0"/>
    <s v="Yes"/>
    <x v="0"/>
    <x v="1"/>
    <x v="0"/>
    <n v="1"/>
  </r>
  <r>
    <x v="2409"/>
    <n v="46"/>
    <x v="21"/>
    <x v="45"/>
    <x v="0"/>
    <x v="132"/>
    <n v="1"/>
    <n v="5"/>
    <x v="0"/>
    <n v="0"/>
    <x v="0"/>
    <s v="No"/>
    <x v="0"/>
    <x v="1"/>
    <x v="0"/>
    <n v="1"/>
  </r>
  <r>
    <x v="2410"/>
    <n v="46"/>
    <x v="21"/>
    <x v="15"/>
    <x v="2"/>
    <x v="76"/>
    <n v="2"/>
    <n v="1.7"/>
    <x v="0"/>
    <n v="109"/>
    <x v="0"/>
    <s v="No"/>
    <x v="0"/>
    <x v="0"/>
    <x v="0"/>
    <n v="2"/>
  </r>
  <r>
    <x v="2411"/>
    <n v="46"/>
    <x v="21"/>
    <x v="56"/>
    <x v="2"/>
    <x v="397"/>
    <n v="4"/>
    <n v="2"/>
    <x v="1"/>
    <n v="0"/>
    <x v="0"/>
    <s v="No"/>
    <x v="0"/>
    <x v="1"/>
    <x v="0"/>
    <n v="4"/>
  </r>
  <r>
    <x v="2412"/>
    <n v="46"/>
    <x v="23"/>
    <x v="24"/>
    <x v="2"/>
    <x v="251"/>
    <n v="3"/>
    <n v="2.67"/>
    <x v="2"/>
    <n v="0"/>
    <x v="0"/>
    <s v="No"/>
    <x v="0"/>
    <x v="0"/>
    <x v="0"/>
    <n v="3"/>
  </r>
  <r>
    <x v="2413"/>
    <n v="46"/>
    <x v="22"/>
    <x v="38"/>
    <x v="0"/>
    <x v="66"/>
    <n v="4"/>
    <n v="7.5"/>
    <x v="2"/>
    <n v="428"/>
    <x v="1"/>
    <s v="No"/>
    <x v="0"/>
    <x v="0"/>
    <x v="1"/>
    <n v="4"/>
  </r>
  <r>
    <x v="2414"/>
    <n v="46"/>
    <x v="22"/>
    <x v="102"/>
    <x v="2"/>
    <x v="405"/>
    <n v="2"/>
    <n v="0.8"/>
    <x v="1"/>
    <n v="0"/>
    <x v="0"/>
    <s v="No"/>
    <x v="0"/>
    <x v="1"/>
    <x v="1"/>
    <n v="2"/>
  </r>
  <r>
    <x v="2415"/>
    <n v="46"/>
    <x v="24"/>
    <x v="25"/>
    <x v="1"/>
    <x v="109"/>
    <n v="1"/>
    <n v="1.4"/>
    <x v="1"/>
    <n v="112"/>
    <x v="0"/>
    <s v="Yes"/>
    <x v="0"/>
    <x v="0"/>
    <x v="0"/>
    <n v="1"/>
  </r>
  <r>
    <x v="2416"/>
    <n v="46"/>
    <x v="21"/>
    <x v="19"/>
    <x v="2"/>
    <x v="77"/>
    <n v="4"/>
    <n v="1.9"/>
    <x v="0"/>
    <n v="212"/>
    <x v="0"/>
    <s v="No"/>
    <x v="0"/>
    <x v="0"/>
    <x v="1"/>
    <n v="4"/>
  </r>
  <r>
    <x v="2417"/>
    <n v="46"/>
    <x v="21"/>
    <x v="83"/>
    <x v="1"/>
    <x v="35"/>
    <n v="2"/>
    <n v="2.1"/>
    <x v="1"/>
    <n v="0"/>
    <x v="0"/>
    <s v="Yes"/>
    <x v="1"/>
    <x v="1"/>
    <x v="1"/>
    <n v="2"/>
  </r>
  <r>
    <x v="2418"/>
    <n v="46"/>
    <x v="24"/>
    <x v="61"/>
    <x v="1"/>
    <x v="354"/>
    <n v="2"/>
    <n v="1.3"/>
    <x v="0"/>
    <n v="0"/>
    <x v="0"/>
    <s v="No"/>
    <x v="0"/>
    <x v="1"/>
    <x v="0"/>
    <n v="2"/>
  </r>
  <r>
    <x v="2419"/>
    <n v="46"/>
    <x v="22"/>
    <x v="131"/>
    <x v="0"/>
    <x v="22"/>
    <n v="1"/>
    <n v="7.4"/>
    <x v="1"/>
    <n v="374"/>
    <x v="1"/>
    <s v="No"/>
    <x v="1"/>
    <x v="1"/>
    <x v="1"/>
    <n v="1"/>
  </r>
  <r>
    <x v="2420"/>
    <n v="46"/>
    <x v="22"/>
    <x v="118"/>
    <x v="1"/>
    <x v="68"/>
    <n v="1"/>
    <n v="0.2"/>
    <x v="0"/>
    <n v="0"/>
    <x v="0"/>
    <s v="No"/>
    <x v="0"/>
    <x v="1"/>
    <x v="0"/>
    <n v="1"/>
  </r>
  <r>
    <x v="2421"/>
    <n v="46"/>
    <x v="21"/>
    <x v="28"/>
    <x v="2"/>
    <x v="395"/>
    <n v="2"/>
    <n v="1.7"/>
    <x v="0"/>
    <n v="216"/>
    <x v="0"/>
    <s v="No"/>
    <x v="0"/>
    <x v="1"/>
    <x v="0"/>
    <n v="2"/>
  </r>
  <r>
    <x v="2422"/>
    <n v="46"/>
    <x v="22"/>
    <x v="57"/>
    <x v="2"/>
    <x v="210"/>
    <n v="2"/>
    <n v="1.7"/>
    <x v="2"/>
    <n v="0"/>
    <x v="0"/>
    <s v="No"/>
    <x v="0"/>
    <x v="1"/>
    <x v="1"/>
    <n v="2"/>
  </r>
  <r>
    <x v="2423"/>
    <n v="46"/>
    <x v="22"/>
    <x v="55"/>
    <x v="0"/>
    <x v="148"/>
    <n v="3"/>
    <n v="5.4"/>
    <x v="0"/>
    <n v="432"/>
    <x v="1"/>
    <s v="No"/>
    <x v="0"/>
    <x v="0"/>
    <x v="1"/>
    <n v="3"/>
  </r>
  <r>
    <x v="2424"/>
    <n v="46"/>
    <x v="22"/>
    <x v="63"/>
    <x v="0"/>
    <x v="47"/>
    <n v="2"/>
    <n v="6.3"/>
    <x v="0"/>
    <n v="380"/>
    <x v="0"/>
    <s v="No"/>
    <x v="0"/>
    <x v="1"/>
    <x v="1"/>
    <n v="2"/>
  </r>
  <r>
    <x v="2425"/>
    <n v="46"/>
    <x v="21"/>
    <x v="131"/>
    <x v="0"/>
    <x v="20"/>
    <n v="2"/>
    <n v="1.4"/>
    <x v="0"/>
    <n v="0"/>
    <x v="0"/>
    <s v="No"/>
    <x v="0"/>
    <x v="1"/>
    <x v="0"/>
    <n v="2"/>
  </r>
  <r>
    <x v="2426"/>
    <n v="46"/>
    <x v="21"/>
    <x v="60"/>
    <x v="0"/>
    <x v="98"/>
    <n v="2"/>
    <n v="3.3"/>
    <x v="0"/>
    <n v="0"/>
    <x v="0"/>
    <s v="Yes"/>
    <x v="1"/>
    <x v="1"/>
    <x v="1"/>
    <n v="2"/>
  </r>
  <r>
    <x v="2427"/>
    <n v="46"/>
    <x v="21"/>
    <x v="116"/>
    <x v="0"/>
    <x v="130"/>
    <n v="3"/>
    <n v="4.5"/>
    <x v="1"/>
    <n v="0"/>
    <x v="1"/>
    <s v="No"/>
    <x v="0"/>
    <x v="1"/>
    <x v="0"/>
    <n v="3"/>
  </r>
  <r>
    <x v="2428"/>
    <n v="46"/>
    <x v="22"/>
    <x v="49"/>
    <x v="1"/>
    <x v="154"/>
    <n v="1"/>
    <n v="1.2"/>
    <x v="2"/>
    <n v="0"/>
    <x v="0"/>
    <s v="No"/>
    <x v="0"/>
    <x v="1"/>
    <x v="0"/>
    <n v="1"/>
  </r>
  <r>
    <x v="2429"/>
    <n v="46"/>
    <x v="24"/>
    <x v="158"/>
    <x v="0"/>
    <x v="65"/>
    <n v="2"/>
    <n v="8.8000000000000007"/>
    <x v="0"/>
    <n v="181"/>
    <x v="0"/>
    <s v="Yes"/>
    <x v="0"/>
    <x v="1"/>
    <x v="0"/>
    <n v="2"/>
  </r>
  <r>
    <x v="2430"/>
    <n v="46"/>
    <x v="24"/>
    <x v="71"/>
    <x v="2"/>
    <x v="112"/>
    <n v="1"/>
    <n v="2.9"/>
    <x v="0"/>
    <n v="0"/>
    <x v="0"/>
    <s v="No"/>
    <x v="0"/>
    <x v="1"/>
    <x v="1"/>
    <n v="1"/>
  </r>
  <r>
    <x v="2431"/>
    <n v="46"/>
    <x v="24"/>
    <x v="29"/>
    <x v="1"/>
    <x v="7"/>
    <n v="1"/>
    <n v="2.4"/>
    <x v="0"/>
    <n v="130"/>
    <x v="0"/>
    <s v="No"/>
    <x v="0"/>
    <x v="1"/>
    <x v="0"/>
    <n v="1"/>
  </r>
  <r>
    <x v="2432"/>
    <n v="46"/>
    <x v="24"/>
    <x v="64"/>
    <x v="1"/>
    <x v="96"/>
    <n v="1"/>
    <n v="0.3"/>
    <x v="0"/>
    <n v="110"/>
    <x v="0"/>
    <s v="Yes"/>
    <x v="0"/>
    <x v="1"/>
    <x v="0"/>
    <n v="1"/>
  </r>
  <r>
    <x v="2433"/>
    <n v="46"/>
    <x v="22"/>
    <x v="10"/>
    <x v="1"/>
    <x v="28"/>
    <n v="1"/>
    <n v="0.2"/>
    <x v="0"/>
    <n v="0"/>
    <x v="0"/>
    <s v="No"/>
    <x v="0"/>
    <x v="1"/>
    <x v="1"/>
    <n v="1"/>
  </r>
  <r>
    <x v="2434"/>
    <n v="46"/>
    <x v="24"/>
    <x v="67"/>
    <x v="2"/>
    <x v="22"/>
    <n v="4"/>
    <n v="1.9"/>
    <x v="1"/>
    <n v="0"/>
    <x v="0"/>
    <s v="No"/>
    <x v="0"/>
    <x v="0"/>
    <x v="0"/>
    <n v="4"/>
  </r>
  <r>
    <x v="2435"/>
    <n v="46"/>
    <x v="22"/>
    <x v="109"/>
    <x v="0"/>
    <x v="432"/>
    <n v="1"/>
    <n v="0"/>
    <x v="0"/>
    <n v="329"/>
    <x v="0"/>
    <s v="No"/>
    <x v="0"/>
    <x v="0"/>
    <x v="0"/>
    <n v="1"/>
  </r>
  <r>
    <x v="2436"/>
    <n v="46"/>
    <x v="22"/>
    <x v="3"/>
    <x v="0"/>
    <x v="98"/>
    <n v="4"/>
    <n v="3.2"/>
    <x v="0"/>
    <n v="0"/>
    <x v="1"/>
    <s v="No"/>
    <x v="0"/>
    <x v="0"/>
    <x v="0"/>
    <n v="4"/>
  </r>
  <r>
    <x v="2437"/>
    <n v="46"/>
    <x v="24"/>
    <x v="33"/>
    <x v="0"/>
    <x v="142"/>
    <n v="2"/>
    <n v="2.8"/>
    <x v="0"/>
    <n v="0"/>
    <x v="0"/>
    <s v="No"/>
    <x v="0"/>
    <x v="0"/>
    <x v="0"/>
    <n v="2"/>
  </r>
  <r>
    <x v="2438"/>
    <n v="46"/>
    <x v="21"/>
    <x v="115"/>
    <x v="0"/>
    <x v="433"/>
    <n v="3"/>
    <n v="4.0999999999999996"/>
    <x v="0"/>
    <n v="213"/>
    <x v="1"/>
    <s v="No"/>
    <x v="0"/>
    <x v="1"/>
    <x v="0"/>
    <n v="3"/>
  </r>
  <r>
    <x v="2439"/>
    <n v="46"/>
    <x v="21"/>
    <x v="126"/>
    <x v="0"/>
    <x v="304"/>
    <n v="2"/>
    <n v="4.7"/>
    <x v="1"/>
    <n v="0"/>
    <x v="1"/>
    <s v="No"/>
    <x v="0"/>
    <x v="1"/>
    <x v="0"/>
    <n v="2"/>
  </r>
  <r>
    <x v="2440"/>
    <n v="46"/>
    <x v="22"/>
    <x v="12"/>
    <x v="1"/>
    <x v="87"/>
    <n v="4"/>
    <n v="0.6"/>
    <x v="1"/>
    <n v="0"/>
    <x v="0"/>
    <s v="Yes"/>
    <x v="0"/>
    <x v="1"/>
    <x v="0"/>
    <n v="4"/>
  </r>
  <r>
    <x v="2441"/>
    <n v="46"/>
    <x v="22"/>
    <x v="19"/>
    <x v="2"/>
    <x v="329"/>
    <n v="4"/>
    <n v="2.9"/>
    <x v="0"/>
    <n v="0"/>
    <x v="0"/>
    <s v="No"/>
    <x v="0"/>
    <x v="0"/>
    <x v="1"/>
    <n v="4"/>
  </r>
  <r>
    <x v="2442"/>
    <n v="46"/>
    <x v="22"/>
    <x v="56"/>
    <x v="2"/>
    <x v="60"/>
    <n v="3"/>
    <n v="0.7"/>
    <x v="2"/>
    <n v="0"/>
    <x v="0"/>
    <s v="No"/>
    <x v="0"/>
    <x v="1"/>
    <x v="0"/>
    <n v="3"/>
  </r>
  <r>
    <x v="2443"/>
    <n v="46"/>
    <x v="22"/>
    <x v="99"/>
    <x v="2"/>
    <x v="408"/>
    <n v="4"/>
    <n v="2.9"/>
    <x v="0"/>
    <n v="189"/>
    <x v="0"/>
    <s v="No"/>
    <x v="0"/>
    <x v="1"/>
    <x v="1"/>
    <n v="4"/>
  </r>
  <r>
    <x v="2444"/>
    <n v="46"/>
    <x v="24"/>
    <x v="11"/>
    <x v="2"/>
    <x v="98"/>
    <n v="4"/>
    <n v="1.9"/>
    <x v="1"/>
    <n v="0"/>
    <x v="0"/>
    <s v="No"/>
    <x v="0"/>
    <x v="0"/>
    <x v="0"/>
    <n v="4"/>
  </r>
  <r>
    <x v="2445"/>
    <n v="46"/>
    <x v="22"/>
    <x v="109"/>
    <x v="0"/>
    <x v="434"/>
    <n v="2"/>
    <n v="6.3"/>
    <x v="0"/>
    <n v="0"/>
    <x v="0"/>
    <s v="No"/>
    <x v="0"/>
    <x v="0"/>
    <x v="1"/>
    <n v="2"/>
  </r>
  <r>
    <x v="2446"/>
    <n v="46"/>
    <x v="21"/>
    <x v="52"/>
    <x v="2"/>
    <x v="200"/>
    <n v="4"/>
    <n v="1.4"/>
    <x v="2"/>
    <n v="0"/>
    <x v="0"/>
    <s v="No"/>
    <x v="0"/>
    <x v="1"/>
    <x v="1"/>
    <n v="4"/>
  </r>
  <r>
    <x v="2447"/>
    <n v="46"/>
    <x v="22"/>
    <x v="139"/>
    <x v="2"/>
    <x v="243"/>
    <n v="3"/>
    <n v="0.7"/>
    <x v="2"/>
    <n v="0"/>
    <x v="0"/>
    <s v="No"/>
    <x v="0"/>
    <x v="1"/>
    <x v="1"/>
    <n v="3"/>
  </r>
  <r>
    <x v="2448"/>
    <n v="46"/>
    <x v="21"/>
    <x v="67"/>
    <x v="2"/>
    <x v="319"/>
    <n v="2"/>
    <n v="1.7"/>
    <x v="0"/>
    <n v="0"/>
    <x v="0"/>
    <s v="No"/>
    <x v="0"/>
    <x v="1"/>
    <x v="1"/>
    <n v="2"/>
  </r>
  <r>
    <x v="2449"/>
    <n v="46"/>
    <x v="24"/>
    <x v="122"/>
    <x v="2"/>
    <x v="188"/>
    <n v="2"/>
    <n v="3.8"/>
    <x v="1"/>
    <n v="194"/>
    <x v="0"/>
    <s v="No"/>
    <x v="0"/>
    <x v="1"/>
    <x v="0"/>
    <n v="2"/>
  </r>
  <r>
    <x v="2450"/>
    <n v="46"/>
    <x v="22"/>
    <x v="16"/>
    <x v="2"/>
    <x v="220"/>
    <n v="1"/>
    <n v="1.5"/>
    <x v="2"/>
    <n v="0"/>
    <x v="0"/>
    <s v="Yes"/>
    <x v="0"/>
    <x v="0"/>
    <x v="0"/>
    <n v="1"/>
  </r>
  <r>
    <x v="2451"/>
    <n v="46"/>
    <x v="24"/>
    <x v="9"/>
    <x v="1"/>
    <x v="13"/>
    <n v="1"/>
    <n v="0.5"/>
    <x v="1"/>
    <n v="0"/>
    <x v="0"/>
    <s v="No"/>
    <x v="0"/>
    <x v="0"/>
    <x v="0"/>
    <n v="1"/>
  </r>
  <r>
    <x v="2452"/>
    <n v="46"/>
    <x v="21"/>
    <x v="54"/>
    <x v="2"/>
    <x v="219"/>
    <n v="4"/>
    <n v="1.4"/>
    <x v="2"/>
    <n v="0"/>
    <x v="0"/>
    <s v="No"/>
    <x v="0"/>
    <x v="1"/>
    <x v="0"/>
    <n v="4"/>
  </r>
  <r>
    <x v="2453"/>
    <n v="46"/>
    <x v="24"/>
    <x v="13"/>
    <x v="1"/>
    <x v="435"/>
    <n v="4"/>
    <n v="1.9"/>
    <x v="1"/>
    <n v="0"/>
    <x v="0"/>
    <s v="No"/>
    <x v="0"/>
    <x v="1"/>
    <x v="0"/>
    <n v="4"/>
  </r>
  <r>
    <x v="2454"/>
    <n v="46"/>
    <x v="22"/>
    <x v="71"/>
    <x v="2"/>
    <x v="9"/>
    <n v="4"/>
    <n v="2.9"/>
    <x v="0"/>
    <n v="189"/>
    <x v="0"/>
    <s v="No"/>
    <x v="0"/>
    <x v="0"/>
    <x v="0"/>
    <n v="4"/>
  </r>
  <r>
    <x v="2455"/>
    <n v="46"/>
    <x v="24"/>
    <x v="95"/>
    <x v="1"/>
    <x v="162"/>
    <n v="2"/>
    <n v="0.7"/>
    <x v="1"/>
    <n v="0"/>
    <x v="0"/>
    <s v="No"/>
    <x v="0"/>
    <x v="1"/>
    <x v="0"/>
    <n v="2"/>
  </r>
  <r>
    <x v="2456"/>
    <n v="46"/>
    <x v="22"/>
    <x v="122"/>
    <x v="2"/>
    <x v="401"/>
    <n v="3"/>
    <n v="1.1000000000000001"/>
    <x v="0"/>
    <n v="0"/>
    <x v="0"/>
    <s v="No"/>
    <x v="0"/>
    <x v="0"/>
    <x v="0"/>
    <n v="3"/>
  </r>
  <r>
    <x v="2457"/>
    <n v="46"/>
    <x v="24"/>
    <x v="15"/>
    <x v="2"/>
    <x v="251"/>
    <n v="4"/>
    <n v="1.9"/>
    <x v="1"/>
    <n v="0"/>
    <x v="0"/>
    <s v="No"/>
    <x v="0"/>
    <x v="0"/>
    <x v="0"/>
    <n v="4"/>
  </r>
  <r>
    <x v="2458"/>
    <n v="46"/>
    <x v="21"/>
    <x v="30"/>
    <x v="2"/>
    <x v="187"/>
    <n v="4"/>
    <n v="2"/>
    <x v="1"/>
    <n v="0"/>
    <x v="0"/>
    <s v="No"/>
    <x v="0"/>
    <x v="1"/>
    <x v="0"/>
    <n v="4"/>
  </r>
  <r>
    <x v="2459"/>
    <n v="46"/>
    <x v="22"/>
    <x v="102"/>
    <x v="2"/>
    <x v="86"/>
    <n v="2"/>
    <n v="1.7"/>
    <x v="2"/>
    <n v="75"/>
    <x v="0"/>
    <s v="No"/>
    <x v="0"/>
    <x v="1"/>
    <x v="0"/>
    <n v="2"/>
  </r>
  <r>
    <x v="2460"/>
    <n v="46"/>
    <x v="21"/>
    <x v="54"/>
    <x v="2"/>
    <x v="224"/>
    <n v="1"/>
    <n v="2.7"/>
    <x v="0"/>
    <n v="0"/>
    <x v="0"/>
    <s v="Yes"/>
    <x v="1"/>
    <x v="1"/>
    <x v="1"/>
    <n v="1"/>
  </r>
  <r>
    <x v="2461"/>
    <n v="46"/>
    <x v="24"/>
    <x v="133"/>
    <x v="2"/>
    <x v="26"/>
    <n v="1"/>
    <n v="0.2"/>
    <x v="2"/>
    <n v="0"/>
    <x v="0"/>
    <s v="No"/>
    <x v="0"/>
    <x v="1"/>
    <x v="0"/>
    <n v="1"/>
  </r>
  <r>
    <x v="2462"/>
    <n v="46"/>
    <x v="21"/>
    <x v="139"/>
    <x v="2"/>
    <x v="160"/>
    <n v="3"/>
    <n v="0.7"/>
    <x v="0"/>
    <n v="0"/>
    <x v="0"/>
    <s v="No"/>
    <x v="0"/>
    <x v="1"/>
    <x v="0"/>
    <n v="3"/>
  </r>
  <r>
    <x v="2463"/>
    <n v="46"/>
    <x v="24"/>
    <x v="61"/>
    <x v="1"/>
    <x v="36"/>
    <n v="1"/>
    <n v="0.1"/>
    <x v="0"/>
    <n v="124"/>
    <x v="0"/>
    <s v="No"/>
    <x v="0"/>
    <x v="1"/>
    <x v="0"/>
    <n v="1"/>
  </r>
  <r>
    <x v="2464"/>
    <n v="46"/>
    <x v="21"/>
    <x v="47"/>
    <x v="0"/>
    <x v="57"/>
    <n v="2"/>
    <n v="3.3"/>
    <x v="0"/>
    <n v="0"/>
    <x v="0"/>
    <s v="No"/>
    <x v="0"/>
    <x v="0"/>
    <x v="1"/>
    <n v="2"/>
  </r>
  <r>
    <x v="2465"/>
    <n v="46"/>
    <x v="24"/>
    <x v="61"/>
    <x v="1"/>
    <x v="114"/>
    <n v="2"/>
    <n v="1.3"/>
    <x v="0"/>
    <n v="116"/>
    <x v="0"/>
    <s v="No"/>
    <x v="0"/>
    <x v="0"/>
    <x v="0"/>
    <n v="2"/>
  </r>
  <r>
    <x v="2466"/>
    <n v="46"/>
    <x v="24"/>
    <x v="25"/>
    <x v="1"/>
    <x v="5"/>
    <n v="4"/>
    <n v="1.9"/>
    <x v="1"/>
    <n v="0"/>
    <x v="0"/>
    <s v="No"/>
    <x v="0"/>
    <x v="1"/>
    <x v="0"/>
    <n v="4"/>
  </r>
  <r>
    <x v="2467"/>
    <n v="46"/>
    <x v="21"/>
    <x v="27"/>
    <x v="1"/>
    <x v="187"/>
    <n v="4"/>
    <n v="0.6"/>
    <x v="0"/>
    <n v="0"/>
    <x v="0"/>
    <s v="No"/>
    <x v="0"/>
    <x v="1"/>
    <x v="1"/>
    <n v="4"/>
  </r>
  <r>
    <x v="2468"/>
    <n v="46"/>
    <x v="22"/>
    <x v="121"/>
    <x v="1"/>
    <x v="57"/>
    <n v="3"/>
    <n v="0.5"/>
    <x v="2"/>
    <n v="97"/>
    <x v="0"/>
    <s v="Yes"/>
    <x v="0"/>
    <x v="1"/>
    <x v="0"/>
    <n v="3"/>
  </r>
  <r>
    <x v="2469"/>
    <n v="46"/>
    <x v="22"/>
    <x v="28"/>
    <x v="2"/>
    <x v="3"/>
    <n v="2"/>
    <n v="0.8"/>
    <x v="1"/>
    <n v="264"/>
    <x v="0"/>
    <s v="No"/>
    <x v="1"/>
    <x v="1"/>
    <x v="1"/>
    <n v="2"/>
  </r>
  <r>
    <x v="2470"/>
    <n v="46"/>
    <x v="24"/>
    <x v="80"/>
    <x v="2"/>
    <x v="436"/>
    <n v="1"/>
    <n v="0.2"/>
    <x v="2"/>
    <n v="0"/>
    <x v="0"/>
    <s v="No"/>
    <x v="0"/>
    <x v="0"/>
    <x v="0"/>
    <n v="1"/>
  </r>
  <r>
    <x v="2471"/>
    <n v="46"/>
    <x v="24"/>
    <x v="45"/>
    <x v="0"/>
    <x v="115"/>
    <n v="2"/>
    <n v="2.8"/>
    <x v="0"/>
    <n v="94"/>
    <x v="0"/>
    <s v="No"/>
    <x v="0"/>
    <x v="0"/>
    <x v="0"/>
    <n v="2"/>
  </r>
  <r>
    <x v="2472"/>
    <n v="46"/>
    <x v="24"/>
    <x v="88"/>
    <x v="2"/>
    <x v="201"/>
    <n v="1"/>
    <n v="0.2"/>
    <x v="2"/>
    <n v="0"/>
    <x v="0"/>
    <s v="Yes"/>
    <x v="1"/>
    <x v="1"/>
    <x v="1"/>
    <n v="1"/>
  </r>
  <r>
    <x v="2473"/>
    <n v="46"/>
    <x v="24"/>
    <x v="49"/>
    <x v="1"/>
    <x v="150"/>
    <n v="1"/>
    <n v="0.3"/>
    <x v="0"/>
    <n v="116"/>
    <x v="0"/>
    <s v="No"/>
    <x v="0"/>
    <x v="0"/>
    <x v="0"/>
    <n v="1"/>
  </r>
  <r>
    <x v="2474"/>
    <n v="46"/>
    <x v="24"/>
    <x v="20"/>
    <x v="1"/>
    <x v="437"/>
    <n v="2"/>
    <n v="1.3"/>
    <x v="0"/>
    <n v="101"/>
    <x v="0"/>
    <s v="No"/>
    <x v="0"/>
    <x v="1"/>
    <x v="0"/>
    <n v="2"/>
  </r>
  <r>
    <x v="2475"/>
    <n v="46"/>
    <x v="21"/>
    <x v="34"/>
    <x v="0"/>
    <x v="284"/>
    <n v="2"/>
    <n v="3.3"/>
    <x v="0"/>
    <n v="0"/>
    <x v="0"/>
    <s v="No"/>
    <x v="0"/>
    <x v="0"/>
    <x v="0"/>
    <n v="2"/>
  </r>
  <r>
    <x v="2476"/>
    <n v="46"/>
    <x v="24"/>
    <x v="50"/>
    <x v="0"/>
    <x v="3"/>
    <n v="2"/>
    <n v="4.2"/>
    <x v="1"/>
    <n v="0"/>
    <x v="1"/>
    <s v="Yes"/>
    <x v="1"/>
    <x v="1"/>
    <x v="1"/>
    <n v="2"/>
  </r>
  <r>
    <x v="2477"/>
    <n v="46"/>
    <x v="21"/>
    <x v="15"/>
    <x v="2"/>
    <x v="3"/>
    <n v="4"/>
    <n v="1.9"/>
    <x v="0"/>
    <n v="187"/>
    <x v="0"/>
    <s v="No"/>
    <x v="0"/>
    <x v="0"/>
    <x v="0"/>
    <n v="4"/>
  </r>
  <r>
    <x v="2478"/>
    <n v="46"/>
    <x v="21"/>
    <x v="106"/>
    <x v="0"/>
    <x v="195"/>
    <n v="2"/>
    <n v="7.5"/>
    <x v="0"/>
    <n v="0"/>
    <x v="0"/>
    <s v="No"/>
    <x v="0"/>
    <x v="0"/>
    <x v="0"/>
    <n v="2"/>
  </r>
  <r>
    <x v="2479"/>
    <n v="46"/>
    <x v="21"/>
    <x v="121"/>
    <x v="1"/>
    <x v="148"/>
    <n v="3"/>
    <n v="0.5"/>
    <x v="0"/>
    <n v="0"/>
    <x v="0"/>
    <s v="No"/>
    <x v="0"/>
    <x v="1"/>
    <x v="0"/>
    <n v="3"/>
  </r>
  <r>
    <x v="2480"/>
    <n v="46"/>
    <x v="22"/>
    <x v="79"/>
    <x v="0"/>
    <x v="107"/>
    <n v="3"/>
    <n v="3"/>
    <x v="1"/>
    <n v="0"/>
    <x v="1"/>
    <s v="No"/>
    <x v="1"/>
    <x v="1"/>
    <x v="1"/>
    <n v="3"/>
  </r>
  <r>
    <x v="2481"/>
    <n v="45"/>
    <x v="23"/>
    <x v="61"/>
    <x v="1"/>
    <x v="98"/>
    <n v="3"/>
    <n v="1.5"/>
    <x v="0"/>
    <n v="0"/>
    <x v="0"/>
    <s v="Yes"/>
    <x v="0"/>
    <x v="0"/>
    <x v="0"/>
    <n v="3"/>
  </r>
  <r>
    <x v="2482"/>
    <n v="45"/>
    <x v="22"/>
    <x v="88"/>
    <x v="2"/>
    <x v="10"/>
    <n v="4"/>
    <n v="1.1000000000000001"/>
    <x v="2"/>
    <n v="0"/>
    <x v="0"/>
    <s v="Yes"/>
    <x v="0"/>
    <x v="1"/>
    <x v="0"/>
    <n v="4"/>
  </r>
  <r>
    <x v="2483"/>
    <n v="45"/>
    <x v="23"/>
    <x v="52"/>
    <x v="2"/>
    <x v="182"/>
    <n v="2"/>
    <n v="1.7"/>
    <x v="2"/>
    <n v="0"/>
    <x v="0"/>
    <s v="No"/>
    <x v="0"/>
    <x v="1"/>
    <x v="0"/>
    <n v="2"/>
  </r>
  <r>
    <x v="2484"/>
    <n v="45"/>
    <x v="23"/>
    <x v="29"/>
    <x v="1"/>
    <x v="114"/>
    <n v="2"/>
    <n v="0.7"/>
    <x v="0"/>
    <n v="0"/>
    <x v="0"/>
    <s v="No"/>
    <x v="0"/>
    <x v="0"/>
    <x v="0"/>
    <n v="2"/>
  </r>
  <r>
    <x v="2485"/>
    <n v="45"/>
    <x v="23"/>
    <x v="128"/>
    <x v="2"/>
    <x v="33"/>
    <n v="4"/>
    <n v="2.6"/>
    <x v="1"/>
    <n v="0"/>
    <x v="0"/>
    <s v="No"/>
    <x v="0"/>
    <x v="0"/>
    <x v="0"/>
    <n v="4"/>
  </r>
  <r>
    <x v="2486"/>
    <n v="45"/>
    <x v="24"/>
    <x v="131"/>
    <x v="0"/>
    <x v="160"/>
    <n v="2"/>
    <n v="7.5"/>
    <x v="0"/>
    <n v="0"/>
    <x v="0"/>
    <s v="No"/>
    <x v="0"/>
    <x v="1"/>
    <x v="0"/>
    <n v="2"/>
  </r>
  <r>
    <x v="2487"/>
    <n v="45"/>
    <x v="24"/>
    <x v="98"/>
    <x v="2"/>
    <x v="55"/>
    <n v="3"/>
    <n v="0.7"/>
    <x v="0"/>
    <n v="0"/>
    <x v="0"/>
    <s v="No"/>
    <x v="0"/>
    <x v="0"/>
    <x v="0"/>
    <n v="3"/>
  </r>
  <r>
    <x v="2488"/>
    <n v="45"/>
    <x v="22"/>
    <x v="123"/>
    <x v="0"/>
    <x v="7"/>
    <n v="1"/>
    <n v="7"/>
    <x v="0"/>
    <n v="0"/>
    <x v="0"/>
    <s v="No"/>
    <x v="0"/>
    <x v="1"/>
    <x v="1"/>
    <n v="1"/>
  </r>
  <r>
    <x v="2489"/>
    <n v="45"/>
    <x v="23"/>
    <x v="43"/>
    <x v="1"/>
    <x v="28"/>
    <n v="1"/>
    <n v="0.2"/>
    <x v="0"/>
    <n v="0"/>
    <x v="0"/>
    <s v="No"/>
    <x v="0"/>
    <x v="1"/>
    <x v="0"/>
    <n v="1"/>
  </r>
  <r>
    <x v="2490"/>
    <n v="45"/>
    <x v="23"/>
    <x v="126"/>
    <x v="0"/>
    <x v="60"/>
    <n v="1"/>
    <n v="2.4"/>
    <x v="0"/>
    <n v="0"/>
    <x v="0"/>
    <s v="No"/>
    <x v="0"/>
    <x v="0"/>
    <x v="0"/>
    <n v="1"/>
  </r>
  <r>
    <x v="2491"/>
    <n v="45"/>
    <x v="22"/>
    <x v="54"/>
    <x v="2"/>
    <x v="350"/>
    <n v="4"/>
    <n v="1.9"/>
    <x v="1"/>
    <n v="0"/>
    <x v="0"/>
    <s v="No"/>
    <x v="0"/>
    <x v="1"/>
    <x v="0"/>
    <n v="4"/>
  </r>
  <r>
    <x v="2492"/>
    <n v="45"/>
    <x v="22"/>
    <x v="20"/>
    <x v="1"/>
    <x v="356"/>
    <n v="1"/>
    <n v="2.4"/>
    <x v="0"/>
    <n v="0"/>
    <x v="0"/>
    <s v="No"/>
    <x v="0"/>
    <x v="0"/>
    <x v="1"/>
    <n v="1"/>
  </r>
  <r>
    <x v="2493"/>
    <n v="45"/>
    <x v="23"/>
    <x v="19"/>
    <x v="2"/>
    <x v="249"/>
    <n v="3"/>
    <n v="2.1"/>
    <x v="0"/>
    <n v="0"/>
    <x v="0"/>
    <s v="No"/>
    <x v="0"/>
    <x v="1"/>
    <x v="0"/>
    <n v="3"/>
  </r>
  <r>
    <x v="2494"/>
    <n v="45"/>
    <x v="23"/>
    <x v="67"/>
    <x v="2"/>
    <x v="10"/>
    <n v="4"/>
    <n v="2.9"/>
    <x v="0"/>
    <n v="218"/>
    <x v="0"/>
    <s v="No"/>
    <x v="1"/>
    <x v="1"/>
    <x v="1"/>
    <n v="4"/>
  </r>
  <r>
    <x v="2495"/>
    <n v="45"/>
    <x v="25"/>
    <x v="49"/>
    <x v="1"/>
    <x v="438"/>
    <n v="3"/>
    <n v="1"/>
    <x v="2"/>
    <n v="0"/>
    <x v="0"/>
    <s v="No"/>
    <x v="0"/>
    <x v="1"/>
    <x v="0"/>
    <n v="3"/>
  </r>
  <r>
    <x v="2496"/>
    <n v="45"/>
    <x v="24"/>
    <x v="131"/>
    <x v="0"/>
    <x v="283"/>
    <n v="2"/>
    <n v="1.4"/>
    <x v="0"/>
    <n v="0"/>
    <x v="0"/>
    <s v="No"/>
    <x v="0"/>
    <x v="1"/>
    <x v="0"/>
    <n v="2"/>
  </r>
  <r>
    <x v="2497"/>
    <n v="45"/>
    <x v="25"/>
    <x v="59"/>
    <x v="1"/>
    <x v="76"/>
    <n v="3"/>
    <n v="2.5"/>
    <x v="2"/>
    <n v="113"/>
    <x v="0"/>
    <s v="No"/>
    <x v="0"/>
    <x v="1"/>
    <x v="1"/>
    <n v="3"/>
  </r>
  <r>
    <x v="2498"/>
    <n v="45"/>
    <x v="24"/>
    <x v="112"/>
    <x v="0"/>
    <x v="119"/>
    <n v="3"/>
    <n v="1.2"/>
    <x v="2"/>
    <n v="0"/>
    <x v="1"/>
    <s v="No"/>
    <x v="1"/>
    <x v="1"/>
    <x v="1"/>
    <n v="3"/>
  </r>
  <r>
    <x v="2499"/>
    <n v="45"/>
    <x v="22"/>
    <x v="4"/>
    <x v="0"/>
    <x v="26"/>
    <n v="2"/>
    <n v="4.4000000000000004"/>
    <x v="2"/>
    <n v="0"/>
    <x v="1"/>
    <s v="No"/>
    <x v="0"/>
    <x v="0"/>
    <x v="0"/>
    <n v="2"/>
  </r>
  <r>
    <x v="2500"/>
    <n v="45"/>
    <x v="22"/>
    <x v="45"/>
    <x v="0"/>
    <x v="26"/>
    <n v="2"/>
    <n v="2.8"/>
    <x v="0"/>
    <n v="0"/>
    <x v="0"/>
    <s v="Yes"/>
    <x v="0"/>
    <x v="1"/>
    <x v="0"/>
    <n v="2"/>
  </r>
  <r>
    <x v="2501"/>
    <n v="45"/>
    <x v="24"/>
    <x v="13"/>
    <x v="1"/>
    <x v="13"/>
    <n v="2"/>
    <n v="2.5"/>
    <x v="0"/>
    <n v="0"/>
    <x v="0"/>
    <s v="Yes"/>
    <x v="0"/>
    <x v="1"/>
    <x v="0"/>
    <n v="2"/>
  </r>
  <r>
    <x v="2502"/>
    <n v="45"/>
    <x v="26"/>
    <x v="141"/>
    <x v="0"/>
    <x v="74"/>
    <n v="3"/>
    <n v="10"/>
    <x v="1"/>
    <n v="0"/>
    <x v="1"/>
    <s v="No"/>
    <x v="0"/>
    <x v="0"/>
    <x v="0"/>
    <n v="3"/>
  </r>
  <r>
    <x v="2503"/>
    <n v="45"/>
    <x v="22"/>
    <x v="65"/>
    <x v="1"/>
    <x v="79"/>
    <n v="4"/>
    <n v="1.9"/>
    <x v="1"/>
    <n v="0"/>
    <x v="0"/>
    <s v="No"/>
    <x v="0"/>
    <x v="0"/>
    <x v="0"/>
    <n v="4"/>
  </r>
  <r>
    <x v="2504"/>
    <n v="45"/>
    <x v="23"/>
    <x v="121"/>
    <x v="1"/>
    <x v="26"/>
    <n v="3"/>
    <n v="0.5"/>
    <x v="2"/>
    <n v="0"/>
    <x v="0"/>
    <s v="No"/>
    <x v="0"/>
    <x v="1"/>
    <x v="0"/>
    <n v="3"/>
  </r>
  <r>
    <x v="2505"/>
    <n v="45"/>
    <x v="22"/>
    <x v="159"/>
    <x v="0"/>
    <x v="329"/>
    <n v="2"/>
    <n v="8.8000000000000007"/>
    <x v="0"/>
    <n v="0"/>
    <x v="0"/>
    <s v="No"/>
    <x v="0"/>
    <x v="1"/>
    <x v="1"/>
    <n v="2"/>
  </r>
  <r>
    <x v="2506"/>
    <n v="45"/>
    <x v="22"/>
    <x v="105"/>
    <x v="0"/>
    <x v="9"/>
    <n v="1"/>
    <n v="7"/>
    <x v="0"/>
    <n v="366"/>
    <x v="0"/>
    <s v="No"/>
    <x v="0"/>
    <x v="1"/>
    <x v="0"/>
    <n v="1"/>
  </r>
  <r>
    <x v="2507"/>
    <n v="45"/>
    <x v="23"/>
    <x v="76"/>
    <x v="2"/>
    <x v="13"/>
    <n v="2"/>
    <n v="0.4"/>
    <x v="1"/>
    <n v="0"/>
    <x v="0"/>
    <s v="Yes"/>
    <x v="0"/>
    <x v="0"/>
    <x v="1"/>
    <n v="2"/>
  </r>
  <r>
    <x v="2508"/>
    <n v="45"/>
    <x v="22"/>
    <x v="81"/>
    <x v="0"/>
    <x v="148"/>
    <n v="1"/>
    <n v="7"/>
    <x v="0"/>
    <n v="0"/>
    <x v="0"/>
    <s v="No"/>
    <x v="0"/>
    <x v="0"/>
    <x v="1"/>
    <n v="1"/>
  </r>
  <r>
    <x v="2509"/>
    <n v="45"/>
    <x v="22"/>
    <x v="29"/>
    <x v="1"/>
    <x v="160"/>
    <n v="4"/>
    <n v="1.9"/>
    <x v="1"/>
    <n v="144"/>
    <x v="0"/>
    <s v="No"/>
    <x v="0"/>
    <x v="1"/>
    <x v="1"/>
    <n v="4"/>
  </r>
  <r>
    <x v="2510"/>
    <n v="45"/>
    <x v="25"/>
    <x v="30"/>
    <x v="2"/>
    <x v="135"/>
    <n v="3"/>
    <n v="2.67"/>
    <x v="2"/>
    <n v="0"/>
    <x v="0"/>
    <s v="No"/>
    <x v="0"/>
    <x v="0"/>
    <x v="0"/>
    <n v="3"/>
  </r>
  <r>
    <x v="2511"/>
    <n v="45"/>
    <x v="23"/>
    <x v="18"/>
    <x v="1"/>
    <x v="351"/>
    <n v="1"/>
    <n v="0.2"/>
    <x v="0"/>
    <n v="91"/>
    <x v="0"/>
    <s v="No"/>
    <x v="0"/>
    <x v="0"/>
    <x v="0"/>
    <n v="1"/>
  </r>
  <r>
    <x v="2512"/>
    <n v="45"/>
    <x v="22"/>
    <x v="150"/>
    <x v="0"/>
    <x v="276"/>
    <n v="2"/>
    <n v="8.8000000000000007"/>
    <x v="0"/>
    <n v="428"/>
    <x v="0"/>
    <s v="No"/>
    <x v="0"/>
    <x v="0"/>
    <x v="0"/>
    <n v="2"/>
  </r>
  <r>
    <x v="2513"/>
    <n v="45"/>
    <x v="26"/>
    <x v="2"/>
    <x v="1"/>
    <x v="352"/>
    <n v="1"/>
    <n v="0.75"/>
    <x v="1"/>
    <n v="0"/>
    <x v="0"/>
    <s v="No"/>
    <x v="0"/>
    <x v="1"/>
    <x v="0"/>
    <n v="1"/>
  </r>
  <r>
    <x v="2514"/>
    <n v="45"/>
    <x v="23"/>
    <x v="129"/>
    <x v="2"/>
    <x v="417"/>
    <n v="1"/>
    <n v="0.7"/>
    <x v="1"/>
    <n v="159"/>
    <x v="0"/>
    <s v="No"/>
    <x v="0"/>
    <x v="1"/>
    <x v="0"/>
    <n v="1"/>
  </r>
  <r>
    <x v="2515"/>
    <n v="45"/>
    <x v="25"/>
    <x v="6"/>
    <x v="2"/>
    <x v="406"/>
    <n v="3"/>
    <n v="2.67"/>
    <x v="2"/>
    <n v="0"/>
    <x v="0"/>
    <s v="No"/>
    <x v="0"/>
    <x v="1"/>
    <x v="0"/>
    <n v="3"/>
  </r>
  <r>
    <x v="2516"/>
    <n v="45"/>
    <x v="24"/>
    <x v="28"/>
    <x v="2"/>
    <x v="207"/>
    <n v="1"/>
    <n v="0.8"/>
    <x v="1"/>
    <n v="0"/>
    <x v="0"/>
    <s v="No"/>
    <x v="0"/>
    <x v="1"/>
    <x v="0"/>
    <n v="1"/>
  </r>
  <r>
    <x v="2517"/>
    <n v="45"/>
    <x v="24"/>
    <x v="125"/>
    <x v="0"/>
    <x v="357"/>
    <n v="2"/>
    <n v="1.4"/>
    <x v="0"/>
    <n v="354"/>
    <x v="0"/>
    <s v="No"/>
    <x v="0"/>
    <x v="0"/>
    <x v="0"/>
    <n v="2"/>
  </r>
  <r>
    <x v="2518"/>
    <n v="45"/>
    <x v="22"/>
    <x v="16"/>
    <x v="2"/>
    <x v="133"/>
    <n v="1"/>
    <n v="0.3"/>
    <x v="0"/>
    <n v="0"/>
    <x v="0"/>
    <s v="No"/>
    <x v="0"/>
    <x v="1"/>
    <x v="1"/>
    <n v="1"/>
  </r>
  <r>
    <x v="2519"/>
    <n v="45"/>
    <x v="22"/>
    <x v="16"/>
    <x v="2"/>
    <x v="216"/>
    <n v="4"/>
    <n v="1.9"/>
    <x v="1"/>
    <n v="164"/>
    <x v="0"/>
    <s v="Yes"/>
    <x v="0"/>
    <x v="0"/>
    <x v="0"/>
    <n v="4"/>
  </r>
  <r>
    <x v="2520"/>
    <n v="45"/>
    <x v="24"/>
    <x v="65"/>
    <x v="1"/>
    <x v="292"/>
    <n v="1"/>
    <n v="0.3"/>
    <x v="1"/>
    <n v="0"/>
    <x v="0"/>
    <s v="No"/>
    <x v="0"/>
    <x v="1"/>
    <x v="0"/>
    <n v="1"/>
  </r>
  <r>
    <x v="2521"/>
    <n v="45"/>
    <x v="24"/>
    <x v="63"/>
    <x v="0"/>
    <x v="439"/>
    <n v="2"/>
    <n v="7.6"/>
    <x v="0"/>
    <n v="132"/>
    <x v="0"/>
    <s v="No"/>
    <x v="0"/>
    <x v="0"/>
    <x v="0"/>
    <n v="2"/>
  </r>
  <r>
    <x v="2522"/>
    <n v="45"/>
    <x v="22"/>
    <x v="24"/>
    <x v="2"/>
    <x v="213"/>
    <n v="1"/>
    <n v="2.4"/>
    <x v="0"/>
    <n v="0"/>
    <x v="0"/>
    <s v="Yes"/>
    <x v="1"/>
    <x v="1"/>
    <x v="0"/>
    <n v="1"/>
  </r>
  <r>
    <x v="2523"/>
    <n v="45"/>
    <x v="24"/>
    <x v="31"/>
    <x v="0"/>
    <x v="222"/>
    <n v="1"/>
    <n v="4.7"/>
    <x v="0"/>
    <n v="0"/>
    <x v="0"/>
    <s v="No"/>
    <x v="0"/>
    <x v="0"/>
    <x v="0"/>
    <n v="1"/>
  </r>
  <r>
    <x v="2524"/>
    <n v="45"/>
    <x v="24"/>
    <x v="64"/>
    <x v="1"/>
    <x v="25"/>
    <n v="3"/>
    <n v="0.6"/>
    <x v="2"/>
    <n v="0"/>
    <x v="0"/>
    <s v="No"/>
    <x v="0"/>
    <x v="1"/>
    <x v="0"/>
    <n v="3"/>
  </r>
  <r>
    <x v="2525"/>
    <n v="45"/>
    <x v="23"/>
    <x v="70"/>
    <x v="2"/>
    <x v="354"/>
    <n v="2"/>
    <n v="1.7"/>
    <x v="2"/>
    <n v="0"/>
    <x v="0"/>
    <s v="Yes"/>
    <x v="0"/>
    <x v="1"/>
    <x v="0"/>
    <n v="2"/>
  </r>
  <r>
    <x v="2526"/>
    <n v="45"/>
    <x v="22"/>
    <x v="137"/>
    <x v="2"/>
    <x v="184"/>
    <n v="2"/>
    <n v="2.2000000000000002"/>
    <x v="1"/>
    <n v="0"/>
    <x v="0"/>
    <s v="No"/>
    <x v="0"/>
    <x v="1"/>
    <x v="0"/>
    <n v="2"/>
  </r>
  <r>
    <x v="2527"/>
    <n v="45"/>
    <x v="24"/>
    <x v="66"/>
    <x v="2"/>
    <x v="83"/>
    <n v="1"/>
    <n v="0.8"/>
    <x v="1"/>
    <n v="245"/>
    <x v="0"/>
    <s v="No"/>
    <x v="0"/>
    <x v="1"/>
    <x v="1"/>
    <n v="1"/>
  </r>
  <r>
    <x v="2528"/>
    <n v="45"/>
    <x v="23"/>
    <x v="68"/>
    <x v="1"/>
    <x v="440"/>
    <n v="1"/>
    <n v="0.2"/>
    <x v="0"/>
    <n v="0"/>
    <x v="0"/>
    <s v="No"/>
    <x v="0"/>
    <x v="1"/>
    <x v="0"/>
    <n v="1"/>
  </r>
  <r>
    <x v="2529"/>
    <n v="45"/>
    <x v="24"/>
    <x v="56"/>
    <x v="2"/>
    <x v="160"/>
    <n v="4"/>
    <n v="2"/>
    <x v="1"/>
    <n v="0"/>
    <x v="0"/>
    <s v="No"/>
    <x v="0"/>
    <x v="1"/>
    <x v="1"/>
    <n v="4"/>
  </r>
  <r>
    <x v="2530"/>
    <n v="45"/>
    <x v="22"/>
    <x v="58"/>
    <x v="2"/>
    <x v="33"/>
    <n v="3"/>
    <n v="0.5"/>
    <x v="1"/>
    <n v="0"/>
    <x v="0"/>
    <s v="No"/>
    <x v="0"/>
    <x v="1"/>
    <x v="0"/>
    <n v="3"/>
  </r>
  <r>
    <x v="2531"/>
    <n v="45"/>
    <x v="23"/>
    <x v="60"/>
    <x v="0"/>
    <x v="106"/>
    <n v="1"/>
    <n v="2.4"/>
    <x v="0"/>
    <n v="0"/>
    <x v="0"/>
    <s v="No"/>
    <x v="0"/>
    <x v="1"/>
    <x v="0"/>
    <n v="1"/>
  </r>
  <r>
    <x v="2532"/>
    <n v="45"/>
    <x v="22"/>
    <x v="142"/>
    <x v="0"/>
    <x v="353"/>
    <n v="3"/>
    <n v="8.5"/>
    <x v="2"/>
    <n v="535"/>
    <x v="1"/>
    <s v="No"/>
    <x v="0"/>
    <x v="0"/>
    <x v="0"/>
    <n v="3"/>
  </r>
  <r>
    <x v="2533"/>
    <n v="45"/>
    <x v="26"/>
    <x v="100"/>
    <x v="1"/>
    <x v="130"/>
    <n v="1"/>
    <n v="0.75"/>
    <x v="1"/>
    <n v="0"/>
    <x v="0"/>
    <s v="Yes"/>
    <x v="0"/>
    <x v="0"/>
    <x v="0"/>
    <n v="1"/>
  </r>
  <r>
    <x v="2534"/>
    <n v="45"/>
    <x v="26"/>
    <x v="1"/>
    <x v="1"/>
    <x v="82"/>
    <n v="1"/>
    <n v="0.75"/>
    <x v="1"/>
    <n v="105"/>
    <x v="0"/>
    <s v="No"/>
    <x v="0"/>
    <x v="1"/>
    <x v="0"/>
    <n v="1"/>
  </r>
  <r>
    <x v="2535"/>
    <n v="45"/>
    <x v="23"/>
    <x v="27"/>
    <x v="1"/>
    <x v="185"/>
    <n v="2"/>
    <n v="0.1"/>
    <x v="1"/>
    <n v="102"/>
    <x v="0"/>
    <s v="No"/>
    <x v="0"/>
    <x v="1"/>
    <x v="0"/>
    <n v="2"/>
  </r>
  <r>
    <x v="2536"/>
    <n v="45"/>
    <x v="22"/>
    <x v="9"/>
    <x v="1"/>
    <x v="213"/>
    <n v="1"/>
    <n v="0.3"/>
    <x v="0"/>
    <n v="0"/>
    <x v="0"/>
    <s v="No"/>
    <x v="0"/>
    <x v="1"/>
    <x v="0"/>
    <n v="1"/>
  </r>
  <r>
    <x v="2537"/>
    <n v="45"/>
    <x v="23"/>
    <x v="28"/>
    <x v="2"/>
    <x v="100"/>
    <n v="4"/>
    <n v="2.9"/>
    <x v="0"/>
    <n v="0"/>
    <x v="0"/>
    <s v="No"/>
    <x v="0"/>
    <x v="0"/>
    <x v="0"/>
    <n v="4"/>
  </r>
  <r>
    <x v="2538"/>
    <n v="45"/>
    <x v="24"/>
    <x v="98"/>
    <x v="2"/>
    <x v="414"/>
    <n v="3"/>
    <n v="0.7"/>
    <x v="0"/>
    <n v="0"/>
    <x v="0"/>
    <s v="Yes"/>
    <x v="1"/>
    <x v="1"/>
    <x v="1"/>
    <n v="3"/>
  </r>
  <r>
    <x v="2539"/>
    <n v="45"/>
    <x v="24"/>
    <x v="51"/>
    <x v="2"/>
    <x v="76"/>
    <n v="4"/>
    <n v="1.9"/>
    <x v="0"/>
    <n v="0"/>
    <x v="0"/>
    <s v="No"/>
    <x v="0"/>
    <x v="0"/>
    <x v="0"/>
    <n v="4"/>
  </r>
  <r>
    <x v="2540"/>
    <n v="45"/>
    <x v="24"/>
    <x v="18"/>
    <x v="1"/>
    <x v="82"/>
    <n v="4"/>
    <n v="0.2"/>
    <x v="0"/>
    <n v="106"/>
    <x v="0"/>
    <s v="No"/>
    <x v="0"/>
    <x v="1"/>
    <x v="1"/>
    <n v="4"/>
  </r>
  <r>
    <x v="2541"/>
    <n v="45"/>
    <x v="22"/>
    <x v="49"/>
    <x v="1"/>
    <x v="436"/>
    <n v="1"/>
    <n v="0.5"/>
    <x v="1"/>
    <n v="0"/>
    <x v="0"/>
    <s v="Yes"/>
    <x v="0"/>
    <x v="1"/>
    <x v="0"/>
    <n v="1"/>
  </r>
  <r>
    <x v="2542"/>
    <n v="45"/>
    <x v="24"/>
    <x v="20"/>
    <x v="1"/>
    <x v="28"/>
    <n v="2"/>
    <n v="2.1"/>
    <x v="1"/>
    <n v="184"/>
    <x v="0"/>
    <s v="No"/>
    <x v="0"/>
    <x v="0"/>
    <x v="1"/>
    <n v="2"/>
  </r>
  <r>
    <x v="2543"/>
    <n v="45"/>
    <x v="25"/>
    <x v="69"/>
    <x v="1"/>
    <x v="154"/>
    <n v="3"/>
    <n v="0.67"/>
    <x v="2"/>
    <n v="100"/>
    <x v="0"/>
    <s v="No"/>
    <x v="0"/>
    <x v="1"/>
    <x v="0"/>
    <n v="3"/>
  </r>
  <r>
    <x v="2544"/>
    <n v="45"/>
    <x v="24"/>
    <x v="147"/>
    <x v="0"/>
    <x v="441"/>
    <n v="1"/>
    <n v="5"/>
    <x v="0"/>
    <n v="0"/>
    <x v="0"/>
    <s v="No"/>
    <x v="0"/>
    <x v="0"/>
    <x v="1"/>
    <n v="1"/>
  </r>
  <r>
    <x v="2545"/>
    <n v="45"/>
    <x v="25"/>
    <x v="13"/>
    <x v="1"/>
    <x v="375"/>
    <n v="3"/>
    <n v="2.5"/>
    <x v="2"/>
    <n v="0"/>
    <x v="0"/>
    <s v="No"/>
    <x v="0"/>
    <x v="0"/>
    <x v="0"/>
    <n v="3"/>
  </r>
  <r>
    <x v="2546"/>
    <n v="45"/>
    <x v="22"/>
    <x v="117"/>
    <x v="0"/>
    <x v="134"/>
    <n v="3"/>
    <n v="2.6"/>
    <x v="1"/>
    <n v="123"/>
    <x v="1"/>
    <s v="No"/>
    <x v="0"/>
    <x v="0"/>
    <x v="0"/>
    <n v="3"/>
  </r>
  <r>
    <x v="2547"/>
    <n v="45"/>
    <x v="23"/>
    <x v="88"/>
    <x v="2"/>
    <x v="26"/>
    <n v="3"/>
    <n v="2.1"/>
    <x v="0"/>
    <n v="0"/>
    <x v="0"/>
    <s v="No"/>
    <x v="0"/>
    <x v="1"/>
    <x v="1"/>
    <n v="3"/>
  </r>
  <r>
    <x v="2548"/>
    <n v="45"/>
    <x v="23"/>
    <x v="51"/>
    <x v="2"/>
    <x v="114"/>
    <n v="1"/>
    <n v="2.8"/>
    <x v="0"/>
    <n v="220"/>
    <x v="0"/>
    <s v="No"/>
    <x v="0"/>
    <x v="1"/>
    <x v="1"/>
    <n v="1"/>
  </r>
  <r>
    <x v="2549"/>
    <n v="45"/>
    <x v="22"/>
    <x v="25"/>
    <x v="1"/>
    <x v="192"/>
    <n v="1"/>
    <n v="0.1"/>
    <x v="0"/>
    <n v="0"/>
    <x v="0"/>
    <s v="No"/>
    <x v="0"/>
    <x v="1"/>
    <x v="0"/>
    <n v="1"/>
  </r>
  <r>
    <x v="2550"/>
    <n v="45"/>
    <x v="24"/>
    <x v="36"/>
    <x v="0"/>
    <x v="298"/>
    <m/>
    <n v="5.7"/>
    <x v="1"/>
    <n v="0"/>
    <x v="1"/>
    <s v="No"/>
    <x v="1"/>
    <x v="1"/>
    <x v="1"/>
    <n v="2"/>
  </r>
  <r>
    <x v="2551"/>
    <n v="45"/>
    <x v="24"/>
    <x v="55"/>
    <x v="0"/>
    <x v="232"/>
    <n v="2"/>
    <n v="6.67"/>
    <x v="0"/>
    <n v="132"/>
    <x v="0"/>
    <s v="No"/>
    <x v="0"/>
    <x v="1"/>
    <x v="1"/>
    <n v="2"/>
  </r>
  <r>
    <x v="2552"/>
    <n v="45"/>
    <x v="23"/>
    <x v="79"/>
    <x v="0"/>
    <x v="19"/>
    <n v="4"/>
    <n v="4.0999999999999996"/>
    <x v="2"/>
    <n v="0"/>
    <x v="1"/>
    <s v="No"/>
    <x v="0"/>
    <x v="1"/>
    <x v="0"/>
    <n v="4"/>
  </r>
  <r>
    <x v="2553"/>
    <n v="45"/>
    <x v="22"/>
    <x v="49"/>
    <x v="1"/>
    <x v="269"/>
    <n v="2"/>
    <n v="1.3"/>
    <x v="0"/>
    <n v="0"/>
    <x v="0"/>
    <s v="No"/>
    <x v="0"/>
    <x v="0"/>
    <x v="1"/>
    <n v="2"/>
  </r>
  <r>
    <x v="2554"/>
    <n v="45"/>
    <x v="23"/>
    <x v="25"/>
    <x v="1"/>
    <x v="13"/>
    <n v="3"/>
    <n v="0.5"/>
    <x v="2"/>
    <n v="0"/>
    <x v="0"/>
    <s v="No"/>
    <x v="0"/>
    <x v="1"/>
    <x v="1"/>
    <n v="3"/>
  </r>
  <r>
    <x v="2555"/>
    <n v="45"/>
    <x v="24"/>
    <x v="143"/>
    <x v="0"/>
    <x v="7"/>
    <n v="2"/>
    <n v="3.3"/>
    <x v="0"/>
    <n v="328"/>
    <x v="0"/>
    <s v="No"/>
    <x v="0"/>
    <x v="0"/>
    <x v="0"/>
    <n v="2"/>
  </r>
  <r>
    <x v="2556"/>
    <n v="45"/>
    <x v="24"/>
    <x v="125"/>
    <x v="0"/>
    <x v="218"/>
    <n v="2"/>
    <n v="1.4"/>
    <x v="0"/>
    <n v="0"/>
    <x v="0"/>
    <s v="No"/>
    <x v="0"/>
    <x v="1"/>
    <x v="1"/>
    <n v="2"/>
  </r>
  <r>
    <x v="2557"/>
    <n v="45"/>
    <x v="24"/>
    <x v="34"/>
    <x v="0"/>
    <x v="109"/>
    <n v="4"/>
    <n v="5.5"/>
    <x v="2"/>
    <n v="0"/>
    <x v="1"/>
    <s v="No"/>
    <x v="1"/>
    <x v="1"/>
    <x v="1"/>
    <n v="4"/>
  </r>
  <r>
    <x v="2558"/>
    <n v="45"/>
    <x v="22"/>
    <x v="157"/>
    <x v="0"/>
    <x v="217"/>
    <n v="2"/>
    <n v="2.8"/>
    <x v="0"/>
    <n v="0"/>
    <x v="0"/>
    <s v="No"/>
    <x v="0"/>
    <x v="1"/>
    <x v="1"/>
    <n v="2"/>
  </r>
  <r>
    <x v="2559"/>
    <n v="45"/>
    <x v="24"/>
    <x v="76"/>
    <x v="2"/>
    <x v="128"/>
    <n v="3"/>
    <n v="0.3"/>
    <x v="1"/>
    <n v="0"/>
    <x v="0"/>
    <s v="Yes"/>
    <x v="0"/>
    <x v="1"/>
    <x v="0"/>
    <n v="3"/>
  </r>
  <r>
    <x v="2560"/>
    <n v="45"/>
    <x v="24"/>
    <x v="70"/>
    <x v="2"/>
    <x v="252"/>
    <n v="1"/>
    <n v="4.7"/>
    <x v="0"/>
    <n v="0"/>
    <x v="0"/>
    <s v="No"/>
    <x v="0"/>
    <x v="1"/>
    <x v="0"/>
    <n v="1"/>
  </r>
  <r>
    <x v="2561"/>
    <n v="45"/>
    <x v="22"/>
    <x v="68"/>
    <x v="1"/>
    <x v="210"/>
    <n v="1"/>
    <n v="0.1"/>
    <x v="0"/>
    <n v="0"/>
    <x v="0"/>
    <s v="No"/>
    <x v="0"/>
    <x v="0"/>
    <x v="0"/>
    <n v="1"/>
  </r>
  <r>
    <x v="2562"/>
    <n v="45"/>
    <x v="25"/>
    <x v="144"/>
    <x v="0"/>
    <x v="26"/>
    <n v="3"/>
    <n v="5.33"/>
    <x v="2"/>
    <n v="0"/>
    <x v="1"/>
    <s v="No"/>
    <x v="1"/>
    <x v="0"/>
    <x v="1"/>
    <n v="3"/>
  </r>
  <r>
    <x v="2563"/>
    <n v="45"/>
    <x v="24"/>
    <x v="50"/>
    <x v="0"/>
    <x v="89"/>
    <n v="2"/>
    <n v="3.3"/>
    <x v="0"/>
    <n v="85"/>
    <x v="0"/>
    <s v="No"/>
    <x v="0"/>
    <x v="1"/>
    <x v="0"/>
    <n v="2"/>
  </r>
  <r>
    <x v="2564"/>
    <n v="45"/>
    <x v="24"/>
    <x v="67"/>
    <x v="2"/>
    <x v="218"/>
    <n v="4"/>
    <n v="1.9"/>
    <x v="0"/>
    <n v="0"/>
    <x v="0"/>
    <s v="No"/>
    <x v="0"/>
    <x v="1"/>
    <x v="0"/>
    <n v="4"/>
  </r>
  <r>
    <x v="2565"/>
    <n v="45"/>
    <x v="24"/>
    <x v="78"/>
    <x v="1"/>
    <x v="47"/>
    <n v="1"/>
    <n v="0.9"/>
    <x v="1"/>
    <n v="0"/>
    <x v="0"/>
    <s v="No"/>
    <x v="0"/>
    <x v="0"/>
    <x v="0"/>
    <n v="1"/>
  </r>
  <r>
    <x v="2566"/>
    <n v="45"/>
    <x v="25"/>
    <x v="15"/>
    <x v="2"/>
    <x v="112"/>
    <n v="3"/>
    <n v="2.5"/>
    <x v="2"/>
    <n v="112"/>
    <x v="0"/>
    <s v="No"/>
    <x v="0"/>
    <x v="0"/>
    <x v="0"/>
    <n v="3"/>
  </r>
  <r>
    <x v="2567"/>
    <n v="45"/>
    <x v="24"/>
    <x v="29"/>
    <x v="1"/>
    <x v="1"/>
    <n v="3"/>
    <n v="0.6"/>
    <x v="2"/>
    <n v="148"/>
    <x v="0"/>
    <s v="No"/>
    <x v="0"/>
    <x v="1"/>
    <x v="0"/>
    <n v="3"/>
  </r>
  <r>
    <x v="2568"/>
    <n v="45"/>
    <x v="22"/>
    <x v="17"/>
    <x v="0"/>
    <x v="191"/>
    <n v="4"/>
    <n v="5.4"/>
    <x v="0"/>
    <n v="210"/>
    <x v="1"/>
    <s v="No"/>
    <x v="0"/>
    <x v="1"/>
    <x v="0"/>
    <n v="4"/>
  </r>
  <r>
    <x v="2569"/>
    <n v="45"/>
    <x v="23"/>
    <x v="105"/>
    <x v="0"/>
    <x v="154"/>
    <n v="3"/>
    <n v="1.1000000000000001"/>
    <x v="0"/>
    <n v="0"/>
    <x v="0"/>
    <s v="No"/>
    <x v="0"/>
    <x v="0"/>
    <x v="0"/>
    <n v="3"/>
  </r>
  <r>
    <x v="2570"/>
    <n v="45"/>
    <x v="25"/>
    <x v="43"/>
    <x v="1"/>
    <x v="154"/>
    <n v="3"/>
    <n v="1"/>
    <x v="2"/>
    <n v="0"/>
    <x v="0"/>
    <s v="No"/>
    <x v="0"/>
    <x v="1"/>
    <x v="0"/>
    <n v="3"/>
  </r>
  <r>
    <x v="2571"/>
    <n v="45"/>
    <x v="23"/>
    <x v="39"/>
    <x v="1"/>
    <x v="277"/>
    <n v="2"/>
    <n v="0.1"/>
    <x v="1"/>
    <n v="91"/>
    <x v="0"/>
    <s v="No"/>
    <x v="1"/>
    <x v="1"/>
    <x v="1"/>
    <n v="2"/>
  </r>
  <r>
    <x v="2572"/>
    <n v="45"/>
    <x v="22"/>
    <x v="13"/>
    <x v="1"/>
    <x v="442"/>
    <n v="1"/>
    <n v="0.3"/>
    <x v="1"/>
    <n v="0"/>
    <x v="0"/>
    <s v="No"/>
    <x v="0"/>
    <x v="1"/>
    <x v="0"/>
    <n v="1"/>
  </r>
  <r>
    <x v="2573"/>
    <n v="45"/>
    <x v="23"/>
    <x v="85"/>
    <x v="1"/>
    <x v="315"/>
    <n v="2"/>
    <n v="0.1"/>
    <x v="1"/>
    <n v="0"/>
    <x v="0"/>
    <s v="No"/>
    <x v="0"/>
    <x v="0"/>
    <x v="1"/>
    <n v="2"/>
  </r>
  <r>
    <x v="2574"/>
    <n v="45"/>
    <x v="24"/>
    <x v="127"/>
    <x v="0"/>
    <x v="383"/>
    <n v="1"/>
    <n v="1.4"/>
    <x v="2"/>
    <n v="0"/>
    <x v="1"/>
    <s v="No"/>
    <x v="0"/>
    <x v="1"/>
    <x v="0"/>
    <n v="1"/>
  </r>
  <r>
    <x v="2575"/>
    <n v="45"/>
    <x v="23"/>
    <x v="108"/>
    <x v="1"/>
    <x v="3"/>
    <n v="3"/>
    <n v="0.5"/>
    <x v="2"/>
    <n v="0"/>
    <x v="0"/>
    <s v="No"/>
    <x v="0"/>
    <x v="1"/>
    <x v="1"/>
    <n v="3"/>
  </r>
  <r>
    <x v="2576"/>
    <n v="45"/>
    <x v="24"/>
    <x v="52"/>
    <x v="2"/>
    <x v="57"/>
    <n v="4"/>
    <n v="2"/>
    <x v="1"/>
    <n v="0"/>
    <x v="0"/>
    <s v="No"/>
    <x v="0"/>
    <x v="1"/>
    <x v="0"/>
    <n v="4"/>
  </r>
  <r>
    <x v="2577"/>
    <n v="45"/>
    <x v="25"/>
    <x v="32"/>
    <x v="2"/>
    <x v="24"/>
    <n v="3"/>
    <n v="2.67"/>
    <x v="2"/>
    <n v="251"/>
    <x v="0"/>
    <s v="No"/>
    <x v="0"/>
    <x v="1"/>
    <x v="1"/>
    <n v="3"/>
  </r>
  <r>
    <x v="2578"/>
    <n v="45"/>
    <x v="24"/>
    <x v="20"/>
    <x v="1"/>
    <x v="284"/>
    <n v="2"/>
    <n v="2.1"/>
    <x v="1"/>
    <n v="0"/>
    <x v="0"/>
    <s v="No"/>
    <x v="0"/>
    <x v="0"/>
    <x v="1"/>
    <n v="2"/>
  </r>
  <r>
    <x v="2579"/>
    <n v="45"/>
    <x v="22"/>
    <x v="137"/>
    <x v="2"/>
    <x v="311"/>
    <n v="3"/>
    <n v="0.8"/>
    <x v="1"/>
    <n v="172"/>
    <x v="0"/>
    <s v="No"/>
    <x v="0"/>
    <x v="1"/>
    <x v="0"/>
    <n v="3"/>
  </r>
  <r>
    <x v="2580"/>
    <n v="45"/>
    <x v="23"/>
    <x v="49"/>
    <x v="1"/>
    <x v="78"/>
    <n v="1"/>
    <n v="0.2"/>
    <x v="0"/>
    <n v="0"/>
    <x v="0"/>
    <s v="Yes"/>
    <x v="1"/>
    <x v="1"/>
    <x v="1"/>
    <n v="1"/>
  </r>
  <r>
    <x v="2581"/>
    <n v="45"/>
    <x v="24"/>
    <x v="49"/>
    <x v="1"/>
    <x v="336"/>
    <n v="3"/>
    <n v="0.6"/>
    <x v="2"/>
    <n v="0"/>
    <x v="0"/>
    <s v="No"/>
    <x v="0"/>
    <x v="1"/>
    <x v="1"/>
    <n v="3"/>
  </r>
  <r>
    <x v="2582"/>
    <n v="45"/>
    <x v="22"/>
    <x v="56"/>
    <x v="2"/>
    <x v="66"/>
    <n v="4"/>
    <n v="1.1000000000000001"/>
    <x v="2"/>
    <n v="180"/>
    <x v="0"/>
    <s v="No"/>
    <x v="0"/>
    <x v="1"/>
    <x v="0"/>
    <n v="4"/>
  </r>
  <r>
    <x v="2583"/>
    <n v="45"/>
    <x v="22"/>
    <x v="19"/>
    <x v="2"/>
    <x v="13"/>
    <n v="4"/>
    <n v="1.9"/>
    <x v="1"/>
    <n v="0"/>
    <x v="0"/>
    <s v="No"/>
    <x v="0"/>
    <x v="1"/>
    <x v="1"/>
    <n v="4"/>
  </r>
  <r>
    <x v="2584"/>
    <n v="45"/>
    <x v="23"/>
    <x v="128"/>
    <x v="2"/>
    <x v="323"/>
    <n v="2"/>
    <n v="1.7"/>
    <x v="2"/>
    <n v="0"/>
    <x v="0"/>
    <s v="No"/>
    <x v="0"/>
    <x v="0"/>
    <x v="0"/>
    <n v="2"/>
  </r>
  <r>
    <x v="2585"/>
    <n v="45"/>
    <x v="24"/>
    <x v="65"/>
    <x v="1"/>
    <x v="182"/>
    <n v="1"/>
    <n v="0.3"/>
    <x v="1"/>
    <n v="105"/>
    <x v="0"/>
    <s v="No"/>
    <x v="0"/>
    <x v="1"/>
    <x v="1"/>
    <n v="1"/>
  </r>
  <r>
    <x v="2586"/>
    <n v="45"/>
    <x v="23"/>
    <x v="121"/>
    <x v="1"/>
    <x v="162"/>
    <n v="3"/>
    <n v="1.5"/>
    <x v="0"/>
    <n v="94"/>
    <x v="0"/>
    <s v="No"/>
    <x v="0"/>
    <x v="1"/>
    <x v="1"/>
    <n v="3"/>
  </r>
  <r>
    <x v="2587"/>
    <n v="45"/>
    <x v="24"/>
    <x v="34"/>
    <x v="0"/>
    <x v="160"/>
    <n v="2"/>
    <n v="3.3"/>
    <x v="0"/>
    <n v="0"/>
    <x v="0"/>
    <s v="No"/>
    <x v="0"/>
    <x v="1"/>
    <x v="1"/>
    <n v="2"/>
  </r>
  <r>
    <x v="2588"/>
    <n v="45"/>
    <x v="23"/>
    <x v="42"/>
    <x v="0"/>
    <x v="84"/>
    <n v="4"/>
    <n v="6"/>
    <x v="1"/>
    <n v="0"/>
    <x v="1"/>
    <s v="No"/>
    <x v="0"/>
    <x v="1"/>
    <x v="0"/>
    <n v="4"/>
  </r>
  <r>
    <x v="2589"/>
    <n v="45"/>
    <x v="24"/>
    <x v="120"/>
    <x v="1"/>
    <x v="443"/>
    <n v="3"/>
    <n v="0.5"/>
    <x v="0"/>
    <n v="136"/>
    <x v="0"/>
    <s v="No"/>
    <x v="1"/>
    <x v="1"/>
    <x v="1"/>
    <n v="3"/>
  </r>
  <r>
    <x v="2590"/>
    <n v="45"/>
    <x v="25"/>
    <x v="64"/>
    <x v="1"/>
    <x v="98"/>
    <n v="3"/>
    <n v="1"/>
    <x v="2"/>
    <n v="193"/>
    <x v="0"/>
    <s v="No"/>
    <x v="0"/>
    <x v="0"/>
    <x v="0"/>
    <n v="3"/>
  </r>
  <r>
    <x v="2591"/>
    <n v="45"/>
    <x v="22"/>
    <x v="98"/>
    <x v="2"/>
    <x v="54"/>
    <n v="3"/>
    <n v="2.7"/>
    <x v="2"/>
    <n v="0"/>
    <x v="0"/>
    <s v="No"/>
    <x v="0"/>
    <x v="0"/>
    <x v="1"/>
    <n v="3"/>
  </r>
  <r>
    <x v="2592"/>
    <n v="45"/>
    <x v="24"/>
    <x v="88"/>
    <x v="2"/>
    <x v="142"/>
    <n v="2"/>
    <n v="3.2"/>
    <x v="0"/>
    <n v="0"/>
    <x v="0"/>
    <s v="Yes"/>
    <x v="0"/>
    <x v="1"/>
    <x v="0"/>
    <n v="2"/>
  </r>
  <r>
    <x v="2593"/>
    <n v="45"/>
    <x v="24"/>
    <x v="120"/>
    <x v="1"/>
    <x v="88"/>
    <n v="3"/>
    <n v="0.5"/>
    <x v="0"/>
    <n v="108"/>
    <x v="0"/>
    <s v="No"/>
    <x v="0"/>
    <x v="1"/>
    <x v="0"/>
    <n v="3"/>
  </r>
  <r>
    <x v="2594"/>
    <n v="45"/>
    <x v="25"/>
    <x v="82"/>
    <x v="1"/>
    <x v="283"/>
    <n v="3"/>
    <n v="2.5"/>
    <x v="2"/>
    <n v="0"/>
    <x v="0"/>
    <s v="No"/>
    <x v="0"/>
    <x v="1"/>
    <x v="0"/>
    <n v="3"/>
  </r>
  <r>
    <x v="2595"/>
    <n v="45"/>
    <x v="24"/>
    <x v="1"/>
    <x v="1"/>
    <x v="444"/>
    <n v="4"/>
    <n v="0.6"/>
    <x v="0"/>
    <n v="77"/>
    <x v="0"/>
    <s v="No"/>
    <x v="0"/>
    <x v="0"/>
    <x v="1"/>
    <n v="4"/>
  </r>
  <r>
    <x v="2596"/>
    <n v="45"/>
    <x v="22"/>
    <x v="92"/>
    <x v="2"/>
    <x v="82"/>
    <n v="4"/>
    <n v="1.1000000000000001"/>
    <x v="2"/>
    <n v="0"/>
    <x v="0"/>
    <s v="No"/>
    <x v="0"/>
    <x v="1"/>
    <x v="1"/>
    <n v="4"/>
  </r>
  <r>
    <x v="2597"/>
    <n v="45"/>
    <x v="24"/>
    <x v="116"/>
    <x v="0"/>
    <x v="154"/>
    <n v="4"/>
    <n v="4.7"/>
    <x v="2"/>
    <n v="81"/>
    <x v="1"/>
    <s v="No"/>
    <x v="0"/>
    <x v="0"/>
    <x v="0"/>
    <n v="4"/>
  </r>
  <r>
    <x v="2598"/>
    <n v="45"/>
    <x v="23"/>
    <x v="19"/>
    <x v="2"/>
    <x v="392"/>
    <n v="1"/>
    <n v="2.8"/>
    <x v="0"/>
    <n v="0"/>
    <x v="0"/>
    <s v="No"/>
    <x v="0"/>
    <x v="0"/>
    <x v="1"/>
    <n v="1"/>
  </r>
  <r>
    <x v="2599"/>
    <n v="45"/>
    <x v="24"/>
    <x v="24"/>
    <x v="2"/>
    <x v="442"/>
    <n v="2"/>
    <n v="2.5"/>
    <x v="0"/>
    <n v="155"/>
    <x v="0"/>
    <s v="No"/>
    <x v="0"/>
    <x v="1"/>
    <x v="0"/>
    <n v="2"/>
  </r>
  <r>
    <x v="2600"/>
    <n v="45"/>
    <x v="23"/>
    <x v="88"/>
    <x v="2"/>
    <x v="166"/>
    <n v="2"/>
    <n v="1.7"/>
    <x v="2"/>
    <n v="0"/>
    <x v="0"/>
    <s v="No"/>
    <x v="0"/>
    <x v="1"/>
    <x v="0"/>
    <n v="2"/>
  </r>
  <r>
    <x v="2601"/>
    <n v="45"/>
    <x v="24"/>
    <x v="42"/>
    <x v="0"/>
    <x v="13"/>
    <n v="1"/>
    <n v="4.7"/>
    <x v="0"/>
    <n v="0"/>
    <x v="0"/>
    <s v="No"/>
    <x v="0"/>
    <x v="0"/>
    <x v="0"/>
    <n v="1"/>
  </r>
  <r>
    <x v="2602"/>
    <n v="45"/>
    <x v="23"/>
    <x v="9"/>
    <x v="1"/>
    <x v="111"/>
    <n v="1"/>
    <n v="0.2"/>
    <x v="0"/>
    <n v="0"/>
    <x v="0"/>
    <s v="No"/>
    <x v="0"/>
    <x v="1"/>
    <x v="0"/>
    <n v="1"/>
  </r>
  <r>
    <x v="2603"/>
    <n v="45"/>
    <x v="22"/>
    <x v="160"/>
    <x v="0"/>
    <x v="35"/>
    <n v="2"/>
    <n v="2.8"/>
    <x v="0"/>
    <n v="0"/>
    <x v="0"/>
    <s v="No"/>
    <x v="0"/>
    <x v="1"/>
    <x v="1"/>
    <n v="2"/>
  </r>
  <r>
    <x v="2604"/>
    <n v="45"/>
    <x v="22"/>
    <x v="58"/>
    <x v="2"/>
    <x v="86"/>
    <n v="3"/>
    <n v="0.5"/>
    <x v="1"/>
    <n v="0"/>
    <x v="0"/>
    <s v="No"/>
    <x v="0"/>
    <x v="0"/>
    <x v="0"/>
    <n v="3"/>
  </r>
  <r>
    <x v="2605"/>
    <n v="45"/>
    <x v="23"/>
    <x v="68"/>
    <x v="1"/>
    <x v="37"/>
    <n v="3"/>
    <n v="1.5"/>
    <x v="0"/>
    <n v="0"/>
    <x v="0"/>
    <s v="No"/>
    <x v="0"/>
    <x v="1"/>
    <x v="1"/>
    <n v="3"/>
  </r>
  <r>
    <x v="2606"/>
    <n v="45"/>
    <x v="23"/>
    <x v="129"/>
    <x v="2"/>
    <x v="82"/>
    <n v="2"/>
    <n v="0.4"/>
    <x v="1"/>
    <n v="250"/>
    <x v="0"/>
    <s v="No"/>
    <x v="0"/>
    <x v="1"/>
    <x v="0"/>
    <n v="2"/>
  </r>
  <r>
    <x v="2607"/>
    <n v="45"/>
    <x v="24"/>
    <x v="161"/>
    <x v="0"/>
    <x v="376"/>
    <n v="2"/>
    <n v="6.67"/>
    <x v="0"/>
    <n v="0"/>
    <x v="0"/>
    <s v="No"/>
    <x v="0"/>
    <x v="1"/>
    <x v="0"/>
    <n v="2"/>
  </r>
  <r>
    <x v="2608"/>
    <n v="44"/>
    <x v="25"/>
    <x v="83"/>
    <x v="1"/>
    <x v="89"/>
    <n v="2"/>
    <n v="0.7"/>
    <x v="0"/>
    <n v="163"/>
    <x v="0"/>
    <s v="Yes"/>
    <x v="0"/>
    <x v="0"/>
    <x v="0"/>
    <n v="2"/>
  </r>
  <r>
    <x v="2609"/>
    <n v="44"/>
    <x v="22"/>
    <x v="135"/>
    <x v="0"/>
    <x v="134"/>
    <n v="1"/>
    <n v="5"/>
    <x v="0"/>
    <n v="0"/>
    <x v="0"/>
    <s v="No"/>
    <x v="0"/>
    <x v="0"/>
    <x v="1"/>
    <n v="1"/>
  </r>
  <r>
    <x v="2610"/>
    <n v="44"/>
    <x v="25"/>
    <x v="16"/>
    <x v="2"/>
    <x v="26"/>
    <n v="1"/>
    <n v="0.2"/>
    <x v="0"/>
    <n v="0"/>
    <x v="0"/>
    <s v="No"/>
    <x v="0"/>
    <x v="0"/>
    <x v="0"/>
    <n v="1"/>
  </r>
  <r>
    <x v="2611"/>
    <n v="44"/>
    <x v="22"/>
    <x v="102"/>
    <x v="2"/>
    <x v="271"/>
    <n v="3"/>
    <n v="0.3"/>
    <x v="1"/>
    <n v="0"/>
    <x v="0"/>
    <s v="No"/>
    <x v="0"/>
    <x v="1"/>
    <x v="0"/>
    <n v="3"/>
  </r>
  <r>
    <x v="2612"/>
    <n v="44"/>
    <x v="23"/>
    <x v="51"/>
    <x v="2"/>
    <x v="339"/>
    <n v="3"/>
    <n v="0.5"/>
    <x v="1"/>
    <n v="0"/>
    <x v="0"/>
    <s v="No"/>
    <x v="0"/>
    <x v="1"/>
    <x v="0"/>
    <n v="3"/>
  </r>
  <r>
    <x v="2613"/>
    <n v="44"/>
    <x v="23"/>
    <x v="75"/>
    <x v="0"/>
    <x v="17"/>
    <n v="2"/>
    <n v="4.3"/>
    <x v="1"/>
    <n v="391"/>
    <x v="1"/>
    <s v="Yes"/>
    <x v="1"/>
    <x v="1"/>
    <x v="0"/>
    <n v="2"/>
  </r>
  <r>
    <x v="2614"/>
    <n v="44"/>
    <x v="22"/>
    <x v="94"/>
    <x v="0"/>
    <x v="54"/>
    <n v="3"/>
    <n v="4.4000000000000004"/>
    <x v="2"/>
    <n v="82"/>
    <x v="1"/>
    <s v="No"/>
    <x v="0"/>
    <x v="0"/>
    <x v="0"/>
    <n v="3"/>
  </r>
  <r>
    <x v="2615"/>
    <n v="44"/>
    <x v="23"/>
    <x v="82"/>
    <x v="1"/>
    <x v="445"/>
    <n v="3"/>
    <n v="2.7"/>
    <x v="2"/>
    <n v="0"/>
    <x v="0"/>
    <s v="No"/>
    <x v="0"/>
    <x v="1"/>
    <x v="0"/>
    <n v="3"/>
  </r>
  <r>
    <x v="2616"/>
    <n v="44"/>
    <x v="22"/>
    <x v="140"/>
    <x v="0"/>
    <x v="188"/>
    <n v="2"/>
    <n v="1.4"/>
    <x v="0"/>
    <n v="419"/>
    <x v="0"/>
    <s v="No"/>
    <x v="0"/>
    <x v="1"/>
    <x v="0"/>
    <n v="2"/>
  </r>
  <r>
    <x v="2617"/>
    <n v="44"/>
    <x v="25"/>
    <x v="15"/>
    <x v="2"/>
    <x v="61"/>
    <n v="1"/>
    <n v="0.2"/>
    <x v="0"/>
    <n v="0"/>
    <x v="0"/>
    <s v="No"/>
    <x v="0"/>
    <x v="1"/>
    <x v="0"/>
    <n v="1"/>
  </r>
  <r>
    <x v="2618"/>
    <n v="44"/>
    <x v="22"/>
    <x v="35"/>
    <x v="0"/>
    <x v="78"/>
    <n v="2"/>
    <n v="3.3"/>
    <x v="0"/>
    <n v="0"/>
    <x v="0"/>
    <s v="No"/>
    <x v="0"/>
    <x v="0"/>
    <x v="1"/>
    <n v="2"/>
  </r>
  <r>
    <x v="2619"/>
    <n v="44"/>
    <x v="23"/>
    <x v="19"/>
    <x v="2"/>
    <x v="315"/>
    <n v="1"/>
    <n v="0.1"/>
    <x v="2"/>
    <n v="0"/>
    <x v="0"/>
    <s v="No"/>
    <x v="0"/>
    <x v="0"/>
    <x v="0"/>
    <n v="1"/>
  </r>
  <r>
    <x v="2620"/>
    <n v="44"/>
    <x v="22"/>
    <x v="90"/>
    <x v="0"/>
    <x v="205"/>
    <n v="1"/>
    <n v="4.9000000000000004"/>
    <x v="1"/>
    <n v="0"/>
    <x v="1"/>
    <s v="No"/>
    <x v="0"/>
    <x v="1"/>
    <x v="0"/>
    <n v="1"/>
  </r>
  <r>
    <x v="2621"/>
    <n v="44"/>
    <x v="27"/>
    <x v="64"/>
    <x v="1"/>
    <x v="235"/>
    <n v="3"/>
    <n v="2"/>
    <x v="1"/>
    <n v="180"/>
    <x v="0"/>
    <s v="Yes"/>
    <x v="1"/>
    <x v="1"/>
    <x v="1"/>
    <n v="3"/>
  </r>
  <r>
    <x v="2622"/>
    <n v="44"/>
    <x v="25"/>
    <x v="102"/>
    <x v="2"/>
    <x v="129"/>
    <n v="1"/>
    <n v="0.7"/>
    <x v="1"/>
    <n v="155"/>
    <x v="0"/>
    <s v="No"/>
    <x v="0"/>
    <x v="0"/>
    <x v="0"/>
    <n v="1"/>
  </r>
  <r>
    <x v="2623"/>
    <n v="44"/>
    <x v="22"/>
    <x v="7"/>
    <x v="2"/>
    <x v="182"/>
    <n v="4"/>
    <n v="2"/>
    <x v="1"/>
    <n v="0"/>
    <x v="0"/>
    <s v="Yes"/>
    <x v="1"/>
    <x v="1"/>
    <x v="1"/>
    <n v="4"/>
  </r>
  <r>
    <x v="2624"/>
    <n v="44"/>
    <x v="23"/>
    <x v="61"/>
    <x v="1"/>
    <x v="3"/>
    <n v="1"/>
    <n v="0.3"/>
    <x v="1"/>
    <n v="78"/>
    <x v="0"/>
    <s v="No"/>
    <x v="0"/>
    <x v="1"/>
    <x v="0"/>
    <n v="1"/>
  </r>
  <r>
    <x v="2625"/>
    <n v="44"/>
    <x v="22"/>
    <x v="67"/>
    <x v="2"/>
    <x v="55"/>
    <n v="4"/>
    <n v="1.9"/>
    <x v="0"/>
    <n v="207"/>
    <x v="0"/>
    <s v="No"/>
    <x v="0"/>
    <x v="1"/>
    <x v="0"/>
    <n v="4"/>
  </r>
  <r>
    <x v="2626"/>
    <n v="44"/>
    <x v="22"/>
    <x v="133"/>
    <x v="2"/>
    <x v="78"/>
    <n v="1"/>
    <n v="0.8"/>
    <x v="1"/>
    <n v="91"/>
    <x v="0"/>
    <s v="No"/>
    <x v="0"/>
    <x v="0"/>
    <x v="0"/>
    <n v="1"/>
  </r>
  <r>
    <x v="2627"/>
    <n v="44"/>
    <x v="23"/>
    <x v="137"/>
    <x v="2"/>
    <x v="47"/>
    <n v="3"/>
    <n v="0.8"/>
    <x v="1"/>
    <n v="0"/>
    <x v="0"/>
    <s v="No"/>
    <x v="0"/>
    <x v="0"/>
    <x v="1"/>
    <n v="3"/>
  </r>
  <r>
    <x v="2628"/>
    <n v="44"/>
    <x v="22"/>
    <x v="46"/>
    <x v="0"/>
    <x v="301"/>
    <n v="2"/>
    <n v="7.6"/>
    <x v="0"/>
    <n v="0"/>
    <x v="0"/>
    <s v="Yes"/>
    <x v="0"/>
    <x v="0"/>
    <x v="0"/>
    <n v="2"/>
  </r>
  <r>
    <x v="2629"/>
    <n v="44"/>
    <x v="28"/>
    <x v="65"/>
    <x v="1"/>
    <x v="106"/>
    <n v="3"/>
    <n v="1"/>
    <x v="2"/>
    <n v="0"/>
    <x v="0"/>
    <s v="No"/>
    <x v="0"/>
    <x v="1"/>
    <x v="1"/>
    <n v="3"/>
  </r>
  <r>
    <x v="2630"/>
    <n v="44"/>
    <x v="22"/>
    <x v="19"/>
    <x v="2"/>
    <x v="164"/>
    <n v="4"/>
    <n v="1.9"/>
    <x v="0"/>
    <n v="0"/>
    <x v="0"/>
    <s v="No"/>
    <x v="0"/>
    <x v="1"/>
    <x v="0"/>
    <n v="4"/>
  </r>
  <r>
    <x v="2631"/>
    <n v="44"/>
    <x v="23"/>
    <x v="45"/>
    <x v="0"/>
    <x v="446"/>
    <n v="2"/>
    <n v="8.8000000000000007"/>
    <x v="0"/>
    <n v="0"/>
    <x v="0"/>
    <s v="No"/>
    <x v="0"/>
    <x v="1"/>
    <x v="0"/>
    <n v="2"/>
  </r>
  <r>
    <x v="2632"/>
    <n v="44"/>
    <x v="22"/>
    <x v="88"/>
    <x v="2"/>
    <x v="275"/>
    <n v="2"/>
    <n v="3.2"/>
    <x v="0"/>
    <n v="0"/>
    <x v="0"/>
    <s v="No"/>
    <x v="0"/>
    <x v="1"/>
    <x v="0"/>
    <n v="2"/>
  </r>
  <r>
    <x v="2633"/>
    <n v="44"/>
    <x v="22"/>
    <x v="142"/>
    <x v="0"/>
    <x v="1"/>
    <n v="2"/>
    <n v="7.6"/>
    <x v="0"/>
    <n v="524"/>
    <x v="0"/>
    <s v="No"/>
    <x v="0"/>
    <x v="0"/>
    <x v="1"/>
    <n v="2"/>
  </r>
  <r>
    <x v="2634"/>
    <n v="44"/>
    <x v="23"/>
    <x v="122"/>
    <x v="2"/>
    <x v="42"/>
    <n v="3"/>
    <n v="3.5"/>
    <x v="1"/>
    <n v="357"/>
    <x v="1"/>
    <s v="No"/>
    <x v="0"/>
    <x v="0"/>
    <x v="0"/>
    <n v="3"/>
  </r>
  <r>
    <x v="2635"/>
    <n v="44"/>
    <x v="25"/>
    <x v="8"/>
    <x v="2"/>
    <x v="447"/>
    <n v="2"/>
    <n v="3.5"/>
    <x v="0"/>
    <n v="0"/>
    <x v="1"/>
    <s v="No"/>
    <x v="0"/>
    <x v="1"/>
    <x v="0"/>
    <n v="2"/>
  </r>
  <r>
    <x v="2636"/>
    <n v="44"/>
    <x v="22"/>
    <x v="8"/>
    <x v="2"/>
    <x v="295"/>
    <n v="4"/>
    <n v="1.9"/>
    <x v="0"/>
    <n v="0"/>
    <x v="0"/>
    <s v="No"/>
    <x v="0"/>
    <x v="0"/>
    <x v="0"/>
    <n v="4"/>
  </r>
  <r>
    <x v="2637"/>
    <n v="44"/>
    <x v="22"/>
    <x v="79"/>
    <x v="0"/>
    <x v="13"/>
    <n v="1"/>
    <n v="0.3"/>
    <x v="0"/>
    <n v="0"/>
    <x v="0"/>
    <s v="No"/>
    <x v="0"/>
    <x v="1"/>
    <x v="0"/>
    <n v="1"/>
  </r>
  <r>
    <x v="2638"/>
    <n v="44"/>
    <x v="25"/>
    <x v="120"/>
    <x v="1"/>
    <x v="329"/>
    <n v="3"/>
    <n v="1.5"/>
    <x v="0"/>
    <n v="0"/>
    <x v="0"/>
    <s v="No"/>
    <x v="0"/>
    <x v="1"/>
    <x v="1"/>
    <n v="3"/>
  </r>
  <r>
    <x v="2639"/>
    <n v="44"/>
    <x v="23"/>
    <x v="14"/>
    <x v="1"/>
    <x v="13"/>
    <n v="4"/>
    <n v="0"/>
    <x v="2"/>
    <n v="0"/>
    <x v="0"/>
    <s v="No"/>
    <x v="0"/>
    <x v="1"/>
    <x v="0"/>
    <n v="4"/>
  </r>
  <r>
    <x v="2640"/>
    <n v="44"/>
    <x v="22"/>
    <x v="82"/>
    <x v="1"/>
    <x v="179"/>
    <n v="3"/>
    <n v="2.33"/>
    <x v="0"/>
    <n v="200"/>
    <x v="0"/>
    <s v="No"/>
    <x v="0"/>
    <x v="0"/>
    <x v="0"/>
    <n v="3"/>
  </r>
  <r>
    <x v="2641"/>
    <n v="44"/>
    <x v="23"/>
    <x v="51"/>
    <x v="2"/>
    <x v="406"/>
    <n v="4"/>
    <n v="0.4"/>
    <x v="0"/>
    <n v="0"/>
    <x v="0"/>
    <s v="No"/>
    <x v="0"/>
    <x v="0"/>
    <x v="0"/>
    <n v="4"/>
  </r>
  <r>
    <x v="2642"/>
    <n v="44"/>
    <x v="25"/>
    <x v="56"/>
    <x v="2"/>
    <x v="105"/>
    <n v="3"/>
    <n v="1.1000000000000001"/>
    <x v="0"/>
    <n v="0"/>
    <x v="0"/>
    <s v="No"/>
    <x v="0"/>
    <x v="0"/>
    <x v="0"/>
    <n v="3"/>
  </r>
  <r>
    <x v="2643"/>
    <n v="44"/>
    <x v="22"/>
    <x v="57"/>
    <x v="2"/>
    <x v="244"/>
    <n v="4"/>
    <n v="1.4"/>
    <x v="2"/>
    <n v="201"/>
    <x v="0"/>
    <s v="No"/>
    <x v="0"/>
    <x v="1"/>
    <x v="1"/>
    <n v="4"/>
  </r>
  <r>
    <x v="2644"/>
    <n v="44"/>
    <x v="23"/>
    <x v="6"/>
    <x v="2"/>
    <x v="311"/>
    <n v="2"/>
    <n v="3.8"/>
    <x v="1"/>
    <n v="268"/>
    <x v="0"/>
    <s v="No"/>
    <x v="0"/>
    <x v="0"/>
    <x v="0"/>
    <n v="2"/>
  </r>
  <r>
    <x v="2645"/>
    <n v="44"/>
    <x v="22"/>
    <x v="146"/>
    <x v="0"/>
    <x v="351"/>
    <n v="2"/>
    <n v="1.4"/>
    <x v="0"/>
    <n v="0"/>
    <x v="0"/>
    <s v="No"/>
    <x v="0"/>
    <x v="1"/>
    <x v="1"/>
    <n v="2"/>
  </r>
  <r>
    <x v="2646"/>
    <n v="44"/>
    <x v="22"/>
    <x v="51"/>
    <x v="2"/>
    <x v="99"/>
    <n v="1"/>
    <n v="0.8"/>
    <x v="1"/>
    <n v="184"/>
    <x v="0"/>
    <s v="No"/>
    <x v="1"/>
    <x v="1"/>
    <x v="1"/>
    <n v="1"/>
  </r>
  <r>
    <x v="2647"/>
    <n v="44"/>
    <x v="22"/>
    <x v="68"/>
    <x v="1"/>
    <x v="7"/>
    <n v="1"/>
    <n v="1"/>
    <x v="0"/>
    <n v="91"/>
    <x v="0"/>
    <s v="No"/>
    <x v="0"/>
    <x v="0"/>
    <x v="0"/>
    <n v="1"/>
  </r>
  <r>
    <x v="2648"/>
    <n v="44"/>
    <x v="22"/>
    <x v="113"/>
    <x v="0"/>
    <x v="104"/>
    <n v="1"/>
    <n v="1.7"/>
    <x v="0"/>
    <n v="0"/>
    <x v="0"/>
    <s v="No"/>
    <x v="0"/>
    <x v="1"/>
    <x v="0"/>
    <n v="1"/>
  </r>
  <r>
    <x v="2649"/>
    <n v="44"/>
    <x v="22"/>
    <x v="2"/>
    <x v="1"/>
    <x v="309"/>
    <n v="1"/>
    <n v="1.4"/>
    <x v="1"/>
    <n v="0"/>
    <x v="0"/>
    <s v="No"/>
    <x v="0"/>
    <x v="0"/>
    <x v="0"/>
    <n v="1"/>
  </r>
  <r>
    <x v="2650"/>
    <n v="44"/>
    <x v="22"/>
    <x v="12"/>
    <x v="1"/>
    <x v="329"/>
    <n v="1"/>
    <n v="1"/>
    <x v="0"/>
    <n v="0"/>
    <x v="0"/>
    <s v="No"/>
    <x v="0"/>
    <x v="1"/>
    <x v="0"/>
    <n v="1"/>
  </r>
  <r>
    <x v="2651"/>
    <n v="44"/>
    <x v="23"/>
    <x v="19"/>
    <x v="2"/>
    <x v="444"/>
    <n v="1"/>
    <n v="0.2"/>
    <x v="2"/>
    <n v="230"/>
    <x v="0"/>
    <s v="Yes"/>
    <x v="0"/>
    <x v="0"/>
    <x v="0"/>
    <n v="1"/>
  </r>
  <r>
    <x v="2652"/>
    <n v="44"/>
    <x v="22"/>
    <x v="84"/>
    <x v="0"/>
    <x v="105"/>
    <n v="4"/>
    <n v="0.7"/>
    <x v="0"/>
    <n v="567"/>
    <x v="1"/>
    <s v="No"/>
    <x v="1"/>
    <x v="1"/>
    <x v="1"/>
    <n v="4"/>
  </r>
  <r>
    <x v="2653"/>
    <n v="44"/>
    <x v="22"/>
    <x v="83"/>
    <x v="1"/>
    <x v="396"/>
    <n v="1"/>
    <n v="0.3"/>
    <x v="1"/>
    <n v="0"/>
    <x v="0"/>
    <s v="Yes"/>
    <x v="0"/>
    <x v="0"/>
    <x v="1"/>
    <n v="1"/>
  </r>
  <r>
    <x v="2654"/>
    <n v="44"/>
    <x v="22"/>
    <x v="38"/>
    <x v="0"/>
    <x v="100"/>
    <n v="3"/>
    <n v="2.7"/>
    <x v="0"/>
    <n v="0"/>
    <x v="1"/>
    <s v="No"/>
    <x v="0"/>
    <x v="1"/>
    <x v="0"/>
    <n v="3"/>
  </r>
  <r>
    <x v="2655"/>
    <n v="44"/>
    <x v="23"/>
    <x v="139"/>
    <x v="2"/>
    <x v="6"/>
    <n v="4"/>
    <n v="1.9"/>
    <x v="1"/>
    <n v="0"/>
    <x v="0"/>
    <s v="No"/>
    <x v="0"/>
    <x v="0"/>
    <x v="0"/>
    <n v="4"/>
  </r>
  <r>
    <x v="2656"/>
    <n v="44"/>
    <x v="23"/>
    <x v="73"/>
    <x v="1"/>
    <x v="26"/>
    <n v="4"/>
    <n v="1.9"/>
    <x v="1"/>
    <n v="89"/>
    <x v="0"/>
    <s v="No"/>
    <x v="0"/>
    <x v="1"/>
    <x v="0"/>
    <n v="4"/>
  </r>
  <r>
    <x v="2657"/>
    <n v="44"/>
    <x v="23"/>
    <x v="25"/>
    <x v="1"/>
    <x v="200"/>
    <n v="1"/>
    <n v="0.6"/>
    <x v="1"/>
    <n v="0"/>
    <x v="0"/>
    <s v="No"/>
    <x v="0"/>
    <x v="1"/>
    <x v="0"/>
    <n v="1"/>
  </r>
  <r>
    <x v="2658"/>
    <n v="44"/>
    <x v="22"/>
    <x v="51"/>
    <x v="2"/>
    <x v="22"/>
    <n v="1"/>
    <n v="0.8"/>
    <x v="1"/>
    <n v="0"/>
    <x v="0"/>
    <s v="No"/>
    <x v="0"/>
    <x v="1"/>
    <x v="1"/>
    <n v="1"/>
  </r>
  <r>
    <x v="2659"/>
    <n v="44"/>
    <x v="22"/>
    <x v="32"/>
    <x v="2"/>
    <x v="115"/>
    <n v="4"/>
    <n v="2"/>
    <x v="1"/>
    <n v="277"/>
    <x v="0"/>
    <s v="No"/>
    <x v="0"/>
    <x v="1"/>
    <x v="0"/>
    <n v="4"/>
  </r>
  <r>
    <x v="2660"/>
    <n v="44"/>
    <x v="23"/>
    <x v="25"/>
    <x v="1"/>
    <x v="3"/>
    <n v="4"/>
    <n v="0"/>
    <x v="2"/>
    <n v="0"/>
    <x v="0"/>
    <s v="No"/>
    <x v="0"/>
    <x v="1"/>
    <x v="0"/>
    <n v="4"/>
  </r>
  <r>
    <x v="2661"/>
    <n v="44"/>
    <x v="28"/>
    <x v="42"/>
    <x v="0"/>
    <x v="84"/>
    <n v="2"/>
    <n v="3.25"/>
    <x v="2"/>
    <n v="0"/>
    <x v="1"/>
    <s v="No"/>
    <x v="0"/>
    <x v="0"/>
    <x v="1"/>
    <n v="2"/>
  </r>
  <r>
    <x v="2662"/>
    <n v="44"/>
    <x v="22"/>
    <x v="103"/>
    <x v="0"/>
    <x v="188"/>
    <n v="1"/>
    <n v="4.7"/>
    <x v="0"/>
    <n v="0"/>
    <x v="0"/>
    <s v="No"/>
    <x v="0"/>
    <x v="1"/>
    <x v="1"/>
    <n v="1"/>
  </r>
  <r>
    <x v="2663"/>
    <n v="44"/>
    <x v="28"/>
    <x v="19"/>
    <x v="2"/>
    <x v="282"/>
    <n v="3"/>
    <n v="2.67"/>
    <x v="2"/>
    <n v="0"/>
    <x v="0"/>
    <s v="No"/>
    <x v="0"/>
    <x v="0"/>
    <x v="0"/>
    <n v="3"/>
  </r>
  <r>
    <x v="2664"/>
    <n v="44"/>
    <x v="22"/>
    <x v="128"/>
    <x v="2"/>
    <x v="226"/>
    <n v="4"/>
    <n v="0.8"/>
    <x v="0"/>
    <n v="101"/>
    <x v="0"/>
    <s v="No"/>
    <x v="0"/>
    <x v="1"/>
    <x v="0"/>
    <n v="4"/>
  </r>
  <r>
    <x v="2665"/>
    <n v="44"/>
    <x v="23"/>
    <x v="52"/>
    <x v="2"/>
    <x v="104"/>
    <n v="4"/>
    <n v="0.4"/>
    <x v="0"/>
    <n v="141"/>
    <x v="0"/>
    <s v="No"/>
    <x v="0"/>
    <x v="0"/>
    <x v="0"/>
    <n v="4"/>
  </r>
  <r>
    <x v="2666"/>
    <n v="44"/>
    <x v="23"/>
    <x v="61"/>
    <x v="1"/>
    <x v="448"/>
    <n v="4"/>
    <n v="0"/>
    <x v="2"/>
    <n v="0"/>
    <x v="0"/>
    <s v="No"/>
    <x v="0"/>
    <x v="0"/>
    <x v="0"/>
    <n v="4"/>
  </r>
  <r>
    <x v="2667"/>
    <n v="44"/>
    <x v="22"/>
    <x v="81"/>
    <x v="0"/>
    <x v="82"/>
    <n v="2"/>
    <n v="3.3"/>
    <x v="0"/>
    <n v="0"/>
    <x v="0"/>
    <s v="No"/>
    <x v="0"/>
    <x v="0"/>
    <x v="1"/>
    <n v="2"/>
  </r>
  <r>
    <x v="2668"/>
    <n v="44"/>
    <x v="28"/>
    <x v="27"/>
    <x v="1"/>
    <x v="42"/>
    <n v="3"/>
    <n v="1"/>
    <x v="2"/>
    <n v="0"/>
    <x v="0"/>
    <s v="No"/>
    <x v="0"/>
    <x v="0"/>
    <x v="1"/>
    <n v="3"/>
  </r>
  <r>
    <x v="2669"/>
    <n v="44"/>
    <x v="23"/>
    <x v="160"/>
    <x v="0"/>
    <x v="157"/>
    <n v="2"/>
    <n v="8.8000000000000007"/>
    <x v="0"/>
    <n v="0"/>
    <x v="0"/>
    <s v="No"/>
    <x v="0"/>
    <x v="1"/>
    <x v="1"/>
    <n v="2"/>
  </r>
  <r>
    <x v="2670"/>
    <n v="44"/>
    <x v="25"/>
    <x v="133"/>
    <x v="2"/>
    <x v="1"/>
    <n v="4"/>
    <n v="2.9"/>
    <x v="0"/>
    <n v="0"/>
    <x v="0"/>
    <s v="Yes"/>
    <x v="0"/>
    <x v="0"/>
    <x v="0"/>
    <n v="4"/>
  </r>
  <r>
    <x v="2671"/>
    <n v="44"/>
    <x v="25"/>
    <x v="92"/>
    <x v="2"/>
    <x v="3"/>
    <n v="4"/>
    <n v="2.6"/>
    <x v="1"/>
    <n v="0"/>
    <x v="0"/>
    <s v="No"/>
    <x v="0"/>
    <x v="1"/>
    <x v="0"/>
    <n v="4"/>
  </r>
  <r>
    <x v="2672"/>
    <n v="44"/>
    <x v="25"/>
    <x v="67"/>
    <x v="2"/>
    <x v="1"/>
    <n v="2"/>
    <n v="0.8"/>
    <x v="1"/>
    <n v="0"/>
    <x v="0"/>
    <s v="No"/>
    <x v="0"/>
    <x v="1"/>
    <x v="0"/>
    <n v="2"/>
  </r>
  <r>
    <x v="2673"/>
    <n v="44"/>
    <x v="22"/>
    <x v="67"/>
    <x v="2"/>
    <x v="390"/>
    <n v="4"/>
    <n v="2"/>
    <x v="1"/>
    <n v="0"/>
    <x v="0"/>
    <s v="No"/>
    <x v="0"/>
    <x v="0"/>
    <x v="1"/>
    <n v="4"/>
  </r>
  <r>
    <x v="2674"/>
    <n v="44"/>
    <x v="22"/>
    <x v="22"/>
    <x v="2"/>
    <x v="154"/>
    <n v="2"/>
    <n v="2.5"/>
    <x v="0"/>
    <n v="0"/>
    <x v="0"/>
    <s v="No"/>
    <x v="0"/>
    <x v="1"/>
    <x v="0"/>
    <n v="2"/>
  </r>
  <r>
    <x v="2675"/>
    <n v="44"/>
    <x v="25"/>
    <x v="10"/>
    <x v="1"/>
    <x v="1"/>
    <n v="2"/>
    <n v="0.1"/>
    <x v="1"/>
    <n v="0"/>
    <x v="0"/>
    <s v="No"/>
    <x v="0"/>
    <x v="1"/>
    <x v="0"/>
    <n v="2"/>
  </r>
  <r>
    <x v="2676"/>
    <n v="44"/>
    <x v="22"/>
    <x v="79"/>
    <x v="0"/>
    <x v="449"/>
    <n v="1"/>
    <n v="0.3"/>
    <x v="0"/>
    <n v="0"/>
    <x v="0"/>
    <s v="Yes"/>
    <x v="0"/>
    <x v="1"/>
    <x v="0"/>
    <n v="1"/>
  </r>
  <r>
    <x v="2677"/>
    <n v="44"/>
    <x v="25"/>
    <x v="37"/>
    <x v="0"/>
    <x v="99"/>
    <n v="1"/>
    <n v="5.7"/>
    <x v="0"/>
    <n v="0"/>
    <x v="0"/>
    <s v="No"/>
    <x v="0"/>
    <x v="1"/>
    <x v="0"/>
    <n v="1"/>
  </r>
  <r>
    <x v="2678"/>
    <n v="44"/>
    <x v="22"/>
    <x v="77"/>
    <x v="0"/>
    <x v="31"/>
    <n v="2"/>
    <n v="7.6"/>
    <x v="0"/>
    <n v="0"/>
    <x v="0"/>
    <s v="No"/>
    <x v="0"/>
    <x v="0"/>
    <x v="0"/>
    <n v="2"/>
  </r>
  <r>
    <x v="2679"/>
    <n v="44"/>
    <x v="25"/>
    <x v="5"/>
    <x v="1"/>
    <x v="114"/>
    <n v="1"/>
    <n v="0.2"/>
    <x v="0"/>
    <n v="0"/>
    <x v="0"/>
    <s v="No"/>
    <x v="0"/>
    <x v="1"/>
    <x v="0"/>
    <n v="1"/>
  </r>
  <r>
    <x v="2680"/>
    <n v="44"/>
    <x v="22"/>
    <x v="135"/>
    <x v="0"/>
    <x v="62"/>
    <n v="4"/>
    <n v="3.2"/>
    <x v="2"/>
    <n v="0"/>
    <x v="1"/>
    <s v="No"/>
    <x v="0"/>
    <x v="0"/>
    <x v="0"/>
    <n v="4"/>
  </r>
  <r>
    <x v="2681"/>
    <n v="44"/>
    <x v="25"/>
    <x v="23"/>
    <x v="1"/>
    <x v="26"/>
    <n v="2"/>
    <n v="0.1"/>
    <x v="1"/>
    <n v="98"/>
    <x v="0"/>
    <s v="No"/>
    <x v="0"/>
    <x v="0"/>
    <x v="1"/>
    <n v="2"/>
  </r>
  <r>
    <x v="2682"/>
    <n v="44"/>
    <x v="25"/>
    <x v="53"/>
    <x v="0"/>
    <x v="114"/>
    <n v="4"/>
    <n v="1.3"/>
    <x v="0"/>
    <n v="301"/>
    <x v="1"/>
    <s v="No"/>
    <x v="0"/>
    <x v="0"/>
    <x v="0"/>
    <n v="4"/>
  </r>
  <r>
    <x v="2683"/>
    <n v="44"/>
    <x v="25"/>
    <x v="133"/>
    <x v="2"/>
    <x v="387"/>
    <n v="4"/>
    <n v="2.9"/>
    <x v="0"/>
    <n v="0"/>
    <x v="0"/>
    <s v="Yes"/>
    <x v="0"/>
    <x v="0"/>
    <x v="1"/>
    <n v="4"/>
  </r>
  <r>
    <x v="2684"/>
    <n v="44"/>
    <x v="22"/>
    <x v="143"/>
    <x v="0"/>
    <x v="450"/>
    <n v="1"/>
    <n v="3.5"/>
    <x v="0"/>
    <n v="392"/>
    <x v="0"/>
    <s v="No"/>
    <x v="0"/>
    <x v="1"/>
    <x v="0"/>
    <n v="1"/>
  </r>
  <r>
    <x v="2685"/>
    <n v="44"/>
    <x v="22"/>
    <x v="32"/>
    <x v="2"/>
    <x v="364"/>
    <n v="4"/>
    <n v="0.8"/>
    <x v="0"/>
    <n v="228"/>
    <x v="0"/>
    <s v="No"/>
    <x v="0"/>
    <x v="0"/>
    <x v="1"/>
    <n v="4"/>
  </r>
  <r>
    <x v="2686"/>
    <n v="44"/>
    <x v="22"/>
    <x v="25"/>
    <x v="1"/>
    <x v="207"/>
    <n v="4"/>
    <n v="0.3"/>
    <x v="0"/>
    <n v="0"/>
    <x v="0"/>
    <s v="No"/>
    <x v="0"/>
    <x v="0"/>
    <x v="1"/>
    <n v="4"/>
  </r>
  <r>
    <x v="2687"/>
    <n v="44"/>
    <x v="28"/>
    <x v="68"/>
    <x v="1"/>
    <x v="321"/>
    <n v="3"/>
    <n v="1"/>
    <x v="2"/>
    <n v="126"/>
    <x v="0"/>
    <s v="No"/>
    <x v="0"/>
    <x v="1"/>
    <x v="1"/>
    <n v="3"/>
  </r>
  <r>
    <x v="2688"/>
    <n v="44"/>
    <x v="28"/>
    <x v="134"/>
    <x v="1"/>
    <x v="51"/>
    <n v="3"/>
    <n v="0.67"/>
    <x v="2"/>
    <n v="0"/>
    <x v="0"/>
    <s v="No"/>
    <x v="0"/>
    <x v="1"/>
    <x v="0"/>
    <n v="3"/>
  </r>
  <r>
    <x v="2689"/>
    <n v="44"/>
    <x v="22"/>
    <x v="119"/>
    <x v="0"/>
    <x v="249"/>
    <n v="2"/>
    <n v="7.5"/>
    <x v="0"/>
    <n v="239"/>
    <x v="0"/>
    <s v="No"/>
    <x v="0"/>
    <x v="1"/>
    <x v="0"/>
    <n v="2"/>
  </r>
  <r>
    <x v="2690"/>
    <n v="44"/>
    <x v="27"/>
    <x v="121"/>
    <x v="1"/>
    <x v="166"/>
    <n v="1"/>
    <n v="0.75"/>
    <x v="1"/>
    <n v="0"/>
    <x v="0"/>
    <s v="No"/>
    <x v="0"/>
    <x v="0"/>
    <x v="1"/>
    <n v="1"/>
  </r>
  <r>
    <x v="2691"/>
    <n v="44"/>
    <x v="22"/>
    <x v="47"/>
    <x v="0"/>
    <x v="152"/>
    <n v="2"/>
    <n v="3.3"/>
    <x v="0"/>
    <n v="0"/>
    <x v="0"/>
    <s v="No"/>
    <x v="0"/>
    <x v="1"/>
    <x v="1"/>
    <n v="2"/>
  </r>
  <r>
    <x v="2692"/>
    <n v="44"/>
    <x v="23"/>
    <x v="88"/>
    <x v="2"/>
    <x v="7"/>
    <n v="2"/>
    <n v="3.8"/>
    <x v="1"/>
    <n v="0"/>
    <x v="0"/>
    <s v="No"/>
    <x v="0"/>
    <x v="1"/>
    <x v="0"/>
    <n v="2"/>
  </r>
  <r>
    <x v="2693"/>
    <n v="44"/>
    <x v="22"/>
    <x v="137"/>
    <x v="2"/>
    <x v="223"/>
    <n v="2"/>
    <n v="2.5"/>
    <x v="0"/>
    <n v="0"/>
    <x v="0"/>
    <s v="Yes"/>
    <x v="0"/>
    <x v="1"/>
    <x v="0"/>
    <n v="2"/>
  </r>
  <r>
    <x v="2694"/>
    <n v="44"/>
    <x v="25"/>
    <x v="120"/>
    <x v="1"/>
    <x v="380"/>
    <n v="3"/>
    <n v="0.5"/>
    <x v="2"/>
    <n v="0"/>
    <x v="0"/>
    <s v="No"/>
    <x v="0"/>
    <x v="0"/>
    <x v="0"/>
    <n v="3"/>
  </r>
  <r>
    <x v="2695"/>
    <n v="44"/>
    <x v="23"/>
    <x v="43"/>
    <x v="1"/>
    <x v="195"/>
    <n v="4"/>
    <n v="0"/>
    <x v="2"/>
    <n v="0"/>
    <x v="0"/>
    <s v="No"/>
    <x v="0"/>
    <x v="1"/>
    <x v="1"/>
    <n v="4"/>
  </r>
  <r>
    <x v="2696"/>
    <n v="44"/>
    <x v="25"/>
    <x v="99"/>
    <x v="2"/>
    <x v="440"/>
    <n v="1"/>
    <n v="2.8"/>
    <x v="0"/>
    <n v="202"/>
    <x v="0"/>
    <s v="No"/>
    <x v="0"/>
    <x v="0"/>
    <x v="0"/>
    <n v="1"/>
  </r>
  <r>
    <x v="2697"/>
    <n v="44"/>
    <x v="22"/>
    <x v="97"/>
    <x v="2"/>
    <x v="26"/>
    <n v="1"/>
    <n v="4.7"/>
    <x v="0"/>
    <n v="0"/>
    <x v="0"/>
    <s v="No"/>
    <x v="0"/>
    <x v="0"/>
    <x v="0"/>
    <n v="1"/>
  </r>
  <r>
    <x v="2698"/>
    <n v="44"/>
    <x v="22"/>
    <x v="29"/>
    <x v="1"/>
    <x v="279"/>
    <n v="2"/>
    <n v="2.1"/>
    <x v="1"/>
    <n v="95"/>
    <x v="0"/>
    <s v="No"/>
    <x v="0"/>
    <x v="1"/>
    <x v="0"/>
    <n v="2"/>
  </r>
  <r>
    <x v="2699"/>
    <n v="44"/>
    <x v="22"/>
    <x v="20"/>
    <x v="1"/>
    <x v="405"/>
    <n v="2"/>
    <n v="2.1"/>
    <x v="1"/>
    <n v="119"/>
    <x v="0"/>
    <s v="No"/>
    <x v="0"/>
    <x v="0"/>
    <x v="0"/>
    <n v="2"/>
  </r>
  <r>
    <x v="2700"/>
    <n v="44"/>
    <x v="23"/>
    <x v="25"/>
    <x v="1"/>
    <x v="310"/>
    <n v="1"/>
    <n v="0.5"/>
    <x v="1"/>
    <n v="0"/>
    <x v="0"/>
    <s v="No"/>
    <x v="0"/>
    <x v="1"/>
    <x v="0"/>
    <n v="1"/>
  </r>
  <r>
    <x v="2701"/>
    <n v="44"/>
    <x v="23"/>
    <x v="49"/>
    <x v="1"/>
    <x v="294"/>
    <n v="4"/>
    <n v="0"/>
    <x v="2"/>
    <n v="0"/>
    <x v="0"/>
    <s v="No"/>
    <x v="0"/>
    <x v="1"/>
    <x v="0"/>
    <n v="4"/>
  </r>
  <r>
    <x v="2702"/>
    <n v="44"/>
    <x v="23"/>
    <x v="98"/>
    <x v="2"/>
    <x v="171"/>
    <n v="3"/>
    <n v="2.7"/>
    <x v="2"/>
    <n v="0"/>
    <x v="0"/>
    <s v="No"/>
    <x v="0"/>
    <x v="0"/>
    <x v="0"/>
    <n v="3"/>
  </r>
  <r>
    <x v="2703"/>
    <n v="44"/>
    <x v="22"/>
    <x v="37"/>
    <x v="0"/>
    <x v="194"/>
    <n v="2"/>
    <n v="3.3"/>
    <x v="0"/>
    <n v="0"/>
    <x v="0"/>
    <s v="No"/>
    <x v="0"/>
    <x v="1"/>
    <x v="0"/>
    <n v="2"/>
  </r>
  <r>
    <x v="2704"/>
    <n v="44"/>
    <x v="23"/>
    <x v="49"/>
    <x v="1"/>
    <x v="158"/>
    <n v="4"/>
    <n v="1.9"/>
    <x v="1"/>
    <n v="84"/>
    <x v="0"/>
    <s v="No"/>
    <x v="0"/>
    <x v="0"/>
    <x v="0"/>
    <n v="4"/>
  </r>
  <r>
    <x v="2705"/>
    <n v="44"/>
    <x v="23"/>
    <x v="133"/>
    <x v="2"/>
    <x v="13"/>
    <n v="1"/>
    <n v="3.7"/>
    <x v="1"/>
    <n v="0"/>
    <x v="0"/>
    <s v="No"/>
    <x v="0"/>
    <x v="1"/>
    <x v="0"/>
    <n v="1"/>
  </r>
  <r>
    <x v="2706"/>
    <n v="44"/>
    <x v="22"/>
    <x v="87"/>
    <x v="2"/>
    <x v="82"/>
    <n v="1"/>
    <n v="0.8"/>
    <x v="1"/>
    <n v="196"/>
    <x v="0"/>
    <s v="No"/>
    <x v="0"/>
    <x v="0"/>
    <x v="1"/>
    <n v="1"/>
  </r>
  <r>
    <x v="2707"/>
    <n v="44"/>
    <x v="25"/>
    <x v="86"/>
    <x v="0"/>
    <x v="340"/>
    <n v="3"/>
    <n v="5.9"/>
    <x v="0"/>
    <n v="0"/>
    <x v="1"/>
    <s v="No"/>
    <x v="1"/>
    <x v="1"/>
    <x v="1"/>
    <n v="3"/>
  </r>
  <r>
    <x v="2708"/>
    <n v="44"/>
    <x v="25"/>
    <x v="70"/>
    <x v="2"/>
    <x v="176"/>
    <n v="2"/>
    <n v="0.8"/>
    <x v="1"/>
    <n v="0"/>
    <x v="0"/>
    <s v="No"/>
    <x v="0"/>
    <x v="1"/>
    <x v="0"/>
    <n v="2"/>
  </r>
  <r>
    <x v="2709"/>
    <n v="44"/>
    <x v="25"/>
    <x v="8"/>
    <x v="2"/>
    <x v="451"/>
    <n v="1"/>
    <n v="0.7"/>
    <x v="1"/>
    <n v="0"/>
    <x v="0"/>
    <s v="No"/>
    <x v="0"/>
    <x v="0"/>
    <x v="1"/>
    <n v="1"/>
  </r>
  <r>
    <x v="2710"/>
    <n v="44"/>
    <x v="22"/>
    <x v="21"/>
    <x v="0"/>
    <x v="312"/>
    <n v="1"/>
    <n v="3.5"/>
    <x v="0"/>
    <n v="0"/>
    <x v="0"/>
    <s v="No"/>
    <x v="0"/>
    <x v="0"/>
    <x v="1"/>
    <n v="1"/>
  </r>
  <r>
    <x v="2711"/>
    <n v="44"/>
    <x v="23"/>
    <x v="52"/>
    <x v="2"/>
    <x v="414"/>
    <n v="2"/>
    <n v="3.8"/>
    <x v="1"/>
    <n v="0"/>
    <x v="0"/>
    <s v="Yes"/>
    <x v="0"/>
    <x v="0"/>
    <x v="1"/>
    <n v="2"/>
  </r>
  <r>
    <x v="2712"/>
    <n v="44"/>
    <x v="22"/>
    <x v="112"/>
    <x v="0"/>
    <x v="288"/>
    <n v="3"/>
    <n v="2.6"/>
    <x v="0"/>
    <n v="308"/>
    <x v="1"/>
    <s v="No"/>
    <x v="0"/>
    <x v="0"/>
    <x v="0"/>
    <n v="3"/>
  </r>
  <r>
    <x v="2713"/>
    <n v="44"/>
    <x v="23"/>
    <x v="64"/>
    <x v="1"/>
    <x v="261"/>
    <n v="4"/>
    <n v="0"/>
    <x v="2"/>
    <n v="0"/>
    <x v="0"/>
    <s v="No"/>
    <x v="0"/>
    <x v="0"/>
    <x v="0"/>
    <n v="4"/>
  </r>
  <r>
    <x v="2714"/>
    <n v="44"/>
    <x v="22"/>
    <x v="43"/>
    <x v="1"/>
    <x v="204"/>
    <n v="2"/>
    <n v="2.5"/>
    <x v="0"/>
    <n v="0"/>
    <x v="0"/>
    <s v="No"/>
    <x v="0"/>
    <x v="1"/>
    <x v="0"/>
    <n v="2"/>
  </r>
  <r>
    <x v="2715"/>
    <n v="44"/>
    <x v="22"/>
    <x v="109"/>
    <x v="0"/>
    <x v="417"/>
    <n v="2"/>
    <n v="5.3"/>
    <x v="2"/>
    <n v="0"/>
    <x v="1"/>
    <s v="No"/>
    <x v="0"/>
    <x v="1"/>
    <x v="0"/>
    <n v="2"/>
  </r>
  <r>
    <x v="2716"/>
    <n v="44"/>
    <x v="23"/>
    <x v="59"/>
    <x v="1"/>
    <x v="388"/>
    <n v="3"/>
    <n v="0.8"/>
    <x v="1"/>
    <n v="0"/>
    <x v="0"/>
    <s v="No"/>
    <x v="0"/>
    <x v="0"/>
    <x v="1"/>
    <n v="3"/>
  </r>
  <r>
    <x v="2717"/>
    <n v="44"/>
    <x v="23"/>
    <x v="57"/>
    <x v="2"/>
    <x v="44"/>
    <n v="2"/>
    <n v="0.4"/>
    <x v="0"/>
    <n v="0"/>
    <x v="0"/>
    <s v="No"/>
    <x v="0"/>
    <x v="1"/>
    <x v="1"/>
    <n v="2"/>
  </r>
  <r>
    <x v="2718"/>
    <n v="44"/>
    <x v="22"/>
    <x v="154"/>
    <x v="0"/>
    <x v="4"/>
    <n v="2"/>
    <n v="6.67"/>
    <x v="0"/>
    <n v="0"/>
    <x v="0"/>
    <s v="No"/>
    <x v="0"/>
    <x v="1"/>
    <x v="0"/>
    <n v="2"/>
  </r>
  <r>
    <x v="2719"/>
    <n v="44"/>
    <x v="23"/>
    <x v="100"/>
    <x v="1"/>
    <x v="190"/>
    <n v="1"/>
    <n v="0.3"/>
    <x v="1"/>
    <n v="0"/>
    <x v="0"/>
    <s v="No"/>
    <x v="0"/>
    <x v="1"/>
    <x v="0"/>
    <n v="1"/>
  </r>
  <r>
    <x v="2720"/>
    <n v="44"/>
    <x v="23"/>
    <x v="88"/>
    <x v="2"/>
    <x v="136"/>
    <n v="4"/>
    <n v="1.9"/>
    <x v="1"/>
    <n v="0"/>
    <x v="0"/>
    <s v="No"/>
    <x v="0"/>
    <x v="1"/>
    <x v="1"/>
    <n v="4"/>
  </r>
  <r>
    <x v="2721"/>
    <n v="44"/>
    <x v="28"/>
    <x v="51"/>
    <x v="2"/>
    <x v="33"/>
    <n v="3"/>
    <n v="2.67"/>
    <x v="2"/>
    <n v="0"/>
    <x v="0"/>
    <s v="No"/>
    <x v="0"/>
    <x v="0"/>
    <x v="0"/>
    <n v="3"/>
  </r>
  <r>
    <x v="2722"/>
    <n v="44"/>
    <x v="22"/>
    <x v="102"/>
    <x v="2"/>
    <x v="3"/>
    <n v="3"/>
    <n v="0.3"/>
    <x v="1"/>
    <n v="0"/>
    <x v="0"/>
    <s v="No"/>
    <x v="0"/>
    <x v="1"/>
    <x v="0"/>
    <n v="3"/>
  </r>
  <r>
    <x v="2723"/>
    <n v="44"/>
    <x v="27"/>
    <x v="120"/>
    <x v="1"/>
    <x v="255"/>
    <n v="1"/>
    <n v="0.75"/>
    <x v="1"/>
    <n v="171"/>
    <x v="0"/>
    <s v="No"/>
    <x v="0"/>
    <x v="0"/>
    <x v="0"/>
    <n v="1"/>
  </r>
  <r>
    <x v="2724"/>
    <n v="44"/>
    <x v="22"/>
    <x v="137"/>
    <x v="2"/>
    <x v="190"/>
    <n v="3"/>
    <n v="0.3"/>
    <x v="1"/>
    <n v="0"/>
    <x v="0"/>
    <s v="No"/>
    <x v="0"/>
    <x v="0"/>
    <x v="1"/>
    <n v="3"/>
  </r>
  <r>
    <x v="2725"/>
    <n v="44"/>
    <x v="22"/>
    <x v="120"/>
    <x v="1"/>
    <x v="17"/>
    <n v="4"/>
    <n v="0.3"/>
    <x v="0"/>
    <n v="142"/>
    <x v="0"/>
    <s v="No"/>
    <x v="0"/>
    <x v="0"/>
    <x v="1"/>
    <n v="4"/>
  </r>
  <r>
    <x v="2726"/>
    <n v="44"/>
    <x v="22"/>
    <x v="3"/>
    <x v="0"/>
    <x v="391"/>
    <n v="1"/>
    <n v="4.7"/>
    <x v="0"/>
    <n v="0"/>
    <x v="0"/>
    <s v="No"/>
    <x v="0"/>
    <x v="0"/>
    <x v="1"/>
    <n v="1"/>
  </r>
  <r>
    <x v="2727"/>
    <n v="44"/>
    <x v="23"/>
    <x v="127"/>
    <x v="0"/>
    <x v="252"/>
    <n v="1"/>
    <n v="1.5"/>
    <x v="1"/>
    <n v="0"/>
    <x v="1"/>
    <s v="No"/>
    <x v="0"/>
    <x v="0"/>
    <x v="0"/>
    <n v="1"/>
  </r>
  <r>
    <x v="2728"/>
    <n v="44"/>
    <x v="22"/>
    <x v="83"/>
    <x v="1"/>
    <x v="152"/>
    <n v="1"/>
    <n v="0.7"/>
    <x v="0"/>
    <n v="0"/>
    <x v="0"/>
    <s v="No"/>
    <x v="0"/>
    <x v="0"/>
    <x v="1"/>
    <n v="1"/>
  </r>
  <r>
    <x v="2729"/>
    <n v="43"/>
    <x v="23"/>
    <x v="65"/>
    <x v="1"/>
    <x v="13"/>
    <n v="3"/>
    <n v="0.5"/>
    <x v="0"/>
    <n v="97"/>
    <x v="0"/>
    <s v="No"/>
    <x v="0"/>
    <x v="1"/>
    <x v="0"/>
    <n v="3"/>
  </r>
  <r>
    <x v="2730"/>
    <n v="43"/>
    <x v="23"/>
    <x v="61"/>
    <x v="1"/>
    <x v="13"/>
    <n v="3"/>
    <n v="0.6"/>
    <x v="2"/>
    <n v="0"/>
    <x v="0"/>
    <s v="No"/>
    <x v="0"/>
    <x v="0"/>
    <x v="0"/>
    <n v="3"/>
  </r>
  <r>
    <x v="2731"/>
    <n v="43"/>
    <x v="25"/>
    <x v="68"/>
    <x v="1"/>
    <x v="179"/>
    <n v="2"/>
    <n v="0.3"/>
    <x v="2"/>
    <n v="0"/>
    <x v="0"/>
    <s v="No"/>
    <x v="0"/>
    <x v="1"/>
    <x v="0"/>
    <n v="2"/>
  </r>
  <r>
    <x v="2732"/>
    <n v="43"/>
    <x v="28"/>
    <x v="51"/>
    <x v="2"/>
    <x v="54"/>
    <n v="4"/>
    <n v="2.9"/>
    <x v="0"/>
    <n v="0"/>
    <x v="0"/>
    <s v="No"/>
    <x v="0"/>
    <x v="1"/>
    <x v="1"/>
    <n v="4"/>
  </r>
  <r>
    <x v="2733"/>
    <n v="43"/>
    <x v="28"/>
    <x v="73"/>
    <x v="1"/>
    <x v="51"/>
    <n v="1"/>
    <n v="2.8"/>
    <x v="0"/>
    <n v="0"/>
    <x v="0"/>
    <s v="No"/>
    <x v="0"/>
    <x v="1"/>
    <x v="0"/>
    <n v="1"/>
  </r>
  <r>
    <x v="2734"/>
    <n v="43"/>
    <x v="25"/>
    <x v="54"/>
    <x v="2"/>
    <x v="206"/>
    <n v="3"/>
    <n v="0.5"/>
    <x v="1"/>
    <n v="0"/>
    <x v="0"/>
    <s v="No"/>
    <x v="0"/>
    <x v="1"/>
    <x v="1"/>
    <n v="3"/>
  </r>
  <r>
    <x v="2735"/>
    <n v="43"/>
    <x v="29"/>
    <x v="120"/>
    <x v="1"/>
    <x v="130"/>
    <n v="1"/>
    <n v="0.75"/>
    <x v="1"/>
    <n v="0"/>
    <x v="0"/>
    <s v="No"/>
    <x v="0"/>
    <x v="0"/>
    <x v="0"/>
    <n v="1"/>
  </r>
  <r>
    <x v="2736"/>
    <n v="43"/>
    <x v="30"/>
    <x v="85"/>
    <x v="1"/>
    <x v="98"/>
    <n v="3"/>
    <n v="0.67"/>
    <x v="2"/>
    <n v="88"/>
    <x v="0"/>
    <s v="No"/>
    <x v="0"/>
    <x v="1"/>
    <x v="0"/>
    <n v="3"/>
  </r>
  <r>
    <x v="2737"/>
    <n v="43"/>
    <x v="23"/>
    <x v="32"/>
    <x v="2"/>
    <x v="360"/>
    <n v="2"/>
    <n v="3.2"/>
    <x v="0"/>
    <n v="0"/>
    <x v="0"/>
    <s v="No"/>
    <x v="0"/>
    <x v="0"/>
    <x v="0"/>
    <n v="2"/>
  </r>
  <r>
    <x v="2738"/>
    <n v="43"/>
    <x v="23"/>
    <x v="62"/>
    <x v="0"/>
    <x v="161"/>
    <n v="2"/>
    <n v="3.3"/>
    <x v="0"/>
    <n v="0"/>
    <x v="0"/>
    <s v="No"/>
    <x v="0"/>
    <x v="0"/>
    <x v="1"/>
    <n v="2"/>
  </r>
  <r>
    <x v="2739"/>
    <n v="43"/>
    <x v="23"/>
    <x v="67"/>
    <x v="2"/>
    <x v="389"/>
    <n v="3"/>
    <n v="0.3"/>
    <x v="1"/>
    <n v="0"/>
    <x v="0"/>
    <s v="No"/>
    <x v="0"/>
    <x v="0"/>
    <x v="1"/>
    <n v="3"/>
  </r>
  <r>
    <x v="2740"/>
    <n v="43"/>
    <x v="23"/>
    <x v="106"/>
    <x v="0"/>
    <x v="364"/>
    <n v="2"/>
    <n v="7.5"/>
    <x v="0"/>
    <n v="0"/>
    <x v="0"/>
    <s v="No"/>
    <x v="0"/>
    <x v="1"/>
    <x v="0"/>
    <n v="2"/>
  </r>
  <r>
    <x v="2741"/>
    <n v="43"/>
    <x v="23"/>
    <x v="124"/>
    <x v="0"/>
    <x v="3"/>
    <n v="2"/>
    <n v="7.5"/>
    <x v="0"/>
    <n v="0"/>
    <x v="0"/>
    <s v="No"/>
    <x v="0"/>
    <x v="0"/>
    <x v="0"/>
    <n v="2"/>
  </r>
  <r>
    <x v="2742"/>
    <n v="43"/>
    <x v="28"/>
    <x v="70"/>
    <x v="2"/>
    <x v="153"/>
    <n v="1"/>
    <n v="5.7"/>
    <x v="0"/>
    <n v="0"/>
    <x v="0"/>
    <s v="No"/>
    <x v="0"/>
    <x v="1"/>
    <x v="0"/>
    <n v="1"/>
  </r>
  <r>
    <x v="2743"/>
    <n v="43"/>
    <x v="23"/>
    <x v="52"/>
    <x v="2"/>
    <x v="13"/>
    <n v="4"/>
    <n v="3.6"/>
    <x v="1"/>
    <n v="0"/>
    <x v="1"/>
    <s v="No"/>
    <x v="0"/>
    <x v="0"/>
    <x v="1"/>
    <n v="4"/>
  </r>
  <r>
    <x v="2744"/>
    <n v="43"/>
    <x v="23"/>
    <x v="108"/>
    <x v="1"/>
    <x v="285"/>
    <n v="4"/>
    <n v="0.3"/>
    <x v="0"/>
    <n v="156"/>
    <x v="0"/>
    <s v="No"/>
    <x v="0"/>
    <x v="1"/>
    <x v="0"/>
    <n v="4"/>
  </r>
  <r>
    <x v="2745"/>
    <n v="43"/>
    <x v="23"/>
    <x v="131"/>
    <x v="0"/>
    <x v="46"/>
    <n v="3"/>
    <n v="6.1"/>
    <x v="2"/>
    <n v="0"/>
    <x v="1"/>
    <s v="No"/>
    <x v="0"/>
    <x v="0"/>
    <x v="0"/>
    <n v="3"/>
  </r>
  <r>
    <x v="2746"/>
    <n v="43"/>
    <x v="23"/>
    <x v="100"/>
    <x v="1"/>
    <x v="224"/>
    <n v="4"/>
    <n v="0.3"/>
    <x v="0"/>
    <n v="87"/>
    <x v="0"/>
    <s v="No"/>
    <x v="0"/>
    <x v="0"/>
    <x v="0"/>
    <n v="4"/>
  </r>
  <r>
    <x v="2747"/>
    <n v="43"/>
    <x v="25"/>
    <x v="24"/>
    <x v="2"/>
    <x v="1"/>
    <n v="1"/>
    <n v="3.7"/>
    <x v="1"/>
    <n v="0"/>
    <x v="0"/>
    <s v="No"/>
    <x v="0"/>
    <x v="1"/>
    <x v="0"/>
    <n v="1"/>
  </r>
  <r>
    <x v="2748"/>
    <n v="43"/>
    <x v="25"/>
    <x v="88"/>
    <x v="2"/>
    <x v="438"/>
    <n v="1"/>
    <n v="3.7"/>
    <x v="1"/>
    <n v="327"/>
    <x v="0"/>
    <s v="Yes"/>
    <x v="0"/>
    <x v="1"/>
    <x v="0"/>
    <n v="1"/>
  </r>
  <r>
    <x v="2749"/>
    <n v="43"/>
    <x v="28"/>
    <x v="147"/>
    <x v="0"/>
    <x v="103"/>
    <n v="1"/>
    <n v="2.4"/>
    <x v="0"/>
    <n v="449"/>
    <x v="0"/>
    <s v="No"/>
    <x v="0"/>
    <x v="1"/>
    <x v="0"/>
    <n v="1"/>
  </r>
  <r>
    <x v="2750"/>
    <n v="43"/>
    <x v="28"/>
    <x v="24"/>
    <x v="2"/>
    <x v="232"/>
    <n v="3"/>
    <n v="0.9"/>
    <x v="1"/>
    <n v="87"/>
    <x v="0"/>
    <s v="No"/>
    <x v="0"/>
    <x v="1"/>
    <x v="1"/>
    <n v="3"/>
  </r>
  <r>
    <x v="2751"/>
    <n v="43"/>
    <x v="25"/>
    <x v="63"/>
    <x v="0"/>
    <x v="3"/>
    <n v="1"/>
    <n v="7"/>
    <x v="0"/>
    <n v="205"/>
    <x v="0"/>
    <s v="No"/>
    <x v="0"/>
    <x v="1"/>
    <x v="0"/>
    <n v="1"/>
  </r>
  <r>
    <x v="2752"/>
    <n v="43"/>
    <x v="23"/>
    <x v="102"/>
    <x v="2"/>
    <x v="7"/>
    <n v="2"/>
    <n v="1.7"/>
    <x v="0"/>
    <n v="0"/>
    <x v="0"/>
    <s v="No"/>
    <x v="0"/>
    <x v="1"/>
    <x v="0"/>
    <n v="2"/>
  </r>
  <r>
    <x v="2753"/>
    <n v="43"/>
    <x v="23"/>
    <x v="14"/>
    <x v="1"/>
    <x v="191"/>
    <n v="3"/>
    <n v="0.5"/>
    <x v="0"/>
    <n v="0"/>
    <x v="0"/>
    <s v="No"/>
    <x v="0"/>
    <x v="1"/>
    <x v="0"/>
    <n v="3"/>
  </r>
  <r>
    <x v="2754"/>
    <n v="43"/>
    <x v="28"/>
    <x v="56"/>
    <x v="2"/>
    <x v="61"/>
    <n v="4"/>
    <n v="2.6"/>
    <x v="1"/>
    <n v="289"/>
    <x v="0"/>
    <s v="Yes"/>
    <x v="1"/>
    <x v="1"/>
    <x v="1"/>
    <n v="4"/>
  </r>
  <r>
    <x v="2755"/>
    <n v="43"/>
    <x v="25"/>
    <x v="24"/>
    <x v="2"/>
    <x v="300"/>
    <n v="1"/>
    <n v="2.4"/>
    <x v="0"/>
    <n v="250"/>
    <x v="0"/>
    <s v="No"/>
    <x v="0"/>
    <x v="1"/>
    <x v="0"/>
    <n v="1"/>
  </r>
  <r>
    <x v="2756"/>
    <n v="43"/>
    <x v="23"/>
    <x v="130"/>
    <x v="0"/>
    <x v="99"/>
    <n v="3"/>
    <n v="1.7"/>
    <x v="1"/>
    <n v="231"/>
    <x v="1"/>
    <s v="No"/>
    <x v="1"/>
    <x v="1"/>
    <x v="1"/>
    <n v="3"/>
  </r>
  <r>
    <x v="2757"/>
    <n v="43"/>
    <x v="25"/>
    <x v="88"/>
    <x v="2"/>
    <x v="314"/>
    <n v="1"/>
    <n v="4"/>
    <x v="1"/>
    <n v="287"/>
    <x v="0"/>
    <s v="No"/>
    <x v="0"/>
    <x v="1"/>
    <x v="0"/>
    <n v="1"/>
  </r>
  <r>
    <x v="2758"/>
    <n v="43"/>
    <x v="28"/>
    <x v="32"/>
    <x v="2"/>
    <x v="26"/>
    <n v="4"/>
    <n v="2.6"/>
    <x v="1"/>
    <n v="0"/>
    <x v="0"/>
    <s v="Yes"/>
    <x v="0"/>
    <x v="1"/>
    <x v="0"/>
    <n v="4"/>
  </r>
  <r>
    <x v="2759"/>
    <n v="43"/>
    <x v="25"/>
    <x v="56"/>
    <x v="2"/>
    <x v="64"/>
    <n v="1"/>
    <n v="4"/>
    <x v="1"/>
    <n v="0"/>
    <x v="0"/>
    <s v="No"/>
    <x v="0"/>
    <x v="0"/>
    <x v="0"/>
    <n v="1"/>
  </r>
  <r>
    <x v="2760"/>
    <n v="43"/>
    <x v="28"/>
    <x v="73"/>
    <x v="1"/>
    <x v="414"/>
    <n v="3"/>
    <n v="2.2000000000000002"/>
    <x v="2"/>
    <n v="103"/>
    <x v="0"/>
    <s v="No"/>
    <x v="0"/>
    <x v="1"/>
    <x v="1"/>
    <n v="3"/>
  </r>
  <r>
    <x v="2761"/>
    <n v="43"/>
    <x v="25"/>
    <x v="65"/>
    <x v="1"/>
    <x v="115"/>
    <n v="1"/>
    <n v="0.3"/>
    <x v="1"/>
    <n v="0"/>
    <x v="0"/>
    <s v="No"/>
    <x v="0"/>
    <x v="1"/>
    <x v="0"/>
    <n v="1"/>
  </r>
  <r>
    <x v="2762"/>
    <n v="43"/>
    <x v="25"/>
    <x v="79"/>
    <x v="0"/>
    <x v="298"/>
    <n v="1"/>
    <n v="7"/>
    <x v="0"/>
    <n v="0"/>
    <x v="0"/>
    <s v="No"/>
    <x v="0"/>
    <x v="1"/>
    <x v="1"/>
    <n v="1"/>
  </r>
  <r>
    <x v="2763"/>
    <n v="43"/>
    <x v="23"/>
    <x v="47"/>
    <x v="0"/>
    <x v="447"/>
    <n v="1"/>
    <n v="1.7"/>
    <x v="0"/>
    <n v="0"/>
    <x v="0"/>
    <s v="No"/>
    <x v="0"/>
    <x v="0"/>
    <x v="0"/>
    <n v="1"/>
  </r>
  <r>
    <x v="2764"/>
    <n v="43"/>
    <x v="23"/>
    <x v="108"/>
    <x v="1"/>
    <x v="128"/>
    <n v="3"/>
    <n v="0.5"/>
    <x v="0"/>
    <n v="0"/>
    <x v="0"/>
    <s v="No"/>
    <x v="0"/>
    <x v="0"/>
    <x v="0"/>
    <n v="3"/>
  </r>
  <r>
    <x v="2765"/>
    <n v="43"/>
    <x v="23"/>
    <x v="56"/>
    <x v="2"/>
    <x v="180"/>
    <n v="4"/>
    <n v="0.2"/>
    <x v="1"/>
    <n v="297"/>
    <x v="0"/>
    <s v="No"/>
    <x v="0"/>
    <x v="1"/>
    <x v="0"/>
    <n v="4"/>
  </r>
  <r>
    <x v="2766"/>
    <n v="43"/>
    <x v="25"/>
    <x v="129"/>
    <x v="2"/>
    <x v="153"/>
    <n v="2"/>
    <n v="2.2000000000000002"/>
    <x v="1"/>
    <n v="0"/>
    <x v="0"/>
    <s v="No"/>
    <x v="0"/>
    <x v="0"/>
    <x v="1"/>
    <n v="2"/>
  </r>
  <r>
    <x v="2767"/>
    <n v="43"/>
    <x v="28"/>
    <x v="16"/>
    <x v="2"/>
    <x v="103"/>
    <n v="1"/>
    <n v="0.2"/>
    <x v="0"/>
    <n v="0"/>
    <x v="0"/>
    <s v="No"/>
    <x v="0"/>
    <x v="1"/>
    <x v="0"/>
    <n v="1"/>
  </r>
  <r>
    <x v="2768"/>
    <n v="43"/>
    <x v="25"/>
    <x v="82"/>
    <x v="1"/>
    <x v="390"/>
    <n v="4"/>
    <n v="1.9"/>
    <x v="1"/>
    <n v="0"/>
    <x v="0"/>
    <s v="No"/>
    <x v="0"/>
    <x v="0"/>
    <x v="0"/>
    <n v="4"/>
  </r>
  <r>
    <x v="2769"/>
    <n v="43"/>
    <x v="28"/>
    <x v="71"/>
    <x v="2"/>
    <x v="217"/>
    <n v="4"/>
    <n v="3"/>
    <x v="1"/>
    <n v="221"/>
    <x v="1"/>
    <s v="No"/>
    <x v="0"/>
    <x v="1"/>
    <x v="0"/>
    <n v="4"/>
  </r>
  <r>
    <x v="2770"/>
    <n v="43"/>
    <x v="25"/>
    <x v="76"/>
    <x v="2"/>
    <x v="187"/>
    <n v="1"/>
    <n v="2.4"/>
    <x v="0"/>
    <n v="0"/>
    <x v="0"/>
    <s v="No"/>
    <x v="0"/>
    <x v="0"/>
    <x v="0"/>
    <n v="1"/>
  </r>
  <r>
    <x v="2771"/>
    <n v="43"/>
    <x v="25"/>
    <x v="41"/>
    <x v="2"/>
    <x v="409"/>
    <n v="2"/>
    <n v="0.4"/>
    <x v="0"/>
    <n v="0"/>
    <x v="0"/>
    <s v="No"/>
    <x v="0"/>
    <x v="1"/>
    <x v="0"/>
    <n v="2"/>
  </r>
  <r>
    <x v="2772"/>
    <n v="43"/>
    <x v="23"/>
    <x v="33"/>
    <x v="0"/>
    <x v="154"/>
    <n v="4"/>
    <n v="4.25"/>
    <x v="0"/>
    <n v="318"/>
    <x v="1"/>
    <s v="No"/>
    <x v="1"/>
    <x v="1"/>
    <x v="1"/>
    <n v="4"/>
  </r>
  <r>
    <x v="2773"/>
    <n v="43"/>
    <x v="25"/>
    <x v="5"/>
    <x v="1"/>
    <x v="432"/>
    <n v="2"/>
    <n v="1.4"/>
    <x v="2"/>
    <n v="0"/>
    <x v="0"/>
    <s v="No"/>
    <x v="0"/>
    <x v="1"/>
    <x v="1"/>
    <n v="2"/>
  </r>
  <r>
    <x v="2774"/>
    <n v="43"/>
    <x v="30"/>
    <x v="67"/>
    <x v="2"/>
    <x v="98"/>
    <n v="3"/>
    <n v="2.33"/>
    <x v="2"/>
    <n v="0"/>
    <x v="0"/>
    <s v="No"/>
    <x v="0"/>
    <x v="0"/>
    <x v="0"/>
    <n v="3"/>
  </r>
  <r>
    <x v="2775"/>
    <n v="43"/>
    <x v="23"/>
    <x v="126"/>
    <x v="0"/>
    <x v="50"/>
    <n v="3"/>
    <n v="2.4"/>
    <x v="0"/>
    <n v="0"/>
    <x v="1"/>
    <s v="No"/>
    <x v="0"/>
    <x v="1"/>
    <x v="0"/>
    <n v="3"/>
  </r>
  <r>
    <x v="2776"/>
    <n v="43"/>
    <x v="25"/>
    <x v="42"/>
    <x v="0"/>
    <x v="30"/>
    <n v="4"/>
    <n v="5.3"/>
    <x v="0"/>
    <n v="84"/>
    <x v="1"/>
    <s v="No"/>
    <x v="0"/>
    <x v="0"/>
    <x v="0"/>
    <n v="4"/>
  </r>
  <r>
    <x v="2777"/>
    <n v="43"/>
    <x v="25"/>
    <x v="52"/>
    <x v="2"/>
    <x v="132"/>
    <n v="3"/>
    <n v="0.5"/>
    <x v="1"/>
    <n v="0"/>
    <x v="0"/>
    <s v="No"/>
    <x v="0"/>
    <x v="0"/>
    <x v="1"/>
    <n v="3"/>
  </r>
  <r>
    <x v="2778"/>
    <n v="43"/>
    <x v="23"/>
    <x v="42"/>
    <x v="0"/>
    <x v="252"/>
    <n v="1"/>
    <n v="4.7"/>
    <x v="0"/>
    <n v="0"/>
    <x v="0"/>
    <s v="No"/>
    <x v="0"/>
    <x v="1"/>
    <x v="0"/>
    <n v="1"/>
  </r>
  <r>
    <x v="2779"/>
    <n v="43"/>
    <x v="25"/>
    <x v="91"/>
    <x v="0"/>
    <x v="98"/>
    <n v="3"/>
    <n v="1"/>
    <x v="0"/>
    <n v="180"/>
    <x v="0"/>
    <s v="No"/>
    <x v="0"/>
    <x v="1"/>
    <x v="1"/>
    <n v="3"/>
  </r>
  <r>
    <x v="2780"/>
    <n v="43"/>
    <x v="25"/>
    <x v="22"/>
    <x v="2"/>
    <x v="237"/>
    <n v="2"/>
    <n v="2.2000000000000002"/>
    <x v="1"/>
    <n v="0"/>
    <x v="0"/>
    <s v="No"/>
    <x v="0"/>
    <x v="1"/>
    <x v="0"/>
    <n v="2"/>
  </r>
  <r>
    <x v="2781"/>
    <n v="43"/>
    <x v="28"/>
    <x v="41"/>
    <x v="2"/>
    <x v="174"/>
    <n v="3"/>
    <n v="1.1000000000000001"/>
    <x v="0"/>
    <n v="0"/>
    <x v="0"/>
    <s v="No"/>
    <x v="0"/>
    <x v="0"/>
    <x v="0"/>
    <n v="3"/>
  </r>
  <r>
    <x v="2782"/>
    <n v="43"/>
    <x v="23"/>
    <x v="160"/>
    <x v="0"/>
    <x v="13"/>
    <n v="2"/>
    <n v="6.67"/>
    <x v="0"/>
    <n v="0"/>
    <x v="0"/>
    <s v="Yes"/>
    <x v="0"/>
    <x v="1"/>
    <x v="0"/>
    <n v="2"/>
  </r>
  <r>
    <x v="2783"/>
    <n v="43"/>
    <x v="25"/>
    <x v="52"/>
    <x v="2"/>
    <x v="3"/>
    <n v="2"/>
    <n v="3.8"/>
    <x v="1"/>
    <n v="112"/>
    <x v="0"/>
    <s v="No"/>
    <x v="0"/>
    <x v="0"/>
    <x v="0"/>
    <n v="2"/>
  </r>
  <r>
    <x v="2784"/>
    <n v="43"/>
    <x v="23"/>
    <x v="32"/>
    <x v="2"/>
    <x v="115"/>
    <n v="1"/>
    <n v="0.3"/>
    <x v="0"/>
    <n v="218"/>
    <x v="0"/>
    <s v="No"/>
    <x v="0"/>
    <x v="1"/>
    <x v="0"/>
    <n v="1"/>
  </r>
  <r>
    <x v="2785"/>
    <n v="43"/>
    <x v="23"/>
    <x v="76"/>
    <x v="2"/>
    <x v="434"/>
    <n v="2"/>
    <n v="3.2"/>
    <x v="0"/>
    <n v="0"/>
    <x v="0"/>
    <s v="No"/>
    <x v="0"/>
    <x v="1"/>
    <x v="0"/>
    <n v="2"/>
  </r>
  <r>
    <x v="2786"/>
    <n v="43"/>
    <x v="28"/>
    <x v="1"/>
    <x v="1"/>
    <x v="140"/>
    <n v="3"/>
    <n v="0.5"/>
    <x v="2"/>
    <n v="0"/>
    <x v="0"/>
    <s v="No"/>
    <x v="0"/>
    <x v="1"/>
    <x v="0"/>
    <n v="3"/>
  </r>
  <r>
    <x v="2787"/>
    <n v="43"/>
    <x v="25"/>
    <x v="54"/>
    <x v="2"/>
    <x v="224"/>
    <n v="3"/>
    <n v="0.5"/>
    <x v="1"/>
    <n v="108"/>
    <x v="0"/>
    <s v="No"/>
    <x v="0"/>
    <x v="0"/>
    <x v="1"/>
    <n v="3"/>
  </r>
  <r>
    <x v="2788"/>
    <n v="43"/>
    <x v="28"/>
    <x v="64"/>
    <x v="1"/>
    <x v="164"/>
    <n v="1"/>
    <n v="0.2"/>
    <x v="0"/>
    <n v="0"/>
    <x v="0"/>
    <s v="Yes"/>
    <x v="1"/>
    <x v="1"/>
    <x v="0"/>
    <n v="1"/>
  </r>
  <r>
    <x v="2789"/>
    <n v="43"/>
    <x v="30"/>
    <x v="124"/>
    <x v="0"/>
    <x v="29"/>
    <n v="3"/>
    <n v="8"/>
    <x v="2"/>
    <n v="0"/>
    <x v="1"/>
    <s v="No"/>
    <x v="1"/>
    <x v="1"/>
    <x v="1"/>
    <n v="3"/>
  </r>
  <r>
    <x v="2790"/>
    <n v="43"/>
    <x v="25"/>
    <x v="58"/>
    <x v="2"/>
    <x v="54"/>
    <n v="4"/>
    <n v="1.1000000000000001"/>
    <x v="2"/>
    <n v="0"/>
    <x v="0"/>
    <s v="No"/>
    <x v="0"/>
    <x v="1"/>
    <x v="0"/>
    <n v="4"/>
  </r>
  <r>
    <x v="2791"/>
    <n v="43"/>
    <x v="28"/>
    <x v="16"/>
    <x v="2"/>
    <x v="452"/>
    <n v="3"/>
    <n v="2.2000000000000002"/>
    <x v="2"/>
    <n v="0"/>
    <x v="0"/>
    <s v="No"/>
    <x v="0"/>
    <x v="0"/>
    <x v="0"/>
    <n v="3"/>
  </r>
  <r>
    <x v="2792"/>
    <n v="43"/>
    <x v="30"/>
    <x v="160"/>
    <x v="0"/>
    <x v="252"/>
    <n v="1"/>
    <n v="10"/>
    <x v="2"/>
    <n v="0"/>
    <x v="1"/>
    <s v="No"/>
    <x v="0"/>
    <x v="0"/>
    <x v="1"/>
    <n v="1"/>
  </r>
  <r>
    <x v="2793"/>
    <n v="43"/>
    <x v="25"/>
    <x v="68"/>
    <x v="1"/>
    <x v="153"/>
    <n v="2"/>
    <n v="0.3"/>
    <x v="2"/>
    <n v="0"/>
    <x v="0"/>
    <s v="No"/>
    <x v="0"/>
    <x v="0"/>
    <x v="0"/>
    <n v="2"/>
  </r>
  <r>
    <x v="2794"/>
    <n v="43"/>
    <x v="28"/>
    <x v="126"/>
    <x v="0"/>
    <x v="26"/>
    <n v="4"/>
    <n v="3.5"/>
    <x v="2"/>
    <n v="0"/>
    <x v="1"/>
    <s v="No"/>
    <x v="0"/>
    <x v="0"/>
    <x v="0"/>
    <n v="4"/>
  </r>
  <r>
    <x v="2795"/>
    <n v="43"/>
    <x v="23"/>
    <x v="49"/>
    <x v="1"/>
    <x v="297"/>
    <n v="3"/>
    <n v="0.6"/>
    <x v="2"/>
    <n v="0"/>
    <x v="0"/>
    <s v="No"/>
    <x v="0"/>
    <x v="1"/>
    <x v="0"/>
    <n v="3"/>
  </r>
  <r>
    <x v="2796"/>
    <n v="43"/>
    <x v="23"/>
    <x v="129"/>
    <x v="2"/>
    <x v="59"/>
    <n v="3"/>
    <n v="2.1"/>
    <x v="1"/>
    <n v="0"/>
    <x v="0"/>
    <s v="No"/>
    <x v="0"/>
    <x v="1"/>
    <x v="0"/>
    <n v="3"/>
  </r>
  <r>
    <x v="2797"/>
    <n v="43"/>
    <x v="25"/>
    <x v="54"/>
    <x v="2"/>
    <x v="309"/>
    <n v="1"/>
    <n v="0.1"/>
    <x v="2"/>
    <n v="307"/>
    <x v="0"/>
    <s v="No"/>
    <x v="0"/>
    <x v="0"/>
    <x v="1"/>
    <n v="1"/>
  </r>
  <r>
    <x v="2798"/>
    <n v="43"/>
    <x v="23"/>
    <x v="75"/>
    <x v="0"/>
    <x v="142"/>
    <n v="2"/>
    <n v="6.67"/>
    <x v="0"/>
    <n v="0"/>
    <x v="0"/>
    <s v="No"/>
    <x v="0"/>
    <x v="1"/>
    <x v="0"/>
    <n v="2"/>
  </r>
  <r>
    <x v="2799"/>
    <n v="43"/>
    <x v="30"/>
    <x v="27"/>
    <x v="1"/>
    <x v="355"/>
    <n v="3"/>
    <n v="1"/>
    <x v="2"/>
    <n v="0"/>
    <x v="0"/>
    <s v="No"/>
    <x v="0"/>
    <x v="1"/>
    <x v="0"/>
    <n v="3"/>
  </r>
  <r>
    <x v="2800"/>
    <n v="43"/>
    <x v="28"/>
    <x v="11"/>
    <x v="2"/>
    <x v="128"/>
    <n v="1"/>
    <n v="0.7"/>
    <x v="1"/>
    <n v="0"/>
    <x v="0"/>
    <s v="No"/>
    <x v="0"/>
    <x v="0"/>
    <x v="0"/>
    <n v="1"/>
  </r>
  <r>
    <x v="2801"/>
    <n v="43"/>
    <x v="25"/>
    <x v="69"/>
    <x v="1"/>
    <x v="283"/>
    <n v="2"/>
    <n v="0.1"/>
    <x v="2"/>
    <n v="0"/>
    <x v="0"/>
    <s v="Yes"/>
    <x v="0"/>
    <x v="0"/>
    <x v="1"/>
    <n v="2"/>
  </r>
  <r>
    <x v="2802"/>
    <n v="43"/>
    <x v="28"/>
    <x v="55"/>
    <x v="0"/>
    <x v="43"/>
    <n v="1"/>
    <n v="2.4"/>
    <x v="0"/>
    <n v="0"/>
    <x v="0"/>
    <s v="No"/>
    <x v="0"/>
    <x v="1"/>
    <x v="0"/>
    <n v="1"/>
  </r>
  <r>
    <x v="2803"/>
    <n v="43"/>
    <x v="25"/>
    <x v="13"/>
    <x v="1"/>
    <x v="105"/>
    <n v="1"/>
    <n v="0.3"/>
    <x v="1"/>
    <n v="0"/>
    <x v="0"/>
    <s v="No"/>
    <x v="0"/>
    <x v="1"/>
    <x v="0"/>
    <n v="1"/>
  </r>
  <r>
    <x v="2804"/>
    <n v="43"/>
    <x v="25"/>
    <x v="9"/>
    <x v="1"/>
    <x v="245"/>
    <n v="1"/>
    <n v="0.3"/>
    <x v="1"/>
    <n v="0"/>
    <x v="0"/>
    <s v="No"/>
    <x v="0"/>
    <x v="1"/>
    <x v="0"/>
    <n v="1"/>
  </r>
  <r>
    <x v="2805"/>
    <n v="43"/>
    <x v="28"/>
    <x v="70"/>
    <x v="2"/>
    <x v="29"/>
    <n v="1"/>
    <n v="5.2"/>
    <x v="0"/>
    <n v="0"/>
    <x v="0"/>
    <s v="Yes"/>
    <x v="0"/>
    <x v="0"/>
    <x v="0"/>
    <n v="1"/>
  </r>
  <r>
    <x v="2806"/>
    <n v="43"/>
    <x v="28"/>
    <x v="103"/>
    <x v="0"/>
    <x v="9"/>
    <n v="1"/>
    <n v="5.2"/>
    <x v="0"/>
    <n v="0"/>
    <x v="0"/>
    <s v="No"/>
    <x v="0"/>
    <x v="0"/>
    <x v="0"/>
    <n v="1"/>
  </r>
  <r>
    <x v="2807"/>
    <n v="43"/>
    <x v="25"/>
    <x v="129"/>
    <x v="2"/>
    <x v="130"/>
    <n v="2"/>
    <n v="2.2000000000000002"/>
    <x v="1"/>
    <n v="115"/>
    <x v="0"/>
    <s v="No"/>
    <x v="0"/>
    <x v="0"/>
    <x v="0"/>
    <n v="2"/>
  </r>
  <r>
    <x v="2808"/>
    <n v="43"/>
    <x v="23"/>
    <x v="135"/>
    <x v="0"/>
    <x v="312"/>
    <n v="2"/>
    <n v="4.7"/>
    <x v="1"/>
    <n v="221"/>
    <x v="1"/>
    <s v="No"/>
    <x v="0"/>
    <x v="0"/>
    <x v="1"/>
    <n v="2"/>
  </r>
  <r>
    <x v="2809"/>
    <n v="43"/>
    <x v="25"/>
    <x v="47"/>
    <x v="0"/>
    <x v="49"/>
    <n v="2"/>
    <n v="0.4"/>
    <x v="0"/>
    <n v="325"/>
    <x v="0"/>
    <s v="Yes"/>
    <x v="0"/>
    <x v="0"/>
    <x v="0"/>
    <n v="2"/>
  </r>
  <r>
    <x v="2810"/>
    <n v="43"/>
    <x v="25"/>
    <x v="93"/>
    <x v="0"/>
    <x v="431"/>
    <n v="3"/>
    <n v="1.2"/>
    <x v="0"/>
    <n v="0"/>
    <x v="1"/>
    <s v="Yes"/>
    <x v="1"/>
    <x v="1"/>
    <x v="0"/>
    <n v="3"/>
  </r>
  <r>
    <x v="2811"/>
    <n v="43"/>
    <x v="25"/>
    <x v="151"/>
    <x v="0"/>
    <x v="10"/>
    <n v="3"/>
    <n v="1"/>
    <x v="0"/>
    <n v="0"/>
    <x v="0"/>
    <s v="No"/>
    <x v="0"/>
    <x v="1"/>
    <x v="0"/>
    <n v="3"/>
  </r>
  <r>
    <x v="2812"/>
    <n v="43"/>
    <x v="23"/>
    <x v="2"/>
    <x v="1"/>
    <x v="117"/>
    <n v="3"/>
    <n v="0.5"/>
    <x v="0"/>
    <n v="0"/>
    <x v="0"/>
    <s v="No"/>
    <x v="0"/>
    <x v="0"/>
    <x v="0"/>
    <n v="3"/>
  </r>
  <r>
    <x v="2813"/>
    <n v="43"/>
    <x v="30"/>
    <x v="22"/>
    <x v="2"/>
    <x v="117"/>
    <n v="3"/>
    <n v="2.67"/>
    <x v="2"/>
    <n v="100"/>
    <x v="0"/>
    <s v="No"/>
    <x v="0"/>
    <x v="0"/>
    <x v="0"/>
    <n v="3"/>
  </r>
  <r>
    <x v="2814"/>
    <n v="43"/>
    <x v="25"/>
    <x v="139"/>
    <x v="2"/>
    <x v="86"/>
    <n v="4"/>
    <n v="0.4"/>
    <x v="0"/>
    <n v="0"/>
    <x v="0"/>
    <s v="No"/>
    <x v="0"/>
    <x v="0"/>
    <x v="0"/>
    <n v="4"/>
  </r>
  <r>
    <x v="2815"/>
    <n v="43"/>
    <x v="28"/>
    <x v="15"/>
    <x v="2"/>
    <x v="115"/>
    <n v="2"/>
    <n v="0.7"/>
    <x v="0"/>
    <n v="130"/>
    <x v="0"/>
    <s v="Yes"/>
    <x v="0"/>
    <x v="1"/>
    <x v="0"/>
    <n v="2"/>
  </r>
  <r>
    <x v="2816"/>
    <n v="43"/>
    <x v="25"/>
    <x v="9"/>
    <x v="1"/>
    <x v="172"/>
    <n v="1"/>
    <n v="0.5"/>
    <x v="1"/>
    <n v="0"/>
    <x v="0"/>
    <s v="No"/>
    <x v="0"/>
    <x v="0"/>
    <x v="0"/>
    <n v="1"/>
  </r>
  <r>
    <x v="2817"/>
    <n v="43"/>
    <x v="23"/>
    <x v="129"/>
    <x v="2"/>
    <x v="5"/>
    <n v="2"/>
    <n v="2.5"/>
    <x v="0"/>
    <n v="0"/>
    <x v="0"/>
    <s v="Yes"/>
    <x v="0"/>
    <x v="0"/>
    <x v="0"/>
    <n v="2"/>
  </r>
  <r>
    <x v="2818"/>
    <n v="43"/>
    <x v="25"/>
    <x v="65"/>
    <x v="1"/>
    <x v="375"/>
    <n v="1"/>
    <n v="0.5"/>
    <x v="1"/>
    <n v="0"/>
    <x v="0"/>
    <s v="No"/>
    <x v="0"/>
    <x v="1"/>
    <x v="0"/>
    <n v="1"/>
  </r>
  <r>
    <x v="2819"/>
    <n v="43"/>
    <x v="28"/>
    <x v="109"/>
    <x v="0"/>
    <x v="310"/>
    <n v="4"/>
    <n v="5.4"/>
    <x v="1"/>
    <n v="0"/>
    <x v="1"/>
    <s v="No"/>
    <x v="0"/>
    <x v="1"/>
    <x v="0"/>
    <n v="4"/>
  </r>
  <r>
    <x v="2820"/>
    <n v="43"/>
    <x v="23"/>
    <x v="32"/>
    <x v="2"/>
    <x v="104"/>
    <n v="2"/>
    <n v="3.2"/>
    <x v="0"/>
    <n v="0"/>
    <x v="0"/>
    <s v="No"/>
    <x v="0"/>
    <x v="1"/>
    <x v="0"/>
    <n v="2"/>
  </r>
  <r>
    <x v="2821"/>
    <n v="43"/>
    <x v="23"/>
    <x v="107"/>
    <x v="0"/>
    <x v="440"/>
    <n v="1"/>
    <n v="3.4"/>
    <x v="0"/>
    <n v="0"/>
    <x v="0"/>
    <s v="No"/>
    <x v="0"/>
    <x v="0"/>
    <x v="1"/>
    <n v="1"/>
  </r>
  <r>
    <x v="2822"/>
    <n v="43"/>
    <x v="23"/>
    <x v="43"/>
    <x v="1"/>
    <x v="372"/>
    <n v="3"/>
    <n v="0.6"/>
    <x v="2"/>
    <n v="0"/>
    <x v="0"/>
    <s v="No"/>
    <x v="0"/>
    <x v="0"/>
    <x v="0"/>
    <n v="3"/>
  </r>
  <r>
    <x v="2823"/>
    <n v="43"/>
    <x v="25"/>
    <x v="97"/>
    <x v="2"/>
    <x v="98"/>
    <n v="4"/>
    <n v="1.1000000000000001"/>
    <x v="2"/>
    <n v="0"/>
    <x v="0"/>
    <s v="No"/>
    <x v="0"/>
    <x v="1"/>
    <x v="0"/>
    <n v="4"/>
  </r>
  <r>
    <x v="2824"/>
    <n v="43"/>
    <x v="28"/>
    <x v="102"/>
    <x v="2"/>
    <x v="384"/>
    <n v="1"/>
    <n v="2.8"/>
    <x v="0"/>
    <n v="271"/>
    <x v="0"/>
    <s v="No"/>
    <x v="0"/>
    <x v="1"/>
    <x v="0"/>
    <n v="1"/>
  </r>
  <r>
    <x v="2825"/>
    <n v="43"/>
    <x v="28"/>
    <x v="30"/>
    <x v="2"/>
    <x v="207"/>
    <n v="3"/>
    <n v="0.1"/>
    <x v="0"/>
    <n v="0"/>
    <x v="0"/>
    <s v="No"/>
    <x v="1"/>
    <x v="1"/>
    <x v="1"/>
    <n v="3"/>
  </r>
  <r>
    <x v="2826"/>
    <n v="43"/>
    <x v="25"/>
    <x v="25"/>
    <x v="1"/>
    <x v="163"/>
    <n v="1"/>
    <n v="0.5"/>
    <x v="1"/>
    <n v="0"/>
    <x v="0"/>
    <s v="No"/>
    <x v="0"/>
    <x v="1"/>
    <x v="0"/>
    <n v="1"/>
  </r>
  <r>
    <x v="2827"/>
    <n v="43"/>
    <x v="25"/>
    <x v="88"/>
    <x v="2"/>
    <x v="216"/>
    <n v="4"/>
    <n v="1.9"/>
    <x v="1"/>
    <n v="110"/>
    <x v="0"/>
    <s v="No"/>
    <x v="0"/>
    <x v="1"/>
    <x v="1"/>
    <n v="4"/>
  </r>
  <r>
    <x v="2828"/>
    <n v="43"/>
    <x v="23"/>
    <x v="100"/>
    <x v="1"/>
    <x v="318"/>
    <n v="3"/>
    <n v="0.5"/>
    <x v="0"/>
    <n v="0"/>
    <x v="0"/>
    <s v="No"/>
    <x v="0"/>
    <x v="1"/>
    <x v="1"/>
    <n v="3"/>
  </r>
  <r>
    <x v="2829"/>
    <n v="43"/>
    <x v="23"/>
    <x v="47"/>
    <x v="0"/>
    <x v="452"/>
    <n v="2"/>
    <n v="1.8"/>
    <x v="2"/>
    <n v="0"/>
    <x v="0"/>
    <s v="No"/>
    <x v="0"/>
    <x v="0"/>
    <x v="1"/>
    <n v="2"/>
  </r>
  <r>
    <x v="2830"/>
    <n v="43"/>
    <x v="28"/>
    <x v="9"/>
    <x v="1"/>
    <x v="80"/>
    <n v="3"/>
    <n v="2.2000000000000002"/>
    <x v="2"/>
    <n v="0"/>
    <x v="0"/>
    <s v="No"/>
    <x v="0"/>
    <x v="1"/>
    <x v="0"/>
    <n v="3"/>
  </r>
  <r>
    <x v="2831"/>
    <n v="43"/>
    <x v="25"/>
    <x v="118"/>
    <x v="1"/>
    <x v="453"/>
    <n v="2"/>
    <n v="0"/>
    <x v="1"/>
    <n v="96"/>
    <x v="0"/>
    <s v="No"/>
    <x v="0"/>
    <x v="1"/>
    <x v="1"/>
    <n v="2"/>
  </r>
  <r>
    <x v="2832"/>
    <n v="43"/>
    <x v="29"/>
    <x v="29"/>
    <x v="1"/>
    <x v="3"/>
    <n v="3"/>
    <n v="2"/>
    <x v="1"/>
    <n v="0"/>
    <x v="0"/>
    <s v="No"/>
    <x v="0"/>
    <x v="1"/>
    <x v="0"/>
    <n v="3"/>
  </r>
  <r>
    <x v="2833"/>
    <n v="43"/>
    <x v="23"/>
    <x v="19"/>
    <x v="2"/>
    <x v="10"/>
    <n v="3"/>
    <n v="2.33"/>
    <x v="0"/>
    <n v="0"/>
    <x v="0"/>
    <s v="Yes"/>
    <x v="0"/>
    <x v="0"/>
    <x v="0"/>
    <n v="3"/>
  </r>
  <r>
    <x v="2834"/>
    <n v="43"/>
    <x v="28"/>
    <x v="43"/>
    <x v="1"/>
    <x v="182"/>
    <n v="2"/>
    <n v="0.7"/>
    <x v="0"/>
    <n v="0"/>
    <x v="0"/>
    <s v="No"/>
    <x v="0"/>
    <x v="0"/>
    <x v="0"/>
    <n v="2"/>
  </r>
  <r>
    <x v="2835"/>
    <n v="43"/>
    <x v="25"/>
    <x v="14"/>
    <x v="1"/>
    <x v="67"/>
    <n v="1"/>
    <n v="0.6"/>
    <x v="1"/>
    <n v="0"/>
    <x v="0"/>
    <s v="No"/>
    <x v="0"/>
    <x v="0"/>
    <x v="0"/>
    <n v="1"/>
  </r>
  <r>
    <x v="2836"/>
    <n v="43"/>
    <x v="28"/>
    <x v="57"/>
    <x v="2"/>
    <x v="358"/>
    <n v="3"/>
    <n v="0.1"/>
    <x v="0"/>
    <n v="0"/>
    <x v="0"/>
    <s v="No"/>
    <x v="0"/>
    <x v="1"/>
    <x v="0"/>
    <n v="3"/>
  </r>
  <r>
    <x v="2837"/>
    <n v="43"/>
    <x v="23"/>
    <x v="102"/>
    <x v="2"/>
    <x v="450"/>
    <n v="4"/>
    <n v="0.2"/>
    <x v="1"/>
    <n v="0"/>
    <x v="0"/>
    <s v="No"/>
    <x v="0"/>
    <x v="1"/>
    <x v="0"/>
    <n v="4"/>
  </r>
  <r>
    <x v="2838"/>
    <n v="43"/>
    <x v="23"/>
    <x v="19"/>
    <x v="2"/>
    <x v="33"/>
    <n v="3"/>
    <n v="2.33"/>
    <x v="0"/>
    <n v="0"/>
    <x v="0"/>
    <s v="No"/>
    <x v="0"/>
    <x v="1"/>
    <x v="0"/>
    <n v="3"/>
  </r>
  <r>
    <x v="2839"/>
    <n v="43"/>
    <x v="23"/>
    <x v="100"/>
    <x v="1"/>
    <x v="217"/>
    <n v="4"/>
    <n v="0.3"/>
    <x v="0"/>
    <n v="96"/>
    <x v="0"/>
    <s v="No"/>
    <x v="0"/>
    <x v="1"/>
    <x v="0"/>
    <n v="4"/>
  </r>
  <r>
    <x v="2840"/>
    <n v="43"/>
    <x v="23"/>
    <x v="112"/>
    <x v="0"/>
    <x v="98"/>
    <n v="1"/>
    <n v="5"/>
    <x v="0"/>
    <n v="0"/>
    <x v="0"/>
    <s v="No"/>
    <x v="0"/>
    <x v="0"/>
    <x v="0"/>
    <n v="1"/>
  </r>
  <r>
    <x v="2841"/>
    <n v="43"/>
    <x v="25"/>
    <x v="58"/>
    <x v="2"/>
    <x v="117"/>
    <n v="4"/>
    <n v="1.1000000000000001"/>
    <x v="2"/>
    <n v="0"/>
    <x v="0"/>
    <s v="No"/>
    <x v="0"/>
    <x v="0"/>
    <x v="0"/>
    <n v="4"/>
  </r>
  <r>
    <x v="2842"/>
    <n v="43"/>
    <x v="30"/>
    <x v="6"/>
    <x v="2"/>
    <x v="179"/>
    <n v="3"/>
    <n v="2.67"/>
    <x v="2"/>
    <n v="161"/>
    <x v="0"/>
    <s v="No"/>
    <x v="0"/>
    <x v="1"/>
    <x v="1"/>
    <n v="3"/>
  </r>
  <r>
    <x v="2843"/>
    <n v="43"/>
    <x v="25"/>
    <x v="66"/>
    <x v="2"/>
    <x v="3"/>
    <n v="3"/>
    <n v="0.8"/>
    <x v="1"/>
    <n v="0"/>
    <x v="0"/>
    <s v="Yes"/>
    <x v="0"/>
    <x v="0"/>
    <x v="0"/>
    <n v="3"/>
  </r>
  <r>
    <x v="2844"/>
    <n v="43"/>
    <x v="23"/>
    <x v="86"/>
    <x v="0"/>
    <x v="189"/>
    <n v="3"/>
    <n v="1.3"/>
    <x v="0"/>
    <n v="0"/>
    <x v="1"/>
    <s v="No"/>
    <x v="0"/>
    <x v="1"/>
    <x v="0"/>
    <n v="3"/>
  </r>
  <r>
    <x v="2845"/>
    <n v="43"/>
    <x v="25"/>
    <x v="6"/>
    <x v="2"/>
    <x v="128"/>
    <n v="4"/>
    <n v="1.9"/>
    <x v="1"/>
    <n v="0"/>
    <x v="0"/>
    <s v="No"/>
    <x v="0"/>
    <x v="0"/>
    <x v="0"/>
    <n v="4"/>
  </r>
  <r>
    <x v="2846"/>
    <n v="43"/>
    <x v="25"/>
    <x v="121"/>
    <x v="1"/>
    <x v="18"/>
    <n v="2"/>
    <n v="0.3"/>
    <x v="2"/>
    <n v="0"/>
    <x v="0"/>
    <s v="No"/>
    <x v="0"/>
    <x v="1"/>
    <x v="0"/>
    <n v="2"/>
  </r>
  <r>
    <x v="2847"/>
    <n v="43"/>
    <x v="28"/>
    <x v="57"/>
    <x v="2"/>
    <x v="341"/>
    <n v="1"/>
    <n v="5.2"/>
    <x v="0"/>
    <n v="79"/>
    <x v="0"/>
    <s v="No"/>
    <x v="0"/>
    <x v="1"/>
    <x v="0"/>
    <n v="1"/>
  </r>
  <r>
    <x v="2848"/>
    <n v="43"/>
    <x v="23"/>
    <x v="99"/>
    <x v="2"/>
    <x v="61"/>
    <n v="2"/>
    <n v="1.7"/>
    <x v="0"/>
    <n v="0"/>
    <x v="0"/>
    <s v="No"/>
    <x v="0"/>
    <x v="1"/>
    <x v="0"/>
    <n v="2"/>
  </r>
  <r>
    <x v="2849"/>
    <n v="43"/>
    <x v="28"/>
    <x v="5"/>
    <x v="1"/>
    <x v="380"/>
    <n v="3"/>
    <n v="1.5"/>
    <x v="0"/>
    <n v="0"/>
    <x v="0"/>
    <s v="No"/>
    <x v="0"/>
    <x v="0"/>
    <x v="0"/>
    <n v="3"/>
  </r>
  <r>
    <x v="2850"/>
    <n v="43"/>
    <x v="23"/>
    <x v="57"/>
    <x v="2"/>
    <x v="363"/>
    <n v="2"/>
    <n v="1.8"/>
    <x v="2"/>
    <n v="0"/>
    <x v="0"/>
    <s v="No"/>
    <x v="0"/>
    <x v="1"/>
    <x v="1"/>
    <n v="2"/>
  </r>
  <r>
    <x v="2851"/>
    <n v="43"/>
    <x v="23"/>
    <x v="52"/>
    <x v="2"/>
    <x v="12"/>
    <n v="4"/>
    <n v="2"/>
    <x v="1"/>
    <n v="0"/>
    <x v="0"/>
    <s v="No"/>
    <x v="0"/>
    <x v="1"/>
    <x v="0"/>
    <n v="4"/>
  </r>
  <r>
    <x v="2852"/>
    <n v="43"/>
    <x v="23"/>
    <x v="66"/>
    <x v="2"/>
    <x v="338"/>
    <n v="3"/>
    <n v="2.1"/>
    <x v="1"/>
    <n v="0"/>
    <x v="0"/>
    <s v="No"/>
    <x v="0"/>
    <x v="0"/>
    <x v="0"/>
    <n v="3"/>
  </r>
  <r>
    <x v="2853"/>
    <n v="43"/>
    <x v="23"/>
    <x v="87"/>
    <x v="2"/>
    <x v="252"/>
    <n v="4"/>
    <n v="2.2000000000000002"/>
    <x v="2"/>
    <n v="0"/>
    <x v="0"/>
    <s v="No"/>
    <x v="0"/>
    <x v="0"/>
    <x v="0"/>
    <n v="4"/>
  </r>
  <r>
    <x v="2854"/>
    <n v="43"/>
    <x v="23"/>
    <x v="32"/>
    <x v="2"/>
    <x v="312"/>
    <n v="4"/>
    <n v="0.2"/>
    <x v="1"/>
    <n v="0"/>
    <x v="0"/>
    <s v="No"/>
    <x v="0"/>
    <x v="0"/>
    <x v="1"/>
    <n v="4"/>
  </r>
  <r>
    <x v="2855"/>
    <n v="43"/>
    <x v="23"/>
    <x v="139"/>
    <x v="2"/>
    <x v="172"/>
    <n v="4"/>
    <n v="1.9"/>
    <x v="0"/>
    <n v="0"/>
    <x v="0"/>
    <s v="No"/>
    <x v="0"/>
    <x v="0"/>
    <x v="1"/>
    <n v="4"/>
  </r>
  <r>
    <x v="2856"/>
    <n v="43"/>
    <x v="25"/>
    <x v="156"/>
    <x v="0"/>
    <x v="283"/>
    <n v="2"/>
    <n v="8.8000000000000007"/>
    <x v="0"/>
    <n v="0"/>
    <x v="0"/>
    <s v="No"/>
    <x v="0"/>
    <x v="1"/>
    <x v="0"/>
    <n v="2"/>
  </r>
  <r>
    <x v="2857"/>
    <n v="43"/>
    <x v="23"/>
    <x v="124"/>
    <x v="0"/>
    <x v="30"/>
    <n v="2"/>
    <n v="7.6"/>
    <x v="0"/>
    <n v="464"/>
    <x v="0"/>
    <s v="No"/>
    <x v="0"/>
    <x v="1"/>
    <x v="0"/>
    <n v="2"/>
  </r>
  <r>
    <x v="2858"/>
    <n v="43"/>
    <x v="28"/>
    <x v="59"/>
    <x v="1"/>
    <x v="65"/>
    <n v="3"/>
    <n v="2.2000000000000002"/>
    <x v="2"/>
    <n v="0"/>
    <x v="0"/>
    <s v="No"/>
    <x v="0"/>
    <x v="0"/>
    <x v="1"/>
    <n v="3"/>
  </r>
  <r>
    <x v="2859"/>
    <n v="43"/>
    <x v="23"/>
    <x v="79"/>
    <x v="0"/>
    <x v="47"/>
    <n v="1"/>
    <n v="0.3"/>
    <x v="0"/>
    <n v="0"/>
    <x v="0"/>
    <s v="No"/>
    <x v="0"/>
    <x v="1"/>
    <x v="0"/>
    <n v="1"/>
  </r>
  <r>
    <x v="2860"/>
    <n v="43"/>
    <x v="23"/>
    <x v="14"/>
    <x v="1"/>
    <x v="312"/>
    <n v="1"/>
    <n v="0.7"/>
    <x v="0"/>
    <n v="0"/>
    <x v="0"/>
    <s v="No"/>
    <x v="0"/>
    <x v="0"/>
    <x v="0"/>
    <n v="1"/>
  </r>
  <r>
    <x v="2861"/>
    <n v="43"/>
    <x v="23"/>
    <x v="8"/>
    <x v="2"/>
    <x v="449"/>
    <n v="4"/>
    <n v="0.2"/>
    <x v="1"/>
    <n v="102"/>
    <x v="0"/>
    <s v="No"/>
    <x v="0"/>
    <x v="1"/>
    <x v="0"/>
    <n v="4"/>
  </r>
  <r>
    <x v="2862"/>
    <n v="43"/>
    <x v="25"/>
    <x v="68"/>
    <x v="1"/>
    <x v="76"/>
    <n v="2"/>
    <n v="0"/>
    <x v="1"/>
    <n v="0"/>
    <x v="0"/>
    <s v="No"/>
    <x v="0"/>
    <x v="0"/>
    <x v="0"/>
    <n v="2"/>
  </r>
  <r>
    <x v="2863"/>
    <n v="43"/>
    <x v="23"/>
    <x v="8"/>
    <x v="2"/>
    <x v="6"/>
    <n v="3"/>
    <n v="0.3"/>
    <x v="1"/>
    <n v="0"/>
    <x v="0"/>
    <s v="No"/>
    <x v="0"/>
    <x v="0"/>
    <x v="0"/>
    <n v="3"/>
  </r>
  <r>
    <x v="2864"/>
    <n v="43"/>
    <x v="25"/>
    <x v="24"/>
    <x v="2"/>
    <x v="130"/>
    <n v="3"/>
    <n v="0.8"/>
    <x v="1"/>
    <n v="91"/>
    <x v="0"/>
    <s v="No"/>
    <x v="0"/>
    <x v="1"/>
    <x v="0"/>
    <n v="3"/>
  </r>
  <r>
    <x v="2865"/>
    <n v="43"/>
    <x v="23"/>
    <x v="4"/>
    <x v="0"/>
    <x v="18"/>
    <n v="1"/>
    <n v="1.7"/>
    <x v="0"/>
    <n v="0"/>
    <x v="0"/>
    <s v="No"/>
    <x v="0"/>
    <x v="1"/>
    <x v="0"/>
    <n v="1"/>
  </r>
  <r>
    <x v="2866"/>
    <n v="43"/>
    <x v="23"/>
    <x v="67"/>
    <x v="2"/>
    <x v="252"/>
    <n v="3"/>
    <n v="0.3"/>
    <x v="1"/>
    <n v="179"/>
    <x v="0"/>
    <s v="No"/>
    <x v="0"/>
    <x v="0"/>
    <x v="0"/>
    <n v="3"/>
  </r>
  <r>
    <x v="2867"/>
    <n v="43"/>
    <x v="25"/>
    <x v="95"/>
    <x v="1"/>
    <x v="101"/>
    <n v="2"/>
    <n v="0.1"/>
    <x v="2"/>
    <n v="0"/>
    <x v="0"/>
    <s v="No"/>
    <x v="1"/>
    <x v="1"/>
    <x v="1"/>
    <n v="2"/>
  </r>
  <r>
    <x v="2868"/>
    <n v="43"/>
    <x v="30"/>
    <x v="64"/>
    <x v="1"/>
    <x v="348"/>
    <n v="3"/>
    <n v="1"/>
    <x v="2"/>
    <n v="0"/>
    <x v="0"/>
    <s v="No"/>
    <x v="0"/>
    <x v="1"/>
    <x v="0"/>
    <n v="3"/>
  </r>
  <r>
    <x v="2869"/>
    <n v="43"/>
    <x v="25"/>
    <x v="15"/>
    <x v="2"/>
    <x v="149"/>
    <n v="3"/>
    <n v="0.8"/>
    <x v="1"/>
    <n v="154"/>
    <x v="0"/>
    <s v="No"/>
    <x v="0"/>
    <x v="0"/>
    <x v="0"/>
    <n v="3"/>
  </r>
  <r>
    <x v="2870"/>
    <n v="43"/>
    <x v="23"/>
    <x v="37"/>
    <x v="0"/>
    <x v="130"/>
    <n v="1"/>
    <n v="5"/>
    <x v="0"/>
    <n v="0"/>
    <x v="0"/>
    <s v="Yes"/>
    <x v="0"/>
    <x v="1"/>
    <x v="0"/>
    <n v="1"/>
  </r>
  <r>
    <x v="2871"/>
    <n v="43"/>
    <x v="25"/>
    <x v="29"/>
    <x v="1"/>
    <x v="121"/>
    <n v="1"/>
    <n v="0.5"/>
    <x v="1"/>
    <n v="144"/>
    <x v="0"/>
    <s v="No"/>
    <x v="0"/>
    <x v="1"/>
    <x v="0"/>
    <n v="1"/>
  </r>
  <r>
    <x v="2872"/>
    <n v="43"/>
    <x v="23"/>
    <x v="1"/>
    <x v="1"/>
    <x v="26"/>
    <n v="4"/>
    <n v="0.3"/>
    <x v="0"/>
    <n v="0"/>
    <x v="0"/>
    <s v="No"/>
    <x v="0"/>
    <x v="0"/>
    <x v="0"/>
    <n v="4"/>
  </r>
  <r>
    <x v="2873"/>
    <n v="43"/>
    <x v="23"/>
    <x v="1"/>
    <x v="1"/>
    <x v="200"/>
    <n v="3"/>
    <n v="0.6"/>
    <x v="2"/>
    <n v="0"/>
    <x v="0"/>
    <s v="No"/>
    <x v="0"/>
    <x v="0"/>
    <x v="0"/>
    <n v="3"/>
  </r>
  <r>
    <x v="2874"/>
    <n v="43"/>
    <x v="23"/>
    <x v="28"/>
    <x v="2"/>
    <x v="5"/>
    <n v="3"/>
    <n v="2.33"/>
    <x v="0"/>
    <n v="0"/>
    <x v="0"/>
    <s v="Yes"/>
    <x v="1"/>
    <x v="1"/>
    <x v="1"/>
    <n v="3"/>
  </r>
  <r>
    <x v="2875"/>
    <n v="43"/>
    <x v="23"/>
    <x v="14"/>
    <x v="1"/>
    <x v="166"/>
    <n v="1"/>
    <n v="0.3"/>
    <x v="1"/>
    <n v="120"/>
    <x v="0"/>
    <s v="Yes"/>
    <x v="0"/>
    <x v="1"/>
    <x v="0"/>
    <n v="1"/>
  </r>
  <r>
    <x v="2876"/>
    <n v="43"/>
    <x v="25"/>
    <x v="64"/>
    <x v="1"/>
    <x v="361"/>
    <n v="1"/>
    <n v="2.4"/>
    <x v="0"/>
    <n v="0"/>
    <x v="0"/>
    <s v="No"/>
    <x v="0"/>
    <x v="0"/>
    <x v="0"/>
    <n v="1"/>
  </r>
  <r>
    <x v="2877"/>
    <n v="43"/>
    <x v="23"/>
    <x v="31"/>
    <x v="0"/>
    <x v="26"/>
    <n v="1"/>
    <n v="0.7"/>
    <x v="2"/>
    <n v="0"/>
    <x v="1"/>
    <s v="No"/>
    <x v="1"/>
    <x v="1"/>
    <x v="1"/>
    <n v="1"/>
  </r>
  <r>
    <x v="2878"/>
    <n v="42"/>
    <x v="25"/>
    <x v="32"/>
    <x v="2"/>
    <x v="13"/>
    <n v="4"/>
    <n v="2.4"/>
    <x v="0"/>
    <n v="0"/>
    <x v="0"/>
    <s v="No"/>
    <x v="0"/>
    <x v="0"/>
    <x v="0"/>
    <n v="4"/>
  </r>
  <r>
    <x v="2879"/>
    <n v="42"/>
    <x v="25"/>
    <x v="60"/>
    <x v="0"/>
    <x v="341"/>
    <n v="3"/>
    <n v="5"/>
    <x v="1"/>
    <n v="0"/>
    <x v="1"/>
    <s v="Yes"/>
    <x v="1"/>
    <x v="1"/>
    <x v="0"/>
    <n v="3"/>
  </r>
  <r>
    <x v="2880"/>
    <n v="42"/>
    <x v="25"/>
    <x v="68"/>
    <x v="1"/>
    <x v="98"/>
    <n v="1"/>
    <n v="1"/>
    <x v="0"/>
    <n v="0"/>
    <x v="0"/>
    <s v="No"/>
    <x v="0"/>
    <x v="0"/>
    <x v="0"/>
    <n v="1"/>
  </r>
  <r>
    <x v="2881"/>
    <n v="42"/>
    <x v="28"/>
    <x v="1"/>
    <x v="1"/>
    <x v="316"/>
    <n v="4"/>
    <n v="0"/>
    <x v="2"/>
    <n v="0"/>
    <x v="0"/>
    <s v="No"/>
    <x v="0"/>
    <x v="1"/>
    <x v="0"/>
    <n v="4"/>
  </r>
  <r>
    <x v="2882"/>
    <n v="42"/>
    <x v="25"/>
    <x v="50"/>
    <x v="0"/>
    <x v="295"/>
    <n v="1"/>
    <n v="3.5"/>
    <x v="0"/>
    <n v="0"/>
    <x v="0"/>
    <s v="No"/>
    <x v="0"/>
    <x v="0"/>
    <x v="1"/>
    <n v="1"/>
  </r>
  <r>
    <x v="2883"/>
    <n v="42"/>
    <x v="25"/>
    <x v="83"/>
    <x v="1"/>
    <x v="154"/>
    <n v="1"/>
    <n v="0.7"/>
    <x v="0"/>
    <n v="136"/>
    <x v="0"/>
    <s v="No"/>
    <x v="0"/>
    <x v="0"/>
    <x v="0"/>
    <n v="1"/>
  </r>
  <r>
    <x v="2884"/>
    <n v="42"/>
    <x v="28"/>
    <x v="89"/>
    <x v="0"/>
    <x v="419"/>
    <n v="2"/>
    <n v="7.9"/>
    <x v="2"/>
    <n v="0"/>
    <x v="1"/>
    <s v="No"/>
    <x v="0"/>
    <x v="1"/>
    <x v="0"/>
    <n v="2"/>
  </r>
  <r>
    <x v="2885"/>
    <n v="42"/>
    <x v="30"/>
    <x v="109"/>
    <x v="0"/>
    <x v="47"/>
    <n v="2"/>
    <n v="1.2"/>
    <x v="1"/>
    <n v="251"/>
    <x v="1"/>
    <s v="No"/>
    <x v="0"/>
    <x v="1"/>
    <x v="0"/>
    <n v="2"/>
  </r>
  <r>
    <x v="2886"/>
    <n v="42"/>
    <x v="26"/>
    <x v="78"/>
    <x v="1"/>
    <x v="104"/>
    <m/>
    <n v="1"/>
    <x v="2"/>
    <n v="0"/>
    <x v="0"/>
    <s v="No"/>
    <x v="0"/>
    <x v="1"/>
    <x v="1"/>
    <n v="2"/>
  </r>
  <r>
    <x v="2887"/>
    <n v="42"/>
    <x v="25"/>
    <x v="120"/>
    <x v="1"/>
    <x v="140"/>
    <n v="1"/>
    <n v="1.4"/>
    <x v="1"/>
    <n v="0"/>
    <x v="0"/>
    <s v="No"/>
    <x v="0"/>
    <x v="1"/>
    <x v="0"/>
    <n v="1"/>
  </r>
  <r>
    <x v="2888"/>
    <n v="42"/>
    <x v="25"/>
    <x v="8"/>
    <x v="2"/>
    <x v="15"/>
    <n v="3"/>
    <n v="2.33"/>
    <x v="0"/>
    <n v="0"/>
    <x v="0"/>
    <s v="No"/>
    <x v="0"/>
    <x v="0"/>
    <x v="1"/>
    <n v="3"/>
  </r>
  <r>
    <x v="2889"/>
    <n v="42"/>
    <x v="25"/>
    <x v="61"/>
    <x v="1"/>
    <x v="149"/>
    <n v="4"/>
    <n v="0.3"/>
    <x v="0"/>
    <n v="104"/>
    <x v="0"/>
    <s v="Yes"/>
    <x v="0"/>
    <x v="1"/>
    <x v="0"/>
    <n v="4"/>
  </r>
  <r>
    <x v="2890"/>
    <n v="42"/>
    <x v="25"/>
    <x v="9"/>
    <x v="1"/>
    <x v="104"/>
    <n v="1"/>
    <n v="1.8"/>
    <x v="0"/>
    <n v="94"/>
    <x v="0"/>
    <s v="No"/>
    <x v="0"/>
    <x v="1"/>
    <x v="0"/>
    <n v="1"/>
  </r>
  <r>
    <x v="2891"/>
    <n v="42"/>
    <x v="30"/>
    <x v="14"/>
    <x v="1"/>
    <x v="136"/>
    <n v="3"/>
    <n v="1.5"/>
    <x v="0"/>
    <n v="0"/>
    <x v="0"/>
    <s v="No"/>
    <x v="0"/>
    <x v="0"/>
    <x v="0"/>
    <n v="3"/>
  </r>
  <r>
    <x v="2892"/>
    <n v="42"/>
    <x v="28"/>
    <x v="88"/>
    <x v="2"/>
    <x v="395"/>
    <n v="1"/>
    <n v="3.7"/>
    <x v="1"/>
    <n v="0"/>
    <x v="0"/>
    <s v="No"/>
    <x v="0"/>
    <x v="1"/>
    <x v="0"/>
    <n v="1"/>
  </r>
  <r>
    <x v="2893"/>
    <n v="42"/>
    <x v="25"/>
    <x v="67"/>
    <x v="2"/>
    <x v="394"/>
    <n v="3"/>
    <n v="2.33"/>
    <x v="0"/>
    <n v="106"/>
    <x v="0"/>
    <s v="Yes"/>
    <x v="0"/>
    <x v="1"/>
    <x v="0"/>
    <n v="3"/>
  </r>
  <r>
    <x v="2894"/>
    <n v="42"/>
    <x v="28"/>
    <x v="98"/>
    <x v="2"/>
    <x v="141"/>
    <n v="3"/>
    <n v="0.5"/>
    <x v="1"/>
    <n v="0"/>
    <x v="0"/>
    <s v="No"/>
    <x v="0"/>
    <x v="1"/>
    <x v="0"/>
    <n v="3"/>
  </r>
  <r>
    <x v="2895"/>
    <n v="42"/>
    <x v="28"/>
    <x v="139"/>
    <x v="2"/>
    <x v="362"/>
    <n v="3"/>
    <n v="3"/>
    <x v="0"/>
    <n v="0"/>
    <x v="0"/>
    <s v="No"/>
    <x v="0"/>
    <x v="0"/>
    <x v="1"/>
    <n v="3"/>
  </r>
  <r>
    <x v="2896"/>
    <n v="42"/>
    <x v="25"/>
    <x v="108"/>
    <x v="1"/>
    <x v="26"/>
    <n v="1"/>
    <n v="0.3"/>
    <x v="1"/>
    <n v="0"/>
    <x v="0"/>
    <s v="No"/>
    <x v="0"/>
    <x v="0"/>
    <x v="1"/>
    <n v="1"/>
  </r>
  <r>
    <x v="2897"/>
    <n v="42"/>
    <x v="30"/>
    <x v="71"/>
    <x v="2"/>
    <x v="4"/>
    <n v="3"/>
    <n v="0.5"/>
    <x v="1"/>
    <n v="247"/>
    <x v="0"/>
    <s v="No"/>
    <x v="0"/>
    <x v="0"/>
    <x v="0"/>
    <n v="3"/>
  </r>
  <r>
    <x v="2898"/>
    <n v="42"/>
    <x v="30"/>
    <x v="95"/>
    <x v="1"/>
    <x v="10"/>
    <n v="1"/>
    <n v="0.2"/>
    <x v="0"/>
    <n v="0"/>
    <x v="0"/>
    <s v="No"/>
    <x v="0"/>
    <x v="1"/>
    <x v="0"/>
    <n v="1"/>
  </r>
  <r>
    <x v="2899"/>
    <n v="42"/>
    <x v="28"/>
    <x v="26"/>
    <x v="2"/>
    <x v="33"/>
    <n v="3"/>
    <n v="0.5"/>
    <x v="1"/>
    <n v="0"/>
    <x v="0"/>
    <s v="No"/>
    <x v="0"/>
    <x v="0"/>
    <x v="0"/>
    <n v="3"/>
  </r>
  <r>
    <x v="2900"/>
    <n v="42"/>
    <x v="25"/>
    <x v="21"/>
    <x v="0"/>
    <x v="101"/>
    <n v="1"/>
    <n v="1.7"/>
    <x v="0"/>
    <n v="132"/>
    <x v="0"/>
    <s v="No"/>
    <x v="0"/>
    <x v="1"/>
    <x v="1"/>
    <n v="1"/>
  </r>
  <r>
    <x v="2901"/>
    <n v="42"/>
    <x v="28"/>
    <x v="41"/>
    <x v="2"/>
    <x v="179"/>
    <n v="2"/>
    <n v="0.4"/>
    <x v="0"/>
    <n v="0"/>
    <x v="0"/>
    <s v="No"/>
    <x v="0"/>
    <x v="1"/>
    <x v="1"/>
    <n v="2"/>
  </r>
  <r>
    <x v="2902"/>
    <n v="42"/>
    <x v="28"/>
    <x v="92"/>
    <x v="2"/>
    <x v="320"/>
    <n v="1"/>
    <n v="0.1"/>
    <x v="2"/>
    <n v="0"/>
    <x v="0"/>
    <s v="No"/>
    <x v="0"/>
    <x v="0"/>
    <x v="1"/>
    <n v="1"/>
  </r>
  <r>
    <x v="2903"/>
    <n v="42"/>
    <x v="28"/>
    <x v="50"/>
    <x v="0"/>
    <x v="54"/>
    <n v="2"/>
    <n v="0.4"/>
    <x v="0"/>
    <n v="0"/>
    <x v="0"/>
    <s v="No"/>
    <x v="0"/>
    <x v="1"/>
    <x v="0"/>
    <n v="2"/>
  </r>
  <r>
    <x v="2904"/>
    <n v="42"/>
    <x v="28"/>
    <x v="128"/>
    <x v="2"/>
    <x v="15"/>
    <n v="4"/>
    <n v="1.9"/>
    <x v="1"/>
    <n v="0"/>
    <x v="0"/>
    <s v="No"/>
    <x v="0"/>
    <x v="0"/>
    <x v="0"/>
    <n v="4"/>
  </r>
  <r>
    <x v="2905"/>
    <n v="42"/>
    <x v="30"/>
    <x v="2"/>
    <x v="1"/>
    <x v="380"/>
    <n v="2"/>
    <n v="0.8"/>
    <x v="1"/>
    <n v="117"/>
    <x v="0"/>
    <s v="No"/>
    <x v="0"/>
    <x v="1"/>
    <x v="1"/>
    <n v="2"/>
  </r>
  <r>
    <x v="2906"/>
    <n v="42"/>
    <x v="25"/>
    <x v="99"/>
    <x v="2"/>
    <x v="14"/>
    <n v="4"/>
    <n v="2.2000000000000002"/>
    <x v="2"/>
    <n v="0"/>
    <x v="0"/>
    <s v="No"/>
    <x v="0"/>
    <x v="0"/>
    <x v="0"/>
    <n v="4"/>
  </r>
  <r>
    <x v="2907"/>
    <n v="42"/>
    <x v="28"/>
    <x v="100"/>
    <x v="1"/>
    <x v="219"/>
    <n v="1"/>
    <n v="0.5"/>
    <x v="1"/>
    <n v="90"/>
    <x v="0"/>
    <s v="No"/>
    <x v="0"/>
    <x v="0"/>
    <x v="0"/>
    <n v="1"/>
  </r>
  <r>
    <x v="2908"/>
    <n v="42"/>
    <x v="30"/>
    <x v="29"/>
    <x v="1"/>
    <x v="454"/>
    <n v="3"/>
    <n v="0.9"/>
    <x v="1"/>
    <n v="0"/>
    <x v="0"/>
    <s v="No"/>
    <x v="0"/>
    <x v="0"/>
    <x v="0"/>
    <n v="3"/>
  </r>
  <r>
    <x v="2909"/>
    <n v="42"/>
    <x v="30"/>
    <x v="16"/>
    <x v="2"/>
    <x v="177"/>
    <n v="2"/>
    <n v="0.7"/>
    <x v="0"/>
    <n v="149"/>
    <x v="0"/>
    <s v="No"/>
    <x v="0"/>
    <x v="0"/>
    <x v="0"/>
    <n v="2"/>
  </r>
  <r>
    <x v="2910"/>
    <n v="42"/>
    <x v="30"/>
    <x v="139"/>
    <x v="2"/>
    <x v="151"/>
    <n v="1"/>
    <n v="2.8"/>
    <x v="0"/>
    <n v="0"/>
    <x v="0"/>
    <s v="No"/>
    <x v="0"/>
    <x v="1"/>
    <x v="0"/>
    <n v="1"/>
  </r>
  <r>
    <x v="2911"/>
    <n v="42"/>
    <x v="25"/>
    <x v="83"/>
    <x v="1"/>
    <x v="189"/>
    <n v="1"/>
    <n v="0.3"/>
    <x v="1"/>
    <n v="158"/>
    <x v="0"/>
    <s v="No"/>
    <x v="0"/>
    <x v="0"/>
    <x v="0"/>
    <n v="1"/>
  </r>
  <r>
    <x v="2912"/>
    <n v="42"/>
    <x v="25"/>
    <x v="60"/>
    <x v="0"/>
    <x v="206"/>
    <n v="1"/>
    <n v="3.5"/>
    <x v="0"/>
    <n v="0"/>
    <x v="0"/>
    <s v="No"/>
    <x v="0"/>
    <x v="0"/>
    <x v="0"/>
    <n v="1"/>
  </r>
  <r>
    <x v="2913"/>
    <n v="42"/>
    <x v="25"/>
    <x v="87"/>
    <x v="2"/>
    <x v="118"/>
    <n v="2"/>
    <n v="2.5"/>
    <x v="0"/>
    <n v="0"/>
    <x v="0"/>
    <s v="No"/>
    <x v="0"/>
    <x v="0"/>
    <x v="0"/>
    <n v="2"/>
  </r>
  <r>
    <x v="2914"/>
    <n v="42"/>
    <x v="28"/>
    <x v="99"/>
    <x v="2"/>
    <x v="26"/>
    <n v="4"/>
    <n v="1.9"/>
    <x v="1"/>
    <n v="164"/>
    <x v="0"/>
    <s v="No"/>
    <x v="0"/>
    <x v="0"/>
    <x v="0"/>
    <n v="4"/>
  </r>
  <r>
    <x v="2915"/>
    <n v="42"/>
    <x v="26"/>
    <x v="9"/>
    <x v="1"/>
    <x v="233"/>
    <n v="3"/>
    <n v="2.5"/>
    <x v="2"/>
    <n v="0"/>
    <x v="0"/>
    <s v="No"/>
    <x v="0"/>
    <x v="1"/>
    <x v="0"/>
    <n v="3"/>
  </r>
  <r>
    <x v="2916"/>
    <n v="42"/>
    <x v="30"/>
    <x v="27"/>
    <x v="1"/>
    <x v="55"/>
    <n v="2"/>
    <n v="0.8"/>
    <x v="1"/>
    <n v="0"/>
    <x v="0"/>
    <s v="No"/>
    <x v="0"/>
    <x v="0"/>
    <x v="1"/>
    <n v="2"/>
  </r>
  <r>
    <x v="2917"/>
    <n v="42"/>
    <x v="26"/>
    <x v="61"/>
    <x v="1"/>
    <x v="45"/>
    <n v="3"/>
    <n v="1"/>
    <x v="2"/>
    <n v="0"/>
    <x v="0"/>
    <s v="Yes"/>
    <x v="0"/>
    <x v="1"/>
    <x v="0"/>
    <n v="3"/>
  </r>
  <r>
    <x v="2918"/>
    <n v="42"/>
    <x v="25"/>
    <x v="92"/>
    <x v="2"/>
    <x v="42"/>
    <n v="4"/>
    <n v="0.8"/>
    <x v="0"/>
    <n v="245"/>
    <x v="0"/>
    <s v="Yes"/>
    <x v="0"/>
    <x v="0"/>
    <x v="0"/>
    <n v="4"/>
  </r>
  <r>
    <x v="2919"/>
    <n v="42"/>
    <x v="28"/>
    <x v="39"/>
    <x v="1"/>
    <x v="217"/>
    <n v="2"/>
    <n v="0"/>
    <x v="1"/>
    <n v="0"/>
    <x v="0"/>
    <s v="No"/>
    <x v="0"/>
    <x v="0"/>
    <x v="0"/>
    <n v="2"/>
  </r>
  <r>
    <x v="2920"/>
    <n v="42"/>
    <x v="28"/>
    <x v="70"/>
    <x v="2"/>
    <x v="197"/>
    <n v="1"/>
    <n v="0.1"/>
    <x v="2"/>
    <n v="199"/>
    <x v="0"/>
    <s v="No"/>
    <x v="0"/>
    <x v="1"/>
    <x v="1"/>
    <n v="1"/>
  </r>
  <r>
    <x v="2921"/>
    <n v="42"/>
    <x v="28"/>
    <x v="57"/>
    <x v="2"/>
    <x v="3"/>
    <n v="1"/>
    <n v="3.7"/>
    <x v="1"/>
    <n v="0"/>
    <x v="0"/>
    <s v="No"/>
    <x v="0"/>
    <x v="1"/>
    <x v="0"/>
    <n v="1"/>
  </r>
  <r>
    <x v="2922"/>
    <n v="42"/>
    <x v="25"/>
    <x v="82"/>
    <x v="1"/>
    <x v="375"/>
    <n v="4"/>
    <n v="2.2000000000000002"/>
    <x v="2"/>
    <n v="0"/>
    <x v="0"/>
    <s v="No"/>
    <x v="0"/>
    <x v="0"/>
    <x v="0"/>
    <n v="4"/>
  </r>
  <r>
    <x v="2923"/>
    <n v="42"/>
    <x v="28"/>
    <x v="41"/>
    <x v="2"/>
    <x v="219"/>
    <n v="2"/>
    <n v="0.4"/>
    <x v="0"/>
    <n v="275"/>
    <x v="0"/>
    <s v="No"/>
    <x v="0"/>
    <x v="1"/>
    <x v="0"/>
    <n v="2"/>
  </r>
  <r>
    <x v="2924"/>
    <n v="42"/>
    <x v="25"/>
    <x v="50"/>
    <x v="0"/>
    <x v="2"/>
    <n v="1"/>
    <n v="0.3"/>
    <x v="0"/>
    <n v="0"/>
    <x v="0"/>
    <s v="No"/>
    <x v="0"/>
    <x v="0"/>
    <x v="0"/>
    <n v="1"/>
  </r>
  <r>
    <x v="2925"/>
    <n v="42"/>
    <x v="30"/>
    <x v="117"/>
    <x v="0"/>
    <x v="55"/>
    <n v="3"/>
    <n v="4.8"/>
    <x v="2"/>
    <n v="0"/>
    <x v="1"/>
    <s v="Yes"/>
    <x v="1"/>
    <x v="1"/>
    <x v="0"/>
    <n v="3"/>
  </r>
  <r>
    <x v="2926"/>
    <n v="42"/>
    <x v="25"/>
    <x v="54"/>
    <x v="2"/>
    <x v="195"/>
    <n v="4"/>
    <n v="0.8"/>
    <x v="0"/>
    <n v="184"/>
    <x v="0"/>
    <s v="No"/>
    <x v="0"/>
    <x v="0"/>
    <x v="0"/>
    <n v="4"/>
  </r>
  <r>
    <x v="2927"/>
    <n v="42"/>
    <x v="28"/>
    <x v="102"/>
    <x v="2"/>
    <x v="3"/>
    <n v="4"/>
    <n v="1.1000000000000001"/>
    <x v="2"/>
    <n v="203"/>
    <x v="0"/>
    <s v="No"/>
    <x v="0"/>
    <x v="0"/>
    <x v="1"/>
    <n v="4"/>
  </r>
  <r>
    <x v="2928"/>
    <n v="42"/>
    <x v="28"/>
    <x v="4"/>
    <x v="0"/>
    <x v="107"/>
    <n v="2"/>
    <n v="0.4"/>
    <x v="0"/>
    <n v="0"/>
    <x v="0"/>
    <s v="No"/>
    <x v="0"/>
    <x v="0"/>
    <x v="0"/>
    <n v="2"/>
  </r>
  <r>
    <x v="2929"/>
    <n v="42"/>
    <x v="26"/>
    <x v="23"/>
    <x v="1"/>
    <x v="311"/>
    <n v="3"/>
    <n v="1"/>
    <x v="2"/>
    <n v="0"/>
    <x v="0"/>
    <s v="Yes"/>
    <x v="0"/>
    <x v="0"/>
    <x v="0"/>
    <n v="3"/>
  </r>
  <r>
    <x v="2930"/>
    <n v="42"/>
    <x v="28"/>
    <x v="118"/>
    <x v="1"/>
    <x v="437"/>
    <n v="2"/>
    <n v="0"/>
    <x v="1"/>
    <n v="0"/>
    <x v="0"/>
    <s v="No"/>
    <x v="0"/>
    <x v="0"/>
    <x v="0"/>
    <n v="2"/>
  </r>
  <r>
    <x v="2931"/>
    <n v="42"/>
    <x v="25"/>
    <x v="84"/>
    <x v="0"/>
    <x v="429"/>
    <n v="2"/>
    <n v="8"/>
    <x v="0"/>
    <n v="0"/>
    <x v="0"/>
    <s v="No"/>
    <x v="0"/>
    <x v="1"/>
    <x v="0"/>
    <n v="2"/>
  </r>
  <r>
    <x v="2932"/>
    <n v="42"/>
    <x v="25"/>
    <x v="137"/>
    <x v="2"/>
    <x v="13"/>
    <n v="3"/>
    <n v="2.1"/>
    <x v="1"/>
    <n v="0"/>
    <x v="0"/>
    <s v="No"/>
    <x v="0"/>
    <x v="1"/>
    <x v="0"/>
    <n v="3"/>
  </r>
  <r>
    <x v="2933"/>
    <n v="42"/>
    <x v="28"/>
    <x v="23"/>
    <x v="1"/>
    <x v="113"/>
    <n v="2"/>
    <n v="0.1"/>
    <x v="2"/>
    <n v="0"/>
    <x v="0"/>
    <s v="No"/>
    <x v="0"/>
    <x v="1"/>
    <x v="0"/>
    <n v="2"/>
  </r>
  <r>
    <x v="2934"/>
    <n v="42"/>
    <x v="28"/>
    <x v="123"/>
    <x v="0"/>
    <x v="339"/>
    <n v="1"/>
    <n v="7"/>
    <x v="0"/>
    <n v="0"/>
    <x v="0"/>
    <s v="No"/>
    <x v="0"/>
    <x v="0"/>
    <x v="1"/>
    <n v="1"/>
  </r>
  <r>
    <x v="2935"/>
    <n v="42"/>
    <x v="25"/>
    <x v="135"/>
    <x v="0"/>
    <x v="164"/>
    <n v="2"/>
    <n v="7.5"/>
    <x v="0"/>
    <n v="0"/>
    <x v="0"/>
    <s v="No"/>
    <x v="0"/>
    <x v="0"/>
    <x v="1"/>
    <n v="2"/>
  </r>
  <r>
    <x v="2936"/>
    <n v="42"/>
    <x v="25"/>
    <x v="107"/>
    <x v="0"/>
    <x v="26"/>
    <n v="2"/>
    <n v="6.1"/>
    <x v="0"/>
    <n v="182"/>
    <x v="0"/>
    <s v="No"/>
    <x v="0"/>
    <x v="1"/>
    <x v="0"/>
    <n v="2"/>
  </r>
  <r>
    <x v="2937"/>
    <n v="42"/>
    <x v="25"/>
    <x v="21"/>
    <x v="0"/>
    <x v="278"/>
    <n v="2"/>
    <n v="8"/>
    <x v="0"/>
    <n v="505"/>
    <x v="0"/>
    <s v="No"/>
    <x v="0"/>
    <x v="0"/>
    <x v="0"/>
    <n v="2"/>
  </r>
  <r>
    <x v="2938"/>
    <n v="42"/>
    <x v="28"/>
    <x v="66"/>
    <x v="2"/>
    <x v="22"/>
    <n v="2"/>
    <n v="2.2000000000000002"/>
    <x v="1"/>
    <n v="0"/>
    <x v="0"/>
    <s v="No"/>
    <x v="0"/>
    <x v="1"/>
    <x v="0"/>
    <n v="2"/>
  </r>
  <r>
    <x v="2939"/>
    <n v="42"/>
    <x v="28"/>
    <x v="121"/>
    <x v="1"/>
    <x v="149"/>
    <n v="2"/>
    <n v="0"/>
    <x v="1"/>
    <n v="85"/>
    <x v="0"/>
    <s v="No"/>
    <x v="0"/>
    <x v="1"/>
    <x v="1"/>
    <n v="2"/>
  </r>
  <r>
    <x v="2940"/>
    <n v="42"/>
    <x v="30"/>
    <x v="9"/>
    <x v="1"/>
    <x v="140"/>
    <n v="3"/>
    <n v="0.5"/>
    <x v="1"/>
    <n v="0"/>
    <x v="0"/>
    <s v="No"/>
    <x v="0"/>
    <x v="1"/>
    <x v="0"/>
    <n v="3"/>
  </r>
  <r>
    <x v="2941"/>
    <n v="42"/>
    <x v="25"/>
    <x v="11"/>
    <x v="2"/>
    <x v="366"/>
    <n v="3"/>
    <n v="2.1"/>
    <x v="1"/>
    <n v="0"/>
    <x v="0"/>
    <s v="No"/>
    <x v="0"/>
    <x v="0"/>
    <x v="0"/>
    <n v="3"/>
  </r>
  <r>
    <x v="2942"/>
    <n v="42"/>
    <x v="25"/>
    <x v="145"/>
    <x v="0"/>
    <x v="206"/>
    <n v="2"/>
    <n v="7.5"/>
    <x v="0"/>
    <n v="0"/>
    <x v="0"/>
    <s v="Yes"/>
    <x v="0"/>
    <x v="0"/>
    <x v="0"/>
    <n v="2"/>
  </r>
  <r>
    <x v="2943"/>
    <n v="42"/>
    <x v="28"/>
    <x v="109"/>
    <x v="0"/>
    <x v="55"/>
    <n v="3"/>
    <n v="3"/>
    <x v="0"/>
    <n v="0"/>
    <x v="1"/>
    <s v="Yes"/>
    <x v="1"/>
    <x v="0"/>
    <x v="1"/>
    <n v="3"/>
  </r>
  <r>
    <x v="2944"/>
    <n v="42"/>
    <x v="25"/>
    <x v="17"/>
    <x v="0"/>
    <x v="255"/>
    <n v="2"/>
    <n v="6.1"/>
    <x v="0"/>
    <n v="158"/>
    <x v="0"/>
    <s v="No"/>
    <x v="0"/>
    <x v="0"/>
    <x v="0"/>
    <n v="2"/>
  </r>
  <r>
    <x v="2945"/>
    <n v="42"/>
    <x v="25"/>
    <x v="99"/>
    <x v="2"/>
    <x v="98"/>
    <n v="1"/>
    <n v="1.8"/>
    <x v="0"/>
    <n v="0"/>
    <x v="0"/>
    <s v="No"/>
    <x v="0"/>
    <x v="1"/>
    <x v="0"/>
    <n v="1"/>
  </r>
  <r>
    <x v="2946"/>
    <n v="42"/>
    <x v="30"/>
    <x v="38"/>
    <x v="0"/>
    <x v="402"/>
    <n v="3"/>
    <n v="2.2000000000000002"/>
    <x v="2"/>
    <n v="0"/>
    <x v="1"/>
    <s v="Yes"/>
    <x v="1"/>
    <x v="1"/>
    <x v="1"/>
    <n v="3"/>
  </r>
  <r>
    <x v="2947"/>
    <n v="42"/>
    <x v="30"/>
    <x v="1"/>
    <x v="1"/>
    <x v="166"/>
    <n v="3"/>
    <n v="1.5"/>
    <x v="0"/>
    <n v="149"/>
    <x v="0"/>
    <s v="No"/>
    <x v="0"/>
    <x v="1"/>
    <x v="0"/>
    <n v="3"/>
  </r>
  <r>
    <x v="2948"/>
    <n v="42"/>
    <x v="25"/>
    <x v="129"/>
    <x v="2"/>
    <x v="249"/>
    <n v="4"/>
    <n v="0.2"/>
    <x v="1"/>
    <n v="151"/>
    <x v="0"/>
    <s v="No"/>
    <x v="0"/>
    <x v="0"/>
    <x v="1"/>
    <n v="4"/>
  </r>
  <r>
    <x v="2949"/>
    <n v="42"/>
    <x v="26"/>
    <x v="28"/>
    <x v="2"/>
    <x v="186"/>
    <n v="3"/>
    <n v="2.33"/>
    <x v="2"/>
    <n v="0"/>
    <x v="0"/>
    <s v="No"/>
    <x v="0"/>
    <x v="0"/>
    <x v="0"/>
    <n v="3"/>
  </r>
  <r>
    <x v="2950"/>
    <n v="42"/>
    <x v="25"/>
    <x v="4"/>
    <x v="0"/>
    <x v="13"/>
    <n v="1"/>
    <n v="0.3"/>
    <x v="0"/>
    <n v="0"/>
    <x v="0"/>
    <s v="No"/>
    <x v="0"/>
    <x v="0"/>
    <x v="0"/>
    <n v="1"/>
  </r>
  <r>
    <x v="2951"/>
    <n v="42"/>
    <x v="25"/>
    <x v="13"/>
    <x v="1"/>
    <x v="108"/>
    <n v="2"/>
    <n v="1.7"/>
    <x v="0"/>
    <n v="0"/>
    <x v="0"/>
    <s v="No"/>
    <x v="0"/>
    <x v="1"/>
    <x v="0"/>
    <n v="2"/>
  </r>
  <r>
    <x v="2952"/>
    <n v="42"/>
    <x v="30"/>
    <x v="16"/>
    <x v="2"/>
    <x v="368"/>
    <n v="1"/>
    <n v="0.7"/>
    <x v="1"/>
    <n v="135"/>
    <x v="0"/>
    <s v="No"/>
    <x v="0"/>
    <x v="1"/>
    <x v="0"/>
    <n v="1"/>
  </r>
  <r>
    <x v="2953"/>
    <n v="42"/>
    <x v="25"/>
    <x v="87"/>
    <x v="2"/>
    <x v="213"/>
    <n v="4"/>
    <n v="1.9"/>
    <x v="0"/>
    <n v="0"/>
    <x v="0"/>
    <s v="No"/>
    <x v="0"/>
    <x v="1"/>
    <x v="0"/>
    <n v="4"/>
  </r>
  <r>
    <x v="2954"/>
    <n v="42"/>
    <x v="25"/>
    <x v="127"/>
    <x v="0"/>
    <x v="47"/>
    <n v="1"/>
    <n v="3.4"/>
    <x v="0"/>
    <n v="496"/>
    <x v="0"/>
    <s v="No"/>
    <x v="0"/>
    <x v="1"/>
    <x v="0"/>
    <n v="1"/>
  </r>
  <r>
    <x v="2955"/>
    <n v="42"/>
    <x v="28"/>
    <x v="47"/>
    <x v="0"/>
    <x v="145"/>
    <n v="3"/>
    <n v="1"/>
    <x v="0"/>
    <n v="0"/>
    <x v="0"/>
    <s v="Yes"/>
    <x v="0"/>
    <x v="1"/>
    <x v="0"/>
    <n v="3"/>
  </r>
  <r>
    <x v="2956"/>
    <n v="42"/>
    <x v="25"/>
    <x v="91"/>
    <x v="0"/>
    <x v="263"/>
    <n v="1"/>
    <n v="3.33"/>
    <x v="0"/>
    <n v="0"/>
    <x v="1"/>
    <s v="Yes"/>
    <x v="1"/>
    <x v="1"/>
    <x v="1"/>
    <n v="1"/>
  </r>
  <r>
    <x v="2957"/>
    <n v="42"/>
    <x v="25"/>
    <x v="43"/>
    <x v="1"/>
    <x v="3"/>
    <n v="1"/>
    <n v="0.7"/>
    <x v="0"/>
    <n v="0"/>
    <x v="0"/>
    <s v="Yes"/>
    <x v="0"/>
    <x v="1"/>
    <x v="0"/>
    <n v="1"/>
  </r>
  <r>
    <x v="2958"/>
    <n v="42"/>
    <x v="26"/>
    <x v="5"/>
    <x v="1"/>
    <x v="129"/>
    <n v="3"/>
    <n v="1"/>
    <x v="2"/>
    <n v="0"/>
    <x v="0"/>
    <s v="No"/>
    <x v="0"/>
    <x v="1"/>
    <x v="0"/>
    <n v="3"/>
  </r>
  <r>
    <x v="2959"/>
    <n v="42"/>
    <x v="30"/>
    <x v="22"/>
    <x v="2"/>
    <x v="455"/>
    <n v="3"/>
    <n v="0.5"/>
    <x v="1"/>
    <n v="256"/>
    <x v="0"/>
    <s v="No"/>
    <x v="0"/>
    <x v="1"/>
    <x v="0"/>
    <n v="3"/>
  </r>
  <r>
    <x v="2960"/>
    <n v="42"/>
    <x v="30"/>
    <x v="140"/>
    <x v="0"/>
    <x v="177"/>
    <n v="2"/>
    <n v="1.5"/>
    <x v="2"/>
    <n v="373"/>
    <x v="1"/>
    <s v="No"/>
    <x v="1"/>
    <x v="1"/>
    <x v="1"/>
    <n v="2"/>
  </r>
  <r>
    <x v="2961"/>
    <n v="42"/>
    <x v="31"/>
    <x v="65"/>
    <x v="1"/>
    <x v="267"/>
    <n v="3"/>
    <n v="2"/>
    <x v="1"/>
    <n v="0"/>
    <x v="0"/>
    <s v="No"/>
    <x v="0"/>
    <x v="0"/>
    <x v="0"/>
    <n v="3"/>
  </r>
  <r>
    <x v="2962"/>
    <n v="42"/>
    <x v="30"/>
    <x v="60"/>
    <x v="0"/>
    <x v="438"/>
    <n v="3"/>
    <n v="4"/>
    <x v="2"/>
    <n v="0"/>
    <x v="1"/>
    <s v="No"/>
    <x v="0"/>
    <x v="0"/>
    <x v="0"/>
    <n v="3"/>
  </r>
  <r>
    <x v="2963"/>
    <n v="42"/>
    <x v="28"/>
    <x v="136"/>
    <x v="0"/>
    <x v="303"/>
    <n v="3"/>
    <n v="1"/>
    <x v="0"/>
    <n v="383"/>
    <x v="0"/>
    <s v="No"/>
    <x v="0"/>
    <x v="1"/>
    <x v="0"/>
    <n v="3"/>
  </r>
  <r>
    <x v="2964"/>
    <n v="42"/>
    <x v="25"/>
    <x v="147"/>
    <x v="0"/>
    <x v="206"/>
    <n v="1"/>
    <n v="1.3"/>
    <x v="1"/>
    <n v="0"/>
    <x v="1"/>
    <s v="Yes"/>
    <x v="1"/>
    <x v="1"/>
    <x v="1"/>
    <n v="1"/>
  </r>
  <r>
    <x v="2965"/>
    <n v="42"/>
    <x v="25"/>
    <x v="20"/>
    <x v="1"/>
    <x v="314"/>
    <n v="1"/>
    <n v="0.3"/>
    <x v="1"/>
    <n v="0"/>
    <x v="0"/>
    <s v="No"/>
    <x v="0"/>
    <x v="1"/>
    <x v="0"/>
    <n v="1"/>
  </r>
  <r>
    <x v="2966"/>
    <n v="42"/>
    <x v="28"/>
    <x v="28"/>
    <x v="2"/>
    <x v="98"/>
    <n v="4"/>
    <n v="0.4"/>
    <x v="0"/>
    <n v="0"/>
    <x v="0"/>
    <s v="Yes"/>
    <x v="0"/>
    <x v="0"/>
    <x v="0"/>
    <n v="4"/>
  </r>
  <r>
    <x v="2967"/>
    <n v="42"/>
    <x v="31"/>
    <x v="61"/>
    <x v="1"/>
    <x v="248"/>
    <n v="3"/>
    <n v="2"/>
    <x v="1"/>
    <n v="0"/>
    <x v="0"/>
    <s v="No"/>
    <x v="0"/>
    <x v="0"/>
    <x v="1"/>
    <n v="3"/>
  </r>
  <r>
    <x v="2968"/>
    <n v="42"/>
    <x v="25"/>
    <x v="106"/>
    <x v="0"/>
    <x v="95"/>
    <n v="3"/>
    <n v="5.6"/>
    <x v="0"/>
    <n v="416"/>
    <x v="1"/>
    <s v="No"/>
    <x v="0"/>
    <x v="0"/>
    <x v="0"/>
    <n v="3"/>
  </r>
  <r>
    <x v="2969"/>
    <n v="42"/>
    <x v="25"/>
    <x v="90"/>
    <x v="0"/>
    <x v="297"/>
    <n v="1"/>
    <n v="3.4"/>
    <x v="0"/>
    <n v="0"/>
    <x v="0"/>
    <s v="No"/>
    <x v="0"/>
    <x v="0"/>
    <x v="1"/>
    <n v="1"/>
  </r>
  <r>
    <x v="2970"/>
    <n v="42"/>
    <x v="28"/>
    <x v="7"/>
    <x v="2"/>
    <x v="11"/>
    <n v="1"/>
    <n v="3.7"/>
    <x v="1"/>
    <n v="0"/>
    <x v="0"/>
    <s v="Yes"/>
    <x v="0"/>
    <x v="0"/>
    <x v="1"/>
    <n v="1"/>
  </r>
  <r>
    <x v="2971"/>
    <n v="42"/>
    <x v="30"/>
    <x v="29"/>
    <x v="1"/>
    <x v="92"/>
    <n v="1"/>
    <n v="0.2"/>
    <x v="0"/>
    <n v="0"/>
    <x v="0"/>
    <s v="Yes"/>
    <x v="0"/>
    <x v="0"/>
    <x v="0"/>
    <n v="1"/>
  </r>
  <r>
    <x v="2972"/>
    <n v="42"/>
    <x v="28"/>
    <x v="129"/>
    <x v="2"/>
    <x v="234"/>
    <n v="1"/>
    <n v="2.4"/>
    <x v="0"/>
    <n v="98"/>
    <x v="0"/>
    <s v="No"/>
    <x v="0"/>
    <x v="1"/>
    <x v="0"/>
    <n v="1"/>
  </r>
  <r>
    <x v="2973"/>
    <n v="42"/>
    <x v="30"/>
    <x v="137"/>
    <x v="2"/>
    <x v="121"/>
    <n v="1"/>
    <n v="0.7"/>
    <x v="1"/>
    <n v="170"/>
    <x v="0"/>
    <s v="No"/>
    <x v="1"/>
    <x v="1"/>
    <x v="1"/>
    <n v="1"/>
  </r>
  <r>
    <x v="2974"/>
    <n v="42"/>
    <x v="25"/>
    <x v="52"/>
    <x v="2"/>
    <x v="194"/>
    <n v="4"/>
    <n v="2"/>
    <x v="1"/>
    <n v="0"/>
    <x v="0"/>
    <s v="No"/>
    <x v="0"/>
    <x v="1"/>
    <x v="0"/>
    <n v="4"/>
  </r>
  <r>
    <x v="2975"/>
    <n v="42"/>
    <x v="25"/>
    <x v="61"/>
    <x v="1"/>
    <x v="428"/>
    <n v="1"/>
    <n v="2"/>
    <x v="2"/>
    <n v="0"/>
    <x v="0"/>
    <s v="Yes"/>
    <x v="0"/>
    <x v="0"/>
    <x v="0"/>
    <n v="1"/>
  </r>
  <r>
    <x v="2976"/>
    <n v="42"/>
    <x v="25"/>
    <x v="72"/>
    <x v="0"/>
    <x v="286"/>
    <n v="1"/>
    <n v="1.7"/>
    <x v="0"/>
    <n v="0"/>
    <x v="0"/>
    <s v="Yes"/>
    <x v="0"/>
    <x v="1"/>
    <x v="0"/>
    <n v="1"/>
  </r>
  <r>
    <x v="2977"/>
    <n v="42"/>
    <x v="25"/>
    <x v="55"/>
    <x v="0"/>
    <x v="396"/>
    <n v="2"/>
    <n v="0.4"/>
    <x v="2"/>
    <n v="277"/>
    <x v="1"/>
    <s v="No"/>
    <x v="0"/>
    <x v="0"/>
    <x v="1"/>
    <n v="2"/>
  </r>
  <r>
    <x v="2978"/>
    <n v="42"/>
    <x v="28"/>
    <x v="101"/>
    <x v="0"/>
    <x v="383"/>
    <n v="2"/>
    <n v="2.9"/>
    <x v="1"/>
    <n v="0"/>
    <x v="1"/>
    <s v="No"/>
    <x v="0"/>
    <x v="1"/>
    <x v="0"/>
    <n v="2"/>
  </r>
  <r>
    <x v="2979"/>
    <n v="42"/>
    <x v="25"/>
    <x v="68"/>
    <x v="1"/>
    <x v="205"/>
    <n v="1"/>
    <n v="1.4"/>
    <x v="1"/>
    <n v="0"/>
    <x v="0"/>
    <s v="No"/>
    <x v="0"/>
    <x v="1"/>
    <x v="0"/>
    <n v="1"/>
  </r>
  <r>
    <x v="2980"/>
    <n v="42"/>
    <x v="28"/>
    <x v="54"/>
    <x v="2"/>
    <x v="33"/>
    <n v="1"/>
    <n v="0.1"/>
    <x v="2"/>
    <n v="170"/>
    <x v="0"/>
    <s v="No"/>
    <x v="0"/>
    <x v="1"/>
    <x v="0"/>
    <n v="1"/>
  </r>
  <r>
    <x v="2981"/>
    <n v="42"/>
    <x v="25"/>
    <x v="97"/>
    <x v="2"/>
    <x v="167"/>
    <n v="4"/>
    <n v="0.8"/>
    <x v="0"/>
    <n v="0"/>
    <x v="0"/>
    <s v="No"/>
    <x v="0"/>
    <x v="1"/>
    <x v="1"/>
    <n v="4"/>
  </r>
  <r>
    <x v="2982"/>
    <n v="42"/>
    <x v="25"/>
    <x v="152"/>
    <x v="0"/>
    <x v="229"/>
    <n v="2"/>
    <n v="7.6"/>
    <x v="0"/>
    <n v="0"/>
    <x v="0"/>
    <s v="No"/>
    <x v="0"/>
    <x v="1"/>
    <x v="0"/>
    <n v="2"/>
  </r>
  <r>
    <x v="2983"/>
    <n v="42"/>
    <x v="25"/>
    <x v="65"/>
    <x v="1"/>
    <x v="89"/>
    <n v="1"/>
    <n v="0.3"/>
    <x v="1"/>
    <n v="0"/>
    <x v="0"/>
    <s v="No"/>
    <x v="0"/>
    <x v="1"/>
    <x v="0"/>
    <n v="1"/>
  </r>
  <r>
    <x v="2984"/>
    <n v="42"/>
    <x v="25"/>
    <x v="22"/>
    <x v="2"/>
    <x v="336"/>
    <n v="3"/>
    <n v="2.1"/>
    <x v="1"/>
    <n v="0"/>
    <x v="0"/>
    <s v="No"/>
    <x v="0"/>
    <x v="1"/>
    <x v="1"/>
    <n v="3"/>
  </r>
  <r>
    <x v="2985"/>
    <n v="42"/>
    <x v="28"/>
    <x v="6"/>
    <x v="2"/>
    <x v="28"/>
    <n v="1"/>
    <n v="1"/>
    <x v="1"/>
    <n v="0"/>
    <x v="0"/>
    <s v="No"/>
    <x v="0"/>
    <x v="1"/>
    <x v="0"/>
    <n v="1"/>
  </r>
  <r>
    <x v="2986"/>
    <n v="42"/>
    <x v="25"/>
    <x v="73"/>
    <x v="1"/>
    <x v="54"/>
    <n v="3"/>
    <n v="2.1"/>
    <x v="1"/>
    <n v="0"/>
    <x v="0"/>
    <s v="Yes"/>
    <x v="0"/>
    <x v="1"/>
    <x v="0"/>
    <n v="3"/>
  </r>
  <r>
    <x v="2987"/>
    <n v="42"/>
    <x v="28"/>
    <x v="24"/>
    <x v="2"/>
    <x v="57"/>
    <n v="4"/>
    <n v="0.4"/>
    <x v="0"/>
    <n v="0"/>
    <x v="0"/>
    <s v="No"/>
    <x v="0"/>
    <x v="1"/>
    <x v="0"/>
    <n v="4"/>
  </r>
  <r>
    <x v="2988"/>
    <n v="42"/>
    <x v="28"/>
    <x v="45"/>
    <x v="0"/>
    <x v="95"/>
    <n v="3"/>
    <n v="4.9000000000000004"/>
    <x v="0"/>
    <n v="0"/>
    <x v="1"/>
    <s v="No"/>
    <x v="1"/>
    <x v="1"/>
    <x v="1"/>
    <n v="3"/>
  </r>
  <r>
    <x v="2989"/>
    <n v="42"/>
    <x v="26"/>
    <x v="20"/>
    <x v="1"/>
    <x v="10"/>
    <n v="3"/>
    <n v="1"/>
    <x v="2"/>
    <n v="132"/>
    <x v="0"/>
    <s v="No"/>
    <x v="0"/>
    <x v="0"/>
    <x v="0"/>
    <n v="3"/>
  </r>
  <r>
    <x v="2990"/>
    <n v="42"/>
    <x v="30"/>
    <x v="137"/>
    <x v="2"/>
    <x v="42"/>
    <n v="3"/>
    <n v="0.9"/>
    <x v="1"/>
    <n v="0"/>
    <x v="0"/>
    <s v="No"/>
    <x v="0"/>
    <x v="1"/>
    <x v="0"/>
    <n v="3"/>
  </r>
  <r>
    <x v="2991"/>
    <n v="42"/>
    <x v="30"/>
    <x v="18"/>
    <x v="1"/>
    <x v="175"/>
    <n v="1"/>
    <n v="0.2"/>
    <x v="0"/>
    <n v="87"/>
    <x v="0"/>
    <s v="No"/>
    <x v="0"/>
    <x v="0"/>
    <x v="1"/>
    <n v="1"/>
  </r>
  <r>
    <x v="2992"/>
    <n v="42"/>
    <x v="25"/>
    <x v="115"/>
    <x v="0"/>
    <x v="142"/>
    <n v="2"/>
    <n v="3.3"/>
    <x v="0"/>
    <n v="0"/>
    <x v="0"/>
    <s v="Yes"/>
    <x v="1"/>
    <x v="1"/>
    <x v="1"/>
    <n v="2"/>
  </r>
  <r>
    <x v="2993"/>
    <n v="42"/>
    <x v="28"/>
    <x v="100"/>
    <x v="1"/>
    <x v="14"/>
    <n v="1"/>
    <n v="0.6"/>
    <x v="1"/>
    <n v="0"/>
    <x v="0"/>
    <s v="No"/>
    <x v="0"/>
    <x v="0"/>
    <x v="1"/>
    <n v="1"/>
  </r>
  <r>
    <x v="2994"/>
    <n v="42"/>
    <x v="28"/>
    <x v="15"/>
    <x v="2"/>
    <x v="16"/>
    <n v="4"/>
    <n v="1.9"/>
    <x v="1"/>
    <n v="0"/>
    <x v="0"/>
    <s v="No"/>
    <x v="0"/>
    <x v="1"/>
    <x v="0"/>
    <n v="4"/>
  </r>
  <r>
    <x v="2995"/>
    <n v="42"/>
    <x v="28"/>
    <x v="88"/>
    <x v="2"/>
    <x v="237"/>
    <n v="1"/>
    <n v="3.7"/>
    <x v="1"/>
    <n v="272"/>
    <x v="0"/>
    <s v="No"/>
    <x v="0"/>
    <x v="0"/>
    <x v="0"/>
    <n v="1"/>
  </r>
  <r>
    <x v="2996"/>
    <n v="42"/>
    <x v="25"/>
    <x v="20"/>
    <x v="1"/>
    <x v="221"/>
    <n v="3"/>
    <n v="2.1"/>
    <x v="1"/>
    <n v="0"/>
    <x v="0"/>
    <s v="No"/>
    <x v="0"/>
    <x v="0"/>
    <x v="0"/>
    <n v="3"/>
  </r>
  <r>
    <x v="2997"/>
    <n v="42"/>
    <x v="28"/>
    <x v="65"/>
    <x v="1"/>
    <x v="84"/>
    <n v="1"/>
    <n v="0.6"/>
    <x v="1"/>
    <n v="0"/>
    <x v="0"/>
    <s v="No"/>
    <x v="0"/>
    <x v="1"/>
    <x v="0"/>
    <n v="1"/>
  </r>
  <r>
    <x v="2998"/>
    <n v="42"/>
    <x v="30"/>
    <x v="73"/>
    <x v="1"/>
    <x v="36"/>
    <n v="1"/>
    <n v="2.8"/>
    <x v="0"/>
    <n v="0"/>
    <x v="0"/>
    <s v="No"/>
    <x v="0"/>
    <x v="0"/>
    <x v="0"/>
    <n v="1"/>
  </r>
  <r>
    <x v="2999"/>
    <n v="42"/>
    <x v="30"/>
    <x v="1"/>
    <x v="1"/>
    <x v="159"/>
    <n v="3"/>
    <n v="0.5"/>
    <x v="2"/>
    <n v="0"/>
    <x v="0"/>
    <s v="No"/>
    <x v="0"/>
    <x v="0"/>
    <x v="1"/>
    <n v="3"/>
  </r>
  <r>
    <x v="3000"/>
    <n v="42"/>
    <x v="28"/>
    <x v="64"/>
    <x v="1"/>
    <x v="280"/>
    <n v="1"/>
    <n v="0.3"/>
    <x v="1"/>
    <n v="0"/>
    <x v="0"/>
    <s v="Yes"/>
    <x v="1"/>
    <x v="1"/>
    <x v="1"/>
    <n v="1"/>
  </r>
  <r>
    <x v="3001"/>
    <n v="42"/>
    <x v="31"/>
    <x v="20"/>
    <x v="1"/>
    <x v="137"/>
    <n v="3"/>
    <n v="2"/>
    <x v="1"/>
    <n v="0"/>
    <x v="0"/>
    <s v="Yes"/>
    <x v="1"/>
    <x v="1"/>
    <x v="1"/>
    <n v="3"/>
  </r>
  <r>
    <x v="3002"/>
    <n v="42"/>
    <x v="30"/>
    <x v="100"/>
    <x v="1"/>
    <x v="91"/>
    <n v="4"/>
    <n v="1.5"/>
    <x v="1"/>
    <n v="91"/>
    <x v="0"/>
    <s v="No"/>
    <x v="0"/>
    <x v="1"/>
    <x v="1"/>
    <n v="4"/>
  </r>
  <r>
    <x v="3003"/>
    <n v="42"/>
    <x v="25"/>
    <x v="73"/>
    <x v="1"/>
    <x v="380"/>
    <n v="2"/>
    <n v="1.7"/>
    <x v="0"/>
    <n v="106"/>
    <x v="0"/>
    <s v="No"/>
    <x v="0"/>
    <x v="0"/>
    <x v="1"/>
    <n v="2"/>
  </r>
  <r>
    <x v="3004"/>
    <n v="41"/>
    <x v="28"/>
    <x v="101"/>
    <x v="0"/>
    <x v="85"/>
    <n v="2"/>
    <n v="8"/>
    <x v="0"/>
    <n v="0"/>
    <x v="0"/>
    <s v="No"/>
    <x v="0"/>
    <x v="1"/>
    <x v="0"/>
    <n v="2"/>
  </r>
  <r>
    <x v="3005"/>
    <n v="41"/>
    <x v="30"/>
    <x v="88"/>
    <x v="2"/>
    <x v="301"/>
    <n v="1"/>
    <n v="4"/>
    <x v="1"/>
    <n v="0"/>
    <x v="0"/>
    <s v="No"/>
    <x v="0"/>
    <x v="1"/>
    <x v="1"/>
    <n v="1"/>
  </r>
  <r>
    <x v="3006"/>
    <n v="41"/>
    <x v="30"/>
    <x v="57"/>
    <x v="2"/>
    <x v="79"/>
    <n v="1"/>
    <n v="4"/>
    <x v="1"/>
    <n v="0"/>
    <x v="0"/>
    <s v="No"/>
    <x v="0"/>
    <x v="1"/>
    <x v="0"/>
    <n v="1"/>
  </r>
  <r>
    <x v="3007"/>
    <n v="41"/>
    <x v="26"/>
    <x v="30"/>
    <x v="2"/>
    <x v="40"/>
    <n v="1"/>
    <n v="5.2"/>
    <x v="0"/>
    <n v="0"/>
    <x v="0"/>
    <s v="No"/>
    <x v="0"/>
    <x v="0"/>
    <x v="0"/>
    <n v="1"/>
  </r>
  <r>
    <x v="3008"/>
    <n v="41"/>
    <x v="27"/>
    <x v="118"/>
    <x v="1"/>
    <x v="105"/>
    <n v="3"/>
    <n v="1"/>
    <x v="2"/>
    <n v="0"/>
    <x v="0"/>
    <s v="No"/>
    <x v="0"/>
    <x v="0"/>
    <x v="0"/>
    <n v="3"/>
  </r>
  <r>
    <x v="3009"/>
    <n v="41"/>
    <x v="30"/>
    <x v="28"/>
    <x v="2"/>
    <x v="67"/>
    <n v="3"/>
    <n v="3"/>
    <x v="0"/>
    <n v="0"/>
    <x v="0"/>
    <s v="No"/>
    <x v="0"/>
    <x v="1"/>
    <x v="0"/>
    <n v="3"/>
  </r>
  <r>
    <x v="3010"/>
    <n v="41"/>
    <x v="30"/>
    <x v="19"/>
    <x v="2"/>
    <x v="409"/>
    <n v="3"/>
    <n v="0.5"/>
    <x v="1"/>
    <n v="0"/>
    <x v="0"/>
    <s v="No"/>
    <x v="0"/>
    <x v="0"/>
    <x v="1"/>
    <n v="3"/>
  </r>
  <r>
    <x v="3011"/>
    <n v="41"/>
    <x v="28"/>
    <x v="52"/>
    <x v="2"/>
    <x v="128"/>
    <n v="4"/>
    <n v="2.67"/>
    <x v="0"/>
    <n v="0"/>
    <x v="0"/>
    <s v="No"/>
    <x v="0"/>
    <x v="1"/>
    <x v="1"/>
    <n v="4"/>
  </r>
  <r>
    <x v="3012"/>
    <n v="41"/>
    <x v="30"/>
    <x v="8"/>
    <x v="2"/>
    <x v="68"/>
    <n v="1"/>
    <n v="3.7"/>
    <x v="1"/>
    <n v="280"/>
    <x v="0"/>
    <s v="No"/>
    <x v="0"/>
    <x v="0"/>
    <x v="0"/>
    <n v="1"/>
  </r>
  <r>
    <x v="3013"/>
    <n v="41"/>
    <x v="28"/>
    <x v="6"/>
    <x v="2"/>
    <x v="128"/>
    <n v="4"/>
    <n v="0.8"/>
    <x v="0"/>
    <n v="78"/>
    <x v="0"/>
    <s v="No"/>
    <x v="0"/>
    <x v="1"/>
    <x v="0"/>
    <n v="4"/>
  </r>
  <r>
    <x v="3014"/>
    <n v="41"/>
    <x v="30"/>
    <x v="22"/>
    <x v="2"/>
    <x v="33"/>
    <n v="3"/>
    <n v="0.5"/>
    <x v="1"/>
    <n v="0"/>
    <x v="0"/>
    <s v="No"/>
    <x v="0"/>
    <x v="1"/>
    <x v="0"/>
    <n v="3"/>
  </r>
  <r>
    <x v="3015"/>
    <n v="41"/>
    <x v="26"/>
    <x v="110"/>
    <x v="0"/>
    <x v="335"/>
    <n v="1"/>
    <n v="5.5"/>
    <x v="1"/>
    <n v="0"/>
    <x v="1"/>
    <s v="No"/>
    <x v="1"/>
    <x v="1"/>
    <x v="0"/>
    <n v="1"/>
  </r>
  <r>
    <x v="3016"/>
    <n v="41"/>
    <x v="28"/>
    <x v="46"/>
    <x v="0"/>
    <x v="67"/>
    <n v="2"/>
    <n v="8"/>
    <x v="0"/>
    <n v="0"/>
    <x v="0"/>
    <s v="No"/>
    <x v="0"/>
    <x v="1"/>
    <x v="0"/>
    <n v="2"/>
  </r>
  <r>
    <x v="3017"/>
    <n v="41"/>
    <x v="30"/>
    <x v="47"/>
    <x v="0"/>
    <x v="309"/>
    <n v="1"/>
    <n v="1"/>
    <x v="1"/>
    <n v="211"/>
    <x v="0"/>
    <s v="No"/>
    <x v="0"/>
    <x v="0"/>
    <x v="1"/>
    <n v="1"/>
  </r>
  <r>
    <x v="3018"/>
    <n v="41"/>
    <x v="28"/>
    <x v="49"/>
    <x v="1"/>
    <x v="162"/>
    <n v="2"/>
    <n v="2.5"/>
    <x v="0"/>
    <n v="0"/>
    <x v="0"/>
    <s v="No"/>
    <x v="1"/>
    <x v="1"/>
    <x v="1"/>
    <n v="2"/>
  </r>
  <r>
    <x v="3019"/>
    <n v="41"/>
    <x v="28"/>
    <x v="4"/>
    <x v="0"/>
    <x v="203"/>
    <n v="2"/>
    <n v="1.8"/>
    <x v="2"/>
    <n v="0"/>
    <x v="0"/>
    <s v="No"/>
    <x v="0"/>
    <x v="1"/>
    <x v="0"/>
    <n v="2"/>
  </r>
  <r>
    <x v="3020"/>
    <n v="41"/>
    <x v="28"/>
    <x v="80"/>
    <x v="2"/>
    <x v="251"/>
    <n v="2"/>
    <n v="1.9"/>
    <x v="0"/>
    <n v="131"/>
    <x v="0"/>
    <s v="No"/>
    <x v="0"/>
    <x v="1"/>
    <x v="0"/>
    <n v="2"/>
  </r>
  <r>
    <x v="3021"/>
    <n v="41"/>
    <x v="28"/>
    <x v="60"/>
    <x v="0"/>
    <x v="85"/>
    <n v="2"/>
    <n v="7.6"/>
    <x v="0"/>
    <n v="92"/>
    <x v="0"/>
    <s v="No"/>
    <x v="0"/>
    <x v="0"/>
    <x v="0"/>
    <n v="2"/>
  </r>
  <r>
    <x v="3022"/>
    <n v="41"/>
    <x v="30"/>
    <x v="69"/>
    <x v="1"/>
    <x v="250"/>
    <n v="2"/>
    <n v="0.3"/>
    <x v="2"/>
    <n v="0"/>
    <x v="0"/>
    <s v="No"/>
    <x v="0"/>
    <x v="1"/>
    <x v="0"/>
    <n v="2"/>
  </r>
  <r>
    <x v="3023"/>
    <n v="41"/>
    <x v="28"/>
    <x v="23"/>
    <x v="1"/>
    <x v="105"/>
    <n v="1"/>
    <n v="1"/>
    <x v="0"/>
    <n v="0"/>
    <x v="0"/>
    <s v="No"/>
    <x v="0"/>
    <x v="0"/>
    <x v="0"/>
    <n v="1"/>
  </r>
  <r>
    <x v="3024"/>
    <n v="41"/>
    <x v="30"/>
    <x v="145"/>
    <x v="0"/>
    <x v="21"/>
    <n v="2"/>
    <n v="3.9"/>
    <x v="0"/>
    <n v="0"/>
    <x v="0"/>
    <s v="No"/>
    <x v="0"/>
    <x v="1"/>
    <x v="1"/>
    <n v="2"/>
  </r>
  <r>
    <x v="3025"/>
    <n v="41"/>
    <x v="30"/>
    <x v="41"/>
    <x v="2"/>
    <x v="162"/>
    <n v="1"/>
    <n v="4"/>
    <x v="1"/>
    <n v="0"/>
    <x v="0"/>
    <s v="No"/>
    <x v="0"/>
    <x v="0"/>
    <x v="1"/>
    <n v="1"/>
  </r>
  <r>
    <x v="3026"/>
    <n v="41"/>
    <x v="26"/>
    <x v="29"/>
    <x v="1"/>
    <x v="62"/>
    <n v="2"/>
    <n v="0.7"/>
    <x v="0"/>
    <n v="91"/>
    <x v="0"/>
    <s v="No"/>
    <x v="0"/>
    <x v="1"/>
    <x v="0"/>
    <n v="2"/>
  </r>
  <r>
    <x v="3027"/>
    <n v="41"/>
    <x v="30"/>
    <x v="39"/>
    <x v="1"/>
    <x v="332"/>
    <n v="2"/>
    <n v="1.4"/>
    <x v="2"/>
    <n v="0"/>
    <x v="0"/>
    <s v="Yes"/>
    <x v="0"/>
    <x v="1"/>
    <x v="0"/>
    <n v="2"/>
  </r>
  <r>
    <x v="3028"/>
    <n v="41"/>
    <x v="30"/>
    <x v="62"/>
    <x v="0"/>
    <x v="26"/>
    <n v="2"/>
    <n v="3.3"/>
    <x v="0"/>
    <n v="0"/>
    <x v="0"/>
    <s v="No"/>
    <x v="0"/>
    <x v="1"/>
    <x v="0"/>
    <n v="2"/>
  </r>
  <r>
    <x v="3029"/>
    <n v="41"/>
    <x v="30"/>
    <x v="71"/>
    <x v="2"/>
    <x v="18"/>
    <n v="3"/>
    <n v="0.5"/>
    <x v="1"/>
    <n v="0"/>
    <x v="0"/>
    <s v="No"/>
    <x v="0"/>
    <x v="0"/>
    <x v="0"/>
    <n v="3"/>
  </r>
  <r>
    <x v="3030"/>
    <n v="41"/>
    <x v="26"/>
    <x v="68"/>
    <x v="1"/>
    <x v="331"/>
    <n v="4"/>
    <n v="1.5"/>
    <x v="1"/>
    <n v="0"/>
    <x v="0"/>
    <s v="No"/>
    <x v="0"/>
    <x v="0"/>
    <x v="1"/>
    <n v="4"/>
  </r>
  <r>
    <x v="3031"/>
    <n v="41"/>
    <x v="26"/>
    <x v="76"/>
    <x v="2"/>
    <x v="137"/>
    <n v="3"/>
    <n v="0.5"/>
    <x v="1"/>
    <n v="0"/>
    <x v="0"/>
    <s v="No"/>
    <x v="0"/>
    <x v="1"/>
    <x v="0"/>
    <n v="3"/>
  </r>
  <r>
    <x v="3032"/>
    <n v="41"/>
    <x v="26"/>
    <x v="38"/>
    <x v="0"/>
    <x v="238"/>
    <n v="1"/>
    <n v="3.6"/>
    <x v="2"/>
    <n v="0"/>
    <x v="1"/>
    <s v="No"/>
    <x v="0"/>
    <x v="0"/>
    <x v="0"/>
    <n v="1"/>
  </r>
  <r>
    <x v="3033"/>
    <n v="41"/>
    <x v="28"/>
    <x v="2"/>
    <x v="1"/>
    <x v="26"/>
    <n v="1"/>
    <n v="1.4"/>
    <x v="1"/>
    <n v="0"/>
    <x v="0"/>
    <s v="No"/>
    <x v="0"/>
    <x v="1"/>
    <x v="0"/>
    <n v="1"/>
  </r>
  <r>
    <x v="3034"/>
    <n v="41"/>
    <x v="30"/>
    <x v="146"/>
    <x v="0"/>
    <x v="55"/>
    <n v="2"/>
    <n v="1.1000000000000001"/>
    <x v="1"/>
    <n v="0"/>
    <x v="1"/>
    <s v="No"/>
    <x v="0"/>
    <x v="1"/>
    <x v="0"/>
    <n v="2"/>
  </r>
  <r>
    <x v="3035"/>
    <n v="41"/>
    <x v="28"/>
    <x v="81"/>
    <x v="0"/>
    <x v="213"/>
    <n v="3"/>
    <n v="6.9"/>
    <x v="2"/>
    <n v="0"/>
    <x v="1"/>
    <s v="No"/>
    <x v="0"/>
    <x v="1"/>
    <x v="0"/>
    <n v="3"/>
  </r>
  <r>
    <x v="3036"/>
    <n v="41"/>
    <x v="26"/>
    <x v="24"/>
    <x v="2"/>
    <x v="7"/>
    <n v="4"/>
    <n v="0.2"/>
    <x v="1"/>
    <n v="0"/>
    <x v="0"/>
    <s v="No"/>
    <x v="0"/>
    <x v="0"/>
    <x v="0"/>
    <n v="4"/>
  </r>
  <r>
    <x v="3037"/>
    <n v="41"/>
    <x v="28"/>
    <x v="59"/>
    <x v="1"/>
    <x v="26"/>
    <n v="3"/>
    <n v="0.3"/>
    <x v="1"/>
    <n v="0"/>
    <x v="0"/>
    <s v="No"/>
    <x v="0"/>
    <x v="1"/>
    <x v="1"/>
    <n v="3"/>
  </r>
  <r>
    <x v="3038"/>
    <n v="41"/>
    <x v="30"/>
    <x v="7"/>
    <x v="2"/>
    <x v="116"/>
    <n v="1"/>
    <n v="1"/>
    <x v="1"/>
    <n v="233"/>
    <x v="0"/>
    <s v="No"/>
    <x v="0"/>
    <x v="1"/>
    <x v="0"/>
    <n v="1"/>
  </r>
  <r>
    <x v="3039"/>
    <n v="41"/>
    <x v="26"/>
    <x v="136"/>
    <x v="0"/>
    <x v="36"/>
    <n v="1"/>
    <n v="5.2"/>
    <x v="0"/>
    <n v="0"/>
    <x v="0"/>
    <s v="No"/>
    <x v="0"/>
    <x v="0"/>
    <x v="0"/>
    <n v="1"/>
  </r>
  <r>
    <x v="3040"/>
    <n v="41"/>
    <x v="30"/>
    <x v="32"/>
    <x v="2"/>
    <x v="428"/>
    <n v="2"/>
    <n v="0.4"/>
    <x v="0"/>
    <n v="0"/>
    <x v="0"/>
    <s v="No"/>
    <x v="0"/>
    <x v="0"/>
    <x v="1"/>
    <n v="2"/>
  </r>
  <r>
    <x v="3041"/>
    <n v="41"/>
    <x v="30"/>
    <x v="122"/>
    <x v="2"/>
    <x v="272"/>
    <n v="1"/>
    <n v="1"/>
    <x v="1"/>
    <n v="0"/>
    <x v="0"/>
    <s v="No"/>
    <x v="0"/>
    <x v="1"/>
    <x v="0"/>
    <n v="1"/>
  </r>
  <r>
    <x v="3042"/>
    <n v="41"/>
    <x v="28"/>
    <x v="58"/>
    <x v="2"/>
    <x v="102"/>
    <n v="3"/>
    <n v="3.8"/>
    <x v="2"/>
    <n v="327"/>
    <x v="1"/>
    <s v="Yes"/>
    <x v="1"/>
    <x v="1"/>
    <x v="0"/>
    <n v="3"/>
  </r>
  <r>
    <x v="3043"/>
    <n v="41"/>
    <x v="28"/>
    <x v="104"/>
    <x v="0"/>
    <x v="82"/>
    <n v="2"/>
    <n v="8"/>
    <x v="0"/>
    <n v="0"/>
    <x v="0"/>
    <s v="No"/>
    <x v="0"/>
    <x v="1"/>
    <x v="0"/>
    <n v="2"/>
  </r>
  <r>
    <x v="3044"/>
    <n v="41"/>
    <x v="28"/>
    <x v="106"/>
    <x v="0"/>
    <x v="104"/>
    <n v="1"/>
    <n v="1.7"/>
    <x v="0"/>
    <n v="337"/>
    <x v="0"/>
    <s v="No"/>
    <x v="0"/>
    <x v="0"/>
    <x v="1"/>
    <n v="1"/>
  </r>
  <r>
    <x v="3045"/>
    <n v="41"/>
    <x v="28"/>
    <x v="59"/>
    <x v="1"/>
    <x v="245"/>
    <n v="2"/>
    <n v="0.6"/>
    <x v="1"/>
    <n v="215"/>
    <x v="0"/>
    <s v="No"/>
    <x v="0"/>
    <x v="0"/>
    <x v="1"/>
    <n v="2"/>
  </r>
  <r>
    <x v="3046"/>
    <n v="41"/>
    <x v="28"/>
    <x v="66"/>
    <x v="2"/>
    <x v="445"/>
    <n v="2"/>
    <n v="3.2"/>
    <x v="0"/>
    <n v="0"/>
    <x v="0"/>
    <s v="No"/>
    <x v="0"/>
    <x v="0"/>
    <x v="0"/>
    <n v="2"/>
  </r>
  <r>
    <x v="3047"/>
    <n v="41"/>
    <x v="30"/>
    <x v="73"/>
    <x v="1"/>
    <x v="50"/>
    <n v="3"/>
    <n v="0.5"/>
    <x v="1"/>
    <n v="0"/>
    <x v="0"/>
    <s v="No"/>
    <x v="0"/>
    <x v="1"/>
    <x v="0"/>
    <n v="3"/>
  </r>
  <r>
    <x v="3048"/>
    <n v="41"/>
    <x v="28"/>
    <x v="73"/>
    <x v="1"/>
    <x v="8"/>
    <n v="4"/>
    <n v="2.2000000000000002"/>
    <x v="2"/>
    <n v="0"/>
    <x v="0"/>
    <s v="No"/>
    <x v="0"/>
    <x v="0"/>
    <x v="0"/>
    <n v="4"/>
  </r>
  <r>
    <x v="3049"/>
    <n v="41"/>
    <x v="30"/>
    <x v="151"/>
    <x v="0"/>
    <x v="154"/>
    <n v="1"/>
    <n v="1"/>
    <x v="1"/>
    <n v="0"/>
    <x v="0"/>
    <s v="No"/>
    <x v="0"/>
    <x v="1"/>
    <x v="0"/>
    <n v="1"/>
  </r>
  <r>
    <x v="3050"/>
    <n v="41"/>
    <x v="30"/>
    <x v="4"/>
    <x v="0"/>
    <x v="402"/>
    <n v="4"/>
    <n v="3.5"/>
    <x v="0"/>
    <n v="0"/>
    <x v="1"/>
    <s v="No"/>
    <x v="0"/>
    <x v="0"/>
    <x v="1"/>
    <n v="4"/>
  </r>
  <r>
    <x v="3051"/>
    <n v="41"/>
    <x v="28"/>
    <x v="120"/>
    <x v="1"/>
    <x v="160"/>
    <n v="1"/>
    <n v="0.7"/>
    <x v="0"/>
    <n v="104"/>
    <x v="0"/>
    <s v="No"/>
    <x v="0"/>
    <x v="0"/>
    <x v="0"/>
    <n v="1"/>
  </r>
  <r>
    <x v="3052"/>
    <n v="41"/>
    <x v="28"/>
    <x v="122"/>
    <x v="2"/>
    <x v="64"/>
    <n v="2"/>
    <n v="1.8"/>
    <x v="2"/>
    <n v="0"/>
    <x v="0"/>
    <s v="No"/>
    <x v="0"/>
    <x v="1"/>
    <x v="1"/>
    <n v="2"/>
  </r>
  <r>
    <x v="3053"/>
    <n v="41"/>
    <x v="30"/>
    <x v="95"/>
    <x v="1"/>
    <x v="203"/>
    <n v="2"/>
    <n v="0"/>
    <x v="1"/>
    <n v="0"/>
    <x v="0"/>
    <s v="No"/>
    <x v="0"/>
    <x v="1"/>
    <x v="0"/>
    <n v="2"/>
  </r>
  <r>
    <x v="3054"/>
    <n v="41"/>
    <x v="28"/>
    <x v="11"/>
    <x v="2"/>
    <x v="174"/>
    <n v="2"/>
    <n v="0.6"/>
    <x v="1"/>
    <n v="0"/>
    <x v="0"/>
    <s v="No"/>
    <x v="0"/>
    <x v="0"/>
    <x v="1"/>
    <n v="2"/>
  </r>
  <r>
    <x v="3055"/>
    <n v="41"/>
    <x v="30"/>
    <x v="120"/>
    <x v="1"/>
    <x v="121"/>
    <n v="4"/>
    <n v="0"/>
    <x v="2"/>
    <n v="0"/>
    <x v="0"/>
    <s v="No"/>
    <x v="0"/>
    <x v="1"/>
    <x v="0"/>
    <n v="4"/>
  </r>
  <r>
    <x v="3056"/>
    <n v="41"/>
    <x v="27"/>
    <x v="139"/>
    <x v="2"/>
    <x v="12"/>
    <n v="3"/>
    <n v="2.33"/>
    <x v="2"/>
    <n v="0"/>
    <x v="0"/>
    <s v="No"/>
    <x v="0"/>
    <x v="1"/>
    <x v="0"/>
    <n v="3"/>
  </r>
  <r>
    <x v="3057"/>
    <n v="41"/>
    <x v="30"/>
    <x v="39"/>
    <x v="1"/>
    <x v="82"/>
    <n v="2"/>
    <n v="0.3"/>
    <x v="2"/>
    <n v="118"/>
    <x v="0"/>
    <s v="No"/>
    <x v="0"/>
    <x v="0"/>
    <x v="0"/>
    <n v="2"/>
  </r>
  <r>
    <x v="3058"/>
    <n v="41"/>
    <x v="26"/>
    <x v="99"/>
    <x v="2"/>
    <x v="224"/>
    <n v="3"/>
    <n v="0.5"/>
    <x v="1"/>
    <n v="0"/>
    <x v="0"/>
    <s v="No"/>
    <x v="0"/>
    <x v="1"/>
    <x v="1"/>
    <n v="3"/>
  </r>
  <r>
    <x v="3059"/>
    <n v="41"/>
    <x v="28"/>
    <x v="18"/>
    <x v="1"/>
    <x v="105"/>
    <n v="1"/>
    <n v="1"/>
    <x v="0"/>
    <n v="0"/>
    <x v="0"/>
    <s v="No"/>
    <x v="0"/>
    <x v="0"/>
    <x v="0"/>
    <n v="1"/>
  </r>
  <r>
    <x v="3060"/>
    <n v="41"/>
    <x v="28"/>
    <x v="128"/>
    <x v="2"/>
    <x v="39"/>
    <n v="4"/>
    <n v="0.8"/>
    <x v="0"/>
    <n v="218"/>
    <x v="0"/>
    <s v="No"/>
    <x v="0"/>
    <x v="0"/>
    <x v="0"/>
    <n v="4"/>
  </r>
  <r>
    <x v="3061"/>
    <n v="41"/>
    <x v="30"/>
    <x v="70"/>
    <x v="2"/>
    <x v="26"/>
    <n v="3"/>
    <n v="0.5"/>
    <x v="1"/>
    <n v="0"/>
    <x v="0"/>
    <s v="No"/>
    <x v="0"/>
    <x v="0"/>
    <x v="0"/>
    <n v="3"/>
  </r>
  <r>
    <x v="3062"/>
    <n v="41"/>
    <x v="28"/>
    <x v="31"/>
    <x v="0"/>
    <x v="265"/>
    <n v="1"/>
    <n v="0.3"/>
    <x v="0"/>
    <n v="0"/>
    <x v="0"/>
    <s v="No"/>
    <x v="0"/>
    <x v="1"/>
    <x v="0"/>
    <n v="1"/>
  </r>
  <r>
    <x v="3063"/>
    <n v="41"/>
    <x v="26"/>
    <x v="65"/>
    <x v="1"/>
    <x v="97"/>
    <n v="2"/>
    <n v="0.8"/>
    <x v="1"/>
    <n v="98"/>
    <x v="0"/>
    <s v="No"/>
    <x v="0"/>
    <x v="0"/>
    <x v="0"/>
    <n v="2"/>
  </r>
  <r>
    <x v="3064"/>
    <n v="41"/>
    <x v="30"/>
    <x v="25"/>
    <x v="1"/>
    <x v="22"/>
    <n v="2"/>
    <n v="1.4"/>
    <x v="2"/>
    <n v="0"/>
    <x v="0"/>
    <s v="No"/>
    <x v="0"/>
    <x v="0"/>
    <x v="1"/>
    <n v="2"/>
  </r>
  <r>
    <x v="3065"/>
    <n v="41"/>
    <x v="28"/>
    <x v="88"/>
    <x v="2"/>
    <x v="62"/>
    <n v="4"/>
    <n v="0.2"/>
    <x v="1"/>
    <n v="229"/>
    <x v="0"/>
    <s v="No"/>
    <x v="0"/>
    <x v="0"/>
    <x v="0"/>
    <n v="4"/>
  </r>
  <r>
    <x v="3066"/>
    <n v="41"/>
    <x v="28"/>
    <x v="64"/>
    <x v="1"/>
    <x v="47"/>
    <n v="1"/>
    <n v="0.3"/>
    <x v="1"/>
    <n v="0"/>
    <x v="0"/>
    <s v="No"/>
    <x v="0"/>
    <x v="1"/>
    <x v="0"/>
    <n v="1"/>
  </r>
  <r>
    <x v="3067"/>
    <n v="41"/>
    <x v="28"/>
    <x v="29"/>
    <x v="1"/>
    <x v="15"/>
    <n v="4"/>
    <n v="2.2000000000000002"/>
    <x v="2"/>
    <n v="180"/>
    <x v="0"/>
    <s v="No"/>
    <x v="0"/>
    <x v="0"/>
    <x v="1"/>
    <n v="4"/>
  </r>
  <r>
    <x v="3068"/>
    <n v="41"/>
    <x v="30"/>
    <x v="121"/>
    <x v="1"/>
    <x v="391"/>
    <n v="2"/>
    <n v="0.3"/>
    <x v="2"/>
    <n v="105"/>
    <x v="0"/>
    <s v="No"/>
    <x v="0"/>
    <x v="0"/>
    <x v="0"/>
    <n v="2"/>
  </r>
  <r>
    <x v="3069"/>
    <n v="41"/>
    <x v="27"/>
    <x v="11"/>
    <x v="2"/>
    <x v="89"/>
    <n v="3"/>
    <n v="2.33"/>
    <x v="2"/>
    <n v="0"/>
    <x v="0"/>
    <s v="No"/>
    <x v="0"/>
    <x v="1"/>
    <x v="0"/>
    <n v="3"/>
  </r>
  <r>
    <x v="3070"/>
    <n v="41"/>
    <x v="30"/>
    <x v="109"/>
    <x v="0"/>
    <x v="86"/>
    <n v="2"/>
    <n v="0.4"/>
    <x v="0"/>
    <n v="0"/>
    <x v="0"/>
    <s v="No"/>
    <x v="0"/>
    <x v="0"/>
    <x v="0"/>
    <n v="2"/>
  </r>
  <r>
    <x v="3071"/>
    <n v="41"/>
    <x v="28"/>
    <x v="32"/>
    <x v="2"/>
    <x v="366"/>
    <n v="4"/>
    <n v="0.2"/>
    <x v="1"/>
    <n v="167"/>
    <x v="0"/>
    <s v="Yes"/>
    <x v="0"/>
    <x v="0"/>
    <x v="0"/>
    <n v="4"/>
  </r>
  <r>
    <x v="3072"/>
    <n v="41"/>
    <x v="28"/>
    <x v="43"/>
    <x v="1"/>
    <x v="92"/>
    <n v="1"/>
    <n v="1.8"/>
    <x v="0"/>
    <n v="172"/>
    <x v="0"/>
    <s v="Yes"/>
    <x v="0"/>
    <x v="1"/>
    <x v="0"/>
    <n v="1"/>
  </r>
  <r>
    <x v="3073"/>
    <n v="41"/>
    <x v="27"/>
    <x v="29"/>
    <x v="1"/>
    <x v="22"/>
    <n v="3"/>
    <n v="1"/>
    <x v="2"/>
    <n v="150"/>
    <x v="0"/>
    <s v="No"/>
    <x v="0"/>
    <x v="1"/>
    <x v="0"/>
    <n v="3"/>
  </r>
  <r>
    <x v="3074"/>
    <n v="41"/>
    <x v="26"/>
    <x v="20"/>
    <x v="1"/>
    <x v="74"/>
    <n v="3"/>
    <n v="0.5"/>
    <x v="1"/>
    <n v="0"/>
    <x v="0"/>
    <s v="No"/>
    <x v="0"/>
    <x v="0"/>
    <x v="0"/>
    <n v="3"/>
  </r>
  <r>
    <x v="3075"/>
    <n v="41"/>
    <x v="32"/>
    <x v="14"/>
    <x v="1"/>
    <x v="371"/>
    <n v="1"/>
    <n v="0.75"/>
    <x v="1"/>
    <n v="114"/>
    <x v="0"/>
    <s v="No"/>
    <x v="0"/>
    <x v="1"/>
    <x v="0"/>
    <n v="1"/>
  </r>
  <r>
    <x v="3076"/>
    <n v="41"/>
    <x v="26"/>
    <x v="8"/>
    <x v="2"/>
    <x v="240"/>
    <n v="1"/>
    <n v="1.5"/>
    <x v="1"/>
    <n v="0"/>
    <x v="0"/>
    <s v="No"/>
    <x v="0"/>
    <x v="1"/>
    <x v="0"/>
    <n v="1"/>
  </r>
  <r>
    <x v="3077"/>
    <n v="41"/>
    <x v="28"/>
    <x v="100"/>
    <x v="1"/>
    <x v="3"/>
    <n v="1"/>
    <n v="0.7"/>
    <x v="0"/>
    <n v="0"/>
    <x v="0"/>
    <s v="No"/>
    <x v="0"/>
    <x v="0"/>
    <x v="1"/>
    <n v="1"/>
  </r>
  <r>
    <x v="3078"/>
    <n v="41"/>
    <x v="30"/>
    <x v="27"/>
    <x v="1"/>
    <x v="15"/>
    <n v="2"/>
    <n v="0.1"/>
    <x v="2"/>
    <n v="91"/>
    <x v="0"/>
    <s v="Yes"/>
    <x v="0"/>
    <x v="0"/>
    <x v="0"/>
    <n v="2"/>
  </r>
  <r>
    <x v="3079"/>
    <n v="41"/>
    <x v="26"/>
    <x v="66"/>
    <x v="2"/>
    <x v="78"/>
    <n v="1"/>
    <n v="0.7"/>
    <x v="1"/>
    <n v="79"/>
    <x v="0"/>
    <s v="No"/>
    <x v="0"/>
    <x v="0"/>
    <x v="1"/>
    <n v="1"/>
  </r>
  <r>
    <x v="3080"/>
    <n v="41"/>
    <x v="28"/>
    <x v="61"/>
    <x v="1"/>
    <x v="15"/>
    <n v="1"/>
    <n v="2"/>
    <x v="2"/>
    <n v="0"/>
    <x v="0"/>
    <s v="No"/>
    <x v="0"/>
    <x v="0"/>
    <x v="0"/>
    <n v="1"/>
  </r>
  <r>
    <x v="3081"/>
    <n v="41"/>
    <x v="30"/>
    <x v="50"/>
    <x v="0"/>
    <x v="241"/>
    <n v="1"/>
    <n v="7"/>
    <x v="0"/>
    <n v="0"/>
    <x v="0"/>
    <s v="No"/>
    <x v="0"/>
    <x v="0"/>
    <x v="0"/>
    <n v="1"/>
  </r>
  <r>
    <x v="3082"/>
    <n v="41"/>
    <x v="26"/>
    <x v="26"/>
    <x v="2"/>
    <x v="383"/>
    <n v="3"/>
    <n v="0.1"/>
    <x v="0"/>
    <n v="240"/>
    <x v="0"/>
    <s v="Yes"/>
    <x v="0"/>
    <x v="0"/>
    <x v="0"/>
    <n v="3"/>
  </r>
  <r>
    <x v="3083"/>
    <n v="41"/>
    <x v="28"/>
    <x v="6"/>
    <x v="2"/>
    <x v="108"/>
    <n v="4"/>
    <n v="2.67"/>
    <x v="0"/>
    <n v="99"/>
    <x v="0"/>
    <s v="No"/>
    <x v="0"/>
    <x v="1"/>
    <x v="0"/>
    <n v="4"/>
  </r>
  <r>
    <x v="3084"/>
    <n v="41"/>
    <x v="30"/>
    <x v="45"/>
    <x v="0"/>
    <x v="135"/>
    <n v="1"/>
    <n v="7"/>
    <x v="0"/>
    <n v="0"/>
    <x v="0"/>
    <s v="No"/>
    <x v="0"/>
    <x v="0"/>
    <x v="1"/>
    <n v="1"/>
  </r>
  <r>
    <x v="3085"/>
    <n v="41"/>
    <x v="28"/>
    <x v="119"/>
    <x v="0"/>
    <x v="438"/>
    <n v="2"/>
    <n v="6.1"/>
    <x v="0"/>
    <n v="263"/>
    <x v="0"/>
    <s v="Yes"/>
    <x v="0"/>
    <x v="1"/>
    <x v="0"/>
    <n v="2"/>
  </r>
  <r>
    <x v="3086"/>
    <n v="41"/>
    <x v="30"/>
    <x v="12"/>
    <x v="1"/>
    <x v="280"/>
    <n v="2"/>
    <n v="0.3"/>
    <x v="2"/>
    <n v="83"/>
    <x v="0"/>
    <s v="No"/>
    <x v="0"/>
    <x v="0"/>
    <x v="0"/>
    <n v="2"/>
  </r>
  <r>
    <x v="3087"/>
    <n v="41"/>
    <x v="30"/>
    <x v="5"/>
    <x v="1"/>
    <x v="32"/>
    <n v="2"/>
    <n v="0.1"/>
    <x v="2"/>
    <n v="0"/>
    <x v="0"/>
    <s v="No"/>
    <x v="0"/>
    <x v="0"/>
    <x v="0"/>
    <n v="2"/>
  </r>
  <r>
    <x v="3088"/>
    <n v="41"/>
    <x v="28"/>
    <x v="16"/>
    <x v="2"/>
    <x v="88"/>
    <n v="2"/>
    <n v="1.7"/>
    <x v="0"/>
    <n v="0"/>
    <x v="0"/>
    <s v="No"/>
    <x v="0"/>
    <x v="0"/>
    <x v="0"/>
    <n v="2"/>
  </r>
  <r>
    <x v="3089"/>
    <n v="41"/>
    <x v="26"/>
    <x v="55"/>
    <x v="0"/>
    <x v="55"/>
    <n v="1"/>
    <n v="4.7"/>
    <x v="2"/>
    <n v="0"/>
    <x v="1"/>
    <s v="Yes"/>
    <x v="1"/>
    <x v="0"/>
    <x v="1"/>
    <n v="1"/>
  </r>
  <r>
    <x v="3090"/>
    <n v="41"/>
    <x v="30"/>
    <x v="41"/>
    <x v="2"/>
    <x v="422"/>
    <n v="3"/>
    <n v="1"/>
    <x v="0"/>
    <n v="296"/>
    <x v="0"/>
    <s v="No"/>
    <x v="0"/>
    <x v="0"/>
    <x v="0"/>
    <n v="3"/>
  </r>
  <r>
    <x v="3091"/>
    <n v="41"/>
    <x v="26"/>
    <x v="22"/>
    <x v="2"/>
    <x v="202"/>
    <n v="3"/>
    <n v="0.5"/>
    <x v="1"/>
    <n v="0"/>
    <x v="0"/>
    <s v="No"/>
    <x v="0"/>
    <x v="0"/>
    <x v="0"/>
    <n v="3"/>
  </r>
  <r>
    <x v="3092"/>
    <n v="41"/>
    <x v="26"/>
    <x v="16"/>
    <x v="2"/>
    <x v="13"/>
    <n v="1"/>
    <n v="2.8"/>
    <x v="0"/>
    <n v="0"/>
    <x v="0"/>
    <s v="No"/>
    <x v="0"/>
    <x v="0"/>
    <x v="0"/>
    <n v="1"/>
  </r>
  <r>
    <x v="3093"/>
    <n v="41"/>
    <x v="28"/>
    <x v="32"/>
    <x v="2"/>
    <x v="120"/>
    <n v="1"/>
    <n v="0.8"/>
    <x v="2"/>
    <n v="223"/>
    <x v="0"/>
    <s v="No"/>
    <x v="0"/>
    <x v="1"/>
    <x v="0"/>
    <n v="1"/>
  </r>
  <r>
    <x v="3094"/>
    <n v="41"/>
    <x v="28"/>
    <x v="13"/>
    <x v="1"/>
    <x v="226"/>
    <n v="4"/>
    <n v="2.2000000000000002"/>
    <x v="2"/>
    <n v="185"/>
    <x v="0"/>
    <s v="Yes"/>
    <x v="0"/>
    <x v="1"/>
    <x v="0"/>
    <n v="4"/>
  </r>
  <r>
    <x v="3095"/>
    <n v="41"/>
    <x v="26"/>
    <x v="145"/>
    <x v="0"/>
    <x v="332"/>
    <n v="1"/>
    <n v="5.2"/>
    <x v="0"/>
    <n v="0"/>
    <x v="0"/>
    <s v="No"/>
    <x v="0"/>
    <x v="1"/>
    <x v="0"/>
    <n v="1"/>
  </r>
  <r>
    <x v="3096"/>
    <n v="41"/>
    <x v="30"/>
    <x v="151"/>
    <x v="0"/>
    <x v="46"/>
    <n v="1"/>
    <n v="4"/>
    <x v="1"/>
    <n v="0"/>
    <x v="0"/>
    <s v="No"/>
    <x v="1"/>
    <x v="1"/>
    <x v="1"/>
    <n v="1"/>
  </r>
  <r>
    <x v="3097"/>
    <n v="41"/>
    <x v="26"/>
    <x v="22"/>
    <x v="2"/>
    <x v="154"/>
    <n v="2"/>
    <n v="2.8"/>
    <x v="0"/>
    <n v="0"/>
    <x v="0"/>
    <s v="No"/>
    <x v="0"/>
    <x v="1"/>
    <x v="1"/>
    <n v="2"/>
  </r>
  <r>
    <x v="3098"/>
    <n v="41"/>
    <x v="26"/>
    <x v="9"/>
    <x v="1"/>
    <x v="82"/>
    <n v="2"/>
    <n v="2.4"/>
    <x v="2"/>
    <n v="105"/>
    <x v="0"/>
    <s v="No"/>
    <x v="0"/>
    <x v="0"/>
    <x v="0"/>
    <n v="2"/>
  </r>
  <r>
    <x v="3099"/>
    <n v="41"/>
    <x v="30"/>
    <x v="14"/>
    <x v="1"/>
    <x v="118"/>
    <n v="2"/>
    <n v="1.4"/>
    <x v="2"/>
    <n v="135"/>
    <x v="0"/>
    <s v="No"/>
    <x v="0"/>
    <x v="0"/>
    <x v="0"/>
    <n v="2"/>
  </r>
  <r>
    <x v="3100"/>
    <n v="41"/>
    <x v="30"/>
    <x v="123"/>
    <x v="0"/>
    <x v="345"/>
    <n v="1"/>
    <n v="7"/>
    <x v="0"/>
    <n v="0"/>
    <x v="0"/>
    <s v="No"/>
    <x v="0"/>
    <x v="0"/>
    <x v="0"/>
    <n v="1"/>
  </r>
  <r>
    <x v="3101"/>
    <n v="41"/>
    <x v="26"/>
    <x v="78"/>
    <x v="1"/>
    <x v="8"/>
    <n v="2"/>
    <n v="0.8"/>
    <x v="1"/>
    <n v="0"/>
    <x v="0"/>
    <s v="Yes"/>
    <x v="0"/>
    <x v="1"/>
    <x v="0"/>
    <n v="2"/>
  </r>
  <r>
    <x v="3102"/>
    <n v="41"/>
    <x v="30"/>
    <x v="137"/>
    <x v="2"/>
    <x v="56"/>
    <n v="2"/>
    <n v="2.2000000000000002"/>
    <x v="1"/>
    <n v="0"/>
    <x v="0"/>
    <s v="No"/>
    <x v="0"/>
    <x v="1"/>
    <x v="1"/>
    <n v="2"/>
  </r>
  <r>
    <x v="3103"/>
    <n v="41"/>
    <x v="26"/>
    <x v="137"/>
    <x v="2"/>
    <x v="140"/>
    <n v="3"/>
    <n v="0.9"/>
    <x v="1"/>
    <n v="0"/>
    <x v="0"/>
    <s v="No"/>
    <x v="0"/>
    <x v="0"/>
    <x v="0"/>
    <n v="3"/>
  </r>
  <r>
    <x v="3104"/>
    <n v="41"/>
    <x v="26"/>
    <x v="51"/>
    <x v="2"/>
    <x v="79"/>
    <n v="1"/>
    <n v="1.5"/>
    <x v="1"/>
    <n v="78"/>
    <x v="0"/>
    <s v="No"/>
    <x v="0"/>
    <x v="1"/>
    <x v="0"/>
    <n v="1"/>
  </r>
  <r>
    <x v="3105"/>
    <n v="41"/>
    <x v="30"/>
    <x v="7"/>
    <x v="2"/>
    <x v="207"/>
    <n v="1"/>
    <n v="4"/>
    <x v="1"/>
    <n v="225"/>
    <x v="0"/>
    <s v="No"/>
    <x v="0"/>
    <x v="1"/>
    <x v="0"/>
    <n v="1"/>
  </r>
  <r>
    <x v="3106"/>
    <n v="41"/>
    <x v="27"/>
    <x v="1"/>
    <x v="1"/>
    <x v="229"/>
    <n v="3"/>
    <n v="1"/>
    <x v="2"/>
    <n v="0"/>
    <x v="0"/>
    <s v="No"/>
    <x v="0"/>
    <x v="0"/>
    <x v="1"/>
    <n v="3"/>
  </r>
  <r>
    <x v="3107"/>
    <n v="41"/>
    <x v="28"/>
    <x v="30"/>
    <x v="2"/>
    <x v="105"/>
    <n v="1"/>
    <n v="0.3"/>
    <x v="0"/>
    <n v="0"/>
    <x v="0"/>
    <s v="No"/>
    <x v="0"/>
    <x v="0"/>
    <x v="0"/>
    <n v="1"/>
  </r>
  <r>
    <x v="3108"/>
    <n v="41"/>
    <x v="30"/>
    <x v="64"/>
    <x v="1"/>
    <x v="154"/>
    <n v="1"/>
    <n v="0.3"/>
    <x v="1"/>
    <n v="0"/>
    <x v="0"/>
    <s v="No"/>
    <x v="0"/>
    <x v="0"/>
    <x v="0"/>
    <n v="1"/>
  </r>
  <r>
    <x v="3109"/>
    <n v="41"/>
    <x v="26"/>
    <x v="54"/>
    <x v="2"/>
    <x v="61"/>
    <n v="3"/>
    <n v="0.1"/>
    <x v="0"/>
    <n v="292"/>
    <x v="0"/>
    <s v="No"/>
    <x v="0"/>
    <x v="1"/>
    <x v="0"/>
    <n v="3"/>
  </r>
  <r>
    <x v="3110"/>
    <n v="41"/>
    <x v="26"/>
    <x v="70"/>
    <x v="2"/>
    <x v="343"/>
    <n v="1"/>
    <n v="2.8"/>
    <x v="1"/>
    <n v="330"/>
    <x v="0"/>
    <s v="Yes"/>
    <x v="0"/>
    <x v="1"/>
    <x v="0"/>
    <n v="1"/>
  </r>
  <r>
    <x v="3111"/>
    <n v="41"/>
    <x v="28"/>
    <x v="15"/>
    <x v="2"/>
    <x v="435"/>
    <n v="2"/>
    <n v="2.5"/>
    <x v="0"/>
    <n v="102"/>
    <x v="0"/>
    <s v="No"/>
    <x v="0"/>
    <x v="1"/>
    <x v="0"/>
    <n v="2"/>
  </r>
  <r>
    <x v="3112"/>
    <n v="41"/>
    <x v="26"/>
    <x v="57"/>
    <x v="2"/>
    <x v="26"/>
    <n v="3"/>
    <n v="0.1"/>
    <x v="0"/>
    <n v="0"/>
    <x v="0"/>
    <s v="No"/>
    <x v="0"/>
    <x v="1"/>
    <x v="0"/>
    <n v="3"/>
  </r>
  <r>
    <x v="3113"/>
    <n v="41"/>
    <x v="30"/>
    <x v="32"/>
    <x v="2"/>
    <x v="13"/>
    <n v="2"/>
    <n v="0.4"/>
    <x v="0"/>
    <n v="146"/>
    <x v="0"/>
    <s v="No"/>
    <x v="0"/>
    <x v="1"/>
    <x v="1"/>
    <n v="2"/>
  </r>
  <r>
    <x v="3114"/>
    <n v="41"/>
    <x v="28"/>
    <x v="37"/>
    <x v="0"/>
    <x v="26"/>
    <n v="1"/>
    <n v="3.4"/>
    <x v="0"/>
    <n v="0"/>
    <x v="0"/>
    <s v="No"/>
    <x v="0"/>
    <x v="0"/>
    <x v="1"/>
    <n v="1"/>
  </r>
  <r>
    <x v="3115"/>
    <n v="41"/>
    <x v="26"/>
    <x v="15"/>
    <x v="2"/>
    <x v="47"/>
    <n v="1"/>
    <n v="0.7"/>
    <x v="1"/>
    <n v="0"/>
    <x v="0"/>
    <s v="No"/>
    <x v="0"/>
    <x v="1"/>
    <x v="0"/>
    <n v="1"/>
  </r>
  <r>
    <x v="3116"/>
    <n v="41"/>
    <x v="28"/>
    <x v="72"/>
    <x v="0"/>
    <x v="281"/>
    <n v="2"/>
    <n v="2.7"/>
    <x v="1"/>
    <n v="209"/>
    <x v="1"/>
    <s v="No"/>
    <x v="0"/>
    <x v="1"/>
    <x v="0"/>
    <n v="2"/>
  </r>
  <r>
    <x v="3117"/>
    <n v="41"/>
    <x v="28"/>
    <x v="63"/>
    <x v="0"/>
    <x v="51"/>
    <n v="1"/>
    <n v="3.5"/>
    <x v="0"/>
    <n v="342"/>
    <x v="0"/>
    <s v="No"/>
    <x v="0"/>
    <x v="0"/>
    <x v="0"/>
    <n v="1"/>
  </r>
  <r>
    <x v="3118"/>
    <n v="41"/>
    <x v="28"/>
    <x v="104"/>
    <x v="0"/>
    <x v="153"/>
    <n v="2"/>
    <n v="7.6"/>
    <x v="0"/>
    <n v="157"/>
    <x v="0"/>
    <s v="No"/>
    <x v="0"/>
    <x v="0"/>
    <x v="0"/>
    <n v="2"/>
  </r>
  <r>
    <x v="3119"/>
    <n v="41"/>
    <x v="26"/>
    <x v="128"/>
    <x v="2"/>
    <x v="3"/>
    <n v="1"/>
    <n v="2.8"/>
    <x v="1"/>
    <n v="0"/>
    <x v="0"/>
    <s v="No"/>
    <x v="0"/>
    <x v="1"/>
    <x v="0"/>
    <n v="1"/>
  </r>
  <r>
    <x v="3120"/>
    <n v="41"/>
    <x v="30"/>
    <x v="71"/>
    <x v="2"/>
    <x v="190"/>
    <n v="4"/>
    <n v="0.4"/>
    <x v="0"/>
    <n v="0"/>
    <x v="0"/>
    <s v="No"/>
    <x v="0"/>
    <x v="1"/>
    <x v="0"/>
    <n v="4"/>
  </r>
  <r>
    <x v="3121"/>
    <n v="41"/>
    <x v="28"/>
    <x v="118"/>
    <x v="1"/>
    <x v="417"/>
    <n v="1"/>
    <n v="1"/>
    <x v="0"/>
    <n v="0"/>
    <x v="0"/>
    <s v="No"/>
    <x v="0"/>
    <x v="1"/>
    <x v="1"/>
    <n v="1"/>
  </r>
  <r>
    <x v="3122"/>
    <n v="41"/>
    <x v="30"/>
    <x v="10"/>
    <x v="1"/>
    <x v="7"/>
    <n v="1"/>
    <n v="0.6"/>
    <x v="1"/>
    <n v="0"/>
    <x v="0"/>
    <s v="No"/>
    <x v="0"/>
    <x v="0"/>
    <x v="1"/>
    <n v="1"/>
  </r>
  <r>
    <x v="3123"/>
    <n v="41"/>
    <x v="28"/>
    <x v="52"/>
    <x v="2"/>
    <x v="128"/>
    <n v="4"/>
    <n v="2.67"/>
    <x v="0"/>
    <n v="0"/>
    <x v="0"/>
    <s v="No"/>
    <x v="0"/>
    <x v="1"/>
    <x v="0"/>
    <n v="4"/>
  </r>
  <r>
    <x v="3124"/>
    <n v="41"/>
    <x v="30"/>
    <x v="105"/>
    <x v="0"/>
    <x v="183"/>
    <n v="3"/>
    <n v="1"/>
    <x v="0"/>
    <n v="0"/>
    <x v="0"/>
    <s v="Yes"/>
    <x v="0"/>
    <x v="1"/>
    <x v="0"/>
    <n v="3"/>
  </r>
  <r>
    <x v="3125"/>
    <n v="41"/>
    <x v="30"/>
    <x v="6"/>
    <x v="2"/>
    <x v="3"/>
    <n v="4"/>
    <n v="0.4"/>
    <x v="0"/>
    <n v="0"/>
    <x v="0"/>
    <s v="No"/>
    <x v="0"/>
    <x v="1"/>
    <x v="0"/>
    <n v="4"/>
  </r>
  <r>
    <x v="3126"/>
    <n v="41"/>
    <x v="30"/>
    <x v="118"/>
    <x v="1"/>
    <x v="98"/>
    <n v="2"/>
    <n v="0.3"/>
    <x v="2"/>
    <n v="0"/>
    <x v="0"/>
    <s v="No"/>
    <x v="0"/>
    <x v="0"/>
    <x v="1"/>
    <n v="2"/>
  </r>
  <r>
    <x v="3127"/>
    <n v="41"/>
    <x v="28"/>
    <x v="22"/>
    <x v="2"/>
    <x v="7"/>
    <n v="3"/>
    <n v="2.1"/>
    <x v="1"/>
    <n v="0"/>
    <x v="0"/>
    <s v="No"/>
    <x v="0"/>
    <x v="1"/>
    <x v="0"/>
    <n v="3"/>
  </r>
  <r>
    <x v="3128"/>
    <n v="41"/>
    <x v="28"/>
    <x v="67"/>
    <x v="2"/>
    <x v="15"/>
    <n v="3"/>
    <n v="0.3"/>
    <x v="1"/>
    <n v="0"/>
    <x v="0"/>
    <s v="No"/>
    <x v="0"/>
    <x v="0"/>
    <x v="1"/>
    <n v="3"/>
  </r>
  <r>
    <x v="3129"/>
    <n v="41"/>
    <x v="26"/>
    <x v="97"/>
    <x v="2"/>
    <x v="43"/>
    <n v="1"/>
    <n v="2.8"/>
    <x v="1"/>
    <n v="0"/>
    <x v="0"/>
    <s v="Yes"/>
    <x v="0"/>
    <x v="0"/>
    <x v="0"/>
    <n v="1"/>
  </r>
  <r>
    <x v="3130"/>
    <n v="41"/>
    <x v="28"/>
    <x v="76"/>
    <x v="2"/>
    <x v="86"/>
    <n v="4"/>
    <n v="2.67"/>
    <x v="0"/>
    <n v="0"/>
    <x v="0"/>
    <s v="No"/>
    <x v="0"/>
    <x v="1"/>
    <x v="1"/>
    <n v="4"/>
  </r>
  <r>
    <x v="3131"/>
    <n v="41"/>
    <x v="28"/>
    <x v="45"/>
    <x v="0"/>
    <x v="109"/>
    <n v="1"/>
    <n v="1.7"/>
    <x v="0"/>
    <n v="0"/>
    <x v="0"/>
    <s v="No"/>
    <x v="0"/>
    <x v="0"/>
    <x v="1"/>
    <n v="1"/>
  </r>
  <r>
    <x v="3132"/>
    <n v="41"/>
    <x v="26"/>
    <x v="99"/>
    <x v="2"/>
    <x v="238"/>
    <n v="3"/>
    <n v="2.1"/>
    <x v="0"/>
    <n v="0"/>
    <x v="0"/>
    <s v="No"/>
    <x v="0"/>
    <x v="1"/>
    <x v="0"/>
    <n v="3"/>
  </r>
  <r>
    <x v="3133"/>
    <n v="41"/>
    <x v="30"/>
    <x v="87"/>
    <x v="2"/>
    <x v="153"/>
    <n v="2"/>
    <n v="2.2000000000000002"/>
    <x v="1"/>
    <n v="0"/>
    <x v="0"/>
    <s v="No"/>
    <x v="0"/>
    <x v="1"/>
    <x v="0"/>
    <n v="2"/>
  </r>
  <r>
    <x v="3134"/>
    <n v="41"/>
    <x v="28"/>
    <x v="67"/>
    <x v="2"/>
    <x v="183"/>
    <n v="2"/>
    <n v="3.2"/>
    <x v="0"/>
    <n v="0"/>
    <x v="0"/>
    <s v="No"/>
    <x v="0"/>
    <x v="1"/>
    <x v="1"/>
    <n v="2"/>
  </r>
  <r>
    <x v="3135"/>
    <n v="41"/>
    <x v="26"/>
    <x v="73"/>
    <x v="1"/>
    <x v="115"/>
    <n v="3"/>
    <n v="0.9"/>
    <x v="1"/>
    <n v="0"/>
    <x v="0"/>
    <s v="No"/>
    <x v="1"/>
    <x v="1"/>
    <x v="1"/>
    <n v="3"/>
  </r>
  <r>
    <x v="3136"/>
    <n v="41"/>
    <x v="30"/>
    <x v="27"/>
    <x v="1"/>
    <x v="40"/>
    <n v="2"/>
    <n v="0.1"/>
    <x v="2"/>
    <n v="0"/>
    <x v="0"/>
    <s v="No"/>
    <x v="0"/>
    <x v="0"/>
    <x v="1"/>
    <n v="2"/>
  </r>
  <r>
    <x v="3137"/>
    <n v="41"/>
    <x v="30"/>
    <x v="133"/>
    <x v="2"/>
    <x v="50"/>
    <n v="3"/>
    <n v="3"/>
    <x v="0"/>
    <n v="0"/>
    <x v="0"/>
    <s v="No"/>
    <x v="0"/>
    <x v="1"/>
    <x v="1"/>
    <n v="3"/>
  </r>
  <r>
    <x v="3138"/>
    <n v="41"/>
    <x v="28"/>
    <x v="61"/>
    <x v="1"/>
    <x v="176"/>
    <n v="1"/>
    <n v="0.7"/>
    <x v="0"/>
    <n v="143"/>
    <x v="0"/>
    <s v="No"/>
    <x v="0"/>
    <x v="0"/>
    <x v="0"/>
    <n v="1"/>
  </r>
  <r>
    <x v="3139"/>
    <n v="41"/>
    <x v="30"/>
    <x v="51"/>
    <x v="2"/>
    <x v="109"/>
    <n v="1"/>
    <n v="0.1"/>
    <x v="2"/>
    <n v="0"/>
    <x v="0"/>
    <s v="No"/>
    <x v="0"/>
    <x v="1"/>
    <x v="0"/>
    <n v="1"/>
  </r>
  <r>
    <x v="3140"/>
    <n v="40"/>
    <x v="30"/>
    <x v="52"/>
    <x v="2"/>
    <x v="42"/>
    <n v="4"/>
    <n v="0.2"/>
    <x v="1"/>
    <n v="0"/>
    <x v="0"/>
    <s v="No"/>
    <x v="0"/>
    <x v="0"/>
    <x v="0"/>
    <n v="4"/>
  </r>
  <r>
    <x v="3141"/>
    <n v="40"/>
    <x v="30"/>
    <x v="65"/>
    <x v="1"/>
    <x v="9"/>
    <n v="1"/>
    <n v="2"/>
    <x v="2"/>
    <n v="0"/>
    <x v="0"/>
    <s v="No"/>
    <x v="0"/>
    <x v="1"/>
    <x v="0"/>
    <n v="1"/>
  </r>
  <r>
    <x v="3142"/>
    <n v="40"/>
    <x v="30"/>
    <x v="73"/>
    <x v="1"/>
    <x v="354"/>
    <n v="1"/>
    <n v="1.8"/>
    <x v="0"/>
    <n v="0"/>
    <x v="0"/>
    <s v="No"/>
    <x v="0"/>
    <x v="0"/>
    <x v="1"/>
    <n v="1"/>
  </r>
  <r>
    <x v="3143"/>
    <n v="40"/>
    <x v="30"/>
    <x v="13"/>
    <x v="1"/>
    <x v="200"/>
    <n v="4"/>
    <n v="2.2000000000000002"/>
    <x v="2"/>
    <n v="126"/>
    <x v="0"/>
    <s v="No"/>
    <x v="0"/>
    <x v="0"/>
    <x v="0"/>
    <n v="4"/>
  </r>
  <r>
    <x v="3144"/>
    <n v="40"/>
    <x v="26"/>
    <x v="57"/>
    <x v="2"/>
    <x v="238"/>
    <n v="3"/>
    <n v="1"/>
    <x v="0"/>
    <n v="309"/>
    <x v="0"/>
    <s v="No"/>
    <x v="0"/>
    <x v="0"/>
    <x v="0"/>
    <n v="3"/>
  </r>
  <r>
    <x v="3145"/>
    <n v="40"/>
    <x v="30"/>
    <x v="28"/>
    <x v="2"/>
    <x v="117"/>
    <n v="4"/>
    <n v="2.67"/>
    <x v="0"/>
    <n v="0"/>
    <x v="0"/>
    <s v="No"/>
    <x v="0"/>
    <x v="1"/>
    <x v="1"/>
    <n v="4"/>
  </r>
  <r>
    <x v="3146"/>
    <n v="40"/>
    <x v="27"/>
    <x v="19"/>
    <x v="2"/>
    <x v="53"/>
    <n v="4"/>
    <n v="1.4"/>
    <x v="2"/>
    <n v="0"/>
    <x v="0"/>
    <s v="No"/>
    <x v="0"/>
    <x v="1"/>
    <x v="0"/>
    <n v="4"/>
  </r>
  <r>
    <x v="3147"/>
    <n v="40"/>
    <x v="29"/>
    <x v="51"/>
    <x v="2"/>
    <x v="13"/>
    <n v="3"/>
    <n v="2.33"/>
    <x v="2"/>
    <n v="0"/>
    <x v="0"/>
    <s v="No"/>
    <x v="0"/>
    <x v="0"/>
    <x v="0"/>
    <n v="3"/>
  </r>
  <r>
    <x v="3148"/>
    <n v="40"/>
    <x v="30"/>
    <x v="119"/>
    <x v="0"/>
    <x v="295"/>
    <n v="2"/>
    <n v="4.2"/>
    <x v="2"/>
    <n v="0"/>
    <x v="1"/>
    <s v="No"/>
    <x v="0"/>
    <x v="1"/>
    <x v="0"/>
    <n v="2"/>
  </r>
  <r>
    <x v="3149"/>
    <n v="40"/>
    <x v="26"/>
    <x v="140"/>
    <x v="0"/>
    <x v="78"/>
    <n v="4"/>
    <n v="6.6"/>
    <x v="0"/>
    <n v="0"/>
    <x v="1"/>
    <s v="No"/>
    <x v="1"/>
    <x v="1"/>
    <x v="1"/>
    <n v="4"/>
  </r>
  <r>
    <x v="3150"/>
    <n v="40"/>
    <x v="26"/>
    <x v="88"/>
    <x v="2"/>
    <x v="55"/>
    <n v="2"/>
    <n v="0.4"/>
    <x v="0"/>
    <n v="0"/>
    <x v="0"/>
    <s v="No"/>
    <x v="0"/>
    <x v="1"/>
    <x v="0"/>
    <n v="2"/>
  </r>
  <r>
    <x v="3151"/>
    <n v="40"/>
    <x v="33"/>
    <x v="64"/>
    <x v="1"/>
    <x v="26"/>
    <n v="3"/>
    <n v="2"/>
    <x v="1"/>
    <n v="0"/>
    <x v="0"/>
    <s v="No"/>
    <x v="0"/>
    <x v="1"/>
    <x v="0"/>
    <n v="3"/>
  </r>
  <r>
    <x v="3152"/>
    <n v="40"/>
    <x v="27"/>
    <x v="32"/>
    <x v="2"/>
    <x v="101"/>
    <n v="3"/>
    <n v="0.1"/>
    <x v="0"/>
    <n v="0"/>
    <x v="0"/>
    <s v="No"/>
    <x v="0"/>
    <x v="1"/>
    <x v="0"/>
    <n v="3"/>
  </r>
  <r>
    <x v="3153"/>
    <n v="40"/>
    <x v="27"/>
    <x v="19"/>
    <x v="2"/>
    <x v="142"/>
    <n v="3"/>
    <n v="2.1"/>
    <x v="0"/>
    <n v="185"/>
    <x v="0"/>
    <s v="No"/>
    <x v="0"/>
    <x v="0"/>
    <x v="0"/>
    <n v="3"/>
  </r>
  <r>
    <x v="3154"/>
    <n v="40"/>
    <x v="30"/>
    <x v="4"/>
    <x v="0"/>
    <x v="190"/>
    <n v="1"/>
    <n v="3.4"/>
    <x v="0"/>
    <n v="300"/>
    <x v="0"/>
    <s v="No"/>
    <x v="0"/>
    <x v="1"/>
    <x v="0"/>
    <n v="1"/>
  </r>
  <r>
    <x v="3155"/>
    <n v="40"/>
    <x v="27"/>
    <x v="120"/>
    <x v="1"/>
    <x v="128"/>
    <n v="2"/>
    <n v="1.4"/>
    <x v="1"/>
    <n v="0"/>
    <x v="0"/>
    <s v="No"/>
    <x v="0"/>
    <x v="1"/>
    <x v="1"/>
    <n v="2"/>
  </r>
  <r>
    <x v="3156"/>
    <n v="40"/>
    <x v="30"/>
    <x v="145"/>
    <x v="0"/>
    <x v="154"/>
    <n v="2"/>
    <n v="6.1"/>
    <x v="0"/>
    <n v="196"/>
    <x v="0"/>
    <s v="No"/>
    <x v="0"/>
    <x v="1"/>
    <x v="0"/>
    <n v="2"/>
  </r>
  <r>
    <x v="3157"/>
    <n v="40"/>
    <x v="30"/>
    <x v="57"/>
    <x v="2"/>
    <x v="153"/>
    <n v="1"/>
    <n v="3.6"/>
    <x v="2"/>
    <n v="0"/>
    <x v="0"/>
    <s v="No"/>
    <x v="0"/>
    <x v="0"/>
    <x v="0"/>
    <n v="1"/>
  </r>
  <r>
    <x v="3158"/>
    <n v="40"/>
    <x v="26"/>
    <x v="49"/>
    <x v="1"/>
    <x v="64"/>
    <n v="2"/>
    <n v="2.2000000000000002"/>
    <x v="1"/>
    <n v="107"/>
    <x v="0"/>
    <s v="No"/>
    <x v="0"/>
    <x v="1"/>
    <x v="0"/>
    <n v="2"/>
  </r>
  <r>
    <x v="3159"/>
    <n v="40"/>
    <x v="27"/>
    <x v="28"/>
    <x v="2"/>
    <x v="195"/>
    <n v="1"/>
    <n v="1.5"/>
    <x v="1"/>
    <n v="252"/>
    <x v="0"/>
    <s v="No"/>
    <x v="0"/>
    <x v="1"/>
    <x v="0"/>
    <n v="1"/>
  </r>
  <r>
    <x v="3160"/>
    <n v="40"/>
    <x v="26"/>
    <x v="124"/>
    <x v="0"/>
    <x v="25"/>
    <n v="2"/>
    <n v="3.3"/>
    <x v="0"/>
    <n v="0"/>
    <x v="0"/>
    <s v="Yes"/>
    <x v="0"/>
    <x v="0"/>
    <x v="1"/>
    <n v="2"/>
  </r>
  <r>
    <x v="3161"/>
    <n v="40"/>
    <x v="27"/>
    <x v="76"/>
    <x v="2"/>
    <x v="128"/>
    <n v="2"/>
    <n v="2.8"/>
    <x v="0"/>
    <n v="0"/>
    <x v="0"/>
    <s v="No"/>
    <x v="0"/>
    <x v="1"/>
    <x v="0"/>
    <n v="2"/>
  </r>
  <r>
    <x v="3162"/>
    <n v="40"/>
    <x v="30"/>
    <x v="43"/>
    <x v="1"/>
    <x v="26"/>
    <n v="3"/>
    <n v="0.6"/>
    <x v="2"/>
    <n v="204"/>
    <x v="0"/>
    <s v="No"/>
    <x v="0"/>
    <x v="1"/>
    <x v="0"/>
    <n v="3"/>
  </r>
  <r>
    <x v="3163"/>
    <n v="40"/>
    <x v="30"/>
    <x v="82"/>
    <x v="1"/>
    <x v="30"/>
    <n v="2"/>
    <n v="1.7"/>
    <x v="0"/>
    <n v="174"/>
    <x v="0"/>
    <s v="No"/>
    <x v="0"/>
    <x v="0"/>
    <x v="0"/>
    <n v="2"/>
  </r>
  <r>
    <x v="3164"/>
    <n v="40"/>
    <x v="27"/>
    <x v="100"/>
    <x v="1"/>
    <x v="128"/>
    <n v="4"/>
    <n v="1.5"/>
    <x v="1"/>
    <n v="0"/>
    <x v="0"/>
    <s v="No"/>
    <x v="0"/>
    <x v="0"/>
    <x v="1"/>
    <n v="4"/>
  </r>
  <r>
    <x v="3165"/>
    <n v="40"/>
    <x v="29"/>
    <x v="78"/>
    <x v="1"/>
    <x v="61"/>
    <n v="3"/>
    <n v="1"/>
    <x v="2"/>
    <n v="0"/>
    <x v="0"/>
    <s v="No"/>
    <x v="0"/>
    <x v="1"/>
    <x v="0"/>
    <n v="3"/>
  </r>
  <r>
    <x v="3166"/>
    <n v="40"/>
    <x v="30"/>
    <x v="1"/>
    <x v="1"/>
    <x v="276"/>
    <n v="1"/>
    <n v="1.4"/>
    <x v="1"/>
    <n v="158"/>
    <x v="0"/>
    <s v="No"/>
    <x v="0"/>
    <x v="1"/>
    <x v="0"/>
    <n v="1"/>
  </r>
  <r>
    <x v="3167"/>
    <n v="40"/>
    <x v="27"/>
    <x v="13"/>
    <x v="1"/>
    <x v="183"/>
    <n v="2"/>
    <n v="0.7"/>
    <x v="0"/>
    <n v="101"/>
    <x v="0"/>
    <s v="No"/>
    <x v="0"/>
    <x v="1"/>
    <x v="0"/>
    <n v="2"/>
  </r>
  <r>
    <x v="3168"/>
    <n v="40"/>
    <x v="30"/>
    <x v="51"/>
    <x v="2"/>
    <x v="86"/>
    <n v="4"/>
    <n v="2.4"/>
    <x v="0"/>
    <n v="0"/>
    <x v="0"/>
    <s v="No"/>
    <x v="0"/>
    <x v="1"/>
    <x v="0"/>
    <n v="4"/>
  </r>
  <r>
    <x v="3169"/>
    <n v="40"/>
    <x v="26"/>
    <x v="56"/>
    <x v="2"/>
    <x v="332"/>
    <n v="1"/>
    <n v="3.7"/>
    <x v="1"/>
    <n v="0"/>
    <x v="0"/>
    <s v="No"/>
    <x v="0"/>
    <x v="1"/>
    <x v="0"/>
    <n v="1"/>
  </r>
  <r>
    <x v="3170"/>
    <n v="40"/>
    <x v="27"/>
    <x v="37"/>
    <x v="0"/>
    <x v="98"/>
    <n v="1"/>
    <n v="5.9"/>
    <x v="1"/>
    <n v="0"/>
    <x v="1"/>
    <s v="No"/>
    <x v="0"/>
    <x v="1"/>
    <x v="0"/>
    <n v="1"/>
  </r>
  <r>
    <x v="3171"/>
    <n v="40"/>
    <x v="26"/>
    <x v="57"/>
    <x v="2"/>
    <x v="277"/>
    <n v="2"/>
    <n v="0.4"/>
    <x v="0"/>
    <n v="0"/>
    <x v="0"/>
    <s v="No"/>
    <x v="0"/>
    <x v="0"/>
    <x v="0"/>
    <n v="2"/>
  </r>
  <r>
    <x v="3172"/>
    <n v="40"/>
    <x v="30"/>
    <x v="88"/>
    <x v="2"/>
    <x v="249"/>
    <m/>
    <n v="0.2"/>
    <x v="1"/>
    <n v="0"/>
    <x v="0"/>
    <s v="No"/>
    <x v="0"/>
    <x v="1"/>
    <x v="1"/>
    <n v="2"/>
  </r>
  <r>
    <x v="3173"/>
    <n v="40"/>
    <x v="27"/>
    <x v="71"/>
    <x v="2"/>
    <x v="89"/>
    <n v="4"/>
    <n v="0.2"/>
    <x v="1"/>
    <n v="0"/>
    <x v="0"/>
    <s v="No"/>
    <x v="0"/>
    <x v="1"/>
    <x v="1"/>
    <n v="4"/>
  </r>
  <r>
    <x v="3174"/>
    <n v="40"/>
    <x v="30"/>
    <x v="123"/>
    <x v="0"/>
    <x v="91"/>
    <n v="4"/>
    <n v="0.1"/>
    <x v="1"/>
    <n v="0"/>
    <x v="1"/>
    <s v="No"/>
    <x v="1"/>
    <x v="1"/>
    <x v="1"/>
    <n v="4"/>
  </r>
  <r>
    <x v="3175"/>
    <n v="40"/>
    <x v="27"/>
    <x v="20"/>
    <x v="1"/>
    <x v="162"/>
    <n v="1"/>
    <n v="2"/>
    <x v="0"/>
    <n v="0"/>
    <x v="0"/>
    <s v="No"/>
    <x v="0"/>
    <x v="1"/>
    <x v="0"/>
    <n v="1"/>
  </r>
  <r>
    <x v="3176"/>
    <n v="40"/>
    <x v="26"/>
    <x v="88"/>
    <x v="2"/>
    <x v="160"/>
    <n v="2"/>
    <n v="0.4"/>
    <x v="0"/>
    <n v="0"/>
    <x v="0"/>
    <s v="Yes"/>
    <x v="0"/>
    <x v="0"/>
    <x v="0"/>
    <n v="2"/>
  </r>
  <r>
    <x v="3177"/>
    <n v="40"/>
    <x v="27"/>
    <x v="139"/>
    <x v="2"/>
    <x v="115"/>
    <n v="4"/>
    <n v="1.4"/>
    <x v="2"/>
    <n v="0"/>
    <x v="0"/>
    <s v="No"/>
    <x v="0"/>
    <x v="1"/>
    <x v="0"/>
    <n v="4"/>
  </r>
  <r>
    <x v="3178"/>
    <n v="40"/>
    <x v="26"/>
    <x v="146"/>
    <x v="0"/>
    <x v="180"/>
    <n v="2"/>
    <n v="3.3"/>
    <x v="0"/>
    <n v="0"/>
    <x v="0"/>
    <s v="No"/>
    <x v="0"/>
    <x v="1"/>
    <x v="0"/>
    <n v="2"/>
  </r>
  <r>
    <x v="3179"/>
    <n v="40"/>
    <x v="30"/>
    <x v="54"/>
    <x v="2"/>
    <x v="225"/>
    <n v="4"/>
    <n v="0.8"/>
    <x v="0"/>
    <n v="155"/>
    <x v="0"/>
    <s v="No"/>
    <x v="0"/>
    <x v="1"/>
    <x v="0"/>
    <n v="4"/>
  </r>
  <r>
    <x v="3180"/>
    <n v="40"/>
    <x v="30"/>
    <x v="121"/>
    <x v="1"/>
    <x v="99"/>
    <n v="4"/>
    <n v="0.4"/>
    <x v="2"/>
    <n v="0"/>
    <x v="0"/>
    <s v="No"/>
    <x v="0"/>
    <x v="1"/>
    <x v="1"/>
    <n v="4"/>
  </r>
  <r>
    <x v="3181"/>
    <n v="40"/>
    <x v="30"/>
    <x v="126"/>
    <x v="0"/>
    <x v="236"/>
    <n v="2"/>
    <n v="2.2000000000000002"/>
    <x v="0"/>
    <n v="0"/>
    <x v="0"/>
    <s v="No"/>
    <x v="0"/>
    <x v="1"/>
    <x v="0"/>
    <n v="2"/>
  </r>
  <r>
    <x v="3182"/>
    <n v="40"/>
    <x v="27"/>
    <x v="99"/>
    <x v="2"/>
    <x v="192"/>
    <n v="2"/>
    <n v="0.7"/>
    <x v="0"/>
    <n v="0"/>
    <x v="0"/>
    <s v="No"/>
    <x v="0"/>
    <x v="0"/>
    <x v="0"/>
    <n v="2"/>
  </r>
  <r>
    <x v="3183"/>
    <n v="40"/>
    <x v="30"/>
    <x v="71"/>
    <x v="2"/>
    <x v="398"/>
    <n v="4"/>
    <n v="2.67"/>
    <x v="0"/>
    <n v="0"/>
    <x v="0"/>
    <s v="Yes"/>
    <x v="0"/>
    <x v="1"/>
    <x v="0"/>
    <n v="4"/>
  </r>
  <r>
    <x v="3184"/>
    <n v="40"/>
    <x v="26"/>
    <x v="87"/>
    <x v="2"/>
    <x v="12"/>
    <n v="3"/>
    <n v="0.8"/>
    <x v="1"/>
    <n v="113"/>
    <x v="0"/>
    <s v="No"/>
    <x v="0"/>
    <x v="1"/>
    <x v="0"/>
    <n v="3"/>
  </r>
  <r>
    <x v="3185"/>
    <n v="40"/>
    <x v="30"/>
    <x v="15"/>
    <x v="2"/>
    <x v="250"/>
    <n v="4"/>
    <n v="2"/>
    <x v="1"/>
    <n v="0"/>
    <x v="0"/>
    <s v="No"/>
    <x v="0"/>
    <x v="0"/>
    <x v="0"/>
    <n v="4"/>
  </r>
  <r>
    <x v="3186"/>
    <n v="40"/>
    <x v="27"/>
    <x v="76"/>
    <x v="2"/>
    <x v="115"/>
    <n v="4"/>
    <n v="0.2"/>
    <x v="1"/>
    <n v="0"/>
    <x v="0"/>
    <s v="No"/>
    <x v="0"/>
    <x v="1"/>
    <x v="0"/>
    <n v="4"/>
  </r>
  <r>
    <x v="3187"/>
    <n v="40"/>
    <x v="27"/>
    <x v="93"/>
    <x v="0"/>
    <x v="26"/>
    <n v="2"/>
    <n v="0"/>
    <x v="0"/>
    <n v="0"/>
    <x v="0"/>
    <s v="No"/>
    <x v="0"/>
    <x v="0"/>
    <x v="0"/>
    <n v="2"/>
  </r>
  <r>
    <x v="3188"/>
    <n v="40"/>
    <x v="27"/>
    <x v="86"/>
    <x v="0"/>
    <x v="6"/>
    <n v="1"/>
    <n v="5.2"/>
    <x v="0"/>
    <n v="0"/>
    <x v="0"/>
    <s v="No"/>
    <x v="0"/>
    <x v="1"/>
    <x v="0"/>
    <n v="1"/>
  </r>
  <r>
    <x v="3189"/>
    <n v="40"/>
    <x v="27"/>
    <x v="68"/>
    <x v="1"/>
    <x v="456"/>
    <n v="2"/>
    <n v="1.4"/>
    <x v="1"/>
    <n v="0"/>
    <x v="0"/>
    <s v="No"/>
    <x v="0"/>
    <x v="0"/>
    <x v="0"/>
    <n v="2"/>
  </r>
  <r>
    <x v="3190"/>
    <n v="40"/>
    <x v="26"/>
    <x v="5"/>
    <x v="1"/>
    <x v="36"/>
    <n v="2"/>
    <n v="0"/>
    <x v="1"/>
    <n v="0"/>
    <x v="0"/>
    <s v="No"/>
    <x v="0"/>
    <x v="1"/>
    <x v="0"/>
    <n v="2"/>
  </r>
  <r>
    <x v="3191"/>
    <n v="40"/>
    <x v="30"/>
    <x v="50"/>
    <x v="0"/>
    <x v="13"/>
    <n v="1"/>
    <n v="3.4"/>
    <x v="0"/>
    <n v="0"/>
    <x v="0"/>
    <s v="No"/>
    <x v="0"/>
    <x v="1"/>
    <x v="0"/>
    <n v="1"/>
  </r>
  <r>
    <x v="3192"/>
    <n v="40"/>
    <x v="30"/>
    <x v="14"/>
    <x v="1"/>
    <x v="85"/>
    <n v="1"/>
    <n v="1.4"/>
    <x v="1"/>
    <n v="0"/>
    <x v="0"/>
    <s v="No"/>
    <x v="0"/>
    <x v="1"/>
    <x v="1"/>
    <n v="1"/>
  </r>
  <r>
    <x v="3193"/>
    <n v="40"/>
    <x v="26"/>
    <x v="108"/>
    <x v="1"/>
    <x v="26"/>
    <n v="1"/>
    <n v="0.6"/>
    <x v="1"/>
    <n v="0"/>
    <x v="0"/>
    <s v="No"/>
    <x v="0"/>
    <x v="1"/>
    <x v="0"/>
    <n v="1"/>
  </r>
  <r>
    <x v="3194"/>
    <n v="40"/>
    <x v="30"/>
    <x v="82"/>
    <x v="1"/>
    <x v="216"/>
    <n v="2"/>
    <n v="0.6"/>
    <x v="1"/>
    <n v="0"/>
    <x v="0"/>
    <s v="No"/>
    <x v="0"/>
    <x v="0"/>
    <x v="0"/>
    <n v="2"/>
  </r>
  <r>
    <x v="3195"/>
    <n v="40"/>
    <x v="30"/>
    <x v="52"/>
    <x v="2"/>
    <x v="294"/>
    <n v="1"/>
    <n v="0.8"/>
    <x v="2"/>
    <n v="230"/>
    <x v="0"/>
    <s v="Yes"/>
    <x v="0"/>
    <x v="1"/>
    <x v="0"/>
    <n v="1"/>
  </r>
  <r>
    <x v="3196"/>
    <n v="40"/>
    <x v="27"/>
    <x v="93"/>
    <x v="0"/>
    <x v="76"/>
    <n v="1"/>
    <n v="2.6"/>
    <x v="1"/>
    <n v="0"/>
    <x v="1"/>
    <s v="No"/>
    <x v="0"/>
    <x v="1"/>
    <x v="0"/>
    <n v="1"/>
  </r>
  <r>
    <x v="3197"/>
    <n v="40"/>
    <x v="26"/>
    <x v="66"/>
    <x v="2"/>
    <x v="206"/>
    <n v="3"/>
    <n v="3"/>
    <x v="0"/>
    <n v="0"/>
    <x v="0"/>
    <s v="Yes"/>
    <x v="0"/>
    <x v="1"/>
    <x v="0"/>
    <n v="3"/>
  </r>
  <r>
    <x v="3198"/>
    <n v="40"/>
    <x v="26"/>
    <x v="69"/>
    <x v="1"/>
    <x v="70"/>
    <n v="2"/>
    <n v="0"/>
    <x v="1"/>
    <n v="102"/>
    <x v="0"/>
    <s v="No"/>
    <x v="0"/>
    <x v="1"/>
    <x v="0"/>
    <n v="2"/>
  </r>
  <r>
    <x v="3199"/>
    <n v="40"/>
    <x v="30"/>
    <x v="129"/>
    <x v="2"/>
    <x v="200"/>
    <n v="2"/>
    <n v="3.2"/>
    <x v="0"/>
    <n v="0"/>
    <x v="0"/>
    <s v="No"/>
    <x v="0"/>
    <x v="0"/>
    <x v="0"/>
    <n v="2"/>
  </r>
  <r>
    <x v="3200"/>
    <n v="40"/>
    <x v="27"/>
    <x v="120"/>
    <x v="1"/>
    <x v="3"/>
    <n v="2"/>
    <n v="0.8"/>
    <x v="1"/>
    <n v="89"/>
    <x v="0"/>
    <s v="No"/>
    <x v="0"/>
    <x v="1"/>
    <x v="0"/>
    <n v="2"/>
  </r>
  <r>
    <x v="3201"/>
    <n v="40"/>
    <x v="27"/>
    <x v="100"/>
    <x v="1"/>
    <x v="118"/>
    <n v="2"/>
    <n v="0.8"/>
    <x v="1"/>
    <n v="0"/>
    <x v="0"/>
    <s v="No"/>
    <x v="0"/>
    <x v="0"/>
    <x v="0"/>
    <n v="2"/>
  </r>
  <r>
    <x v="3202"/>
    <n v="40"/>
    <x v="26"/>
    <x v="17"/>
    <x v="0"/>
    <x v="415"/>
    <n v="1"/>
    <n v="4.0999999999999996"/>
    <x v="0"/>
    <n v="0"/>
    <x v="0"/>
    <s v="No"/>
    <x v="0"/>
    <x v="0"/>
    <x v="0"/>
    <n v="1"/>
  </r>
  <r>
    <x v="3203"/>
    <n v="40"/>
    <x v="30"/>
    <x v="151"/>
    <x v="0"/>
    <x v="391"/>
    <n v="1"/>
    <n v="3.4"/>
    <x v="0"/>
    <n v="249"/>
    <x v="0"/>
    <s v="No"/>
    <x v="0"/>
    <x v="0"/>
    <x v="0"/>
    <n v="1"/>
  </r>
  <r>
    <x v="3204"/>
    <n v="40"/>
    <x v="26"/>
    <x v="85"/>
    <x v="1"/>
    <x v="438"/>
    <n v="2"/>
    <n v="0.1"/>
    <x v="2"/>
    <n v="0"/>
    <x v="0"/>
    <s v="No"/>
    <x v="0"/>
    <x v="0"/>
    <x v="0"/>
    <n v="2"/>
  </r>
  <r>
    <x v="3205"/>
    <n v="40"/>
    <x v="30"/>
    <x v="134"/>
    <x v="1"/>
    <x v="159"/>
    <n v="1"/>
    <n v="1"/>
    <x v="0"/>
    <n v="91"/>
    <x v="0"/>
    <s v="Yes"/>
    <x v="0"/>
    <x v="0"/>
    <x v="0"/>
    <n v="1"/>
  </r>
  <r>
    <x v="3206"/>
    <n v="40"/>
    <x v="27"/>
    <x v="80"/>
    <x v="2"/>
    <x v="7"/>
    <n v="4"/>
    <n v="1.4"/>
    <x v="2"/>
    <n v="0"/>
    <x v="0"/>
    <s v="No"/>
    <x v="0"/>
    <x v="1"/>
    <x v="0"/>
    <n v="4"/>
  </r>
  <r>
    <x v="3207"/>
    <n v="40"/>
    <x v="30"/>
    <x v="105"/>
    <x v="0"/>
    <x v="128"/>
    <n v="2"/>
    <n v="2.2000000000000002"/>
    <x v="0"/>
    <n v="0"/>
    <x v="0"/>
    <s v="No"/>
    <x v="0"/>
    <x v="1"/>
    <x v="0"/>
    <n v="2"/>
  </r>
  <r>
    <x v="3208"/>
    <n v="40"/>
    <x v="27"/>
    <x v="147"/>
    <x v="0"/>
    <x v="26"/>
    <n v="1"/>
    <n v="4.3"/>
    <x v="2"/>
    <n v="0"/>
    <x v="1"/>
    <s v="No"/>
    <x v="0"/>
    <x v="0"/>
    <x v="0"/>
    <n v="1"/>
  </r>
  <r>
    <x v="3209"/>
    <n v="40"/>
    <x v="30"/>
    <x v="6"/>
    <x v="2"/>
    <x v="333"/>
    <n v="4"/>
    <n v="2.4"/>
    <x v="0"/>
    <n v="0"/>
    <x v="0"/>
    <s v="Yes"/>
    <x v="1"/>
    <x v="1"/>
    <x v="0"/>
    <n v="4"/>
  </r>
  <r>
    <x v="3210"/>
    <n v="40"/>
    <x v="27"/>
    <x v="98"/>
    <x v="2"/>
    <x v="195"/>
    <n v="4"/>
    <n v="0.2"/>
    <x v="1"/>
    <n v="0"/>
    <x v="0"/>
    <s v="No"/>
    <x v="0"/>
    <x v="1"/>
    <x v="0"/>
    <n v="4"/>
  </r>
  <r>
    <x v="3211"/>
    <n v="40"/>
    <x v="26"/>
    <x v="52"/>
    <x v="2"/>
    <x v="170"/>
    <n v="1"/>
    <n v="1"/>
    <x v="1"/>
    <n v="0"/>
    <x v="0"/>
    <s v="No"/>
    <x v="0"/>
    <x v="0"/>
    <x v="0"/>
    <n v="1"/>
  </r>
  <r>
    <x v="3212"/>
    <n v="40"/>
    <x v="26"/>
    <x v="121"/>
    <x v="1"/>
    <x v="312"/>
    <n v="4"/>
    <n v="0.2"/>
    <x v="1"/>
    <n v="0"/>
    <x v="0"/>
    <s v="No"/>
    <x v="0"/>
    <x v="1"/>
    <x v="0"/>
    <n v="4"/>
  </r>
  <r>
    <x v="3213"/>
    <n v="40"/>
    <x v="30"/>
    <x v="45"/>
    <x v="0"/>
    <x v="196"/>
    <n v="2"/>
    <n v="6.1"/>
    <x v="0"/>
    <n v="325"/>
    <x v="0"/>
    <s v="No"/>
    <x v="0"/>
    <x v="1"/>
    <x v="0"/>
    <n v="2"/>
  </r>
  <r>
    <x v="3214"/>
    <n v="40"/>
    <x v="30"/>
    <x v="64"/>
    <x v="1"/>
    <x v="206"/>
    <n v="1"/>
    <n v="1.8"/>
    <x v="0"/>
    <n v="0"/>
    <x v="0"/>
    <s v="Yes"/>
    <x v="0"/>
    <x v="1"/>
    <x v="0"/>
    <n v="1"/>
  </r>
  <r>
    <x v="3215"/>
    <n v="40"/>
    <x v="27"/>
    <x v="98"/>
    <x v="2"/>
    <x v="427"/>
    <n v="3"/>
    <n v="0.5"/>
    <x v="1"/>
    <n v="0"/>
    <x v="0"/>
    <s v="No"/>
    <x v="0"/>
    <x v="1"/>
    <x v="0"/>
    <n v="3"/>
  </r>
  <r>
    <x v="3216"/>
    <n v="40"/>
    <x v="26"/>
    <x v="142"/>
    <x v="0"/>
    <x v="33"/>
    <n v="1"/>
    <n v="4.0999999999999996"/>
    <x v="0"/>
    <n v="0"/>
    <x v="0"/>
    <s v="No"/>
    <x v="0"/>
    <x v="0"/>
    <x v="0"/>
    <n v="1"/>
  </r>
  <r>
    <x v="3217"/>
    <n v="40"/>
    <x v="27"/>
    <x v="25"/>
    <x v="1"/>
    <x v="26"/>
    <n v="2"/>
    <n v="0.8"/>
    <x v="1"/>
    <n v="86"/>
    <x v="0"/>
    <s v="No"/>
    <x v="0"/>
    <x v="0"/>
    <x v="0"/>
    <n v="2"/>
  </r>
  <r>
    <x v="3218"/>
    <n v="40"/>
    <x v="27"/>
    <x v="137"/>
    <x v="2"/>
    <x v="99"/>
    <n v="2"/>
    <n v="2.4"/>
    <x v="2"/>
    <n v="0"/>
    <x v="0"/>
    <s v="No"/>
    <x v="0"/>
    <x v="1"/>
    <x v="1"/>
    <n v="2"/>
  </r>
  <r>
    <x v="3219"/>
    <n v="40"/>
    <x v="26"/>
    <x v="11"/>
    <x v="2"/>
    <x v="9"/>
    <n v="2"/>
    <n v="1.1000000000000001"/>
    <x v="2"/>
    <n v="131"/>
    <x v="0"/>
    <s v="No"/>
    <x v="0"/>
    <x v="1"/>
    <x v="0"/>
    <n v="2"/>
  </r>
  <r>
    <x v="3220"/>
    <n v="40"/>
    <x v="30"/>
    <x v="9"/>
    <x v="1"/>
    <x v="189"/>
    <n v="1"/>
    <n v="2"/>
    <x v="2"/>
    <n v="0"/>
    <x v="0"/>
    <s v="No"/>
    <x v="0"/>
    <x v="0"/>
    <x v="1"/>
    <n v="1"/>
  </r>
  <r>
    <x v="3221"/>
    <n v="40"/>
    <x v="33"/>
    <x v="121"/>
    <x v="1"/>
    <x v="185"/>
    <n v="1"/>
    <n v="0.75"/>
    <x v="1"/>
    <n v="116"/>
    <x v="0"/>
    <s v="No"/>
    <x v="0"/>
    <x v="0"/>
    <x v="0"/>
    <n v="1"/>
  </r>
  <r>
    <x v="3222"/>
    <n v="40"/>
    <x v="26"/>
    <x v="83"/>
    <x v="1"/>
    <x v="35"/>
    <n v="2"/>
    <n v="1.1000000000000001"/>
    <x v="2"/>
    <n v="0"/>
    <x v="0"/>
    <s v="No"/>
    <x v="0"/>
    <x v="0"/>
    <x v="1"/>
    <n v="2"/>
  </r>
  <r>
    <x v="3223"/>
    <n v="40"/>
    <x v="26"/>
    <x v="112"/>
    <x v="0"/>
    <x v="66"/>
    <n v="2"/>
    <n v="3.9"/>
    <x v="0"/>
    <n v="0"/>
    <x v="0"/>
    <s v="No"/>
    <x v="0"/>
    <x v="1"/>
    <x v="0"/>
    <n v="2"/>
  </r>
  <r>
    <x v="3224"/>
    <n v="40"/>
    <x v="26"/>
    <x v="68"/>
    <x v="1"/>
    <x v="3"/>
    <n v="2"/>
    <n v="1.4"/>
    <x v="2"/>
    <n v="0"/>
    <x v="0"/>
    <s v="No"/>
    <x v="0"/>
    <x v="1"/>
    <x v="1"/>
    <n v="2"/>
  </r>
  <r>
    <x v="3225"/>
    <n v="40"/>
    <x v="27"/>
    <x v="6"/>
    <x v="2"/>
    <x v="119"/>
    <n v="1"/>
    <n v="5.2"/>
    <x v="0"/>
    <n v="0"/>
    <x v="0"/>
    <s v="No"/>
    <x v="0"/>
    <x v="1"/>
    <x v="0"/>
    <n v="1"/>
  </r>
  <r>
    <x v="3226"/>
    <n v="40"/>
    <x v="27"/>
    <x v="6"/>
    <x v="2"/>
    <x v="26"/>
    <n v="4"/>
    <n v="1.4"/>
    <x v="2"/>
    <n v="194"/>
    <x v="0"/>
    <s v="No"/>
    <x v="0"/>
    <x v="1"/>
    <x v="1"/>
    <n v="4"/>
  </r>
  <r>
    <x v="3227"/>
    <n v="40"/>
    <x v="30"/>
    <x v="52"/>
    <x v="2"/>
    <x v="157"/>
    <n v="4"/>
    <n v="2.67"/>
    <x v="0"/>
    <n v="0"/>
    <x v="0"/>
    <s v="No"/>
    <x v="0"/>
    <x v="1"/>
    <x v="1"/>
    <n v="4"/>
  </r>
  <r>
    <x v="3228"/>
    <n v="40"/>
    <x v="30"/>
    <x v="8"/>
    <x v="2"/>
    <x v="17"/>
    <n v="3"/>
    <n v="2.33"/>
    <x v="0"/>
    <n v="79"/>
    <x v="0"/>
    <s v="No"/>
    <x v="0"/>
    <x v="0"/>
    <x v="0"/>
    <n v="3"/>
  </r>
  <r>
    <x v="3229"/>
    <n v="40"/>
    <x v="30"/>
    <x v="126"/>
    <x v="0"/>
    <x v="161"/>
    <n v="2"/>
    <n v="1.9"/>
    <x v="0"/>
    <n v="0"/>
    <x v="0"/>
    <s v="No"/>
    <x v="0"/>
    <x v="0"/>
    <x v="1"/>
    <n v="2"/>
  </r>
  <r>
    <x v="3230"/>
    <n v="40"/>
    <x v="30"/>
    <x v="41"/>
    <x v="2"/>
    <x v="426"/>
    <n v="2"/>
    <n v="1.8"/>
    <x v="2"/>
    <n v="98"/>
    <x v="0"/>
    <s v="No"/>
    <x v="0"/>
    <x v="1"/>
    <x v="0"/>
    <n v="2"/>
  </r>
  <r>
    <x v="3231"/>
    <n v="40"/>
    <x v="27"/>
    <x v="13"/>
    <x v="1"/>
    <x v="105"/>
    <n v="2"/>
    <n v="0.3"/>
    <x v="0"/>
    <n v="187"/>
    <x v="0"/>
    <s v="No"/>
    <x v="0"/>
    <x v="1"/>
    <x v="0"/>
    <n v="2"/>
  </r>
  <r>
    <x v="3232"/>
    <n v="40"/>
    <x v="27"/>
    <x v="51"/>
    <x v="2"/>
    <x v="346"/>
    <n v="1"/>
    <n v="1.5"/>
    <x v="1"/>
    <n v="0"/>
    <x v="0"/>
    <s v="No"/>
    <x v="0"/>
    <x v="0"/>
    <x v="0"/>
    <n v="1"/>
  </r>
  <r>
    <x v="3233"/>
    <n v="40"/>
    <x v="27"/>
    <x v="51"/>
    <x v="2"/>
    <x v="148"/>
    <n v="3"/>
    <n v="2.1"/>
    <x v="0"/>
    <n v="106"/>
    <x v="0"/>
    <s v="No"/>
    <x v="0"/>
    <x v="1"/>
    <x v="0"/>
    <n v="3"/>
  </r>
  <r>
    <x v="3234"/>
    <n v="40"/>
    <x v="26"/>
    <x v="8"/>
    <x v="2"/>
    <x v="173"/>
    <n v="4"/>
    <n v="1.1000000000000001"/>
    <x v="2"/>
    <n v="0"/>
    <x v="0"/>
    <s v="No"/>
    <x v="0"/>
    <x v="1"/>
    <x v="0"/>
    <n v="4"/>
  </r>
  <r>
    <x v="3235"/>
    <n v="40"/>
    <x v="26"/>
    <x v="68"/>
    <x v="1"/>
    <x v="17"/>
    <n v="1"/>
    <n v="0.6"/>
    <x v="1"/>
    <n v="0"/>
    <x v="0"/>
    <s v="No"/>
    <x v="0"/>
    <x v="1"/>
    <x v="0"/>
    <n v="1"/>
  </r>
  <r>
    <x v="3236"/>
    <n v="40"/>
    <x v="27"/>
    <x v="13"/>
    <x v="1"/>
    <x v="441"/>
    <n v="2"/>
    <n v="0.3"/>
    <x v="0"/>
    <n v="106"/>
    <x v="0"/>
    <s v="No"/>
    <x v="0"/>
    <x v="0"/>
    <x v="1"/>
    <n v="2"/>
  </r>
  <r>
    <x v="3237"/>
    <n v="40"/>
    <x v="26"/>
    <x v="84"/>
    <x v="0"/>
    <x v="195"/>
    <n v="2"/>
    <n v="3.3"/>
    <x v="0"/>
    <n v="0"/>
    <x v="0"/>
    <s v="No"/>
    <x v="0"/>
    <x v="1"/>
    <x v="0"/>
    <n v="2"/>
  </r>
  <r>
    <x v="3238"/>
    <n v="40"/>
    <x v="30"/>
    <x v="61"/>
    <x v="1"/>
    <x v="38"/>
    <n v="1"/>
    <n v="0.7"/>
    <x v="0"/>
    <n v="0"/>
    <x v="0"/>
    <s v="No"/>
    <x v="0"/>
    <x v="1"/>
    <x v="1"/>
    <n v="1"/>
  </r>
  <r>
    <x v="3239"/>
    <n v="40"/>
    <x v="27"/>
    <x v="24"/>
    <x v="2"/>
    <x v="295"/>
    <n v="3"/>
    <n v="0.5"/>
    <x v="1"/>
    <n v="0"/>
    <x v="0"/>
    <s v="No"/>
    <x v="0"/>
    <x v="1"/>
    <x v="0"/>
    <n v="3"/>
  </r>
  <r>
    <x v="3240"/>
    <n v="40"/>
    <x v="30"/>
    <x v="54"/>
    <x v="2"/>
    <x v="22"/>
    <n v="3"/>
    <n v="3.9"/>
    <x v="2"/>
    <n v="216"/>
    <x v="1"/>
    <s v="Yes"/>
    <x v="1"/>
    <x v="1"/>
    <x v="0"/>
    <n v="3"/>
  </r>
  <r>
    <x v="3241"/>
    <n v="40"/>
    <x v="30"/>
    <x v="98"/>
    <x v="2"/>
    <x v="10"/>
    <n v="3"/>
    <n v="2.1"/>
    <x v="1"/>
    <n v="0"/>
    <x v="0"/>
    <s v="No"/>
    <x v="0"/>
    <x v="0"/>
    <x v="0"/>
    <n v="3"/>
  </r>
  <r>
    <x v="3242"/>
    <n v="40"/>
    <x v="30"/>
    <x v="151"/>
    <x v="0"/>
    <x v="5"/>
    <n v="2"/>
    <n v="1.8"/>
    <x v="2"/>
    <n v="0"/>
    <x v="0"/>
    <s v="No"/>
    <x v="0"/>
    <x v="0"/>
    <x v="0"/>
    <n v="2"/>
  </r>
  <r>
    <x v="3243"/>
    <n v="40"/>
    <x v="30"/>
    <x v="81"/>
    <x v="0"/>
    <x v="21"/>
    <n v="1"/>
    <n v="3.5"/>
    <x v="0"/>
    <n v="0"/>
    <x v="0"/>
    <s v="No"/>
    <x v="0"/>
    <x v="1"/>
    <x v="0"/>
    <n v="1"/>
  </r>
  <r>
    <x v="3244"/>
    <n v="40"/>
    <x v="26"/>
    <x v="72"/>
    <x v="0"/>
    <x v="183"/>
    <n v="1"/>
    <n v="4.0999999999999996"/>
    <x v="0"/>
    <n v="0"/>
    <x v="0"/>
    <s v="No"/>
    <x v="0"/>
    <x v="1"/>
    <x v="0"/>
    <n v="1"/>
  </r>
  <r>
    <x v="3245"/>
    <n v="40"/>
    <x v="30"/>
    <x v="24"/>
    <x v="2"/>
    <x v="13"/>
    <n v="4"/>
    <n v="2.67"/>
    <x v="0"/>
    <n v="0"/>
    <x v="0"/>
    <s v="No"/>
    <x v="0"/>
    <x v="1"/>
    <x v="0"/>
    <n v="4"/>
  </r>
  <r>
    <x v="3246"/>
    <n v="40"/>
    <x v="30"/>
    <x v="63"/>
    <x v="0"/>
    <x v="163"/>
    <n v="3"/>
    <n v="5.6"/>
    <x v="0"/>
    <n v="0"/>
    <x v="1"/>
    <s v="No"/>
    <x v="0"/>
    <x v="0"/>
    <x v="0"/>
    <n v="3"/>
  </r>
  <r>
    <x v="3247"/>
    <n v="40"/>
    <x v="33"/>
    <x v="65"/>
    <x v="1"/>
    <x v="26"/>
    <n v="1"/>
    <n v="0.75"/>
    <x v="1"/>
    <n v="0"/>
    <x v="0"/>
    <s v="No"/>
    <x v="0"/>
    <x v="1"/>
    <x v="0"/>
    <n v="1"/>
  </r>
  <r>
    <x v="3248"/>
    <n v="40"/>
    <x v="26"/>
    <x v="113"/>
    <x v="0"/>
    <x v="367"/>
    <n v="2"/>
    <n v="3.9"/>
    <x v="0"/>
    <n v="319"/>
    <x v="0"/>
    <s v="No"/>
    <x v="0"/>
    <x v="1"/>
    <x v="1"/>
    <n v="2"/>
  </r>
  <r>
    <x v="3249"/>
    <n v="40"/>
    <x v="26"/>
    <x v="67"/>
    <x v="2"/>
    <x v="156"/>
    <n v="3"/>
    <n v="3"/>
    <x v="0"/>
    <n v="272"/>
    <x v="0"/>
    <s v="No"/>
    <x v="0"/>
    <x v="1"/>
    <x v="0"/>
    <n v="3"/>
  </r>
  <r>
    <x v="3250"/>
    <n v="40"/>
    <x v="27"/>
    <x v="15"/>
    <x v="2"/>
    <x v="128"/>
    <n v="3"/>
    <n v="0.5"/>
    <x v="1"/>
    <n v="0"/>
    <x v="0"/>
    <s v="Yes"/>
    <x v="1"/>
    <x v="1"/>
    <x v="1"/>
    <n v="3"/>
  </r>
  <r>
    <x v="3251"/>
    <n v="40"/>
    <x v="27"/>
    <x v="100"/>
    <x v="1"/>
    <x v="404"/>
    <n v="2"/>
    <n v="0.8"/>
    <x v="1"/>
    <n v="0"/>
    <x v="0"/>
    <s v="No"/>
    <x v="0"/>
    <x v="0"/>
    <x v="0"/>
    <n v="2"/>
  </r>
  <r>
    <x v="3252"/>
    <n v="40"/>
    <x v="26"/>
    <x v="92"/>
    <x v="2"/>
    <x v="255"/>
    <n v="4"/>
    <n v="1.1000000000000001"/>
    <x v="2"/>
    <n v="0"/>
    <x v="0"/>
    <s v="Yes"/>
    <x v="0"/>
    <x v="1"/>
    <x v="0"/>
    <n v="4"/>
  </r>
  <r>
    <x v="3253"/>
    <n v="40"/>
    <x v="30"/>
    <x v="22"/>
    <x v="2"/>
    <x v="33"/>
    <n v="2"/>
    <n v="3.2"/>
    <x v="0"/>
    <n v="0"/>
    <x v="0"/>
    <s v="No"/>
    <x v="0"/>
    <x v="1"/>
    <x v="0"/>
    <n v="2"/>
  </r>
  <r>
    <x v="3254"/>
    <n v="40"/>
    <x v="27"/>
    <x v="66"/>
    <x v="2"/>
    <x v="128"/>
    <n v="3"/>
    <n v="0.5"/>
    <x v="1"/>
    <n v="221"/>
    <x v="0"/>
    <s v="No"/>
    <x v="0"/>
    <x v="1"/>
    <x v="0"/>
    <n v="3"/>
  </r>
  <r>
    <x v="3255"/>
    <n v="40"/>
    <x v="27"/>
    <x v="128"/>
    <x v="2"/>
    <x v="452"/>
    <n v="1"/>
    <n v="2.8"/>
    <x v="1"/>
    <n v="328"/>
    <x v="0"/>
    <s v="Yes"/>
    <x v="1"/>
    <x v="1"/>
    <x v="1"/>
    <n v="1"/>
  </r>
  <r>
    <x v="3256"/>
    <n v="40"/>
    <x v="30"/>
    <x v="66"/>
    <x v="2"/>
    <x v="271"/>
    <n v="1"/>
    <n v="1.5"/>
    <x v="1"/>
    <n v="0"/>
    <x v="0"/>
    <s v="No"/>
    <x v="0"/>
    <x v="0"/>
    <x v="0"/>
    <n v="1"/>
  </r>
  <r>
    <x v="3257"/>
    <n v="40"/>
    <x v="27"/>
    <x v="10"/>
    <x v="1"/>
    <x v="344"/>
    <n v="4"/>
    <n v="1.5"/>
    <x v="1"/>
    <n v="0"/>
    <x v="0"/>
    <s v="No"/>
    <x v="0"/>
    <x v="0"/>
    <x v="0"/>
    <n v="4"/>
  </r>
  <r>
    <x v="3258"/>
    <n v="40"/>
    <x v="27"/>
    <x v="15"/>
    <x v="2"/>
    <x v="243"/>
    <n v="1"/>
    <n v="2"/>
    <x v="0"/>
    <n v="0"/>
    <x v="0"/>
    <s v="No"/>
    <x v="0"/>
    <x v="1"/>
    <x v="1"/>
    <n v="1"/>
  </r>
  <r>
    <x v="3259"/>
    <n v="40"/>
    <x v="26"/>
    <x v="83"/>
    <x v="1"/>
    <x v="33"/>
    <n v="4"/>
    <n v="1.7"/>
    <x v="0"/>
    <n v="98"/>
    <x v="0"/>
    <s v="No"/>
    <x v="0"/>
    <x v="0"/>
    <x v="0"/>
    <n v="4"/>
  </r>
  <r>
    <x v="3260"/>
    <n v="40"/>
    <x v="26"/>
    <x v="32"/>
    <x v="2"/>
    <x v="55"/>
    <n v="2"/>
    <n v="0.4"/>
    <x v="0"/>
    <n v="0"/>
    <x v="0"/>
    <s v="No"/>
    <x v="0"/>
    <x v="1"/>
    <x v="0"/>
    <n v="2"/>
  </r>
  <r>
    <x v="3261"/>
    <n v="40"/>
    <x v="26"/>
    <x v="10"/>
    <x v="1"/>
    <x v="426"/>
    <n v="2"/>
    <n v="0.1"/>
    <x v="2"/>
    <n v="119"/>
    <x v="0"/>
    <s v="No"/>
    <x v="0"/>
    <x v="1"/>
    <x v="1"/>
    <n v="2"/>
  </r>
  <r>
    <x v="3262"/>
    <n v="40"/>
    <x v="30"/>
    <x v="81"/>
    <x v="0"/>
    <x v="104"/>
    <n v="2"/>
    <n v="6.1"/>
    <x v="0"/>
    <n v="0"/>
    <x v="0"/>
    <s v="No"/>
    <x v="0"/>
    <x v="1"/>
    <x v="0"/>
    <n v="2"/>
  </r>
  <r>
    <x v="3263"/>
    <n v="40"/>
    <x v="26"/>
    <x v="28"/>
    <x v="2"/>
    <x v="319"/>
    <n v="3"/>
    <n v="3"/>
    <x v="0"/>
    <n v="0"/>
    <x v="0"/>
    <s v="No"/>
    <x v="0"/>
    <x v="1"/>
    <x v="1"/>
    <n v="3"/>
  </r>
  <r>
    <x v="3264"/>
    <n v="40"/>
    <x v="26"/>
    <x v="99"/>
    <x v="2"/>
    <x v="103"/>
    <n v="3"/>
    <n v="0.8"/>
    <x v="1"/>
    <n v="0"/>
    <x v="0"/>
    <s v="No"/>
    <x v="0"/>
    <x v="1"/>
    <x v="0"/>
    <n v="3"/>
  </r>
  <r>
    <x v="3265"/>
    <n v="39"/>
    <x v="26"/>
    <x v="18"/>
    <x v="1"/>
    <x v="26"/>
    <n v="1"/>
    <n v="1"/>
    <x v="0"/>
    <n v="0"/>
    <x v="0"/>
    <s v="No"/>
    <x v="0"/>
    <x v="0"/>
    <x v="0"/>
    <n v="1"/>
  </r>
  <r>
    <x v="3266"/>
    <n v="39"/>
    <x v="26"/>
    <x v="43"/>
    <x v="1"/>
    <x v="3"/>
    <n v="1"/>
    <n v="0.7"/>
    <x v="0"/>
    <n v="0"/>
    <x v="0"/>
    <s v="No"/>
    <x v="0"/>
    <x v="1"/>
    <x v="0"/>
    <n v="1"/>
  </r>
  <r>
    <x v="3267"/>
    <n v="39"/>
    <x v="27"/>
    <x v="83"/>
    <x v="1"/>
    <x v="40"/>
    <n v="3"/>
    <n v="0.7"/>
    <x v="2"/>
    <n v="153"/>
    <x v="0"/>
    <s v="No"/>
    <x v="0"/>
    <x v="1"/>
    <x v="0"/>
    <n v="3"/>
  </r>
  <r>
    <x v="3268"/>
    <n v="39"/>
    <x v="27"/>
    <x v="20"/>
    <x v="1"/>
    <x v="60"/>
    <n v="3"/>
    <n v="0.5"/>
    <x v="1"/>
    <n v="0"/>
    <x v="0"/>
    <s v="No"/>
    <x v="0"/>
    <x v="1"/>
    <x v="0"/>
    <n v="3"/>
  </r>
  <r>
    <x v="3269"/>
    <n v="39"/>
    <x v="26"/>
    <x v="6"/>
    <x v="2"/>
    <x v="104"/>
    <n v="4"/>
    <n v="2.4"/>
    <x v="0"/>
    <n v="118"/>
    <x v="0"/>
    <s v="No"/>
    <x v="0"/>
    <x v="1"/>
    <x v="0"/>
    <n v="4"/>
  </r>
  <r>
    <x v="3270"/>
    <n v="39"/>
    <x v="27"/>
    <x v="50"/>
    <x v="0"/>
    <x v="89"/>
    <n v="1"/>
    <n v="1"/>
    <x v="1"/>
    <n v="0"/>
    <x v="0"/>
    <s v="No"/>
    <x v="0"/>
    <x v="1"/>
    <x v="0"/>
    <n v="1"/>
  </r>
  <r>
    <x v="3271"/>
    <n v="39"/>
    <x v="27"/>
    <x v="139"/>
    <x v="2"/>
    <x v="13"/>
    <n v="3"/>
    <n v="3"/>
    <x v="0"/>
    <n v="0"/>
    <x v="0"/>
    <s v="No"/>
    <x v="0"/>
    <x v="0"/>
    <x v="0"/>
    <n v="3"/>
  </r>
  <r>
    <x v="3272"/>
    <n v="39"/>
    <x v="29"/>
    <x v="128"/>
    <x v="2"/>
    <x v="26"/>
    <n v="1"/>
    <n v="1.5"/>
    <x v="1"/>
    <n v="0"/>
    <x v="0"/>
    <s v="No"/>
    <x v="0"/>
    <x v="0"/>
    <x v="1"/>
    <n v="1"/>
  </r>
  <r>
    <x v="3273"/>
    <n v="39"/>
    <x v="27"/>
    <x v="123"/>
    <x v="0"/>
    <x v="348"/>
    <n v="2"/>
    <n v="3.9"/>
    <x v="0"/>
    <n v="0"/>
    <x v="0"/>
    <s v="No"/>
    <x v="0"/>
    <x v="1"/>
    <x v="0"/>
    <n v="2"/>
  </r>
  <r>
    <x v="3274"/>
    <n v="39"/>
    <x v="29"/>
    <x v="54"/>
    <x v="2"/>
    <x v="276"/>
    <n v="4"/>
    <n v="1.4"/>
    <x v="2"/>
    <n v="0"/>
    <x v="0"/>
    <s v="No"/>
    <x v="0"/>
    <x v="0"/>
    <x v="0"/>
    <n v="4"/>
  </r>
  <r>
    <x v="3275"/>
    <n v="39"/>
    <x v="27"/>
    <x v="47"/>
    <x v="0"/>
    <x v="5"/>
    <n v="1"/>
    <n v="1"/>
    <x v="1"/>
    <n v="0"/>
    <x v="0"/>
    <s v="Yes"/>
    <x v="0"/>
    <x v="1"/>
    <x v="0"/>
    <n v="1"/>
  </r>
  <r>
    <x v="3276"/>
    <n v="39"/>
    <x v="29"/>
    <x v="8"/>
    <x v="2"/>
    <x v="13"/>
    <n v="3"/>
    <n v="2.1"/>
    <x v="0"/>
    <n v="224"/>
    <x v="0"/>
    <s v="No"/>
    <x v="0"/>
    <x v="1"/>
    <x v="0"/>
    <n v="3"/>
  </r>
  <r>
    <x v="3277"/>
    <n v="39"/>
    <x v="29"/>
    <x v="5"/>
    <x v="1"/>
    <x v="85"/>
    <n v="3"/>
    <n v="0.2"/>
    <x v="2"/>
    <n v="0"/>
    <x v="0"/>
    <s v="No"/>
    <x v="0"/>
    <x v="0"/>
    <x v="0"/>
    <n v="3"/>
  </r>
  <r>
    <x v="3278"/>
    <n v="39"/>
    <x v="29"/>
    <x v="97"/>
    <x v="2"/>
    <x v="9"/>
    <m/>
    <n v="1.4"/>
    <x v="2"/>
    <n v="0"/>
    <x v="0"/>
    <s v="No"/>
    <x v="0"/>
    <x v="1"/>
    <x v="1"/>
    <n v="2"/>
  </r>
  <r>
    <x v="3279"/>
    <n v="39"/>
    <x v="27"/>
    <x v="99"/>
    <x v="2"/>
    <x v="144"/>
    <n v="3"/>
    <n v="3"/>
    <x v="0"/>
    <n v="108"/>
    <x v="0"/>
    <s v="No"/>
    <x v="0"/>
    <x v="0"/>
    <x v="1"/>
    <n v="3"/>
  </r>
  <r>
    <x v="3280"/>
    <n v="39"/>
    <x v="26"/>
    <x v="57"/>
    <x v="2"/>
    <x v="370"/>
    <n v="1"/>
    <n v="0.8"/>
    <x v="2"/>
    <n v="0"/>
    <x v="0"/>
    <s v="No"/>
    <x v="0"/>
    <x v="1"/>
    <x v="0"/>
    <n v="1"/>
  </r>
  <r>
    <x v="3281"/>
    <n v="39"/>
    <x v="26"/>
    <x v="62"/>
    <x v="0"/>
    <x v="130"/>
    <n v="2"/>
    <n v="1.9"/>
    <x v="0"/>
    <n v="0"/>
    <x v="0"/>
    <s v="No"/>
    <x v="0"/>
    <x v="0"/>
    <x v="1"/>
    <n v="2"/>
  </r>
  <r>
    <x v="3282"/>
    <n v="39"/>
    <x v="26"/>
    <x v="42"/>
    <x v="0"/>
    <x v="241"/>
    <n v="1"/>
    <n v="3.4"/>
    <x v="0"/>
    <n v="0"/>
    <x v="0"/>
    <s v="No"/>
    <x v="0"/>
    <x v="0"/>
    <x v="0"/>
    <n v="1"/>
  </r>
  <r>
    <x v="3283"/>
    <n v="39"/>
    <x v="27"/>
    <x v="94"/>
    <x v="0"/>
    <x v="13"/>
    <n v="2"/>
    <n v="0.4"/>
    <x v="0"/>
    <n v="0"/>
    <x v="0"/>
    <s v="No"/>
    <x v="0"/>
    <x v="1"/>
    <x v="1"/>
    <n v="2"/>
  </r>
  <r>
    <x v="3284"/>
    <n v="39"/>
    <x v="27"/>
    <x v="104"/>
    <x v="0"/>
    <x v="41"/>
    <n v="2"/>
    <n v="3.3"/>
    <x v="0"/>
    <n v="0"/>
    <x v="0"/>
    <s v="No"/>
    <x v="0"/>
    <x v="1"/>
    <x v="0"/>
    <n v="2"/>
  </r>
  <r>
    <x v="3285"/>
    <n v="39"/>
    <x v="26"/>
    <x v="119"/>
    <x v="0"/>
    <x v="154"/>
    <n v="2"/>
    <n v="6.1"/>
    <x v="0"/>
    <n v="0"/>
    <x v="0"/>
    <s v="No"/>
    <x v="0"/>
    <x v="0"/>
    <x v="0"/>
    <n v="2"/>
  </r>
  <r>
    <x v="3286"/>
    <n v="39"/>
    <x v="29"/>
    <x v="120"/>
    <x v="1"/>
    <x v="30"/>
    <n v="4"/>
    <n v="1.5"/>
    <x v="1"/>
    <n v="0"/>
    <x v="0"/>
    <s v="No"/>
    <x v="0"/>
    <x v="0"/>
    <x v="0"/>
    <n v="4"/>
  </r>
  <r>
    <x v="3287"/>
    <n v="39"/>
    <x v="26"/>
    <x v="102"/>
    <x v="2"/>
    <x v="183"/>
    <n v="4"/>
    <n v="2.4"/>
    <x v="0"/>
    <n v="0"/>
    <x v="0"/>
    <s v="Yes"/>
    <x v="0"/>
    <x v="1"/>
    <x v="0"/>
    <n v="4"/>
  </r>
  <r>
    <x v="3288"/>
    <n v="39"/>
    <x v="26"/>
    <x v="7"/>
    <x v="2"/>
    <x v="180"/>
    <n v="4"/>
    <n v="2.4"/>
    <x v="0"/>
    <n v="0"/>
    <x v="0"/>
    <s v="No"/>
    <x v="0"/>
    <x v="0"/>
    <x v="0"/>
    <n v="4"/>
  </r>
  <r>
    <x v="3289"/>
    <n v="39"/>
    <x v="27"/>
    <x v="78"/>
    <x v="1"/>
    <x v="13"/>
    <n v="2"/>
    <n v="0.3"/>
    <x v="2"/>
    <n v="0"/>
    <x v="0"/>
    <s v="No"/>
    <x v="0"/>
    <x v="0"/>
    <x v="0"/>
    <n v="2"/>
  </r>
  <r>
    <x v="3290"/>
    <n v="39"/>
    <x v="29"/>
    <x v="76"/>
    <x v="2"/>
    <x v="254"/>
    <n v="3"/>
    <n v="2.1"/>
    <x v="0"/>
    <n v="169"/>
    <x v="0"/>
    <s v="No"/>
    <x v="0"/>
    <x v="1"/>
    <x v="0"/>
    <n v="3"/>
  </r>
  <r>
    <x v="3291"/>
    <n v="39"/>
    <x v="26"/>
    <x v="98"/>
    <x v="2"/>
    <x v="279"/>
    <n v="2"/>
    <n v="0.6"/>
    <x v="1"/>
    <n v="127"/>
    <x v="0"/>
    <s v="No"/>
    <x v="0"/>
    <x v="0"/>
    <x v="0"/>
    <n v="2"/>
  </r>
  <r>
    <x v="3292"/>
    <n v="39"/>
    <x v="27"/>
    <x v="98"/>
    <x v="2"/>
    <x v="68"/>
    <n v="3"/>
    <n v="0.5"/>
    <x v="1"/>
    <n v="137"/>
    <x v="0"/>
    <s v="No"/>
    <x v="0"/>
    <x v="1"/>
    <x v="0"/>
    <n v="3"/>
  </r>
  <r>
    <x v="3293"/>
    <n v="39"/>
    <x v="27"/>
    <x v="8"/>
    <x v="2"/>
    <x v="65"/>
    <n v="3"/>
    <n v="3"/>
    <x v="0"/>
    <n v="0"/>
    <x v="0"/>
    <s v="No"/>
    <x v="0"/>
    <x v="0"/>
    <x v="1"/>
    <n v="3"/>
  </r>
  <r>
    <x v="3294"/>
    <n v="39"/>
    <x v="27"/>
    <x v="13"/>
    <x v="1"/>
    <x v="3"/>
    <n v="1"/>
    <n v="2.5"/>
    <x v="1"/>
    <n v="0"/>
    <x v="0"/>
    <s v="No"/>
    <x v="0"/>
    <x v="1"/>
    <x v="0"/>
    <n v="1"/>
  </r>
  <r>
    <x v="3295"/>
    <n v="39"/>
    <x v="26"/>
    <x v="89"/>
    <x v="0"/>
    <x v="162"/>
    <n v="2"/>
    <n v="8"/>
    <x v="0"/>
    <n v="152"/>
    <x v="0"/>
    <s v="Yes"/>
    <x v="0"/>
    <x v="0"/>
    <x v="0"/>
    <n v="2"/>
  </r>
  <r>
    <x v="3296"/>
    <n v="39"/>
    <x v="29"/>
    <x v="25"/>
    <x v="1"/>
    <x v="50"/>
    <n v="3"/>
    <n v="0.2"/>
    <x v="2"/>
    <n v="0"/>
    <x v="0"/>
    <s v="No"/>
    <x v="0"/>
    <x v="0"/>
    <x v="0"/>
    <n v="3"/>
  </r>
  <r>
    <x v="3297"/>
    <n v="39"/>
    <x v="29"/>
    <x v="108"/>
    <x v="1"/>
    <x v="303"/>
    <n v="2"/>
    <n v="0.8"/>
    <x v="1"/>
    <n v="0"/>
    <x v="0"/>
    <s v="No"/>
    <x v="0"/>
    <x v="0"/>
    <x v="0"/>
    <n v="2"/>
  </r>
  <r>
    <x v="3298"/>
    <n v="39"/>
    <x v="26"/>
    <x v="87"/>
    <x v="2"/>
    <x v="30"/>
    <n v="3"/>
    <n v="2.33"/>
    <x v="0"/>
    <n v="0"/>
    <x v="0"/>
    <s v="No"/>
    <x v="0"/>
    <x v="1"/>
    <x v="0"/>
    <n v="3"/>
  </r>
  <r>
    <x v="3299"/>
    <n v="39"/>
    <x v="29"/>
    <x v="101"/>
    <x v="0"/>
    <x v="3"/>
    <n v="3"/>
    <n v="3.4"/>
    <x v="0"/>
    <n v="483"/>
    <x v="1"/>
    <s v="No"/>
    <x v="0"/>
    <x v="1"/>
    <x v="0"/>
    <n v="3"/>
  </r>
  <r>
    <x v="3300"/>
    <n v="39"/>
    <x v="29"/>
    <x v="67"/>
    <x v="2"/>
    <x v="421"/>
    <n v="3"/>
    <n v="0.1"/>
    <x v="0"/>
    <n v="162"/>
    <x v="0"/>
    <s v="Yes"/>
    <x v="0"/>
    <x v="1"/>
    <x v="0"/>
    <n v="3"/>
  </r>
  <r>
    <x v="3301"/>
    <n v="39"/>
    <x v="29"/>
    <x v="27"/>
    <x v="1"/>
    <x v="123"/>
    <n v="4"/>
    <n v="1.5"/>
    <x v="1"/>
    <n v="0"/>
    <x v="0"/>
    <s v="No"/>
    <x v="0"/>
    <x v="1"/>
    <x v="0"/>
    <n v="4"/>
  </r>
  <r>
    <x v="3302"/>
    <n v="39"/>
    <x v="26"/>
    <x v="78"/>
    <x v="1"/>
    <x v="362"/>
    <n v="1"/>
    <n v="1"/>
    <x v="0"/>
    <n v="116"/>
    <x v="0"/>
    <s v="No"/>
    <x v="0"/>
    <x v="1"/>
    <x v="1"/>
    <n v="1"/>
  </r>
  <r>
    <x v="3303"/>
    <n v="39"/>
    <x v="27"/>
    <x v="134"/>
    <x v="1"/>
    <x v="30"/>
    <n v="2"/>
    <n v="0"/>
    <x v="1"/>
    <n v="0"/>
    <x v="0"/>
    <s v="No"/>
    <x v="0"/>
    <x v="0"/>
    <x v="0"/>
    <n v="2"/>
  </r>
  <r>
    <x v="3304"/>
    <n v="39"/>
    <x v="29"/>
    <x v="102"/>
    <x v="2"/>
    <x v="27"/>
    <n v="2"/>
    <n v="2.8"/>
    <x v="0"/>
    <n v="0"/>
    <x v="0"/>
    <s v="No"/>
    <x v="0"/>
    <x v="1"/>
    <x v="0"/>
    <n v="2"/>
  </r>
  <r>
    <x v="3305"/>
    <n v="39"/>
    <x v="27"/>
    <x v="68"/>
    <x v="1"/>
    <x v="172"/>
    <n v="2"/>
    <n v="0.3"/>
    <x v="2"/>
    <n v="0"/>
    <x v="0"/>
    <s v="No"/>
    <x v="0"/>
    <x v="1"/>
    <x v="0"/>
    <n v="2"/>
  </r>
  <r>
    <x v="3306"/>
    <n v="39"/>
    <x v="27"/>
    <x v="78"/>
    <x v="1"/>
    <x v="164"/>
    <n v="2"/>
    <n v="0.3"/>
    <x v="2"/>
    <n v="0"/>
    <x v="0"/>
    <s v="No"/>
    <x v="0"/>
    <x v="1"/>
    <x v="0"/>
    <n v="2"/>
  </r>
  <r>
    <x v="3307"/>
    <n v="39"/>
    <x v="29"/>
    <x v="27"/>
    <x v="1"/>
    <x v="87"/>
    <n v="3"/>
    <n v="0.2"/>
    <x v="2"/>
    <n v="0"/>
    <x v="0"/>
    <s v="No"/>
    <x v="0"/>
    <x v="1"/>
    <x v="0"/>
    <n v="3"/>
  </r>
  <r>
    <x v="3308"/>
    <n v="39"/>
    <x v="26"/>
    <x v="16"/>
    <x v="2"/>
    <x v="126"/>
    <n v="1"/>
    <n v="1.5"/>
    <x v="1"/>
    <n v="0"/>
    <x v="0"/>
    <s v="No"/>
    <x v="0"/>
    <x v="1"/>
    <x v="0"/>
    <n v="1"/>
  </r>
  <r>
    <x v="3309"/>
    <n v="39"/>
    <x v="27"/>
    <x v="88"/>
    <x v="2"/>
    <x v="68"/>
    <n v="3"/>
    <n v="1.2"/>
    <x v="1"/>
    <n v="107"/>
    <x v="0"/>
    <s v="No"/>
    <x v="0"/>
    <x v="1"/>
    <x v="1"/>
    <n v="3"/>
  </r>
  <r>
    <x v="3310"/>
    <n v="39"/>
    <x v="34"/>
    <x v="62"/>
    <x v="0"/>
    <x v="251"/>
    <n v="2"/>
    <n v="6"/>
    <x v="1"/>
    <n v="246"/>
    <x v="1"/>
    <s v="No"/>
    <x v="1"/>
    <x v="1"/>
    <x v="1"/>
    <n v="2"/>
  </r>
  <r>
    <x v="3311"/>
    <n v="39"/>
    <x v="26"/>
    <x v="27"/>
    <x v="1"/>
    <x v="16"/>
    <n v="1"/>
    <n v="1.4"/>
    <x v="1"/>
    <n v="0"/>
    <x v="0"/>
    <s v="No"/>
    <x v="0"/>
    <x v="0"/>
    <x v="0"/>
    <n v="1"/>
  </r>
  <r>
    <x v="3312"/>
    <n v="39"/>
    <x v="26"/>
    <x v="137"/>
    <x v="2"/>
    <x v="95"/>
    <n v="4"/>
    <n v="2.4"/>
    <x v="0"/>
    <n v="86"/>
    <x v="0"/>
    <s v="No"/>
    <x v="0"/>
    <x v="0"/>
    <x v="0"/>
    <n v="4"/>
  </r>
  <r>
    <x v="3313"/>
    <n v="39"/>
    <x v="29"/>
    <x v="66"/>
    <x v="2"/>
    <x v="33"/>
    <n v="4"/>
    <n v="0.2"/>
    <x v="1"/>
    <n v="242"/>
    <x v="0"/>
    <s v="No"/>
    <x v="0"/>
    <x v="0"/>
    <x v="0"/>
    <n v="4"/>
  </r>
  <r>
    <x v="3314"/>
    <n v="39"/>
    <x v="29"/>
    <x v="30"/>
    <x v="2"/>
    <x v="3"/>
    <n v="2"/>
    <n v="1.8"/>
    <x v="0"/>
    <n v="0"/>
    <x v="0"/>
    <s v="No"/>
    <x v="0"/>
    <x v="1"/>
    <x v="0"/>
    <n v="2"/>
  </r>
  <r>
    <x v="3315"/>
    <n v="39"/>
    <x v="26"/>
    <x v="54"/>
    <x v="2"/>
    <x v="41"/>
    <n v="2"/>
    <n v="1.9"/>
    <x v="0"/>
    <n v="0"/>
    <x v="0"/>
    <s v="No"/>
    <x v="0"/>
    <x v="0"/>
    <x v="0"/>
    <n v="2"/>
  </r>
  <r>
    <x v="3316"/>
    <n v="39"/>
    <x v="34"/>
    <x v="65"/>
    <x v="1"/>
    <x v="77"/>
    <n v="3"/>
    <n v="2"/>
    <x v="1"/>
    <n v="151"/>
    <x v="0"/>
    <s v="Yes"/>
    <x v="0"/>
    <x v="0"/>
    <x v="0"/>
    <n v="3"/>
  </r>
  <r>
    <x v="3317"/>
    <n v="39"/>
    <x v="29"/>
    <x v="82"/>
    <x v="1"/>
    <x v="53"/>
    <n v="3"/>
    <n v="0.5"/>
    <x v="1"/>
    <n v="0"/>
    <x v="0"/>
    <s v="No"/>
    <x v="0"/>
    <x v="0"/>
    <x v="0"/>
    <n v="3"/>
  </r>
  <r>
    <x v="3318"/>
    <n v="39"/>
    <x v="26"/>
    <x v="9"/>
    <x v="1"/>
    <x v="144"/>
    <n v="1"/>
    <n v="2"/>
    <x v="2"/>
    <n v="176"/>
    <x v="0"/>
    <s v="No"/>
    <x v="0"/>
    <x v="1"/>
    <x v="0"/>
    <n v="1"/>
  </r>
  <r>
    <x v="3319"/>
    <n v="39"/>
    <x v="29"/>
    <x v="139"/>
    <x v="2"/>
    <x v="213"/>
    <n v="3"/>
    <n v="0.9"/>
    <x v="2"/>
    <n v="155"/>
    <x v="0"/>
    <s v="No"/>
    <x v="0"/>
    <x v="1"/>
    <x v="0"/>
    <n v="3"/>
  </r>
  <r>
    <x v="3320"/>
    <n v="39"/>
    <x v="29"/>
    <x v="87"/>
    <x v="2"/>
    <x v="130"/>
    <n v="3"/>
    <n v="0.5"/>
    <x v="1"/>
    <n v="0"/>
    <x v="0"/>
    <s v="Yes"/>
    <x v="0"/>
    <x v="0"/>
    <x v="1"/>
    <n v="3"/>
  </r>
  <r>
    <x v="3321"/>
    <n v="39"/>
    <x v="26"/>
    <x v="7"/>
    <x v="2"/>
    <x v="99"/>
    <n v="2"/>
    <n v="1.8"/>
    <x v="2"/>
    <n v="219"/>
    <x v="0"/>
    <s v="No"/>
    <x v="0"/>
    <x v="0"/>
    <x v="0"/>
    <n v="2"/>
  </r>
  <r>
    <x v="3322"/>
    <n v="39"/>
    <x v="27"/>
    <x v="108"/>
    <x v="1"/>
    <x v="54"/>
    <n v="2"/>
    <n v="1.4"/>
    <x v="2"/>
    <n v="94"/>
    <x v="0"/>
    <s v="No"/>
    <x v="0"/>
    <x v="1"/>
    <x v="1"/>
    <n v="2"/>
  </r>
  <r>
    <x v="3323"/>
    <n v="39"/>
    <x v="27"/>
    <x v="12"/>
    <x v="1"/>
    <x v="38"/>
    <n v="2"/>
    <n v="0.3"/>
    <x v="2"/>
    <n v="92"/>
    <x v="0"/>
    <s v="No"/>
    <x v="0"/>
    <x v="0"/>
    <x v="0"/>
    <n v="2"/>
  </r>
  <r>
    <x v="3324"/>
    <n v="39"/>
    <x v="26"/>
    <x v="37"/>
    <x v="0"/>
    <x v="71"/>
    <n v="2"/>
    <n v="1.9"/>
    <x v="0"/>
    <n v="0"/>
    <x v="0"/>
    <s v="No"/>
    <x v="0"/>
    <x v="0"/>
    <x v="0"/>
    <n v="2"/>
  </r>
  <r>
    <x v="3325"/>
    <n v="39"/>
    <x v="29"/>
    <x v="76"/>
    <x v="2"/>
    <x v="19"/>
    <n v="2"/>
    <n v="2.4"/>
    <x v="2"/>
    <n v="0"/>
    <x v="0"/>
    <s v="No"/>
    <x v="0"/>
    <x v="1"/>
    <x v="0"/>
    <n v="2"/>
  </r>
  <r>
    <x v="3326"/>
    <n v="39"/>
    <x v="29"/>
    <x v="98"/>
    <x v="2"/>
    <x v="33"/>
    <n v="2"/>
    <n v="2.4"/>
    <x v="2"/>
    <n v="90"/>
    <x v="0"/>
    <s v="No"/>
    <x v="0"/>
    <x v="1"/>
    <x v="0"/>
    <n v="2"/>
  </r>
  <r>
    <x v="3327"/>
    <n v="39"/>
    <x v="31"/>
    <x v="81"/>
    <x v="0"/>
    <x v="109"/>
    <n v="1"/>
    <n v="4.67"/>
    <x v="2"/>
    <n v="0"/>
    <x v="1"/>
    <s v="No"/>
    <x v="0"/>
    <x v="1"/>
    <x v="0"/>
    <n v="1"/>
  </r>
  <r>
    <x v="3328"/>
    <n v="39"/>
    <x v="26"/>
    <x v="48"/>
    <x v="2"/>
    <x v="26"/>
    <n v="1"/>
    <n v="0.8"/>
    <x v="2"/>
    <n v="0"/>
    <x v="0"/>
    <s v="No"/>
    <x v="0"/>
    <x v="1"/>
    <x v="0"/>
    <n v="1"/>
  </r>
  <r>
    <x v="3329"/>
    <n v="39"/>
    <x v="31"/>
    <x v="136"/>
    <x v="0"/>
    <x v="54"/>
    <n v="4"/>
    <n v="3.67"/>
    <x v="2"/>
    <n v="301"/>
    <x v="1"/>
    <s v="No"/>
    <x v="0"/>
    <x v="0"/>
    <x v="1"/>
    <n v="4"/>
  </r>
  <r>
    <x v="3330"/>
    <n v="39"/>
    <x v="26"/>
    <x v="9"/>
    <x v="1"/>
    <x v="258"/>
    <n v="2"/>
    <n v="1.7"/>
    <x v="0"/>
    <n v="0"/>
    <x v="0"/>
    <s v="No"/>
    <x v="0"/>
    <x v="0"/>
    <x v="0"/>
    <n v="2"/>
  </r>
  <r>
    <x v="3331"/>
    <n v="39"/>
    <x v="29"/>
    <x v="82"/>
    <x v="1"/>
    <x v="113"/>
    <n v="2"/>
    <n v="2.4"/>
    <x v="2"/>
    <n v="0"/>
    <x v="0"/>
    <s v="No"/>
    <x v="0"/>
    <x v="0"/>
    <x v="0"/>
    <n v="2"/>
  </r>
  <r>
    <x v="3332"/>
    <n v="39"/>
    <x v="26"/>
    <x v="22"/>
    <x v="2"/>
    <x v="421"/>
    <n v="1"/>
    <n v="1.5"/>
    <x v="1"/>
    <n v="0"/>
    <x v="0"/>
    <s v="No"/>
    <x v="0"/>
    <x v="0"/>
    <x v="0"/>
    <n v="1"/>
  </r>
  <r>
    <x v="3333"/>
    <n v="39"/>
    <x v="26"/>
    <x v="70"/>
    <x v="2"/>
    <x v="199"/>
    <n v="2"/>
    <n v="1.7"/>
    <x v="2"/>
    <n v="151"/>
    <x v="0"/>
    <s v="No"/>
    <x v="0"/>
    <x v="0"/>
    <x v="0"/>
    <n v="2"/>
  </r>
  <r>
    <x v="3334"/>
    <n v="39"/>
    <x v="29"/>
    <x v="58"/>
    <x v="2"/>
    <x v="140"/>
    <n v="1"/>
    <n v="1.5"/>
    <x v="1"/>
    <n v="0"/>
    <x v="0"/>
    <s v="No"/>
    <x v="0"/>
    <x v="0"/>
    <x v="1"/>
    <n v="1"/>
  </r>
  <r>
    <x v="3335"/>
    <n v="39"/>
    <x v="29"/>
    <x v="32"/>
    <x v="2"/>
    <x v="121"/>
    <n v="2"/>
    <n v="2.8"/>
    <x v="0"/>
    <n v="0"/>
    <x v="0"/>
    <s v="No"/>
    <x v="0"/>
    <x v="1"/>
    <x v="0"/>
    <n v="2"/>
  </r>
  <r>
    <x v="3336"/>
    <n v="39"/>
    <x v="27"/>
    <x v="139"/>
    <x v="2"/>
    <x v="369"/>
    <n v="1"/>
    <n v="0.1"/>
    <x v="2"/>
    <n v="144"/>
    <x v="0"/>
    <s v="Yes"/>
    <x v="0"/>
    <x v="1"/>
    <x v="0"/>
    <n v="1"/>
  </r>
  <r>
    <x v="3337"/>
    <n v="39"/>
    <x v="27"/>
    <x v="61"/>
    <x v="1"/>
    <x v="223"/>
    <n v="4"/>
    <n v="1.7"/>
    <x v="0"/>
    <n v="0"/>
    <x v="0"/>
    <s v="No"/>
    <x v="0"/>
    <x v="1"/>
    <x v="1"/>
    <n v="4"/>
  </r>
  <r>
    <x v="3338"/>
    <n v="39"/>
    <x v="29"/>
    <x v="76"/>
    <x v="2"/>
    <x v="244"/>
    <n v="3"/>
    <n v="2.1"/>
    <x v="0"/>
    <n v="247"/>
    <x v="0"/>
    <s v="No"/>
    <x v="0"/>
    <x v="1"/>
    <x v="0"/>
    <n v="3"/>
  </r>
  <r>
    <x v="3339"/>
    <n v="39"/>
    <x v="27"/>
    <x v="54"/>
    <x v="2"/>
    <x v="65"/>
    <n v="2"/>
    <n v="0.4"/>
    <x v="0"/>
    <n v="0"/>
    <x v="0"/>
    <s v="No"/>
    <x v="0"/>
    <x v="1"/>
    <x v="0"/>
    <n v="2"/>
  </r>
  <r>
    <x v="3340"/>
    <n v="39"/>
    <x v="29"/>
    <x v="51"/>
    <x v="2"/>
    <x v="312"/>
    <n v="3"/>
    <n v="0.9"/>
    <x v="2"/>
    <n v="0"/>
    <x v="0"/>
    <s v="No"/>
    <x v="0"/>
    <x v="0"/>
    <x v="0"/>
    <n v="3"/>
  </r>
  <r>
    <x v="3341"/>
    <n v="39"/>
    <x v="27"/>
    <x v="99"/>
    <x v="2"/>
    <x v="154"/>
    <n v="2"/>
    <n v="1.1000000000000001"/>
    <x v="2"/>
    <n v="159"/>
    <x v="0"/>
    <s v="No"/>
    <x v="0"/>
    <x v="0"/>
    <x v="1"/>
    <n v="2"/>
  </r>
  <r>
    <x v="3342"/>
    <n v="39"/>
    <x v="31"/>
    <x v="8"/>
    <x v="2"/>
    <x v="200"/>
    <n v="3"/>
    <n v="2.33"/>
    <x v="2"/>
    <n v="0"/>
    <x v="0"/>
    <s v="No"/>
    <x v="0"/>
    <x v="1"/>
    <x v="1"/>
    <n v="3"/>
  </r>
  <r>
    <x v="3343"/>
    <n v="39"/>
    <x v="27"/>
    <x v="8"/>
    <x v="2"/>
    <x v="28"/>
    <n v="1"/>
    <n v="0.1"/>
    <x v="2"/>
    <n v="297"/>
    <x v="0"/>
    <s v="No"/>
    <x v="0"/>
    <x v="0"/>
    <x v="1"/>
    <n v="1"/>
  </r>
  <r>
    <x v="3344"/>
    <n v="39"/>
    <x v="26"/>
    <x v="31"/>
    <x v="0"/>
    <x v="60"/>
    <n v="1"/>
    <n v="3.5"/>
    <x v="0"/>
    <n v="368"/>
    <x v="0"/>
    <s v="Yes"/>
    <x v="0"/>
    <x v="1"/>
    <x v="0"/>
    <n v="1"/>
  </r>
  <r>
    <x v="3345"/>
    <n v="39"/>
    <x v="26"/>
    <x v="108"/>
    <x v="1"/>
    <x v="130"/>
    <n v="1"/>
    <n v="1.4"/>
    <x v="1"/>
    <n v="88"/>
    <x v="0"/>
    <s v="No"/>
    <x v="0"/>
    <x v="1"/>
    <x v="1"/>
    <n v="1"/>
  </r>
  <r>
    <x v="3346"/>
    <n v="39"/>
    <x v="29"/>
    <x v="49"/>
    <x v="1"/>
    <x v="50"/>
    <n v="3"/>
    <n v="0.9"/>
    <x v="1"/>
    <n v="129"/>
    <x v="0"/>
    <s v="No"/>
    <x v="0"/>
    <x v="1"/>
    <x v="0"/>
    <n v="3"/>
  </r>
  <r>
    <x v="3347"/>
    <n v="39"/>
    <x v="27"/>
    <x v="69"/>
    <x v="1"/>
    <x v="125"/>
    <n v="2"/>
    <n v="0.3"/>
    <x v="2"/>
    <n v="0"/>
    <x v="0"/>
    <s v="Yes"/>
    <x v="0"/>
    <x v="0"/>
    <x v="1"/>
    <n v="2"/>
  </r>
  <r>
    <x v="3348"/>
    <n v="39"/>
    <x v="31"/>
    <x v="137"/>
    <x v="2"/>
    <x v="226"/>
    <n v="3"/>
    <n v="2.33"/>
    <x v="2"/>
    <n v="0"/>
    <x v="0"/>
    <s v="No"/>
    <x v="0"/>
    <x v="0"/>
    <x v="0"/>
    <n v="3"/>
  </r>
  <r>
    <x v="3349"/>
    <n v="39"/>
    <x v="26"/>
    <x v="105"/>
    <x v="0"/>
    <x v="299"/>
    <n v="1"/>
    <n v="1.7"/>
    <x v="0"/>
    <n v="0"/>
    <x v="0"/>
    <s v="No"/>
    <x v="0"/>
    <x v="1"/>
    <x v="0"/>
    <n v="1"/>
  </r>
  <r>
    <x v="3350"/>
    <n v="39"/>
    <x v="26"/>
    <x v="60"/>
    <x v="0"/>
    <x v="60"/>
    <n v="2"/>
    <n v="8"/>
    <x v="0"/>
    <n v="0"/>
    <x v="0"/>
    <s v="No"/>
    <x v="0"/>
    <x v="1"/>
    <x v="0"/>
    <n v="2"/>
  </r>
  <r>
    <x v="3351"/>
    <n v="39"/>
    <x v="34"/>
    <x v="1"/>
    <x v="1"/>
    <x v="327"/>
    <n v="3"/>
    <n v="2"/>
    <x v="1"/>
    <n v="116"/>
    <x v="0"/>
    <s v="No"/>
    <x v="0"/>
    <x v="1"/>
    <x v="0"/>
    <n v="3"/>
  </r>
  <r>
    <x v="3352"/>
    <n v="39"/>
    <x v="26"/>
    <x v="120"/>
    <x v="1"/>
    <x v="63"/>
    <n v="1"/>
    <n v="2"/>
    <x v="2"/>
    <n v="0"/>
    <x v="0"/>
    <s v="No"/>
    <x v="0"/>
    <x v="0"/>
    <x v="0"/>
    <n v="1"/>
  </r>
  <r>
    <x v="3353"/>
    <n v="39"/>
    <x v="29"/>
    <x v="1"/>
    <x v="1"/>
    <x v="365"/>
    <n v="2"/>
    <n v="0.8"/>
    <x v="1"/>
    <n v="0"/>
    <x v="0"/>
    <s v="No"/>
    <x v="0"/>
    <x v="1"/>
    <x v="0"/>
    <n v="2"/>
  </r>
  <r>
    <x v="3354"/>
    <n v="39"/>
    <x v="29"/>
    <x v="6"/>
    <x v="2"/>
    <x v="3"/>
    <n v="1"/>
    <n v="2.8"/>
    <x v="1"/>
    <n v="0"/>
    <x v="0"/>
    <s v="No"/>
    <x v="0"/>
    <x v="0"/>
    <x v="0"/>
    <n v="1"/>
  </r>
  <r>
    <x v="3355"/>
    <n v="39"/>
    <x v="29"/>
    <x v="24"/>
    <x v="2"/>
    <x v="159"/>
    <n v="3"/>
    <n v="0.9"/>
    <x v="1"/>
    <n v="199"/>
    <x v="0"/>
    <s v="Yes"/>
    <x v="0"/>
    <x v="1"/>
    <x v="0"/>
    <n v="3"/>
  </r>
  <r>
    <x v="3356"/>
    <n v="39"/>
    <x v="26"/>
    <x v="72"/>
    <x v="0"/>
    <x v="10"/>
    <n v="1"/>
    <n v="3.5"/>
    <x v="0"/>
    <n v="0"/>
    <x v="0"/>
    <s v="No"/>
    <x v="0"/>
    <x v="1"/>
    <x v="1"/>
    <n v="1"/>
  </r>
  <r>
    <x v="3357"/>
    <n v="39"/>
    <x v="26"/>
    <x v="100"/>
    <x v="1"/>
    <x v="184"/>
    <n v="1"/>
    <n v="1.4"/>
    <x v="1"/>
    <n v="118"/>
    <x v="0"/>
    <s v="No"/>
    <x v="0"/>
    <x v="1"/>
    <x v="1"/>
    <n v="1"/>
  </r>
  <r>
    <x v="3358"/>
    <n v="39"/>
    <x v="27"/>
    <x v="5"/>
    <x v="1"/>
    <x v="224"/>
    <n v="1"/>
    <n v="0.6"/>
    <x v="1"/>
    <n v="101"/>
    <x v="0"/>
    <s v="No"/>
    <x v="0"/>
    <x v="0"/>
    <x v="0"/>
    <n v="1"/>
  </r>
  <r>
    <x v="3359"/>
    <n v="39"/>
    <x v="31"/>
    <x v="39"/>
    <x v="1"/>
    <x v="7"/>
    <n v="3"/>
    <n v="1"/>
    <x v="2"/>
    <n v="0"/>
    <x v="0"/>
    <s v="No"/>
    <x v="0"/>
    <x v="1"/>
    <x v="1"/>
    <n v="3"/>
  </r>
  <r>
    <x v="3360"/>
    <n v="39"/>
    <x v="26"/>
    <x v="146"/>
    <x v="0"/>
    <x v="171"/>
    <n v="2"/>
    <n v="8"/>
    <x v="0"/>
    <n v="0"/>
    <x v="0"/>
    <s v="No"/>
    <x v="0"/>
    <x v="1"/>
    <x v="0"/>
    <n v="2"/>
  </r>
  <r>
    <x v="3361"/>
    <n v="39"/>
    <x v="27"/>
    <x v="100"/>
    <x v="1"/>
    <x v="89"/>
    <n v="2"/>
    <n v="1.4"/>
    <x v="2"/>
    <n v="108"/>
    <x v="0"/>
    <s v="No"/>
    <x v="0"/>
    <x v="0"/>
    <x v="1"/>
    <n v="2"/>
  </r>
  <r>
    <x v="3362"/>
    <n v="39"/>
    <x v="29"/>
    <x v="20"/>
    <x v="1"/>
    <x v="11"/>
    <n v="2"/>
    <n v="0.8"/>
    <x v="1"/>
    <n v="0"/>
    <x v="0"/>
    <s v="No"/>
    <x v="0"/>
    <x v="0"/>
    <x v="0"/>
    <n v="2"/>
  </r>
  <r>
    <x v="3363"/>
    <n v="39"/>
    <x v="26"/>
    <x v="25"/>
    <x v="1"/>
    <x v="13"/>
    <n v="4"/>
    <n v="0.3"/>
    <x v="0"/>
    <n v="0"/>
    <x v="0"/>
    <s v="Yes"/>
    <x v="0"/>
    <x v="0"/>
    <x v="1"/>
    <n v="4"/>
  </r>
  <r>
    <x v="3364"/>
    <n v="39"/>
    <x v="34"/>
    <x v="1"/>
    <x v="1"/>
    <x v="220"/>
    <n v="3"/>
    <n v="2"/>
    <x v="1"/>
    <n v="0"/>
    <x v="0"/>
    <s v="No"/>
    <x v="0"/>
    <x v="1"/>
    <x v="0"/>
    <n v="3"/>
  </r>
  <r>
    <x v="3365"/>
    <n v="39"/>
    <x v="27"/>
    <x v="151"/>
    <x v="0"/>
    <x v="61"/>
    <n v="3"/>
    <n v="1"/>
    <x v="0"/>
    <n v="242"/>
    <x v="0"/>
    <s v="No"/>
    <x v="0"/>
    <x v="1"/>
    <x v="0"/>
    <n v="3"/>
  </r>
  <r>
    <x v="3366"/>
    <n v="39"/>
    <x v="29"/>
    <x v="24"/>
    <x v="2"/>
    <x v="3"/>
    <n v="3"/>
    <n v="0.5"/>
    <x v="1"/>
    <n v="0"/>
    <x v="0"/>
    <s v="No"/>
    <x v="0"/>
    <x v="0"/>
    <x v="0"/>
    <n v="3"/>
  </r>
  <r>
    <x v="3367"/>
    <n v="39"/>
    <x v="29"/>
    <x v="83"/>
    <x v="1"/>
    <x v="55"/>
    <n v="3"/>
    <n v="0.5"/>
    <x v="1"/>
    <n v="0"/>
    <x v="0"/>
    <s v="No"/>
    <x v="0"/>
    <x v="1"/>
    <x v="0"/>
    <n v="3"/>
  </r>
  <r>
    <x v="3368"/>
    <n v="39"/>
    <x v="27"/>
    <x v="30"/>
    <x v="2"/>
    <x v="343"/>
    <n v="2"/>
    <n v="0.4"/>
    <x v="0"/>
    <n v="0"/>
    <x v="0"/>
    <s v="No"/>
    <x v="0"/>
    <x v="0"/>
    <x v="0"/>
    <n v="2"/>
  </r>
  <r>
    <x v="3369"/>
    <n v="39"/>
    <x v="29"/>
    <x v="87"/>
    <x v="2"/>
    <x v="26"/>
    <n v="1"/>
    <n v="2"/>
    <x v="0"/>
    <n v="0"/>
    <x v="0"/>
    <s v="No"/>
    <x v="0"/>
    <x v="0"/>
    <x v="1"/>
    <n v="1"/>
  </r>
  <r>
    <x v="3370"/>
    <n v="39"/>
    <x v="27"/>
    <x v="42"/>
    <x v="0"/>
    <x v="1"/>
    <n v="2"/>
    <n v="3.9"/>
    <x v="0"/>
    <n v="196"/>
    <x v="0"/>
    <s v="No"/>
    <x v="0"/>
    <x v="1"/>
    <x v="0"/>
    <n v="2"/>
  </r>
  <r>
    <x v="3371"/>
    <n v="39"/>
    <x v="27"/>
    <x v="49"/>
    <x v="1"/>
    <x v="45"/>
    <n v="1"/>
    <n v="2.5"/>
    <x v="1"/>
    <n v="0"/>
    <x v="0"/>
    <s v="No"/>
    <x v="0"/>
    <x v="1"/>
    <x v="0"/>
    <n v="1"/>
  </r>
  <r>
    <x v="3372"/>
    <n v="39"/>
    <x v="26"/>
    <x v="86"/>
    <x v="0"/>
    <x v="190"/>
    <n v="2"/>
    <n v="2.2000000000000002"/>
    <x v="0"/>
    <n v="92"/>
    <x v="0"/>
    <s v="No"/>
    <x v="0"/>
    <x v="0"/>
    <x v="1"/>
    <n v="2"/>
  </r>
  <r>
    <x v="3373"/>
    <n v="39"/>
    <x v="26"/>
    <x v="58"/>
    <x v="2"/>
    <x v="457"/>
    <n v="2"/>
    <n v="1.9"/>
    <x v="0"/>
    <n v="0"/>
    <x v="0"/>
    <s v="No"/>
    <x v="0"/>
    <x v="1"/>
    <x v="0"/>
    <n v="2"/>
  </r>
  <r>
    <x v="3374"/>
    <n v="39"/>
    <x v="29"/>
    <x v="128"/>
    <x v="2"/>
    <x v="251"/>
    <n v="4"/>
    <n v="3.6"/>
    <x v="1"/>
    <n v="0"/>
    <x v="1"/>
    <s v="No"/>
    <x v="0"/>
    <x v="1"/>
    <x v="0"/>
    <n v="4"/>
  </r>
  <r>
    <x v="3375"/>
    <n v="39"/>
    <x v="26"/>
    <x v="22"/>
    <x v="2"/>
    <x v="154"/>
    <n v="1"/>
    <n v="1.5"/>
    <x v="1"/>
    <n v="0"/>
    <x v="0"/>
    <s v="No"/>
    <x v="0"/>
    <x v="0"/>
    <x v="0"/>
    <n v="1"/>
  </r>
  <r>
    <x v="3376"/>
    <n v="39"/>
    <x v="26"/>
    <x v="101"/>
    <x v="0"/>
    <x v="376"/>
    <n v="1"/>
    <n v="3.4"/>
    <x v="0"/>
    <n v="353"/>
    <x v="0"/>
    <s v="No"/>
    <x v="0"/>
    <x v="1"/>
    <x v="0"/>
    <n v="1"/>
  </r>
  <r>
    <x v="3377"/>
    <n v="39"/>
    <x v="27"/>
    <x v="10"/>
    <x v="1"/>
    <x v="154"/>
    <n v="4"/>
    <n v="0.2"/>
    <x v="1"/>
    <n v="0"/>
    <x v="0"/>
    <s v="Yes"/>
    <x v="0"/>
    <x v="0"/>
    <x v="0"/>
    <n v="4"/>
  </r>
  <r>
    <x v="3378"/>
    <n v="39"/>
    <x v="26"/>
    <x v="15"/>
    <x v="2"/>
    <x v="307"/>
    <n v="1"/>
    <n v="1.8"/>
    <x v="0"/>
    <n v="0"/>
    <x v="0"/>
    <s v="No"/>
    <x v="0"/>
    <x v="0"/>
    <x v="0"/>
    <n v="1"/>
  </r>
  <r>
    <x v="3379"/>
    <n v="39"/>
    <x v="27"/>
    <x v="124"/>
    <x v="0"/>
    <x v="42"/>
    <n v="1"/>
    <n v="4.0999999999999996"/>
    <x v="0"/>
    <n v="509"/>
    <x v="0"/>
    <s v="Yes"/>
    <x v="0"/>
    <x v="0"/>
    <x v="0"/>
    <n v="1"/>
  </r>
  <r>
    <x v="3380"/>
    <n v="39"/>
    <x v="26"/>
    <x v="30"/>
    <x v="2"/>
    <x v="61"/>
    <n v="2"/>
    <n v="1.8"/>
    <x v="2"/>
    <n v="86"/>
    <x v="0"/>
    <s v="No"/>
    <x v="0"/>
    <x v="1"/>
    <x v="1"/>
    <n v="2"/>
  </r>
  <r>
    <x v="3381"/>
    <n v="39"/>
    <x v="27"/>
    <x v="60"/>
    <x v="0"/>
    <x v="239"/>
    <n v="4"/>
    <n v="6.3"/>
    <x v="0"/>
    <n v="0"/>
    <x v="1"/>
    <s v="Yes"/>
    <x v="1"/>
    <x v="1"/>
    <x v="1"/>
    <n v="4"/>
  </r>
  <r>
    <x v="3382"/>
    <n v="39"/>
    <x v="26"/>
    <x v="137"/>
    <x v="2"/>
    <x v="95"/>
    <n v="3"/>
    <n v="2.33"/>
    <x v="0"/>
    <n v="131"/>
    <x v="0"/>
    <s v="No"/>
    <x v="1"/>
    <x v="1"/>
    <x v="1"/>
    <n v="3"/>
  </r>
  <r>
    <x v="3383"/>
    <n v="39"/>
    <x v="27"/>
    <x v="106"/>
    <x v="0"/>
    <x v="394"/>
    <n v="2"/>
    <n v="3"/>
    <x v="0"/>
    <n v="0"/>
    <x v="0"/>
    <s v="No"/>
    <x v="0"/>
    <x v="0"/>
    <x v="0"/>
    <n v="2"/>
  </r>
  <r>
    <x v="3384"/>
    <n v="39"/>
    <x v="29"/>
    <x v="51"/>
    <x v="2"/>
    <x v="250"/>
    <n v="3"/>
    <n v="0.1"/>
    <x v="0"/>
    <n v="0"/>
    <x v="0"/>
    <s v="No"/>
    <x v="0"/>
    <x v="0"/>
    <x v="0"/>
    <n v="3"/>
  </r>
  <r>
    <x v="3385"/>
    <n v="39"/>
    <x v="26"/>
    <x v="99"/>
    <x v="2"/>
    <x v="431"/>
    <n v="4"/>
    <n v="2.2000000000000002"/>
    <x v="2"/>
    <n v="0"/>
    <x v="0"/>
    <s v="No"/>
    <x v="0"/>
    <x v="0"/>
    <x v="1"/>
    <n v="4"/>
  </r>
  <r>
    <x v="3386"/>
    <n v="39"/>
    <x v="29"/>
    <x v="5"/>
    <x v="1"/>
    <x v="382"/>
    <n v="3"/>
    <n v="0.2"/>
    <x v="2"/>
    <n v="0"/>
    <x v="0"/>
    <s v="No"/>
    <x v="0"/>
    <x v="1"/>
    <x v="0"/>
    <n v="3"/>
  </r>
  <r>
    <x v="3387"/>
    <n v="39"/>
    <x v="29"/>
    <x v="54"/>
    <x v="2"/>
    <x v="154"/>
    <n v="1"/>
    <n v="2.8"/>
    <x v="1"/>
    <n v="153"/>
    <x v="0"/>
    <s v="No"/>
    <x v="0"/>
    <x v="1"/>
    <x v="1"/>
    <n v="1"/>
  </r>
  <r>
    <x v="3388"/>
    <n v="39"/>
    <x v="27"/>
    <x v="151"/>
    <x v="0"/>
    <x v="144"/>
    <n v="1"/>
    <n v="4"/>
    <x v="1"/>
    <n v="0"/>
    <x v="0"/>
    <s v="No"/>
    <x v="1"/>
    <x v="1"/>
    <x v="1"/>
    <n v="1"/>
  </r>
  <r>
    <x v="3389"/>
    <n v="39"/>
    <x v="29"/>
    <x v="133"/>
    <x v="2"/>
    <x v="386"/>
    <n v="3"/>
    <n v="2.1"/>
    <x v="0"/>
    <n v="0"/>
    <x v="0"/>
    <s v="Yes"/>
    <x v="0"/>
    <x v="1"/>
    <x v="0"/>
    <n v="3"/>
  </r>
  <r>
    <x v="3390"/>
    <n v="39"/>
    <x v="29"/>
    <x v="27"/>
    <x v="1"/>
    <x v="235"/>
    <n v="2"/>
    <n v="0.8"/>
    <x v="1"/>
    <n v="0"/>
    <x v="0"/>
    <s v="No"/>
    <x v="0"/>
    <x v="0"/>
    <x v="0"/>
    <n v="2"/>
  </r>
  <r>
    <x v="3391"/>
    <n v="39"/>
    <x v="26"/>
    <x v="126"/>
    <x v="0"/>
    <x v="367"/>
    <n v="1"/>
    <n v="3.5"/>
    <x v="0"/>
    <n v="0"/>
    <x v="0"/>
    <s v="No"/>
    <x v="0"/>
    <x v="1"/>
    <x v="1"/>
    <n v="1"/>
  </r>
  <r>
    <x v="3392"/>
    <n v="39"/>
    <x v="29"/>
    <x v="51"/>
    <x v="2"/>
    <x v="64"/>
    <n v="3"/>
    <n v="0.1"/>
    <x v="0"/>
    <n v="247"/>
    <x v="0"/>
    <s v="No"/>
    <x v="0"/>
    <x v="0"/>
    <x v="0"/>
    <n v="3"/>
  </r>
  <r>
    <x v="3393"/>
    <n v="39"/>
    <x v="27"/>
    <x v="114"/>
    <x v="0"/>
    <x v="362"/>
    <n v="1"/>
    <n v="4.0999999999999996"/>
    <x v="0"/>
    <n v="207"/>
    <x v="0"/>
    <s v="No"/>
    <x v="0"/>
    <x v="1"/>
    <x v="0"/>
    <n v="1"/>
  </r>
  <r>
    <x v="3394"/>
    <n v="39"/>
    <x v="27"/>
    <x v="2"/>
    <x v="1"/>
    <x v="365"/>
    <n v="1"/>
    <n v="0.6"/>
    <x v="1"/>
    <n v="0"/>
    <x v="0"/>
    <s v="No"/>
    <x v="0"/>
    <x v="1"/>
    <x v="0"/>
    <n v="1"/>
  </r>
  <r>
    <x v="3395"/>
    <n v="39"/>
    <x v="29"/>
    <x v="9"/>
    <x v="1"/>
    <x v="42"/>
    <n v="2"/>
    <n v="0.3"/>
    <x v="0"/>
    <n v="108"/>
    <x v="0"/>
    <s v="No"/>
    <x v="0"/>
    <x v="1"/>
    <x v="1"/>
    <n v="2"/>
  </r>
  <r>
    <x v="3396"/>
    <n v="39"/>
    <x v="29"/>
    <x v="24"/>
    <x v="2"/>
    <x v="330"/>
    <n v="4"/>
    <n v="0.2"/>
    <x v="1"/>
    <n v="0"/>
    <x v="0"/>
    <s v="Yes"/>
    <x v="0"/>
    <x v="0"/>
    <x v="1"/>
    <n v="4"/>
  </r>
  <r>
    <x v="3397"/>
    <n v="39"/>
    <x v="27"/>
    <x v="136"/>
    <x v="0"/>
    <x v="349"/>
    <n v="3"/>
    <n v="1.2"/>
    <x v="1"/>
    <n v="0"/>
    <x v="0"/>
    <s v="No"/>
    <x v="0"/>
    <x v="1"/>
    <x v="1"/>
    <n v="3"/>
  </r>
  <r>
    <x v="3398"/>
    <n v="38"/>
    <x v="27"/>
    <x v="135"/>
    <x v="0"/>
    <x v="240"/>
    <n v="4"/>
    <n v="4.7"/>
    <x v="1"/>
    <n v="134"/>
    <x v="1"/>
    <s v="No"/>
    <x v="0"/>
    <x v="0"/>
    <x v="0"/>
    <n v="4"/>
  </r>
  <r>
    <x v="3399"/>
    <n v="38"/>
    <x v="29"/>
    <x v="119"/>
    <x v="0"/>
    <x v="59"/>
    <n v="1"/>
    <n v="3.3"/>
    <x v="2"/>
    <n v="0"/>
    <x v="1"/>
    <s v="No"/>
    <x v="1"/>
    <x v="1"/>
    <x v="1"/>
    <n v="1"/>
  </r>
  <r>
    <x v="3400"/>
    <n v="38"/>
    <x v="29"/>
    <x v="30"/>
    <x v="2"/>
    <x v="288"/>
    <n v="4"/>
    <n v="0.7"/>
    <x v="1"/>
    <n v="285"/>
    <x v="0"/>
    <s v="No"/>
    <x v="0"/>
    <x v="1"/>
    <x v="0"/>
    <n v="4"/>
  </r>
  <r>
    <x v="3401"/>
    <n v="38"/>
    <x v="31"/>
    <x v="59"/>
    <x v="1"/>
    <x v="23"/>
    <n v="4"/>
    <n v="0.2"/>
    <x v="1"/>
    <n v="0"/>
    <x v="0"/>
    <s v="No"/>
    <x v="0"/>
    <x v="1"/>
    <x v="0"/>
    <n v="4"/>
  </r>
  <r>
    <x v="3402"/>
    <n v="38"/>
    <x v="27"/>
    <x v="139"/>
    <x v="2"/>
    <x v="15"/>
    <n v="2"/>
    <n v="0"/>
    <x v="0"/>
    <n v="0"/>
    <x v="0"/>
    <s v="Yes"/>
    <x v="0"/>
    <x v="1"/>
    <x v="0"/>
    <n v="2"/>
  </r>
  <r>
    <x v="3403"/>
    <n v="38"/>
    <x v="31"/>
    <x v="87"/>
    <x v="2"/>
    <x v="49"/>
    <n v="1"/>
    <n v="2"/>
    <x v="0"/>
    <n v="0"/>
    <x v="0"/>
    <s v="No"/>
    <x v="0"/>
    <x v="0"/>
    <x v="0"/>
    <n v="1"/>
  </r>
  <r>
    <x v="3404"/>
    <n v="38"/>
    <x v="29"/>
    <x v="84"/>
    <x v="0"/>
    <x v="54"/>
    <n v="2"/>
    <n v="7.8"/>
    <x v="0"/>
    <n v="0"/>
    <x v="0"/>
    <s v="No"/>
    <x v="0"/>
    <x v="1"/>
    <x v="0"/>
    <n v="2"/>
  </r>
  <r>
    <x v="3405"/>
    <n v="38"/>
    <x v="31"/>
    <x v="70"/>
    <x v="2"/>
    <x v="3"/>
    <n v="4"/>
    <n v="1.4"/>
    <x v="2"/>
    <n v="100"/>
    <x v="0"/>
    <s v="No"/>
    <x v="0"/>
    <x v="0"/>
    <x v="1"/>
    <n v="4"/>
  </r>
  <r>
    <x v="3406"/>
    <n v="38"/>
    <x v="27"/>
    <x v="80"/>
    <x v="2"/>
    <x v="184"/>
    <n v="2"/>
    <n v="0"/>
    <x v="0"/>
    <n v="249"/>
    <x v="0"/>
    <s v="No"/>
    <x v="0"/>
    <x v="1"/>
    <x v="1"/>
    <n v="2"/>
  </r>
  <r>
    <x v="3407"/>
    <n v="38"/>
    <x v="35"/>
    <x v="67"/>
    <x v="2"/>
    <x v="26"/>
    <m/>
    <n v="1.8"/>
    <x v="1"/>
    <n v="0"/>
    <x v="0"/>
    <s v="No"/>
    <x v="0"/>
    <x v="1"/>
    <x v="0"/>
    <n v="2"/>
  </r>
  <r>
    <x v="3408"/>
    <n v="38"/>
    <x v="27"/>
    <x v="129"/>
    <x v="2"/>
    <x v="128"/>
    <n v="2"/>
    <n v="0.6"/>
    <x v="1"/>
    <n v="0"/>
    <x v="0"/>
    <s v="No"/>
    <x v="0"/>
    <x v="1"/>
    <x v="1"/>
    <n v="2"/>
  </r>
  <r>
    <x v="3409"/>
    <n v="38"/>
    <x v="27"/>
    <x v="13"/>
    <x v="1"/>
    <x v="233"/>
    <n v="1"/>
    <n v="2"/>
    <x v="2"/>
    <n v="81"/>
    <x v="0"/>
    <s v="No"/>
    <x v="0"/>
    <x v="1"/>
    <x v="0"/>
    <n v="1"/>
  </r>
  <r>
    <x v="3410"/>
    <n v="38"/>
    <x v="35"/>
    <x v="39"/>
    <x v="1"/>
    <x v="370"/>
    <n v="1"/>
    <n v="0.67"/>
    <x v="1"/>
    <n v="0"/>
    <x v="0"/>
    <s v="No"/>
    <x v="0"/>
    <x v="0"/>
    <x v="0"/>
    <n v="1"/>
  </r>
  <r>
    <x v="3411"/>
    <n v="38"/>
    <x v="27"/>
    <x v="116"/>
    <x v="0"/>
    <x v="207"/>
    <n v="2"/>
    <n v="1.9"/>
    <x v="0"/>
    <n v="0"/>
    <x v="0"/>
    <s v="No"/>
    <x v="1"/>
    <x v="1"/>
    <x v="1"/>
    <n v="2"/>
  </r>
  <r>
    <x v="3412"/>
    <n v="38"/>
    <x v="29"/>
    <x v="16"/>
    <x v="2"/>
    <x v="342"/>
    <n v="2"/>
    <n v="1.1000000000000001"/>
    <x v="2"/>
    <n v="0"/>
    <x v="0"/>
    <s v="No"/>
    <x v="0"/>
    <x v="1"/>
    <x v="0"/>
    <n v="2"/>
  </r>
  <r>
    <x v="3413"/>
    <n v="38"/>
    <x v="31"/>
    <x v="15"/>
    <x v="2"/>
    <x v="3"/>
    <n v="2"/>
    <n v="2.4"/>
    <x v="2"/>
    <n v="0"/>
    <x v="0"/>
    <s v="No"/>
    <x v="0"/>
    <x v="1"/>
    <x v="0"/>
    <n v="2"/>
  </r>
  <r>
    <x v="3414"/>
    <n v="38"/>
    <x v="29"/>
    <x v="137"/>
    <x v="2"/>
    <x v="30"/>
    <n v="3"/>
    <n v="0.7"/>
    <x v="2"/>
    <n v="0"/>
    <x v="0"/>
    <s v="Yes"/>
    <x v="0"/>
    <x v="1"/>
    <x v="0"/>
    <n v="3"/>
  </r>
  <r>
    <x v="3415"/>
    <n v="38"/>
    <x v="29"/>
    <x v="37"/>
    <x v="0"/>
    <x v="30"/>
    <n v="4"/>
    <n v="4.4000000000000004"/>
    <x v="0"/>
    <n v="140"/>
    <x v="1"/>
    <s v="No"/>
    <x v="0"/>
    <x v="0"/>
    <x v="0"/>
    <n v="4"/>
  </r>
  <r>
    <x v="3416"/>
    <n v="38"/>
    <x v="29"/>
    <x v="4"/>
    <x v="0"/>
    <x v="109"/>
    <n v="1"/>
    <n v="1"/>
    <x v="1"/>
    <n v="0"/>
    <x v="0"/>
    <s v="No"/>
    <x v="0"/>
    <x v="1"/>
    <x v="1"/>
    <n v="1"/>
  </r>
  <r>
    <x v="3417"/>
    <n v="38"/>
    <x v="31"/>
    <x v="81"/>
    <x v="0"/>
    <x v="96"/>
    <n v="2"/>
    <n v="0"/>
    <x v="0"/>
    <n v="0"/>
    <x v="0"/>
    <s v="Yes"/>
    <x v="0"/>
    <x v="1"/>
    <x v="0"/>
    <n v="2"/>
  </r>
  <r>
    <x v="3418"/>
    <n v="38"/>
    <x v="29"/>
    <x v="99"/>
    <x v="2"/>
    <x v="99"/>
    <n v="3"/>
    <n v="0.7"/>
    <x v="2"/>
    <n v="196"/>
    <x v="0"/>
    <s v="No"/>
    <x v="0"/>
    <x v="0"/>
    <x v="0"/>
    <n v="3"/>
  </r>
  <r>
    <x v="3419"/>
    <n v="38"/>
    <x v="27"/>
    <x v="73"/>
    <x v="1"/>
    <x v="413"/>
    <n v="1"/>
    <n v="1.8"/>
    <x v="0"/>
    <n v="0"/>
    <x v="0"/>
    <s v="No"/>
    <x v="0"/>
    <x v="0"/>
    <x v="0"/>
    <n v="1"/>
  </r>
  <r>
    <x v="3420"/>
    <n v="38"/>
    <x v="31"/>
    <x v="65"/>
    <x v="1"/>
    <x v="85"/>
    <n v="4"/>
    <n v="0.2"/>
    <x v="0"/>
    <n v="0"/>
    <x v="0"/>
    <s v="No"/>
    <x v="0"/>
    <x v="0"/>
    <x v="1"/>
    <n v="4"/>
  </r>
  <r>
    <x v="3421"/>
    <n v="38"/>
    <x v="27"/>
    <x v="0"/>
    <x v="0"/>
    <x v="200"/>
    <n v="2"/>
    <n v="2.2000000000000002"/>
    <x v="0"/>
    <n v="394"/>
    <x v="0"/>
    <s v="No"/>
    <x v="0"/>
    <x v="0"/>
    <x v="0"/>
    <n v="2"/>
  </r>
  <r>
    <x v="3422"/>
    <n v="38"/>
    <x v="31"/>
    <x v="83"/>
    <x v="1"/>
    <x v="5"/>
    <n v="4"/>
    <n v="1.2"/>
    <x v="2"/>
    <n v="0"/>
    <x v="0"/>
    <s v="No"/>
    <x v="0"/>
    <x v="0"/>
    <x v="1"/>
    <n v="4"/>
  </r>
  <r>
    <x v="3423"/>
    <n v="38"/>
    <x v="29"/>
    <x v="74"/>
    <x v="0"/>
    <x v="30"/>
    <n v="1"/>
    <n v="6.8"/>
    <x v="1"/>
    <n v="0"/>
    <x v="1"/>
    <s v="No"/>
    <x v="1"/>
    <x v="1"/>
    <x v="1"/>
    <n v="1"/>
  </r>
  <r>
    <x v="3424"/>
    <n v="38"/>
    <x v="29"/>
    <x v="47"/>
    <x v="0"/>
    <x v="26"/>
    <n v="4"/>
    <n v="1.7"/>
    <x v="2"/>
    <n v="0"/>
    <x v="1"/>
    <s v="No"/>
    <x v="0"/>
    <x v="0"/>
    <x v="1"/>
    <n v="4"/>
  </r>
  <r>
    <x v="3425"/>
    <n v="38"/>
    <x v="27"/>
    <x v="139"/>
    <x v="2"/>
    <x v="193"/>
    <n v="1"/>
    <n v="3.6"/>
    <x v="2"/>
    <n v="0"/>
    <x v="0"/>
    <s v="No"/>
    <x v="0"/>
    <x v="1"/>
    <x v="1"/>
    <n v="1"/>
  </r>
  <r>
    <x v="3426"/>
    <n v="38"/>
    <x v="27"/>
    <x v="67"/>
    <x v="2"/>
    <x v="142"/>
    <n v="4"/>
    <n v="2"/>
    <x v="1"/>
    <n v="0"/>
    <x v="0"/>
    <s v="No"/>
    <x v="0"/>
    <x v="0"/>
    <x v="0"/>
    <n v="4"/>
  </r>
  <r>
    <x v="3427"/>
    <n v="38"/>
    <x v="27"/>
    <x v="14"/>
    <x v="1"/>
    <x v="182"/>
    <n v="1"/>
    <n v="1.5"/>
    <x v="2"/>
    <n v="97"/>
    <x v="0"/>
    <s v="No"/>
    <x v="0"/>
    <x v="1"/>
    <x v="0"/>
    <n v="1"/>
  </r>
  <r>
    <x v="3428"/>
    <n v="38"/>
    <x v="31"/>
    <x v="68"/>
    <x v="1"/>
    <x v="74"/>
    <n v="3"/>
    <n v="0.2"/>
    <x v="2"/>
    <n v="0"/>
    <x v="0"/>
    <s v="No"/>
    <x v="0"/>
    <x v="1"/>
    <x v="0"/>
    <n v="3"/>
  </r>
  <r>
    <x v="3429"/>
    <n v="38"/>
    <x v="31"/>
    <x v="20"/>
    <x v="1"/>
    <x v="458"/>
    <n v="2"/>
    <n v="0.3"/>
    <x v="0"/>
    <n v="174"/>
    <x v="0"/>
    <s v="No"/>
    <x v="0"/>
    <x v="1"/>
    <x v="0"/>
    <n v="2"/>
  </r>
  <r>
    <x v="3430"/>
    <n v="38"/>
    <x v="31"/>
    <x v="29"/>
    <x v="1"/>
    <x v="56"/>
    <n v="2"/>
    <n v="0.3"/>
    <x v="0"/>
    <n v="0"/>
    <x v="0"/>
    <s v="No"/>
    <x v="0"/>
    <x v="1"/>
    <x v="1"/>
    <n v="2"/>
  </r>
  <r>
    <x v="3431"/>
    <n v="38"/>
    <x v="27"/>
    <x v="76"/>
    <x v="2"/>
    <x v="342"/>
    <n v="4"/>
    <n v="2"/>
    <x v="1"/>
    <n v="153"/>
    <x v="0"/>
    <s v="Yes"/>
    <x v="0"/>
    <x v="0"/>
    <x v="0"/>
    <n v="4"/>
  </r>
  <r>
    <x v="3432"/>
    <n v="38"/>
    <x v="29"/>
    <x v="134"/>
    <x v="1"/>
    <x v="82"/>
    <n v="2"/>
    <n v="0.3"/>
    <x v="2"/>
    <n v="104"/>
    <x v="0"/>
    <s v="Yes"/>
    <x v="0"/>
    <x v="1"/>
    <x v="0"/>
    <n v="2"/>
  </r>
  <r>
    <x v="3433"/>
    <n v="38"/>
    <x v="27"/>
    <x v="91"/>
    <x v="0"/>
    <x v="13"/>
    <n v="1"/>
    <n v="0.8"/>
    <x v="2"/>
    <n v="0"/>
    <x v="0"/>
    <s v="No"/>
    <x v="0"/>
    <x v="0"/>
    <x v="1"/>
    <n v="1"/>
  </r>
  <r>
    <x v="3434"/>
    <n v="38"/>
    <x v="27"/>
    <x v="71"/>
    <x v="2"/>
    <x v="30"/>
    <n v="1"/>
    <n v="1.5"/>
    <x v="1"/>
    <n v="0"/>
    <x v="0"/>
    <s v="No"/>
    <x v="0"/>
    <x v="0"/>
    <x v="1"/>
    <n v="1"/>
  </r>
  <r>
    <x v="3435"/>
    <n v="38"/>
    <x v="27"/>
    <x v="27"/>
    <x v="1"/>
    <x v="433"/>
    <n v="4"/>
    <n v="0.4"/>
    <x v="2"/>
    <n v="101"/>
    <x v="0"/>
    <s v="No"/>
    <x v="0"/>
    <x v="1"/>
    <x v="0"/>
    <n v="4"/>
  </r>
  <r>
    <x v="3436"/>
    <n v="38"/>
    <x v="29"/>
    <x v="39"/>
    <x v="1"/>
    <x v="323"/>
    <n v="4"/>
    <n v="0.2"/>
    <x v="1"/>
    <n v="0"/>
    <x v="0"/>
    <s v="No"/>
    <x v="0"/>
    <x v="1"/>
    <x v="0"/>
    <n v="4"/>
  </r>
  <r>
    <x v="3437"/>
    <n v="38"/>
    <x v="27"/>
    <x v="100"/>
    <x v="1"/>
    <x v="126"/>
    <n v="4"/>
    <n v="0.4"/>
    <x v="2"/>
    <n v="100"/>
    <x v="0"/>
    <s v="No"/>
    <x v="0"/>
    <x v="1"/>
    <x v="0"/>
    <n v="4"/>
  </r>
  <r>
    <x v="3438"/>
    <n v="38"/>
    <x v="29"/>
    <x v="119"/>
    <x v="0"/>
    <x v="127"/>
    <n v="2"/>
    <n v="7.8"/>
    <x v="0"/>
    <n v="221"/>
    <x v="0"/>
    <s v="No"/>
    <x v="0"/>
    <x v="0"/>
    <x v="0"/>
    <n v="2"/>
  </r>
  <r>
    <x v="3439"/>
    <n v="38"/>
    <x v="27"/>
    <x v="70"/>
    <x v="2"/>
    <x v="78"/>
    <n v="2"/>
    <n v="0"/>
    <x v="0"/>
    <n v="0"/>
    <x v="0"/>
    <s v="No"/>
    <x v="0"/>
    <x v="1"/>
    <x v="0"/>
    <n v="2"/>
  </r>
  <r>
    <x v="3440"/>
    <n v="38"/>
    <x v="29"/>
    <x v="121"/>
    <x v="1"/>
    <x v="360"/>
    <n v="2"/>
    <n v="1.4"/>
    <x v="2"/>
    <n v="120"/>
    <x v="0"/>
    <s v="No"/>
    <x v="0"/>
    <x v="0"/>
    <x v="1"/>
    <n v="2"/>
  </r>
  <r>
    <x v="3441"/>
    <n v="38"/>
    <x v="31"/>
    <x v="93"/>
    <x v="0"/>
    <x v="25"/>
    <n v="2"/>
    <n v="0"/>
    <x v="0"/>
    <n v="380"/>
    <x v="0"/>
    <s v="No"/>
    <x v="0"/>
    <x v="0"/>
    <x v="0"/>
    <n v="2"/>
  </r>
  <r>
    <x v="3442"/>
    <n v="38"/>
    <x v="31"/>
    <x v="142"/>
    <x v="0"/>
    <x v="115"/>
    <n v="1"/>
    <n v="2.8"/>
    <x v="1"/>
    <n v="158"/>
    <x v="1"/>
    <s v="No"/>
    <x v="0"/>
    <x v="1"/>
    <x v="0"/>
    <n v="1"/>
  </r>
  <r>
    <x v="3443"/>
    <n v="38"/>
    <x v="29"/>
    <x v="118"/>
    <x v="1"/>
    <x v="407"/>
    <n v="2"/>
    <n v="0.3"/>
    <x v="2"/>
    <n v="0"/>
    <x v="0"/>
    <s v="No"/>
    <x v="0"/>
    <x v="0"/>
    <x v="0"/>
    <n v="2"/>
  </r>
  <r>
    <x v="3444"/>
    <n v="38"/>
    <x v="31"/>
    <x v="65"/>
    <x v="1"/>
    <x v="293"/>
    <n v="2"/>
    <n v="1.4"/>
    <x v="1"/>
    <n v="0"/>
    <x v="0"/>
    <s v="No"/>
    <x v="0"/>
    <x v="1"/>
    <x v="0"/>
    <n v="2"/>
  </r>
  <r>
    <x v="3445"/>
    <n v="38"/>
    <x v="29"/>
    <x v="72"/>
    <x v="0"/>
    <x v="160"/>
    <n v="1"/>
    <n v="4.0999999999999996"/>
    <x v="0"/>
    <n v="0"/>
    <x v="0"/>
    <s v="No"/>
    <x v="0"/>
    <x v="0"/>
    <x v="0"/>
    <n v="1"/>
  </r>
  <r>
    <x v="3446"/>
    <n v="38"/>
    <x v="29"/>
    <x v="89"/>
    <x v="0"/>
    <x v="67"/>
    <n v="2"/>
    <n v="1.3"/>
    <x v="1"/>
    <n v="0"/>
    <x v="1"/>
    <s v="No"/>
    <x v="0"/>
    <x v="0"/>
    <x v="0"/>
    <n v="2"/>
  </r>
  <r>
    <x v="3447"/>
    <n v="38"/>
    <x v="27"/>
    <x v="92"/>
    <x v="2"/>
    <x v="117"/>
    <n v="2"/>
    <n v="2.7"/>
    <x v="0"/>
    <n v="0"/>
    <x v="0"/>
    <s v="No"/>
    <x v="0"/>
    <x v="1"/>
    <x v="1"/>
    <n v="2"/>
  </r>
  <r>
    <x v="3448"/>
    <n v="38"/>
    <x v="29"/>
    <x v="6"/>
    <x v="2"/>
    <x v="34"/>
    <n v="4"/>
    <n v="0.7"/>
    <x v="1"/>
    <n v="0"/>
    <x v="0"/>
    <s v="No"/>
    <x v="0"/>
    <x v="1"/>
    <x v="0"/>
    <n v="4"/>
  </r>
  <r>
    <x v="3449"/>
    <n v="38"/>
    <x v="29"/>
    <x v="56"/>
    <x v="2"/>
    <x v="131"/>
    <n v="4"/>
    <n v="0.7"/>
    <x v="1"/>
    <n v="0"/>
    <x v="0"/>
    <s v="No"/>
    <x v="0"/>
    <x v="0"/>
    <x v="0"/>
    <n v="4"/>
  </r>
  <r>
    <x v="3450"/>
    <n v="38"/>
    <x v="29"/>
    <x v="63"/>
    <x v="0"/>
    <x v="80"/>
    <n v="4"/>
    <n v="0.5"/>
    <x v="0"/>
    <n v="0"/>
    <x v="1"/>
    <s v="No"/>
    <x v="0"/>
    <x v="0"/>
    <x v="0"/>
    <n v="4"/>
  </r>
  <r>
    <x v="3451"/>
    <n v="38"/>
    <x v="31"/>
    <x v="54"/>
    <x v="2"/>
    <x v="197"/>
    <n v="4"/>
    <n v="1.4"/>
    <x v="2"/>
    <n v="0"/>
    <x v="0"/>
    <s v="No"/>
    <x v="0"/>
    <x v="0"/>
    <x v="0"/>
    <n v="4"/>
  </r>
  <r>
    <x v="3452"/>
    <n v="38"/>
    <x v="31"/>
    <x v="128"/>
    <x v="2"/>
    <x v="3"/>
    <n v="1"/>
    <n v="5.2"/>
    <x v="0"/>
    <n v="267"/>
    <x v="0"/>
    <s v="No"/>
    <x v="0"/>
    <x v="1"/>
    <x v="0"/>
    <n v="1"/>
  </r>
  <r>
    <x v="3453"/>
    <n v="38"/>
    <x v="27"/>
    <x v="3"/>
    <x v="0"/>
    <x v="70"/>
    <n v="2"/>
    <n v="1.9"/>
    <x v="0"/>
    <n v="0"/>
    <x v="0"/>
    <s v="No"/>
    <x v="0"/>
    <x v="1"/>
    <x v="0"/>
    <n v="2"/>
  </r>
  <r>
    <x v="3454"/>
    <n v="38"/>
    <x v="27"/>
    <x v="30"/>
    <x v="2"/>
    <x v="366"/>
    <n v="2"/>
    <n v="2.7"/>
    <x v="0"/>
    <n v="0"/>
    <x v="0"/>
    <s v="No"/>
    <x v="0"/>
    <x v="1"/>
    <x v="0"/>
    <n v="2"/>
  </r>
  <r>
    <x v="3455"/>
    <n v="38"/>
    <x v="27"/>
    <x v="109"/>
    <x v="0"/>
    <x v="99"/>
    <n v="2"/>
    <n v="6.1"/>
    <x v="0"/>
    <n v="326"/>
    <x v="0"/>
    <s v="No"/>
    <x v="0"/>
    <x v="0"/>
    <x v="0"/>
    <n v="2"/>
  </r>
  <r>
    <x v="3456"/>
    <n v="38"/>
    <x v="27"/>
    <x v="2"/>
    <x v="1"/>
    <x v="97"/>
    <n v="4"/>
    <n v="0.4"/>
    <x v="2"/>
    <n v="79"/>
    <x v="0"/>
    <s v="No"/>
    <x v="0"/>
    <x v="1"/>
    <x v="1"/>
    <n v="4"/>
  </r>
  <r>
    <x v="3457"/>
    <n v="38"/>
    <x v="29"/>
    <x v="12"/>
    <x v="1"/>
    <x v="115"/>
    <n v="2"/>
    <n v="0.1"/>
    <x v="2"/>
    <n v="90"/>
    <x v="0"/>
    <s v="No"/>
    <x v="0"/>
    <x v="1"/>
    <x v="0"/>
    <n v="2"/>
  </r>
  <r>
    <x v="3458"/>
    <n v="38"/>
    <x v="29"/>
    <x v="93"/>
    <x v="0"/>
    <x v="1"/>
    <n v="1"/>
    <n v="4.0999999999999996"/>
    <x v="0"/>
    <n v="0"/>
    <x v="0"/>
    <s v="No"/>
    <x v="0"/>
    <x v="1"/>
    <x v="0"/>
    <n v="1"/>
  </r>
  <r>
    <x v="3459"/>
    <n v="38"/>
    <x v="27"/>
    <x v="79"/>
    <x v="0"/>
    <x v="157"/>
    <n v="2"/>
    <n v="8"/>
    <x v="0"/>
    <n v="0"/>
    <x v="0"/>
    <s v="No"/>
    <x v="0"/>
    <x v="1"/>
    <x v="1"/>
    <n v="2"/>
  </r>
  <r>
    <x v="3460"/>
    <n v="38"/>
    <x v="29"/>
    <x v="117"/>
    <x v="0"/>
    <x v="437"/>
    <n v="2"/>
    <n v="3"/>
    <x v="0"/>
    <n v="0"/>
    <x v="0"/>
    <s v="No"/>
    <x v="0"/>
    <x v="1"/>
    <x v="0"/>
    <n v="2"/>
  </r>
  <r>
    <x v="3461"/>
    <n v="38"/>
    <x v="31"/>
    <x v="25"/>
    <x v="1"/>
    <x v="449"/>
    <n v="2"/>
    <n v="1.4"/>
    <x v="1"/>
    <n v="0"/>
    <x v="0"/>
    <s v="No"/>
    <x v="0"/>
    <x v="0"/>
    <x v="1"/>
    <n v="2"/>
  </r>
  <r>
    <x v="3462"/>
    <n v="38"/>
    <x v="29"/>
    <x v="144"/>
    <x v="0"/>
    <x v="130"/>
    <n v="1"/>
    <n v="4.0999999999999996"/>
    <x v="0"/>
    <n v="0"/>
    <x v="0"/>
    <s v="No"/>
    <x v="0"/>
    <x v="0"/>
    <x v="0"/>
    <n v="1"/>
  </r>
  <r>
    <x v="3463"/>
    <n v="38"/>
    <x v="27"/>
    <x v="19"/>
    <x v="2"/>
    <x v="85"/>
    <n v="4"/>
    <n v="2"/>
    <x v="1"/>
    <n v="0"/>
    <x v="0"/>
    <s v="No"/>
    <x v="0"/>
    <x v="1"/>
    <x v="0"/>
    <n v="4"/>
  </r>
  <r>
    <x v="3464"/>
    <n v="38"/>
    <x v="31"/>
    <x v="83"/>
    <x v="1"/>
    <x v="13"/>
    <n v="4"/>
    <n v="0.2"/>
    <x v="0"/>
    <n v="0"/>
    <x v="0"/>
    <s v="No"/>
    <x v="0"/>
    <x v="0"/>
    <x v="0"/>
    <n v="4"/>
  </r>
  <r>
    <x v="3465"/>
    <n v="38"/>
    <x v="27"/>
    <x v="26"/>
    <x v="2"/>
    <x v="330"/>
    <n v="2"/>
    <n v="1.9"/>
    <x v="0"/>
    <n v="0"/>
    <x v="0"/>
    <s v="No"/>
    <x v="0"/>
    <x v="1"/>
    <x v="1"/>
    <n v="2"/>
  </r>
  <r>
    <x v="3466"/>
    <n v="38"/>
    <x v="29"/>
    <x v="32"/>
    <x v="2"/>
    <x v="33"/>
    <n v="1"/>
    <n v="4"/>
    <x v="1"/>
    <n v="206"/>
    <x v="0"/>
    <s v="Yes"/>
    <x v="0"/>
    <x v="1"/>
    <x v="0"/>
    <n v="1"/>
  </r>
  <r>
    <x v="3467"/>
    <n v="38"/>
    <x v="29"/>
    <x v="66"/>
    <x v="2"/>
    <x v="18"/>
    <n v="3"/>
    <n v="0.5"/>
    <x v="1"/>
    <n v="190"/>
    <x v="0"/>
    <s v="Yes"/>
    <x v="1"/>
    <x v="1"/>
    <x v="1"/>
    <n v="3"/>
  </r>
  <r>
    <x v="3468"/>
    <n v="38"/>
    <x v="27"/>
    <x v="99"/>
    <x v="2"/>
    <x v="33"/>
    <n v="2"/>
    <n v="0.6"/>
    <x v="1"/>
    <n v="218"/>
    <x v="0"/>
    <s v="No"/>
    <x v="0"/>
    <x v="0"/>
    <x v="0"/>
    <n v="2"/>
  </r>
  <r>
    <x v="3469"/>
    <n v="38"/>
    <x v="31"/>
    <x v="71"/>
    <x v="2"/>
    <x v="288"/>
    <n v="2"/>
    <n v="1.8"/>
    <x v="0"/>
    <n v="0"/>
    <x v="0"/>
    <s v="No"/>
    <x v="0"/>
    <x v="0"/>
    <x v="0"/>
    <n v="2"/>
  </r>
  <r>
    <x v="3470"/>
    <n v="38"/>
    <x v="27"/>
    <x v="120"/>
    <x v="1"/>
    <x v="64"/>
    <n v="1"/>
    <n v="2"/>
    <x v="2"/>
    <n v="0"/>
    <x v="0"/>
    <s v="No"/>
    <x v="0"/>
    <x v="1"/>
    <x v="0"/>
    <n v="1"/>
  </r>
  <r>
    <x v="3471"/>
    <n v="38"/>
    <x v="29"/>
    <x v="22"/>
    <x v="2"/>
    <x v="58"/>
    <n v="3"/>
    <n v="0.7"/>
    <x v="2"/>
    <n v="0"/>
    <x v="0"/>
    <s v="No"/>
    <x v="0"/>
    <x v="1"/>
    <x v="0"/>
    <n v="3"/>
  </r>
  <r>
    <x v="3472"/>
    <n v="38"/>
    <x v="29"/>
    <x v="9"/>
    <x v="1"/>
    <x v="110"/>
    <n v="4"/>
    <n v="1.7"/>
    <x v="0"/>
    <n v="0"/>
    <x v="0"/>
    <s v="No"/>
    <x v="0"/>
    <x v="1"/>
    <x v="0"/>
    <n v="4"/>
  </r>
  <r>
    <x v="3473"/>
    <n v="38"/>
    <x v="29"/>
    <x v="56"/>
    <x v="2"/>
    <x v="105"/>
    <n v="3"/>
    <n v="1.2"/>
    <x v="1"/>
    <n v="121"/>
    <x v="0"/>
    <s v="No"/>
    <x v="0"/>
    <x v="1"/>
    <x v="1"/>
    <n v="3"/>
  </r>
  <r>
    <x v="3474"/>
    <n v="38"/>
    <x v="35"/>
    <x v="5"/>
    <x v="1"/>
    <x v="78"/>
    <n v="1"/>
    <n v="0.67"/>
    <x v="1"/>
    <n v="0"/>
    <x v="0"/>
    <s v="No"/>
    <x v="0"/>
    <x v="1"/>
    <x v="0"/>
    <n v="1"/>
  </r>
  <r>
    <x v="3475"/>
    <n v="38"/>
    <x v="31"/>
    <x v="98"/>
    <x v="2"/>
    <x v="105"/>
    <n v="3"/>
    <n v="0.9"/>
    <x v="1"/>
    <n v="0"/>
    <x v="0"/>
    <s v="No"/>
    <x v="0"/>
    <x v="0"/>
    <x v="0"/>
    <n v="3"/>
  </r>
  <r>
    <x v="3476"/>
    <n v="38"/>
    <x v="32"/>
    <x v="51"/>
    <x v="2"/>
    <x v="396"/>
    <n v="3"/>
    <n v="2.33"/>
    <x v="2"/>
    <n v="0"/>
    <x v="0"/>
    <s v="No"/>
    <x v="0"/>
    <x v="0"/>
    <x v="0"/>
    <n v="3"/>
  </r>
  <r>
    <x v="3477"/>
    <n v="38"/>
    <x v="31"/>
    <x v="76"/>
    <x v="2"/>
    <x v="51"/>
    <n v="3"/>
    <n v="0.9"/>
    <x v="1"/>
    <n v="128"/>
    <x v="0"/>
    <s v="No"/>
    <x v="0"/>
    <x v="0"/>
    <x v="1"/>
    <n v="3"/>
  </r>
  <r>
    <x v="3478"/>
    <n v="38"/>
    <x v="31"/>
    <x v="60"/>
    <x v="0"/>
    <x v="85"/>
    <n v="2"/>
    <n v="0"/>
    <x v="0"/>
    <n v="0"/>
    <x v="0"/>
    <s v="No"/>
    <x v="0"/>
    <x v="1"/>
    <x v="1"/>
    <n v="2"/>
  </r>
  <r>
    <x v="3479"/>
    <n v="38"/>
    <x v="31"/>
    <x v="87"/>
    <x v="2"/>
    <x v="271"/>
    <n v="2"/>
    <n v="2.4"/>
    <x v="2"/>
    <n v="147"/>
    <x v="0"/>
    <s v="No"/>
    <x v="0"/>
    <x v="0"/>
    <x v="0"/>
    <n v="2"/>
  </r>
  <r>
    <x v="3480"/>
    <n v="38"/>
    <x v="27"/>
    <x v="151"/>
    <x v="0"/>
    <x v="76"/>
    <n v="2"/>
    <n v="1.8"/>
    <x v="2"/>
    <n v="79"/>
    <x v="0"/>
    <s v="No"/>
    <x v="0"/>
    <x v="0"/>
    <x v="0"/>
    <n v="2"/>
  </r>
  <r>
    <x v="3481"/>
    <n v="38"/>
    <x v="31"/>
    <x v="24"/>
    <x v="2"/>
    <x v="337"/>
    <n v="2"/>
    <n v="2.4"/>
    <x v="2"/>
    <n v="0"/>
    <x v="0"/>
    <s v="No"/>
    <x v="0"/>
    <x v="0"/>
    <x v="0"/>
    <n v="2"/>
  </r>
  <r>
    <x v="3482"/>
    <n v="38"/>
    <x v="29"/>
    <x v="37"/>
    <x v="0"/>
    <x v="154"/>
    <n v="4"/>
    <n v="0.3"/>
    <x v="1"/>
    <n v="75"/>
    <x v="1"/>
    <s v="No"/>
    <x v="0"/>
    <x v="1"/>
    <x v="0"/>
    <n v="4"/>
  </r>
  <r>
    <x v="3483"/>
    <n v="38"/>
    <x v="27"/>
    <x v="65"/>
    <x v="1"/>
    <x v="174"/>
    <n v="4"/>
    <n v="0.4"/>
    <x v="2"/>
    <n v="0"/>
    <x v="0"/>
    <s v="No"/>
    <x v="0"/>
    <x v="1"/>
    <x v="0"/>
    <n v="4"/>
  </r>
  <r>
    <x v="3484"/>
    <n v="38"/>
    <x v="29"/>
    <x v="22"/>
    <x v="2"/>
    <x v="89"/>
    <n v="3"/>
    <n v="0.5"/>
    <x v="1"/>
    <n v="0"/>
    <x v="0"/>
    <s v="No"/>
    <x v="0"/>
    <x v="1"/>
    <x v="0"/>
    <n v="3"/>
  </r>
  <r>
    <x v="3485"/>
    <n v="38"/>
    <x v="35"/>
    <x v="5"/>
    <x v="1"/>
    <x v="154"/>
    <n v="1"/>
    <n v="0.67"/>
    <x v="1"/>
    <n v="0"/>
    <x v="0"/>
    <s v="No"/>
    <x v="0"/>
    <x v="1"/>
    <x v="0"/>
    <n v="1"/>
  </r>
  <r>
    <x v="3486"/>
    <n v="38"/>
    <x v="31"/>
    <x v="24"/>
    <x v="2"/>
    <x v="194"/>
    <n v="3"/>
    <n v="0.5"/>
    <x v="1"/>
    <n v="0"/>
    <x v="0"/>
    <s v="Yes"/>
    <x v="1"/>
    <x v="1"/>
    <x v="1"/>
    <n v="3"/>
  </r>
  <r>
    <x v="3487"/>
    <n v="38"/>
    <x v="29"/>
    <x v="70"/>
    <x v="2"/>
    <x v="154"/>
    <n v="1"/>
    <n v="2.8"/>
    <x v="0"/>
    <n v="0"/>
    <x v="0"/>
    <s v="No"/>
    <x v="0"/>
    <x v="1"/>
    <x v="1"/>
    <n v="1"/>
  </r>
  <r>
    <x v="3488"/>
    <n v="38"/>
    <x v="27"/>
    <x v="137"/>
    <x v="2"/>
    <x v="82"/>
    <n v="1"/>
    <n v="1.5"/>
    <x v="1"/>
    <n v="255"/>
    <x v="0"/>
    <s v="No"/>
    <x v="0"/>
    <x v="1"/>
    <x v="0"/>
    <n v="1"/>
  </r>
  <r>
    <x v="3489"/>
    <n v="38"/>
    <x v="32"/>
    <x v="8"/>
    <x v="2"/>
    <x v="13"/>
    <n v="3"/>
    <n v="2.33"/>
    <x v="2"/>
    <n v="0"/>
    <x v="0"/>
    <s v="No"/>
    <x v="0"/>
    <x v="1"/>
    <x v="0"/>
    <n v="3"/>
  </r>
  <r>
    <x v="3490"/>
    <n v="38"/>
    <x v="27"/>
    <x v="92"/>
    <x v="2"/>
    <x v="318"/>
    <n v="2"/>
    <n v="0"/>
    <x v="0"/>
    <n v="258"/>
    <x v="0"/>
    <s v="Yes"/>
    <x v="1"/>
    <x v="1"/>
    <x v="1"/>
    <n v="2"/>
  </r>
  <r>
    <x v="3491"/>
    <n v="38"/>
    <x v="27"/>
    <x v="77"/>
    <x v="0"/>
    <x v="264"/>
    <n v="3"/>
    <n v="2.6"/>
    <x v="1"/>
    <n v="0"/>
    <x v="1"/>
    <s v="No"/>
    <x v="1"/>
    <x v="1"/>
    <x v="1"/>
    <n v="3"/>
  </r>
  <r>
    <x v="3492"/>
    <n v="38"/>
    <x v="27"/>
    <x v="83"/>
    <x v="1"/>
    <x v="217"/>
    <n v="2"/>
    <n v="1.7"/>
    <x v="0"/>
    <n v="0"/>
    <x v="0"/>
    <s v="No"/>
    <x v="0"/>
    <x v="1"/>
    <x v="0"/>
    <n v="2"/>
  </r>
  <r>
    <x v="3493"/>
    <n v="38"/>
    <x v="27"/>
    <x v="73"/>
    <x v="1"/>
    <x v="43"/>
    <n v="3"/>
    <n v="2.8"/>
    <x v="0"/>
    <n v="0"/>
    <x v="0"/>
    <s v="No"/>
    <x v="0"/>
    <x v="0"/>
    <x v="0"/>
    <n v="3"/>
  </r>
  <r>
    <x v="3494"/>
    <n v="38"/>
    <x v="27"/>
    <x v="27"/>
    <x v="1"/>
    <x v="3"/>
    <n v="4"/>
    <n v="1"/>
    <x v="0"/>
    <n v="0"/>
    <x v="0"/>
    <s v="No"/>
    <x v="0"/>
    <x v="0"/>
    <x v="0"/>
    <n v="4"/>
  </r>
  <r>
    <x v="3495"/>
    <n v="38"/>
    <x v="29"/>
    <x v="140"/>
    <x v="0"/>
    <x v="13"/>
    <n v="2"/>
    <n v="3.3"/>
    <x v="0"/>
    <n v="243"/>
    <x v="0"/>
    <s v="No"/>
    <x v="0"/>
    <x v="0"/>
    <x v="0"/>
    <n v="2"/>
  </r>
  <r>
    <x v="3496"/>
    <n v="38"/>
    <x v="27"/>
    <x v="64"/>
    <x v="1"/>
    <x v="89"/>
    <n v="2"/>
    <n v="1.7"/>
    <x v="0"/>
    <n v="0"/>
    <x v="0"/>
    <s v="No"/>
    <x v="0"/>
    <x v="0"/>
    <x v="0"/>
    <n v="2"/>
  </r>
  <r>
    <x v="3497"/>
    <n v="38"/>
    <x v="27"/>
    <x v="66"/>
    <x v="2"/>
    <x v="120"/>
    <n v="1"/>
    <n v="3.6"/>
    <x v="2"/>
    <n v="0"/>
    <x v="0"/>
    <s v="Yes"/>
    <x v="0"/>
    <x v="1"/>
    <x v="0"/>
    <n v="1"/>
  </r>
  <r>
    <x v="3498"/>
    <n v="38"/>
    <x v="31"/>
    <x v="76"/>
    <x v="2"/>
    <x v="252"/>
    <n v="2"/>
    <n v="2.8"/>
    <x v="0"/>
    <n v="0"/>
    <x v="0"/>
    <s v="No"/>
    <x v="0"/>
    <x v="1"/>
    <x v="0"/>
    <n v="2"/>
  </r>
  <r>
    <x v="3499"/>
    <n v="38"/>
    <x v="31"/>
    <x v="43"/>
    <x v="1"/>
    <x v="113"/>
    <n v="4"/>
    <n v="1.2"/>
    <x v="2"/>
    <n v="138"/>
    <x v="0"/>
    <s v="No"/>
    <x v="0"/>
    <x v="1"/>
    <x v="0"/>
    <n v="4"/>
  </r>
  <r>
    <x v="3500"/>
    <n v="38"/>
    <x v="31"/>
    <x v="78"/>
    <x v="1"/>
    <x v="133"/>
    <n v="2"/>
    <n v="0.8"/>
    <x v="1"/>
    <n v="0"/>
    <x v="0"/>
    <s v="No"/>
    <x v="0"/>
    <x v="1"/>
    <x v="1"/>
    <n v="2"/>
  </r>
  <r>
    <x v="3501"/>
    <n v="38"/>
    <x v="31"/>
    <x v="129"/>
    <x v="2"/>
    <x v="339"/>
    <n v="2"/>
    <n v="1.8"/>
    <x v="0"/>
    <n v="0"/>
    <x v="0"/>
    <s v="No"/>
    <x v="0"/>
    <x v="1"/>
    <x v="0"/>
    <n v="2"/>
  </r>
  <r>
    <x v="3502"/>
    <n v="38"/>
    <x v="27"/>
    <x v="59"/>
    <x v="1"/>
    <x v="36"/>
    <n v="1"/>
    <n v="1.8"/>
    <x v="0"/>
    <n v="169"/>
    <x v="0"/>
    <s v="No"/>
    <x v="0"/>
    <x v="0"/>
    <x v="0"/>
    <n v="1"/>
  </r>
  <r>
    <x v="3503"/>
    <n v="38"/>
    <x v="27"/>
    <x v="32"/>
    <x v="2"/>
    <x v="197"/>
    <n v="1"/>
    <n v="3.6"/>
    <x v="2"/>
    <n v="0"/>
    <x v="0"/>
    <s v="No"/>
    <x v="0"/>
    <x v="1"/>
    <x v="1"/>
    <n v="1"/>
  </r>
  <r>
    <x v="3504"/>
    <n v="38"/>
    <x v="27"/>
    <x v="57"/>
    <x v="2"/>
    <x v="3"/>
    <n v="4"/>
    <n v="2.67"/>
    <x v="0"/>
    <n v="0"/>
    <x v="0"/>
    <s v="No"/>
    <x v="0"/>
    <x v="0"/>
    <x v="0"/>
    <n v="4"/>
  </r>
  <r>
    <x v="3505"/>
    <n v="38"/>
    <x v="29"/>
    <x v="9"/>
    <x v="1"/>
    <x v="44"/>
    <n v="3"/>
    <n v="0.5"/>
    <x v="1"/>
    <n v="0"/>
    <x v="0"/>
    <s v="No"/>
    <x v="0"/>
    <x v="0"/>
    <x v="1"/>
    <n v="3"/>
  </r>
  <r>
    <x v="3506"/>
    <n v="38"/>
    <x v="29"/>
    <x v="119"/>
    <x v="0"/>
    <x v="186"/>
    <n v="2"/>
    <n v="3.3"/>
    <x v="0"/>
    <n v="0"/>
    <x v="0"/>
    <s v="No"/>
    <x v="0"/>
    <x v="0"/>
    <x v="0"/>
    <n v="2"/>
  </r>
  <r>
    <x v="3507"/>
    <n v="38"/>
    <x v="31"/>
    <x v="44"/>
    <x v="0"/>
    <x v="153"/>
    <n v="3"/>
    <n v="8"/>
    <x v="0"/>
    <n v="0"/>
    <x v="1"/>
    <s v="No"/>
    <x v="0"/>
    <x v="1"/>
    <x v="0"/>
    <n v="3"/>
  </r>
  <r>
    <x v="3508"/>
    <n v="38"/>
    <x v="27"/>
    <x v="20"/>
    <x v="1"/>
    <x v="234"/>
    <n v="1"/>
    <n v="2"/>
    <x v="2"/>
    <n v="0"/>
    <x v="0"/>
    <s v="No"/>
    <x v="0"/>
    <x v="1"/>
    <x v="0"/>
    <n v="1"/>
  </r>
  <r>
    <x v="3509"/>
    <n v="38"/>
    <x v="31"/>
    <x v="120"/>
    <x v="1"/>
    <x v="70"/>
    <n v="4"/>
    <n v="1.5"/>
    <x v="1"/>
    <n v="0"/>
    <x v="0"/>
    <s v="Yes"/>
    <x v="0"/>
    <x v="0"/>
    <x v="1"/>
    <n v="4"/>
  </r>
  <r>
    <x v="3510"/>
    <n v="38"/>
    <x v="31"/>
    <x v="98"/>
    <x v="2"/>
    <x v="459"/>
    <n v="4"/>
    <n v="0.2"/>
    <x v="1"/>
    <n v="0"/>
    <x v="0"/>
    <s v="No"/>
    <x v="0"/>
    <x v="1"/>
    <x v="0"/>
    <n v="4"/>
  </r>
  <r>
    <x v="3511"/>
    <n v="38"/>
    <x v="29"/>
    <x v="37"/>
    <x v="0"/>
    <x v="180"/>
    <n v="3"/>
    <n v="4.0999999999999996"/>
    <x v="1"/>
    <n v="0"/>
    <x v="1"/>
    <s v="No"/>
    <x v="1"/>
    <x v="1"/>
    <x v="1"/>
    <n v="3"/>
  </r>
  <r>
    <x v="3512"/>
    <n v="38"/>
    <x v="32"/>
    <x v="65"/>
    <x v="1"/>
    <x v="370"/>
    <n v="4"/>
    <n v="1"/>
    <x v="2"/>
    <n v="0"/>
    <x v="0"/>
    <s v="No"/>
    <x v="0"/>
    <x v="1"/>
    <x v="0"/>
    <n v="4"/>
  </r>
  <r>
    <x v="3513"/>
    <n v="37"/>
    <x v="29"/>
    <x v="65"/>
    <x v="1"/>
    <x v="104"/>
    <n v="4"/>
    <n v="0.4"/>
    <x v="2"/>
    <n v="155"/>
    <x v="0"/>
    <s v="No"/>
    <x v="0"/>
    <x v="1"/>
    <x v="0"/>
    <n v="4"/>
  </r>
  <r>
    <x v="3514"/>
    <n v="37"/>
    <x v="31"/>
    <x v="150"/>
    <x v="0"/>
    <x v="74"/>
    <n v="4"/>
    <n v="0.2"/>
    <x v="1"/>
    <n v="211"/>
    <x v="1"/>
    <s v="Yes"/>
    <x v="1"/>
    <x v="1"/>
    <x v="1"/>
    <n v="4"/>
  </r>
  <r>
    <x v="3515"/>
    <n v="37"/>
    <x v="29"/>
    <x v="56"/>
    <x v="2"/>
    <x v="8"/>
    <n v="1"/>
    <n v="3.6"/>
    <x v="2"/>
    <n v="0"/>
    <x v="0"/>
    <s v="Yes"/>
    <x v="0"/>
    <x v="0"/>
    <x v="0"/>
    <n v="1"/>
  </r>
  <r>
    <x v="3516"/>
    <n v="37"/>
    <x v="31"/>
    <x v="137"/>
    <x v="2"/>
    <x v="276"/>
    <n v="3"/>
    <n v="0.7"/>
    <x v="2"/>
    <n v="0"/>
    <x v="0"/>
    <s v="No"/>
    <x v="0"/>
    <x v="0"/>
    <x v="1"/>
    <n v="3"/>
  </r>
  <r>
    <x v="3517"/>
    <n v="37"/>
    <x v="29"/>
    <x v="6"/>
    <x v="2"/>
    <x v="141"/>
    <n v="4"/>
    <n v="0.1"/>
    <x v="2"/>
    <n v="0"/>
    <x v="0"/>
    <s v="No"/>
    <x v="0"/>
    <x v="1"/>
    <x v="0"/>
    <n v="4"/>
  </r>
  <r>
    <x v="3518"/>
    <n v="37"/>
    <x v="29"/>
    <x v="83"/>
    <x v="1"/>
    <x v="196"/>
    <n v="3"/>
    <n v="2.8"/>
    <x v="0"/>
    <n v="0"/>
    <x v="0"/>
    <s v="No"/>
    <x v="0"/>
    <x v="1"/>
    <x v="0"/>
    <n v="3"/>
  </r>
  <r>
    <x v="3519"/>
    <n v="37"/>
    <x v="32"/>
    <x v="78"/>
    <x v="1"/>
    <x v="324"/>
    <n v="4"/>
    <n v="1.5"/>
    <x v="1"/>
    <n v="0"/>
    <x v="0"/>
    <s v="No"/>
    <x v="0"/>
    <x v="0"/>
    <x v="0"/>
    <n v="4"/>
  </r>
  <r>
    <x v="3520"/>
    <n v="37"/>
    <x v="31"/>
    <x v="142"/>
    <x v="0"/>
    <x v="36"/>
    <n v="1"/>
    <n v="8.6"/>
    <x v="0"/>
    <n v="0"/>
    <x v="0"/>
    <s v="No"/>
    <x v="0"/>
    <x v="1"/>
    <x v="1"/>
    <n v="1"/>
  </r>
  <r>
    <x v="3521"/>
    <n v="37"/>
    <x v="32"/>
    <x v="32"/>
    <x v="2"/>
    <x v="195"/>
    <n v="1"/>
    <n v="2.8"/>
    <x v="1"/>
    <n v="145"/>
    <x v="0"/>
    <s v="No"/>
    <x v="0"/>
    <x v="0"/>
    <x v="0"/>
    <n v="1"/>
  </r>
  <r>
    <x v="3522"/>
    <n v="37"/>
    <x v="32"/>
    <x v="56"/>
    <x v="2"/>
    <x v="98"/>
    <n v="2"/>
    <n v="1.8"/>
    <x v="0"/>
    <n v="0"/>
    <x v="0"/>
    <s v="No"/>
    <x v="0"/>
    <x v="1"/>
    <x v="1"/>
    <n v="2"/>
  </r>
  <r>
    <x v="3523"/>
    <n v="37"/>
    <x v="29"/>
    <x v="54"/>
    <x v="2"/>
    <x v="182"/>
    <n v="2"/>
    <n v="1.7"/>
    <x v="2"/>
    <n v="314"/>
    <x v="0"/>
    <s v="No"/>
    <x v="0"/>
    <x v="0"/>
    <x v="1"/>
    <n v="2"/>
  </r>
  <r>
    <x v="3524"/>
    <n v="37"/>
    <x v="31"/>
    <x v="32"/>
    <x v="2"/>
    <x v="273"/>
    <n v="1"/>
    <n v="2.8"/>
    <x v="0"/>
    <n v="0"/>
    <x v="0"/>
    <s v="No"/>
    <x v="0"/>
    <x v="0"/>
    <x v="0"/>
    <n v="1"/>
  </r>
  <r>
    <x v="3525"/>
    <n v="37"/>
    <x v="32"/>
    <x v="61"/>
    <x v="1"/>
    <x v="3"/>
    <n v="3"/>
    <n v="0.2"/>
    <x v="2"/>
    <n v="0"/>
    <x v="0"/>
    <s v="No"/>
    <x v="0"/>
    <x v="0"/>
    <x v="0"/>
    <n v="3"/>
  </r>
  <r>
    <x v="3526"/>
    <n v="37"/>
    <x v="31"/>
    <x v="74"/>
    <x v="0"/>
    <x v="189"/>
    <n v="2"/>
    <n v="5.2"/>
    <x v="1"/>
    <n v="249"/>
    <x v="1"/>
    <s v="No"/>
    <x v="0"/>
    <x v="1"/>
    <x v="0"/>
    <n v="2"/>
  </r>
  <r>
    <x v="3527"/>
    <n v="37"/>
    <x v="32"/>
    <x v="83"/>
    <x v="1"/>
    <x v="367"/>
    <n v="1"/>
    <n v="2"/>
    <x v="0"/>
    <n v="0"/>
    <x v="0"/>
    <s v="No"/>
    <x v="0"/>
    <x v="1"/>
    <x v="0"/>
    <n v="1"/>
  </r>
  <r>
    <x v="3528"/>
    <n v="37"/>
    <x v="31"/>
    <x v="13"/>
    <x v="1"/>
    <x v="26"/>
    <n v="3"/>
    <n v="0.7"/>
    <x v="2"/>
    <n v="0"/>
    <x v="0"/>
    <s v="No"/>
    <x v="0"/>
    <x v="1"/>
    <x v="1"/>
    <n v="3"/>
  </r>
  <r>
    <x v="3529"/>
    <n v="37"/>
    <x v="29"/>
    <x v="19"/>
    <x v="2"/>
    <x v="389"/>
    <n v="2"/>
    <n v="2.7"/>
    <x v="0"/>
    <n v="0"/>
    <x v="0"/>
    <s v="No"/>
    <x v="0"/>
    <x v="0"/>
    <x v="0"/>
    <n v="2"/>
  </r>
  <r>
    <x v="3530"/>
    <n v="37"/>
    <x v="29"/>
    <x v="75"/>
    <x v="0"/>
    <x v="393"/>
    <n v="2"/>
    <n v="6.5"/>
    <x v="0"/>
    <n v="0"/>
    <x v="0"/>
    <s v="No"/>
    <x v="0"/>
    <x v="0"/>
    <x v="0"/>
    <n v="2"/>
  </r>
  <r>
    <x v="3531"/>
    <n v="37"/>
    <x v="29"/>
    <x v="109"/>
    <x v="0"/>
    <x v="263"/>
    <n v="1"/>
    <n v="0.8"/>
    <x v="2"/>
    <n v="0"/>
    <x v="0"/>
    <s v="No"/>
    <x v="0"/>
    <x v="0"/>
    <x v="0"/>
    <n v="1"/>
  </r>
  <r>
    <x v="3532"/>
    <n v="37"/>
    <x v="31"/>
    <x v="149"/>
    <x v="0"/>
    <x v="60"/>
    <n v="2"/>
    <n v="3"/>
    <x v="0"/>
    <n v="475"/>
    <x v="0"/>
    <s v="No"/>
    <x v="0"/>
    <x v="1"/>
    <x v="0"/>
    <n v="2"/>
  </r>
  <r>
    <x v="3533"/>
    <n v="37"/>
    <x v="29"/>
    <x v="67"/>
    <x v="2"/>
    <x v="185"/>
    <n v="2"/>
    <n v="2.7"/>
    <x v="0"/>
    <n v="94"/>
    <x v="0"/>
    <s v="No"/>
    <x v="0"/>
    <x v="1"/>
    <x v="0"/>
    <n v="2"/>
  </r>
  <r>
    <x v="3534"/>
    <n v="37"/>
    <x v="32"/>
    <x v="14"/>
    <x v="1"/>
    <x v="302"/>
    <n v="2"/>
    <n v="0.8"/>
    <x v="1"/>
    <n v="125"/>
    <x v="0"/>
    <s v="No"/>
    <x v="0"/>
    <x v="0"/>
    <x v="0"/>
    <n v="2"/>
  </r>
  <r>
    <x v="3535"/>
    <n v="37"/>
    <x v="32"/>
    <x v="129"/>
    <x v="2"/>
    <x v="306"/>
    <n v="3"/>
    <n v="0.5"/>
    <x v="1"/>
    <n v="0"/>
    <x v="0"/>
    <s v="No"/>
    <x v="0"/>
    <x v="1"/>
    <x v="0"/>
    <n v="3"/>
  </r>
  <r>
    <x v="3536"/>
    <n v="37"/>
    <x v="29"/>
    <x v="28"/>
    <x v="2"/>
    <x v="363"/>
    <n v="4"/>
    <n v="2.4"/>
    <x v="0"/>
    <n v="0"/>
    <x v="0"/>
    <s v="No"/>
    <x v="0"/>
    <x v="0"/>
    <x v="0"/>
    <n v="4"/>
  </r>
  <r>
    <x v="3537"/>
    <n v="37"/>
    <x v="31"/>
    <x v="128"/>
    <x v="2"/>
    <x v="76"/>
    <n v="1"/>
    <n v="2.8"/>
    <x v="0"/>
    <n v="0"/>
    <x v="0"/>
    <s v="Yes"/>
    <x v="0"/>
    <x v="1"/>
    <x v="0"/>
    <n v="1"/>
  </r>
  <r>
    <x v="3538"/>
    <n v="37"/>
    <x v="32"/>
    <x v="61"/>
    <x v="1"/>
    <x v="187"/>
    <n v="3"/>
    <n v="0.9"/>
    <x v="0"/>
    <n v="0"/>
    <x v="0"/>
    <s v="No"/>
    <x v="0"/>
    <x v="1"/>
    <x v="0"/>
    <n v="3"/>
  </r>
  <r>
    <x v="3539"/>
    <n v="37"/>
    <x v="31"/>
    <x v="48"/>
    <x v="2"/>
    <x v="388"/>
    <n v="3"/>
    <n v="1.2"/>
    <x v="1"/>
    <n v="341"/>
    <x v="0"/>
    <s v="No"/>
    <x v="0"/>
    <x v="1"/>
    <x v="1"/>
    <n v="3"/>
  </r>
  <r>
    <x v="3540"/>
    <n v="37"/>
    <x v="32"/>
    <x v="101"/>
    <x v="0"/>
    <x v="22"/>
    <n v="2"/>
    <n v="0.8"/>
    <x v="2"/>
    <n v="421"/>
    <x v="1"/>
    <s v="No"/>
    <x v="0"/>
    <x v="1"/>
    <x v="0"/>
    <n v="2"/>
  </r>
  <r>
    <x v="3541"/>
    <n v="37"/>
    <x v="31"/>
    <x v="49"/>
    <x v="1"/>
    <x v="107"/>
    <n v="2"/>
    <n v="1.1000000000000001"/>
    <x v="2"/>
    <n v="0"/>
    <x v="0"/>
    <s v="Yes"/>
    <x v="0"/>
    <x v="0"/>
    <x v="1"/>
    <n v="2"/>
  </r>
  <r>
    <x v="3542"/>
    <n v="37"/>
    <x v="32"/>
    <x v="129"/>
    <x v="2"/>
    <x v="458"/>
    <n v="2"/>
    <n v="2.8"/>
    <x v="0"/>
    <n v="181"/>
    <x v="0"/>
    <s v="No"/>
    <x v="0"/>
    <x v="0"/>
    <x v="1"/>
    <n v="2"/>
  </r>
  <r>
    <x v="3543"/>
    <n v="37"/>
    <x v="29"/>
    <x v="3"/>
    <x v="0"/>
    <x v="222"/>
    <n v="1"/>
    <n v="0.8"/>
    <x v="2"/>
    <n v="0"/>
    <x v="0"/>
    <s v="No"/>
    <x v="0"/>
    <x v="0"/>
    <x v="1"/>
    <n v="1"/>
  </r>
  <r>
    <x v="3544"/>
    <n v="37"/>
    <x v="32"/>
    <x v="57"/>
    <x v="2"/>
    <x v="157"/>
    <n v="3"/>
    <n v="0.9"/>
    <x v="2"/>
    <n v="218"/>
    <x v="0"/>
    <s v="No"/>
    <x v="0"/>
    <x v="1"/>
    <x v="1"/>
    <n v="3"/>
  </r>
  <r>
    <x v="3545"/>
    <n v="37"/>
    <x v="32"/>
    <x v="51"/>
    <x v="2"/>
    <x v="417"/>
    <n v="3"/>
    <n v="2.1"/>
    <x v="0"/>
    <n v="0"/>
    <x v="0"/>
    <s v="Yes"/>
    <x v="0"/>
    <x v="0"/>
    <x v="0"/>
    <n v="3"/>
  </r>
  <r>
    <x v="3546"/>
    <n v="37"/>
    <x v="32"/>
    <x v="1"/>
    <x v="1"/>
    <x v="427"/>
    <n v="2"/>
    <n v="1.4"/>
    <x v="1"/>
    <n v="0"/>
    <x v="0"/>
    <s v="Yes"/>
    <x v="0"/>
    <x v="1"/>
    <x v="0"/>
    <n v="2"/>
  </r>
  <r>
    <x v="3547"/>
    <n v="37"/>
    <x v="31"/>
    <x v="126"/>
    <x v="0"/>
    <x v="181"/>
    <n v="2"/>
    <n v="3.9"/>
    <x v="0"/>
    <n v="0"/>
    <x v="0"/>
    <s v="No"/>
    <x v="0"/>
    <x v="1"/>
    <x v="1"/>
    <n v="2"/>
  </r>
  <r>
    <x v="3548"/>
    <n v="37"/>
    <x v="32"/>
    <x v="23"/>
    <x v="1"/>
    <x v="43"/>
    <n v="3"/>
    <n v="0.1"/>
    <x v="2"/>
    <n v="113"/>
    <x v="0"/>
    <s v="No"/>
    <x v="0"/>
    <x v="1"/>
    <x v="0"/>
    <n v="3"/>
  </r>
  <r>
    <x v="3549"/>
    <n v="37"/>
    <x v="29"/>
    <x v="106"/>
    <x v="0"/>
    <x v="312"/>
    <n v="2"/>
    <n v="6.5"/>
    <x v="0"/>
    <n v="0"/>
    <x v="0"/>
    <s v="No"/>
    <x v="0"/>
    <x v="1"/>
    <x v="1"/>
    <n v="2"/>
  </r>
  <r>
    <x v="3550"/>
    <n v="37"/>
    <x v="31"/>
    <x v="46"/>
    <x v="0"/>
    <x v="13"/>
    <n v="2"/>
    <n v="3.3"/>
    <x v="0"/>
    <n v="0"/>
    <x v="0"/>
    <s v="No"/>
    <x v="0"/>
    <x v="0"/>
    <x v="0"/>
    <n v="2"/>
  </r>
  <r>
    <x v="3551"/>
    <n v="37"/>
    <x v="29"/>
    <x v="55"/>
    <x v="0"/>
    <x v="1"/>
    <n v="2"/>
    <n v="2.2999999999999998"/>
    <x v="2"/>
    <n v="0"/>
    <x v="1"/>
    <s v="No"/>
    <x v="1"/>
    <x v="1"/>
    <x v="1"/>
    <n v="2"/>
  </r>
  <r>
    <x v="3552"/>
    <n v="37"/>
    <x v="29"/>
    <x v="57"/>
    <x v="2"/>
    <x v="354"/>
    <n v="2"/>
    <n v="2.2000000000000002"/>
    <x v="0"/>
    <n v="0"/>
    <x v="0"/>
    <s v="No"/>
    <x v="0"/>
    <x v="0"/>
    <x v="0"/>
    <n v="2"/>
  </r>
  <r>
    <x v="3553"/>
    <n v="37"/>
    <x v="29"/>
    <x v="24"/>
    <x v="2"/>
    <x v="199"/>
    <n v="1"/>
    <n v="3.6"/>
    <x v="2"/>
    <n v="0"/>
    <x v="0"/>
    <s v="No"/>
    <x v="0"/>
    <x v="0"/>
    <x v="0"/>
    <n v="1"/>
  </r>
  <r>
    <x v="3554"/>
    <n v="37"/>
    <x v="32"/>
    <x v="86"/>
    <x v="0"/>
    <x v="26"/>
    <n v="1"/>
    <n v="2.2999999999999998"/>
    <x v="2"/>
    <n v="0"/>
    <x v="1"/>
    <s v="Yes"/>
    <x v="1"/>
    <x v="1"/>
    <x v="0"/>
    <n v="1"/>
  </r>
  <r>
    <x v="3555"/>
    <n v="37"/>
    <x v="31"/>
    <x v="146"/>
    <x v="0"/>
    <x v="154"/>
    <n v="2"/>
    <n v="7.8"/>
    <x v="0"/>
    <n v="297"/>
    <x v="0"/>
    <s v="No"/>
    <x v="0"/>
    <x v="1"/>
    <x v="1"/>
    <n v="2"/>
  </r>
  <r>
    <x v="3556"/>
    <n v="37"/>
    <x v="32"/>
    <x v="67"/>
    <x v="2"/>
    <x v="45"/>
    <n v="1"/>
    <n v="2.5"/>
    <x v="0"/>
    <n v="185"/>
    <x v="0"/>
    <s v="No"/>
    <x v="0"/>
    <x v="1"/>
    <x v="1"/>
    <n v="1"/>
  </r>
  <r>
    <x v="3557"/>
    <n v="37"/>
    <x v="33"/>
    <x v="14"/>
    <x v="1"/>
    <x v="28"/>
    <n v="4"/>
    <n v="1"/>
    <x v="2"/>
    <n v="0"/>
    <x v="0"/>
    <s v="No"/>
    <x v="0"/>
    <x v="0"/>
    <x v="0"/>
    <n v="4"/>
  </r>
  <r>
    <x v="3558"/>
    <n v="37"/>
    <x v="32"/>
    <x v="14"/>
    <x v="1"/>
    <x v="185"/>
    <n v="2"/>
    <n v="0.8"/>
    <x v="1"/>
    <n v="0"/>
    <x v="0"/>
    <s v="No"/>
    <x v="0"/>
    <x v="0"/>
    <x v="0"/>
    <n v="2"/>
  </r>
  <r>
    <x v="3559"/>
    <n v="37"/>
    <x v="32"/>
    <x v="68"/>
    <x v="1"/>
    <x v="71"/>
    <n v="3"/>
    <n v="0.1"/>
    <x v="2"/>
    <n v="114"/>
    <x v="0"/>
    <s v="No"/>
    <x v="0"/>
    <x v="0"/>
    <x v="0"/>
    <n v="3"/>
  </r>
  <r>
    <x v="3560"/>
    <n v="37"/>
    <x v="32"/>
    <x v="68"/>
    <x v="1"/>
    <x v="2"/>
    <n v="3"/>
    <n v="0.1"/>
    <x v="2"/>
    <n v="0"/>
    <x v="0"/>
    <s v="No"/>
    <x v="0"/>
    <x v="1"/>
    <x v="1"/>
    <n v="3"/>
  </r>
  <r>
    <x v="3561"/>
    <n v="37"/>
    <x v="31"/>
    <x v="77"/>
    <x v="0"/>
    <x v="316"/>
    <n v="3"/>
    <n v="5.8"/>
    <x v="1"/>
    <n v="0"/>
    <x v="1"/>
    <s v="No"/>
    <x v="0"/>
    <x v="1"/>
    <x v="0"/>
    <n v="3"/>
  </r>
  <r>
    <x v="3562"/>
    <n v="37"/>
    <x v="32"/>
    <x v="5"/>
    <x v="1"/>
    <x v="460"/>
    <n v="3"/>
    <n v="0.2"/>
    <x v="2"/>
    <n v="0"/>
    <x v="0"/>
    <s v="No"/>
    <x v="0"/>
    <x v="1"/>
    <x v="0"/>
    <n v="3"/>
  </r>
  <r>
    <x v="3563"/>
    <n v="37"/>
    <x v="32"/>
    <x v="56"/>
    <x v="2"/>
    <x v="103"/>
    <n v="4"/>
    <n v="2.2000000000000002"/>
    <x v="2"/>
    <n v="0"/>
    <x v="0"/>
    <s v="No"/>
    <x v="0"/>
    <x v="1"/>
    <x v="1"/>
    <n v="4"/>
  </r>
  <r>
    <x v="3564"/>
    <n v="37"/>
    <x v="32"/>
    <x v="149"/>
    <x v="0"/>
    <x v="13"/>
    <n v="4"/>
    <n v="7.3"/>
    <x v="2"/>
    <n v="565"/>
    <x v="1"/>
    <s v="No"/>
    <x v="1"/>
    <x v="1"/>
    <x v="0"/>
    <n v="4"/>
  </r>
  <r>
    <x v="3565"/>
    <n v="37"/>
    <x v="29"/>
    <x v="40"/>
    <x v="0"/>
    <x v="269"/>
    <n v="2"/>
    <n v="6.5"/>
    <x v="0"/>
    <n v="635"/>
    <x v="0"/>
    <s v="No"/>
    <x v="0"/>
    <x v="1"/>
    <x v="0"/>
    <n v="2"/>
  </r>
  <r>
    <x v="3566"/>
    <n v="37"/>
    <x v="32"/>
    <x v="121"/>
    <x v="1"/>
    <x v="252"/>
    <n v="3"/>
    <n v="0.2"/>
    <x v="2"/>
    <n v="0"/>
    <x v="0"/>
    <s v="No"/>
    <x v="0"/>
    <x v="1"/>
    <x v="0"/>
    <n v="3"/>
  </r>
  <r>
    <x v="3567"/>
    <n v="37"/>
    <x v="29"/>
    <x v="26"/>
    <x v="2"/>
    <x v="33"/>
    <n v="2"/>
    <n v="1.7"/>
    <x v="2"/>
    <n v="83"/>
    <x v="0"/>
    <s v="No"/>
    <x v="0"/>
    <x v="0"/>
    <x v="0"/>
    <n v="2"/>
  </r>
  <r>
    <x v="3568"/>
    <n v="37"/>
    <x v="31"/>
    <x v="66"/>
    <x v="2"/>
    <x v="286"/>
    <n v="3"/>
    <n v="2.2999999999999998"/>
    <x v="0"/>
    <n v="0"/>
    <x v="0"/>
    <s v="No"/>
    <x v="0"/>
    <x v="1"/>
    <x v="0"/>
    <n v="3"/>
  </r>
  <r>
    <x v="3569"/>
    <n v="37"/>
    <x v="36"/>
    <x v="28"/>
    <x v="2"/>
    <x v="290"/>
    <n v="4"/>
    <n v="1.8"/>
    <x v="1"/>
    <n v="0"/>
    <x v="0"/>
    <s v="No"/>
    <x v="0"/>
    <x v="1"/>
    <x v="1"/>
    <n v="4"/>
  </r>
  <r>
    <x v="3570"/>
    <n v="37"/>
    <x v="31"/>
    <x v="4"/>
    <x v="0"/>
    <x v="189"/>
    <n v="3"/>
    <n v="0.6"/>
    <x v="2"/>
    <n v="0"/>
    <x v="0"/>
    <s v="No"/>
    <x v="0"/>
    <x v="1"/>
    <x v="0"/>
    <n v="3"/>
  </r>
  <r>
    <x v="3571"/>
    <n v="37"/>
    <x v="32"/>
    <x v="100"/>
    <x v="1"/>
    <x v="200"/>
    <n v="2"/>
    <n v="0.8"/>
    <x v="1"/>
    <n v="0"/>
    <x v="0"/>
    <s v="No"/>
    <x v="0"/>
    <x v="0"/>
    <x v="0"/>
    <n v="2"/>
  </r>
  <r>
    <x v="3572"/>
    <n v="37"/>
    <x v="29"/>
    <x v="7"/>
    <x v="2"/>
    <x v="10"/>
    <n v="4"/>
    <n v="0.1"/>
    <x v="2"/>
    <n v="280"/>
    <x v="0"/>
    <s v="No"/>
    <x v="0"/>
    <x v="1"/>
    <x v="0"/>
    <n v="4"/>
  </r>
  <r>
    <x v="3573"/>
    <n v="37"/>
    <x v="32"/>
    <x v="32"/>
    <x v="2"/>
    <x v="328"/>
    <n v="3"/>
    <n v="0.9"/>
    <x v="2"/>
    <n v="0"/>
    <x v="0"/>
    <s v="No"/>
    <x v="0"/>
    <x v="1"/>
    <x v="1"/>
    <n v="3"/>
  </r>
  <r>
    <x v="3574"/>
    <n v="37"/>
    <x v="29"/>
    <x v="29"/>
    <x v="1"/>
    <x v="77"/>
    <n v="1"/>
    <n v="1.5"/>
    <x v="2"/>
    <n v="116"/>
    <x v="0"/>
    <s v="No"/>
    <x v="0"/>
    <x v="0"/>
    <x v="1"/>
    <n v="1"/>
  </r>
  <r>
    <x v="3575"/>
    <n v="37"/>
    <x v="29"/>
    <x v="73"/>
    <x v="1"/>
    <x v="10"/>
    <n v="4"/>
    <n v="2"/>
    <x v="1"/>
    <n v="192"/>
    <x v="0"/>
    <s v="No"/>
    <x v="0"/>
    <x v="0"/>
    <x v="0"/>
    <n v="4"/>
  </r>
  <r>
    <x v="3576"/>
    <n v="37"/>
    <x v="32"/>
    <x v="54"/>
    <x v="2"/>
    <x v="185"/>
    <n v="1"/>
    <n v="1.5"/>
    <x v="1"/>
    <n v="0"/>
    <x v="0"/>
    <s v="No"/>
    <x v="0"/>
    <x v="1"/>
    <x v="0"/>
    <n v="1"/>
  </r>
  <r>
    <x v="3577"/>
    <n v="37"/>
    <x v="32"/>
    <x v="150"/>
    <x v="0"/>
    <x v="224"/>
    <n v="2"/>
    <n v="0"/>
    <x v="0"/>
    <n v="0"/>
    <x v="0"/>
    <s v="No"/>
    <x v="0"/>
    <x v="0"/>
    <x v="0"/>
    <n v="2"/>
  </r>
  <r>
    <x v="3578"/>
    <n v="37"/>
    <x v="29"/>
    <x v="102"/>
    <x v="2"/>
    <x v="135"/>
    <n v="4"/>
    <n v="2"/>
    <x v="1"/>
    <n v="0"/>
    <x v="0"/>
    <s v="Yes"/>
    <x v="0"/>
    <x v="0"/>
    <x v="0"/>
    <n v="4"/>
  </r>
  <r>
    <x v="3579"/>
    <n v="37"/>
    <x v="32"/>
    <x v="98"/>
    <x v="2"/>
    <x v="303"/>
    <n v="3"/>
    <n v="0.9"/>
    <x v="2"/>
    <n v="0"/>
    <x v="0"/>
    <s v="No"/>
    <x v="0"/>
    <x v="0"/>
    <x v="0"/>
    <n v="3"/>
  </r>
  <r>
    <x v="3580"/>
    <n v="37"/>
    <x v="29"/>
    <x v="8"/>
    <x v="2"/>
    <x v="13"/>
    <n v="3"/>
    <n v="2.6"/>
    <x v="2"/>
    <n v="0"/>
    <x v="0"/>
    <s v="Yes"/>
    <x v="0"/>
    <x v="0"/>
    <x v="0"/>
    <n v="3"/>
  </r>
  <r>
    <x v="3581"/>
    <n v="37"/>
    <x v="32"/>
    <x v="25"/>
    <x v="1"/>
    <x v="55"/>
    <n v="2"/>
    <n v="0.3"/>
    <x v="0"/>
    <n v="146"/>
    <x v="0"/>
    <s v="No"/>
    <x v="0"/>
    <x v="0"/>
    <x v="0"/>
    <n v="2"/>
  </r>
  <r>
    <x v="3582"/>
    <n v="37"/>
    <x v="32"/>
    <x v="71"/>
    <x v="2"/>
    <x v="461"/>
    <n v="3"/>
    <n v="0.9"/>
    <x v="2"/>
    <n v="0"/>
    <x v="0"/>
    <s v="No"/>
    <x v="0"/>
    <x v="1"/>
    <x v="0"/>
    <n v="3"/>
  </r>
  <r>
    <x v="3583"/>
    <n v="37"/>
    <x v="29"/>
    <x v="76"/>
    <x v="2"/>
    <x v="357"/>
    <n v="2"/>
    <n v="0.6"/>
    <x v="1"/>
    <n v="0"/>
    <x v="0"/>
    <s v="No"/>
    <x v="0"/>
    <x v="0"/>
    <x v="1"/>
    <n v="2"/>
  </r>
  <r>
    <x v="3584"/>
    <n v="37"/>
    <x v="32"/>
    <x v="83"/>
    <x v="1"/>
    <x v="28"/>
    <n v="4"/>
    <n v="1.2"/>
    <x v="2"/>
    <n v="0"/>
    <x v="0"/>
    <s v="Yes"/>
    <x v="0"/>
    <x v="0"/>
    <x v="0"/>
    <n v="4"/>
  </r>
  <r>
    <x v="3585"/>
    <n v="37"/>
    <x v="31"/>
    <x v="100"/>
    <x v="1"/>
    <x v="3"/>
    <n v="4"/>
    <n v="1.7"/>
    <x v="0"/>
    <n v="0"/>
    <x v="0"/>
    <s v="Yes"/>
    <x v="1"/>
    <x v="1"/>
    <x v="0"/>
    <n v="4"/>
  </r>
  <r>
    <x v="3586"/>
    <n v="37"/>
    <x v="32"/>
    <x v="64"/>
    <x v="1"/>
    <x v="132"/>
    <n v="4"/>
    <n v="0.2"/>
    <x v="0"/>
    <n v="0"/>
    <x v="0"/>
    <s v="No"/>
    <x v="0"/>
    <x v="0"/>
    <x v="1"/>
    <n v="4"/>
  </r>
  <r>
    <x v="3587"/>
    <n v="37"/>
    <x v="31"/>
    <x v="112"/>
    <x v="0"/>
    <x v="98"/>
    <n v="2"/>
    <n v="3.9"/>
    <x v="0"/>
    <n v="0"/>
    <x v="0"/>
    <s v="No"/>
    <x v="0"/>
    <x v="0"/>
    <x v="0"/>
    <n v="2"/>
  </r>
  <r>
    <x v="3588"/>
    <n v="37"/>
    <x v="32"/>
    <x v="67"/>
    <x v="2"/>
    <x v="200"/>
    <n v="2"/>
    <n v="1.8"/>
    <x v="0"/>
    <n v="127"/>
    <x v="0"/>
    <s v="Yes"/>
    <x v="0"/>
    <x v="0"/>
    <x v="0"/>
    <n v="2"/>
  </r>
  <r>
    <x v="3589"/>
    <n v="37"/>
    <x v="29"/>
    <x v="120"/>
    <x v="1"/>
    <x v="372"/>
    <n v="4"/>
    <n v="0.4"/>
    <x v="2"/>
    <n v="0"/>
    <x v="0"/>
    <s v="No"/>
    <x v="0"/>
    <x v="0"/>
    <x v="0"/>
    <n v="4"/>
  </r>
  <r>
    <x v="3590"/>
    <n v="37"/>
    <x v="31"/>
    <x v="86"/>
    <x v="0"/>
    <x v="55"/>
    <n v="4"/>
    <n v="3.1"/>
    <x v="2"/>
    <n v="253"/>
    <x v="1"/>
    <s v="No"/>
    <x v="1"/>
    <x v="1"/>
    <x v="1"/>
    <n v="4"/>
  </r>
  <r>
    <x v="3591"/>
    <n v="37"/>
    <x v="31"/>
    <x v="87"/>
    <x v="2"/>
    <x v="1"/>
    <n v="2"/>
    <n v="1.1000000000000001"/>
    <x v="2"/>
    <n v="0"/>
    <x v="0"/>
    <s v="No"/>
    <x v="0"/>
    <x v="1"/>
    <x v="0"/>
    <n v="2"/>
  </r>
  <r>
    <x v="3592"/>
    <n v="37"/>
    <x v="31"/>
    <x v="132"/>
    <x v="0"/>
    <x v="309"/>
    <n v="1"/>
    <n v="8.6"/>
    <x v="0"/>
    <n v="0"/>
    <x v="0"/>
    <s v="No"/>
    <x v="0"/>
    <x v="0"/>
    <x v="0"/>
    <n v="1"/>
  </r>
  <r>
    <x v="3593"/>
    <n v="37"/>
    <x v="32"/>
    <x v="11"/>
    <x v="2"/>
    <x v="284"/>
    <n v="3"/>
    <n v="2.1"/>
    <x v="0"/>
    <n v="0"/>
    <x v="0"/>
    <s v="No"/>
    <x v="0"/>
    <x v="1"/>
    <x v="1"/>
    <n v="3"/>
  </r>
  <r>
    <x v="3594"/>
    <n v="37"/>
    <x v="29"/>
    <x v="43"/>
    <x v="1"/>
    <x v="122"/>
    <n v="1"/>
    <n v="1.8"/>
    <x v="0"/>
    <n v="0"/>
    <x v="0"/>
    <s v="No"/>
    <x v="0"/>
    <x v="0"/>
    <x v="0"/>
    <n v="1"/>
  </r>
  <r>
    <x v="3595"/>
    <n v="37"/>
    <x v="31"/>
    <x v="42"/>
    <x v="0"/>
    <x v="378"/>
    <n v="2"/>
    <n v="3.9"/>
    <x v="0"/>
    <n v="0"/>
    <x v="0"/>
    <s v="No"/>
    <x v="0"/>
    <x v="1"/>
    <x v="1"/>
    <n v="2"/>
  </r>
  <r>
    <x v="3596"/>
    <n v="37"/>
    <x v="31"/>
    <x v="66"/>
    <x v="2"/>
    <x v="34"/>
    <n v="4"/>
    <n v="2.1"/>
    <x v="1"/>
    <n v="0"/>
    <x v="0"/>
    <s v="No"/>
    <x v="0"/>
    <x v="1"/>
    <x v="0"/>
    <n v="4"/>
  </r>
  <r>
    <x v="3597"/>
    <n v="37"/>
    <x v="29"/>
    <x v="71"/>
    <x v="2"/>
    <x v="57"/>
    <n v="1"/>
    <n v="1.5"/>
    <x v="1"/>
    <n v="0"/>
    <x v="0"/>
    <s v="No"/>
    <x v="0"/>
    <x v="1"/>
    <x v="0"/>
    <n v="1"/>
  </r>
  <r>
    <x v="3598"/>
    <n v="37"/>
    <x v="31"/>
    <x v="102"/>
    <x v="2"/>
    <x v="74"/>
    <n v="4"/>
    <n v="0.7"/>
    <x v="1"/>
    <n v="0"/>
    <x v="0"/>
    <s v="No"/>
    <x v="0"/>
    <x v="0"/>
    <x v="0"/>
    <n v="4"/>
  </r>
  <r>
    <x v="3599"/>
    <n v="37"/>
    <x v="29"/>
    <x v="67"/>
    <x v="2"/>
    <x v="408"/>
    <n v="2"/>
    <n v="1.7"/>
    <x v="2"/>
    <n v="0"/>
    <x v="0"/>
    <s v="No"/>
    <x v="0"/>
    <x v="1"/>
    <x v="1"/>
    <n v="2"/>
  </r>
  <r>
    <x v="3600"/>
    <n v="37"/>
    <x v="32"/>
    <x v="18"/>
    <x v="1"/>
    <x v="166"/>
    <n v="3"/>
    <n v="0.1"/>
    <x v="2"/>
    <n v="0"/>
    <x v="0"/>
    <s v="No"/>
    <x v="0"/>
    <x v="0"/>
    <x v="0"/>
    <n v="3"/>
  </r>
  <r>
    <x v="3601"/>
    <n v="37"/>
    <x v="29"/>
    <x v="24"/>
    <x v="2"/>
    <x v="138"/>
    <n v="1"/>
    <n v="1.5"/>
    <x v="1"/>
    <n v="0"/>
    <x v="0"/>
    <s v="No"/>
    <x v="0"/>
    <x v="0"/>
    <x v="1"/>
    <n v="1"/>
  </r>
  <r>
    <x v="3602"/>
    <n v="37"/>
    <x v="32"/>
    <x v="24"/>
    <x v="2"/>
    <x v="26"/>
    <n v="4"/>
    <n v="0.2"/>
    <x v="1"/>
    <n v="0"/>
    <x v="0"/>
    <s v="No"/>
    <x v="0"/>
    <x v="0"/>
    <x v="0"/>
    <n v="4"/>
  </r>
  <r>
    <x v="3603"/>
    <n v="37"/>
    <x v="29"/>
    <x v="98"/>
    <x v="2"/>
    <x v="451"/>
    <n v="3"/>
    <n v="2.8"/>
    <x v="0"/>
    <n v="0"/>
    <x v="0"/>
    <s v="No"/>
    <x v="0"/>
    <x v="0"/>
    <x v="0"/>
    <n v="3"/>
  </r>
  <r>
    <x v="3604"/>
    <n v="37"/>
    <x v="31"/>
    <x v="16"/>
    <x v="2"/>
    <x v="286"/>
    <n v="1"/>
    <n v="2.5"/>
    <x v="1"/>
    <n v="0"/>
    <x v="0"/>
    <s v="No"/>
    <x v="0"/>
    <x v="1"/>
    <x v="0"/>
    <n v="1"/>
  </r>
  <r>
    <x v="3605"/>
    <n v="37"/>
    <x v="31"/>
    <x v="93"/>
    <x v="0"/>
    <x v="113"/>
    <n v="1"/>
    <n v="8.6"/>
    <x v="0"/>
    <n v="0"/>
    <x v="0"/>
    <s v="No"/>
    <x v="0"/>
    <x v="1"/>
    <x v="0"/>
    <n v="1"/>
  </r>
  <r>
    <x v="3606"/>
    <n v="37"/>
    <x v="29"/>
    <x v="7"/>
    <x v="2"/>
    <x v="105"/>
    <n v="1"/>
    <n v="3.6"/>
    <x v="2"/>
    <n v="104"/>
    <x v="0"/>
    <s v="No"/>
    <x v="0"/>
    <x v="1"/>
    <x v="0"/>
    <n v="1"/>
  </r>
  <r>
    <x v="3607"/>
    <n v="37"/>
    <x v="31"/>
    <x v="56"/>
    <x v="2"/>
    <x v="1"/>
    <n v="4"/>
    <n v="0.7"/>
    <x v="1"/>
    <n v="0"/>
    <x v="0"/>
    <s v="No"/>
    <x v="0"/>
    <x v="1"/>
    <x v="0"/>
    <n v="4"/>
  </r>
  <r>
    <x v="3608"/>
    <n v="37"/>
    <x v="29"/>
    <x v="54"/>
    <x v="2"/>
    <x v="10"/>
    <n v="2"/>
    <n v="1.7"/>
    <x v="2"/>
    <n v="0"/>
    <x v="0"/>
    <s v="No"/>
    <x v="0"/>
    <x v="1"/>
    <x v="0"/>
    <n v="2"/>
  </r>
  <r>
    <x v="3609"/>
    <n v="37"/>
    <x v="32"/>
    <x v="8"/>
    <x v="2"/>
    <x v="137"/>
    <n v="3"/>
    <n v="0.9"/>
    <x v="2"/>
    <n v="0"/>
    <x v="0"/>
    <s v="No"/>
    <x v="0"/>
    <x v="1"/>
    <x v="0"/>
    <n v="3"/>
  </r>
  <r>
    <x v="3610"/>
    <n v="37"/>
    <x v="32"/>
    <x v="65"/>
    <x v="1"/>
    <x v="10"/>
    <n v="2"/>
    <n v="1.4"/>
    <x v="1"/>
    <n v="0"/>
    <x v="0"/>
    <s v="No"/>
    <x v="0"/>
    <x v="1"/>
    <x v="1"/>
    <n v="2"/>
  </r>
  <r>
    <x v="3611"/>
    <n v="37"/>
    <x v="36"/>
    <x v="58"/>
    <x v="2"/>
    <x v="220"/>
    <n v="4"/>
    <n v="1.8"/>
    <x v="1"/>
    <n v="232"/>
    <x v="0"/>
    <s v="No"/>
    <x v="0"/>
    <x v="1"/>
    <x v="0"/>
    <n v="4"/>
  </r>
  <r>
    <x v="3612"/>
    <n v="37"/>
    <x v="32"/>
    <x v="78"/>
    <x v="1"/>
    <x v="288"/>
    <n v="4"/>
    <n v="1"/>
    <x v="0"/>
    <n v="0"/>
    <x v="0"/>
    <s v="No"/>
    <x v="0"/>
    <x v="0"/>
    <x v="0"/>
    <n v="4"/>
  </r>
  <r>
    <x v="3613"/>
    <n v="37"/>
    <x v="31"/>
    <x v="129"/>
    <x v="2"/>
    <x v="3"/>
    <n v="4"/>
    <n v="2.1"/>
    <x v="1"/>
    <n v="217"/>
    <x v="0"/>
    <s v="No"/>
    <x v="0"/>
    <x v="1"/>
    <x v="0"/>
    <n v="4"/>
  </r>
  <r>
    <x v="3614"/>
    <n v="37"/>
    <x v="32"/>
    <x v="22"/>
    <x v="2"/>
    <x v="82"/>
    <n v="2"/>
    <n v="2.4"/>
    <x v="2"/>
    <n v="260"/>
    <x v="0"/>
    <s v="No"/>
    <x v="0"/>
    <x v="1"/>
    <x v="0"/>
    <n v="2"/>
  </r>
  <r>
    <x v="3615"/>
    <n v="37"/>
    <x v="29"/>
    <x v="50"/>
    <x v="0"/>
    <x v="76"/>
    <n v="1"/>
    <n v="0.8"/>
    <x v="2"/>
    <n v="0"/>
    <x v="0"/>
    <s v="No"/>
    <x v="0"/>
    <x v="1"/>
    <x v="1"/>
    <n v="1"/>
  </r>
  <r>
    <x v="3616"/>
    <n v="37"/>
    <x v="32"/>
    <x v="13"/>
    <x v="1"/>
    <x v="22"/>
    <n v="3"/>
    <n v="0.5"/>
    <x v="1"/>
    <n v="0"/>
    <x v="0"/>
    <s v="No"/>
    <x v="0"/>
    <x v="1"/>
    <x v="1"/>
    <n v="3"/>
  </r>
  <r>
    <x v="3617"/>
    <n v="37"/>
    <x v="29"/>
    <x v="52"/>
    <x v="2"/>
    <x v="416"/>
    <n v="2"/>
    <n v="1.7"/>
    <x v="2"/>
    <n v="0"/>
    <x v="0"/>
    <s v="No"/>
    <x v="0"/>
    <x v="0"/>
    <x v="1"/>
    <n v="2"/>
  </r>
  <r>
    <x v="3618"/>
    <n v="37"/>
    <x v="29"/>
    <x v="26"/>
    <x v="2"/>
    <x v="126"/>
    <n v="2"/>
    <n v="1.7"/>
    <x v="2"/>
    <n v="0"/>
    <x v="0"/>
    <s v="No"/>
    <x v="0"/>
    <x v="0"/>
    <x v="1"/>
    <n v="2"/>
  </r>
  <r>
    <x v="3619"/>
    <n v="36"/>
    <x v="32"/>
    <x v="131"/>
    <x v="0"/>
    <x v="44"/>
    <n v="2"/>
    <n v="3.9"/>
    <x v="0"/>
    <n v="159"/>
    <x v="0"/>
    <s v="No"/>
    <x v="0"/>
    <x v="0"/>
    <x v="1"/>
    <n v="2"/>
  </r>
  <r>
    <x v="3620"/>
    <n v="36"/>
    <x v="31"/>
    <x v="69"/>
    <x v="1"/>
    <x v="287"/>
    <n v="4"/>
    <n v="0.7"/>
    <x v="2"/>
    <n v="81"/>
    <x v="0"/>
    <s v="No"/>
    <x v="0"/>
    <x v="0"/>
    <x v="0"/>
    <n v="4"/>
  </r>
  <r>
    <x v="3621"/>
    <n v="36"/>
    <x v="32"/>
    <x v="55"/>
    <x v="0"/>
    <x v="264"/>
    <n v="1"/>
    <n v="5.0999999999999996"/>
    <x v="1"/>
    <n v="0"/>
    <x v="1"/>
    <s v="No"/>
    <x v="1"/>
    <x v="1"/>
    <x v="1"/>
    <n v="1"/>
  </r>
  <r>
    <x v="3622"/>
    <n v="36"/>
    <x v="37"/>
    <x v="5"/>
    <x v="1"/>
    <x v="0"/>
    <n v="1"/>
    <n v="0.67"/>
    <x v="1"/>
    <n v="0"/>
    <x v="0"/>
    <s v="Yes"/>
    <x v="0"/>
    <x v="1"/>
    <x v="0"/>
    <n v="1"/>
  </r>
  <r>
    <x v="3623"/>
    <n v="36"/>
    <x v="31"/>
    <x v="22"/>
    <x v="2"/>
    <x v="182"/>
    <n v="3"/>
    <n v="2.6"/>
    <x v="2"/>
    <n v="0"/>
    <x v="0"/>
    <s v="No"/>
    <x v="0"/>
    <x v="1"/>
    <x v="0"/>
    <n v="3"/>
  </r>
  <r>
    <x v="3624"/>
    <n v="36"/>
    <x v="31"/>
    <x v="27"/>
    <x v="1"/>
    <x v="389"/>
    <n v="4"/>
    <n v="1"/>
    <x v="0"/>
    <n v="147"/>
    <x v="0"/>
    <s v="No"/>
    <x v="0"/>
    <x v="0"/>
    <x v="0"/>
    <n v="4"/>
  </r>
  <r>
    <x v="3625"/>
    <n v="36"/>
    <x v="33"/>
    <x v="93"/>
    <x v="0"/>
    <x v="51"/>
    <n v="3"/>
    <n v="6.6"/>
    <x v="0"/>
    <n v="0"/>
    <x v="1"/>
    <s v="No"/>
    <x v="0"/>
    <x v="1"/>
    <x v="0"/>
    <n v="3"/>
  </r>
  <r>
    <x v="3626"/>
    <n v="36"/>
    <x v="32"/>
    <x v="36"/>
    <x v="0"/>
    <x v="115"/>
    <n v="1"/>
    <n v="3.8"/>
    <x v="0"/>
    <n v="290"/>
    <x v="0"/>
    <s v="Yes"/>
    <x v="1"/>
    <x v="1"/>
    <x v="1"/>
    <n v="1"/>
  </r>
  <r>
    <x v="3627"/>
    <n v="36"/>
    <x v="34"/>
    <x v="108"/>
    <x v="1"/>
    <x v="458"/>
    <n v="4"/>
    <n v="1"/>
    <x v="2"/>
    <n v="0"/>
    <x v="0"/>
    <s v="Yes"/>
    <x v="0"/>
    <x v="1"/>
    <x v="0"/>
    <n v="4"/>
  </r>
  <r>
    <x v="3628"/>
    <n v="36"/>
    <x v="31"/>
    <x v="51"/>
    <x v="2"/>
    <x v="13"/>
    <n v="3"/>
    <n v="3.1"/>
    <x v="2"/>
    <n v="0"/>
    <x v="1"/>
    <s v="No"/>
    <x v="0"/>
    <x v="1"/>
    <x v="0"/>
    <n v="3"/>
  </r>
  <r>
    <x v="3629"/>
    <n v="36"/>
    <x v="32"/>
    <x v="102"/>
    <x v="2"/>
    <x v="266"/>
    <n v="1"/>
    <n v="2.8"/>
    <x v="0"/>
    <n v="224"/>
    <x v="0"/>
    <s v="No"/>
    <x v="0"/>
    <x v="0"/>
    <x v="0"/>
    <n v="1"/>
  </r>
  <r>
    <x v="3630"/>
    <n v="36"/>
    <x v="33"/>
    <x v="30"/>
    <x v="2"/>
    <x v="25"/>
    <n v="4"/>
    <n v="2.2000000000000002"/>
    <x v="2"/>
    <n v="0"/>
    <x v="0"/>
    <s v="No"/>
    <x v="0"/>
    <x v="1"/>
    <x v="0"/>
    <n v="4"/>
  </r>
  <r>
    <x v="3631"/>
    <n v="36"/>
    <x v="31"/>
    <x v="11"/>
    <x v="2"/>
    <x v="28"/>
    <n v="3"/>
    <n v="2"/>
    <x v="0"/>
    <n v="214"/>
    <x v="0"/>
    <s v="No"/>
    <x v="0"/>
    <x v="1"/>
    <x v="0"/>
    <n v="3"/>
  </r>
  <r>
    <x v="3632"/>
    <n v="36"/>
    <x v="33"/>
    <x v="22"/>
    <x v="2"/>
    <x v="98"/>
    <n v="4"/>
    <n v="2.2000000000000002"/>
    <x v="2"/>
    <n v="0"/>
    <x v="0"/>
    <s v="No"/>
    <x v="0"/>
    <x v="0"/>
    <x v="0"/>
    <n v="4"/>
  </r>
  <r>
    <x v="3633"/>
    <n v="36"/>
    <x v="33"/>
    <x v="108"/>
    <x v="1"/>
    <x v="312"/>
    <n v="4"/>
    <n v="1.2"/>
    <x v="2"/>
    <n v="0"/>
    <x v="0"/>
    <s v="No"/>
    <x v="0"/>
    <x v="0"/>
    <x v="0"/>
    <n v="4"/>
  </r>
  <r>
    <x v="3634"/>
    <n v="36"/>
    <x v="31"/>
    <x v="35"/>
    <x v="0"/>
    <x v="347"/>
    <n v="4"/>
    <n v="5.4"/>
    <x v="0"/>
    <n v="0"/>
    <x v="1"/>
    <s v="Yes"/>
    <x v="1"/>
    <x v="1"/>
    <x v="0"/>
    <n v="4"/>
  </r>
  <r>
    <x v="3635"/>
    <n v="36"/>
    <x v="32"/>
    <x v="71"/>
    <x v="2"/>
    <x v="177"/>
    <n v="4"/>
    <n v="2.1"/>
    <x v="1"/>
    <n v="0"/>
    <x v="0"/>
    <s v="No"/>
    <x v="0"/>
    <x v="0"/>
    <x v="0"/>
    <n v="4"/>
  </r>
  <r>
    <x v="3636"/>
    <n v="36"/>
    <x v="31"/>
    <x v="127"/>
    <x v="0"/>
    <x v="243"/>
    <n v="3"/>
    <n v="2.2999999999999998"/>
    <x v="2"/>
    <n v="0"/>
    <x v="1"/>
    <s v="No"/>
    <x v="1"/>
    <x v="1"/>
    <x v="1"/>
    <n v="3"/>
  </r>
  <r>
    <x v="3637"/>
    <n v="36"/>
    <x v="37"/>
    <x v="6"/>
    <x v="2"/>
    <x v="189"/>
    <n v="4"/>
    <n v="1.8"/>
    <x v="1"/>
    <n v="163"/>
    <x v="0"/>
    <s v="No"/>
    <x v="0"/>
    <x v="0"/>
    <x v="0"/>
    <n v="4"/>
  </r>
  <r>
    <x v="3638"/>
    <n v="36"/>
    <x v="37"/>
    <x v="27"/>
    <x v="1"/>
    <x v="207"/>
    <n v="1"/>
    <n v="0.67"/>
    <x v="1"/>
    <n v="0"/>
    <x v="0"/>
    <s v="No"/>
    <x v="0"/>
    <x v="1"/>
    <x v="0"/>
    <n v="1"/>
  </r>
  <r>
    <x v="3639"/>
    <n v="36"/>
    <x v="34"/>
    <x v="49"/>
    <x v="1"/>
    <x v="114"/>
    <n v="2"/>
    <n v="1"/>
    <x v="2"/>
    <n v="0"/>
    <x v="0"/>
    <s v="No"/>
    <x v="0"/>
    <x v="1"/>
    <x v="0"/>
    <n v="2"/>
  </r>
  <r>
    <x v="3640"/>
    <n v="36"/>
    <x v="32"/>
    <x v="96"/>
    <x v="0"/>
    <x v="121"/>
    <n v="3"/>
    <n v="1.4"/>
    <x v="0"/>
    <n v="0"/>
    <x v="1"/>
    <s v="No"/>
    <x v="0"/>
    <x v="0"/>
    <x v="0"/>
    <n v="3"/>
  </r>
  <r>
    <x v="3641"/>
    <n v="36"/>
    <x v="33"/>
    <x v="13"/>
    <x v="1"/>
    <x v="47"/>
    <n v="4"/>
    <n v="1.2"/>
    <x v="2"/>
    <n v="0"/>
    <x v="0"/>
    <s v="No"/>
    <x v="0"/>
    <x v="1"/>
    <x v="1"/>
    <n v="4"/>
  </r>
  <r>
    <x v="3642"/>
    <n v="36"/>
    <x v="32"/>
    <x v="41"/>
    <x v="2"/>
    <x v="62"/>
    <n v="3"/>
    <n v="1.2"/>
    <x v="1"/>
    <n v="0"/>
    <x v="0"/>
    <s v="Yes"/>
    <x v="0"/>
    <x v="0"/>
    <x v="1"/>
    <n v="3"/>
  </r>
  <r>
    <x v="3643"/>
    <n v="36"/>
    <x v="31"/>
    <x v="68"/>
    <x v="1"/>
    <x v="79"/>
    <n v="4"/>
    <n v="1"/>
    <x v="0"/>
    <n v="91"/>
    <x v="0"/>
    <s v="Yes"/>
    <x v="0"/>
    <x v="1"/>
    <x v="0"/>
    <n v="4"/>
  </r>
  <r>
    <x v="3644"/>
    <n v="36"/>
    <x v="31"/>
    <x v="49"/>
    <x v="1"/>
    <x v="383"/>
    <n v="2"/>
    <n v="0.6"/>
    <x v="1"/>
    <n v="0"/>
    <x v="0"/>
    <s v="No"/>
    <x v="0"/>
    <x v="1"/>
    <x v="1"/>
    <n v="2"/>
  </r>
  <r>
    <x v="3645"/>
    <n v="36"/>
    <x v="32"/>
    <x v="23"/>
    <x v="1"/>
    <x v="387"/>
    <n v="4"/>
    <n v="0.2"/>
    <x v="1"/>
    <n v="100"/>
    <x v="0"/>
    <s v="No"/>
    <x v="0"/>
    <x v="1"/>
    <x v="1"/>
    <n v="4"/>
  </r>
  <r>
    <x v="3646"/>
    <n v="36"/>
    <x v="33"/>
    <x v="139"/>
    <x v="2"/>
    <x v="13"/>
    <n v="1"/>
    <n v="2.5"/>
    <x v="0"/>
    <n v="0"/>
    <x v="0"/>
    <s v="No"/>
    <x v="0"/>
    <x v="0"/>
    <x v="1"/>
    <n v="1"/>
  </r>
  <r>
    <x v="3647"/>
    <n v="36"/>
    <x v="31"/>
    <x v="13"/>
    <x v="1"/>
    <x v="251"/>
    <n v="1"/>
    <n v="1.33"/>
    <x v="0"/>
    <n v="0"/>
    <x v="0"/>
    <s v="No"/>
    <x v="0"/>
    <x v="1"/>
    <x v="0"/>
    <n v="1"/>
  </r>
  <r>
    <x v="3648"/>
    <n v="36"/>
    <x v="31"/>
    <x v="7"/>
    <x v="2"/>
    <x v="6"/>
    <n v="2"/>
    <n v="2.2000000000000002"/>
    <x v="0"/>
    <n v="0"/>
    <x v="0"/>
    <s v="No"/>
    <x v="0"/>
    <x v="1"/>
    <x v="0"/>
    <n v="2"/>
  </r>
  <r>
    <x v="3649"/>
    <n v="36"/>
    <x v="31"/>
    <x v="27"/>
    <x v="1"/>
    <x v="182"/>
    <n v="4"/>
    <n v="1"/>
    <x v="0"/>
    <n v="0"/>
    <x v="0"/>
    <s v="No"/>
    <x v="0"/>
    <x v="1"/>
    <x v="0"/>
    <n v="4"/>
  </r>
  <r>
    <x v="3650"/>
    <n v="36"/>
    <x v="32"/>
    <x v="20"/>
    <x v="1"/>
    <x v="33"/>
    <n v="4"/>
    <n v="1.7"/>
    <x v="0"/>
    <n v="0"/>
    <x v="0"/>
    <s v="No"/>
    <x v="0"/>
    <x v="1"/>
    <x v="0"/>
    <n v="4"/>
  </r>
  <r>
    <x v="3651"/>
    <n v="36"/>
    <x v="31"/>
    <x v="10"/>
    <x v="1"/>
    <x v="105"/>
    <n v="1"/>
    <n v="0.5"/>
    <x v="1"/>
    <n v="0"/>
    <x v="0"/>
    <s v="No"/>
    <x v="0"/>
    <x v="0"/>
    <x v="1"/>
    <n v="1"/>
  </r>
  <r>
    <x v="3652"/>
    <n v="36"/>
    <x v="33"/>
    <x v="30"/>
    <x v="2"/>
    <x v="61"/>
    <n v="4"/>
    <n v="2.2000000000000002"/>
    <x v="2"/>
    <n v="0"/>
    <x v="0"/>
    <s v="No"/>
    <x v="0"/>
    <x v="1"/>
    <x v="0"/>
    <n v="4"/>
  </r>
  <r>
    <x v="3653"/>
    <n v="36"/>
    <x v="31"/>
    <x v="28"/>
    <x v="2"/>
    <x v="23"/>
    <n v="4"/>
    <n v="2"/>
    <x v="1"/>
    <n v="188"/>
    <x v="0"/>
    <s v="No"/>
    <x v="0"/>
    <x v="1"/>
    <x v="0"/>
    <n v="4"/>
  </r>
  <r>
    <x v="3654"/>
    <n v="36"/>
    <x v="37"/>
    <x v="81"/>
    <x v="0"/>
    <x v="264"/>
    <n v="1"/>
    <n v="7"/>
    <x v="1"/>
    <n v="86"/>
    <x v="1"/>
    <s v="No"/>
    <x v="0"/>
    <x v="1"/>
    <x v="0"/>
    <n v="1"/>
  </r>
  <r>
    <x v="3655"/>
    <n v="36"/>
    <x v="33"/>
    <x v="14"/>
    <x v="1"/>
    <x v="61"/>
    <n v="2"/>
    <n v="0.3"/>
    <x v="0"/>
    <n v="98"/>
    <x v="0"/>
    <s v="No"/>
    <x v="0"/>
    <x v="1"/>
    <x v="0"/>
    <n v="2"/>
  </r>
  <r>
    <x v="3656"/>
    <n v="36"/>
    <x v="33"/>
    <x v="16"/>
    <x v="2"/>
    <x v="20"/>
    <n v="1"/>
    <n v="2"/>
    <x v="0"/>
    <n v="95"/>
    <x v="0"/>
    <s v="No"/>
    <x v="0"/>
    <x v="1"/>
    <x v="0"/>
    <n v="1"/>
  </r>
  <r>
    <x v="3657"/>
    <n v="36"/>
    <x v="31"/>
    <x v="138"/>
    <x v="0"/>
    <x v="161"/>
    <n v="2"/>
    <n v="6.5"/>
    <x v="0"/>
    <n v="0"/>
    <x v="0"/>
    <s v="No"/>
    <x v="0"/>
    <x v="1"/>
    <x v="1"/>
    <n v="2"/>
  </r>
  <r>
    <x v="3658"/>
    <n v="36"/>
    <x v="32"/>
    <x v="12"/>
    <x v="1"/>
    <x v="26"/>
    <n v="2"/>
    <n v="0.3"/>
    <x v="2"/>
    <n v="119"/>
    <x v="0"/>
    <s v="No"/>
    <x v="0"/>
    <x v="0"/>
    <x v="0"/>
    <n v="2"/>
  </r>
  <r>
    <x v="3659"/>
    <n v="36"/>
    <x v="32"/>
    <x v="118"/>
    <x v="1"/>
    <x v="460"/>
    <n v="4"/>
    <n v="0.2"/>
    <x v="1"/>
    <n v="0"/>
    <x v="0"/>
    <s v="No"/>
    <x v="0"/>
    <x v="0"/>
    <x v="1"/>
    <n v="4"/>
  </r>
  <r>
    <x v="3660"/>
    <n v="36"/>
    <x v="33"/>
    <x v="2"/>
    <x v="1"/>
    <x v="159"/>
    <n v="4"/>
    <n v="0.3"/>
    <x v="0"/>
    <n v="97"/>
    <x v="0"/>
    <s v="No"/>
    <x v="0"/>
    <x v="1"/>
    <x v="0"/>
    <n v="4"/>
  </r>
  <r>
    <x v="3661"/>
    <n v="36"/>
    <x v="37"/>
    <x v="92"/>
    <x v="2"/>
    <x v="378"/>
    <n v="4"/>
    <n v="1.8"/>
    <x v="1"/>
    <n v="0"/>
    <x v="0"/>
    <s v="Yes"/>
    <x v="0"/>
    <x v="0"/>
    <x v="0"/>
    <n v="4"/>
  </r>
  <r>
    <x v="3662"/>
    <n v="36"/>
    <x v="33"/>
    <x v="128"/>
    <x v="2"/>
    <x v="13"/>
    <n v="1"/>
    <n v="2.8"/>
    <x v="1"/>
    <n v="0"/>
    <x v="0"/>
    <s v="No"/>
    <x v="0"/>
    <x v="1"/>
    <x v="0"/>
    <n v="1"/>
  </r>
  <r>
    <x v="3663"/>
    <n v="36"/>
    <x v="31"/>
    <x v="29"/>
    <x v="1"/>
    <x v="330"/>
    <n v="1"/>
    <n v="1.5"/>
    <x v="2"/>
    <n v="0"/>
    <x v="0"/>
    <s v="No"/>
    <x v="0"/>
    <x v="0"/>
    <x v="0"/>
    <n v="1"/>
  </r>
  <r>
    <x v="3664"/>
    <n v="36"/>
    <x v="31"/>
    <x v="47"/>
    <x v="0"/>
    <x v="13"/>
    <n v="4"/>
    <n v="0.2"/>
    <x v="0"/>
    <n v="0"/>
    <x v="1"/>
    <s v="No"/>
    <x v="0"/>
    <x v="0"/>
    <x v="0"/>
    <n v="4"/>
  </r>
  <r>
    <x v="3665"/>
    <n v="36"/>
    <x v="33"/>
    <x v="65"/>
    <x v="1"/>
    <x v="237"/>
    <n v="4"/>
    <n v="1"/>
    <x v="0"/>
    <n v="0"/>
    <x v="0"/>
    <s v="No"/>
    <x v="0"/>
    <x v="1"/>
    <x v="1"/>
    <n v="4"/>
  </r>
  <r>
    <x v="3666"/>
    <n v="36"/>
    <x v="34"/>
    <x v="64"/>
    <x v="1"/>
    <x v="199"/>
    <n v="4"/>
    <n v="1"/>
    <x v="2"/>
    <n v="101"/>
    <x v="0"/>
    <s v="Yes"/>
    <x v="0"/>
    <x v="1"/>
    <x v="0"/>
    <n v="4"/>
  </r>
  <r>
    <x v="3667"/>
    <n v="36"/>
    <x v="31"/>
    <x v="56"/>
    <x v="2"/>
    <x v="62"/>
    <n v="1"/>
    <n v="0.8"/>
    <x v="2"/>
    <n v="0"/>
    <x v="0"/>
    <s v="No"/>
    <x v="0"/>
    <x v="1"/>
    <x v="1"/>
    <n v="1"/>
  </r>
  <r>
    <x v="3668"/>
    <n v="36"/>
    <x v="32"/>
    <x v="49"/>
    <x v="1"/>
    <x v="267"/>
    <n v="2"/>
    <n v="1.1000000000000001"/>
    <x v="2"/>
    <n v="166"/>
    <x v="0"/>
    <s v="Yes"/>
    <x v="0"/>
    <x v="0"/>
    <x v="0"/>
    <n v="2"/>
  </r>
  <r>
    <x v="3669"/>
    <n v="36"/>
    <x v="33"/>
    <x v="120"/>
    <x v="1"/>
    <x v="171"/>
    <n v="3"/>
    <n v="0.9"/>
    <x v="0"/>
    <n v="0"/>
    <x v="0"/>
    <s v="No"/>
    <x v="0"/>
    <x v="0"/>
    <x v="0"/>
    <n v="3"/>
  </r>
  <r>
    <x v="3670"/>
    <n v="36"/>
    <x v="32"/>
    <x v="125"/>
    <x v="0"/>
    <x v="137"/>
    <n v="1"/>
    <n v="3"/>
    <x v="1"/>
    <n v="0"/>
    <x v="1"/>
    <s v="No"/>
    <x v="1"/>
    <x v="1"/>
    <x v="1"/>
    <n v="1"/>
  </r>
  <r>
    <x v="3671"/>
    <n v="36"/>
    <x v="31"/>
    <x v="14"/>
    <x v="1"/>
    <x v="414"/>
    <n v="4"/>
    <n v="0.4"/>
    <x v="2"/>
    <n v="0"/>
    <x v="0"/>
    <s v="No"/>
    <x v="0"/>
    <x v="1"/>
    <x v="0"/>
    <n v="4"/>
  </r>
  <r>
    <x v="3672"/>
    <n v="36"/>
    <x v="31"/>
    <x v="65"/>
    <x v="1"/>
    <x v="197"/>
    <n v="1"/>
    <n v="1.33"/>
    <x v="0"/>
    <n v="81"/>
    <x v="0"/>
    <s v="No"/>
    <x v="0"/>
    <x v="1"/>
    <x v="0"/>
    <n v="1"/>
  </r>
  <r>
    <x v="3673"/>
    <n v="36"/>
    <x v="33"/>
    <x v="70"/>
    <x v="2"/>
    <x v="99"/>
    <n v="1"/>
    <n v="1.5"/>
    <x v="1"/>
    <n v="289"/>
    <x v="0"/>
    <s v="No"/>
    <x v="0"/>
    <x v="1"/>
    <x v="0"/>
    <n v="1"/>
  </r>
  <r>
    <x v="3674"/>
    <n v="36"/>
    <x v="31"/>
    <x v="86"/>
    <x v="0"/>
    <x v="78"/>
    <n v="2"/>
    <n v="5.6"/>
    <x v="2"/>
    <n v="0"/>
    <x v="1"/>
    <s v="No"/>
    <x v="1"/>
    <x v="1"/>
    <x v="1"/>
    <n v="2"/>
  </r>
  <r>
    <x v="3675"/>
    <n v="36"/>
    <x v="31"/>
    <x v="105"/>
    <x v="0"/>
    <x v="84"/>
    <n v="3"/>
    <n v="0.5"/>
    <x v="1"/>
    <n v="0"/>
    <x v="1"/>
    <s v="Yes"/>
    <x v="1"/>
    <x v="1"/>
    <x v="0"/>
    <n v="3"/>
  </r>
  <r>
    <x v="3676"/>
    <n v="36"/>
    <x v="32"/>
    <x v="64"/>
    <x v="1"/>
    <x v="415"/>
    <n v="2"/>
    <n v="1.1000000000000001"/>
    <x v="2"/>
    <n v="85"/>
    <x v="0"/>
    <s v="No"/>
    <x v="0"/>
    <x v="1"/>
    <x v="0"/>
    <n v="2"/>
  </r>
  <r>
    <x v="3677"/>
    <n v="36"/>
    <x v="32"/>
    <x v="85"/>
    <x v="1"/>
    <x v="337"/>
    <n v="4"/>
    <n v="0.2"/>
    <x v="1"/>
    <n v="81"/>
    <x v="0"/>
    <s v="No"/>
    <x v="0"/>
    <x v="0"/>
    <x v="1"/>
    <n v="4"/>
  </r>
  <r>
    <x v="3678"/>
    <n v="36"/>
    <x v="32"/>
    <x v="39"/>
    <x v="1"/>
    <x v="56"/>
    <n v="4"/>
    <n v="0.2"/>
    <x v="1"/>
    <n v="0"/>
    <x v="0"/>
    <s v="No"/>
    <x v="0"/>
    <x v="1"/>
    <x v="0"/>
    <n v="4"/>
  </r>
  <r>
    <x v="3679"/>
    <n v="36"/>
    <x v="31"/>
    <x v="97"/>
    <x v="2"/>
    <x v="327"/>
    <n v="2"/>
    <n v="2.7"/>
    <x v="0"/>
    <n v="0"/>
    <x v="0"/>
    <s v="No"/>
    <x v="0"/>
    <x v="1"/>
    <x v="0"/>
    <n v="2"/>
  </r>
  <r>
    <x v="3680"/>
    <n v="36"/>
    <x v="31"/>
    <x v="128"/>
    <x v="2"/>
    <x v="236"/>
    <n v="2"/>
    <n v="2.2000000000000002"/>
    <x v="0"/>
    <n v="0"/>
    <x v="0"/>
    <s v="No"/>
    <x v="0"/>
    <x v="1"/>
    <x v="0"/>
    <n v="2"/>
  </r>
  <r>
    <x v="3681"/>
    <n v="36"/>
    <x v="31"/>
    <x v="19"/>
    <x v="2"/>
    <x v="409"/>
    <n v="3"/>
    <n v="2.6"/>
    <x v="2"/>
    <n v="165"/>
    <x v="0"/>
    <s v="No"/>
    <x v="0"/>
    <x v="1"/>
    <x v="0"/>
    <n v="3"/>
  </r>
  <r>
    <x v="3682"/>
    <n v="36"/>
    <x v="37"/>
    <x v="51"/>
    <x v="2"/>
    <x v="7"/>
    <n v="4"/>
    <n v="4"/>
    <x v="1"/>
    <n v="0"/>
    <x v="0"/>
    <s v="No"/>
    <x v="0"/>
    <x v="1"/>
    <x v="0"/>
    <n v="4"/>
  </r>
  <r>
    <x v="3683"/>
    <n v="36"/>
    <x v="34"/>
    <x v="50"/>
    <x v="0"/>
    <x v="449"/>
    <n v="4"/>
    <n v="2.2000000000000002"/>
    <x v="2"/>
    <n v="0"/>
    <x v="1"/>
    <s v="No"/>
    <x v="0"/>
    <x v="0"/>
    <x v="0"/>
    <n v="4"/>
  </r>
  <r>
    <x v="3684"/>
    <n v="36"/>
    <x v="33"/>
    <x v="52"/>
    <x v="2"/>
    <x v="402"/>
    <n v="1"/>
    <n v="2.8"/>
    <x v="1"/>
    <n v="0"/>
    <x v="0"/>
    <s v="No"/>
    <x v="0"/>
    <x v="0"/>
    <x v="1"/>
    <n v="1"/>
  </r>
  <r>
    <x v="3685"/>
    <n v="36"/>
    <x v="31"/>
    <x v="137"/>
    <x v="2"/>
    <x v="278"/>
    <n v="4"/>
    <n v="0.1"/>
    <x v="2"/>
    <n v="145"/>
    <x v="0"/>
    <s v="No"/>
    <x v="0"/>
    <x v="0"/>
    <x v="0"/>
    <n v="4"/>
  </r>
  <r>
    <x v="3686"/>
    <n v="36"/>
    <x v="32"/>
    <x v="92"/>
    <x v="2"/>
    <x v="101"/>
    <n v="1"/>
    <n v="2.8"/>
    <x v="0"/>
    <n v="0"/>
    <x v="0"/>
    <s v="No"/>
    <x v="0"/>
    <x v="1"/>
    <x v="0"/>
    <n v="1"/>
  </r>
  <r>
    <x v="3687"/>
    <n v="36"/>
    <x v="33"/>
    <x v="75"/>
    <x v="0"/>
    <x v="137"/>
    <n v="4"/>
    <n v="1"/>
    <x v="2"/>
    <n v="295"/>
    <x v="1"/>
    <s v="No"/>
    <x v="0"/>
    <x v="1"/>
    <x v="0"/>
    <n v="4"/>
  </r>
  <r>
    <x v="3688"/>
    <n v="36"/>
    <x v="32"/>
    <x v="55"/>
    <x v="0"/>
    <x v="252"/>
    <n v="2"/>
    <n v="7.8"/>
    <x v="0"/>
    <n v="114"/>
    <x v="0"/>
    <s v="No"/>
    <x v="0"/>
    <x v="1"/>
    <x v="1"/>
    <n v="2"/>
  </r>
  <r>
    <x v="3689"/>
    <n v="36"/>
    <x v="33"/>
    <x v="6"/>
    <x v="2"/>
    <x v="42"/>
    <n v="2"/>
    <n v="4.5"/>
    <x v="1"/>
    <n v="204"/>
    <x v="0"/>
    <s v="No"/>
    <x v="0"/>
    <x v="1"/>
    <x v="1"/>
    <n v="2"/>
  </r>
  <r>
    <x v="3690"/>
    <n v="36"/>
    <x v="33"/>
    <x v="5"/>
    <x v="1"/>
    <x v="293"/>
    <n v="3"/>
    <n v="0.1"/>
    <x v="2"/>
    <n v="0"/>
    <x v="0"/>
    <s v="No"/>
    <x v="0"/>
    <x v="0"/>
    <x v="0"/>
    <n v="3"/>
  </r>
  <r>
    <x v="3691"/>
    <n v="36"/>
    <x v="33"/>
    <x v="5"/>
    <x v="1"/>
    <x v="46"/>
    <n v="3"/>
    <n v="0.1"/>
    <x v="2"/>
    <n v="0"/>
    <x v="0"/>
    <s v="No"/>
    <x v="0"/>
    <x v="0"/>
    <x v="1"/>
    <n v="3"/>
  </r>
  <r>
    <x v="3692"/>
    <n v="36"/>
    <x v="32"/>
    <x v="91"/>
    <x v="0"/>
    <x v="251"/>
    <n v="1"/>
    <n v="4.5999999999999996"/>
    <x v="0"/>
    <n v="255"/>
    <x v="0"/>
    <s v="No"/>
    <x v="0"/>
    <x v="1"/>
    <x v="0"/>
    <n v="1"/>
  </r>
  <r>
    <x v="3693"/>
    <n v="36"/>
    <x v="32"/>
    <x v="94"/>
    <x v="0"/>
    <x v="327"/>
    <n v="3"/>
    <n v="1.2"/>
    <x v="1"/>
    <n v="0"/>
    <x v="0"/>
    <s v="Yes"/>
    <x v="0"/>
    <x v="0"/>
    <x v="1"/>
    <n v="3"/>
  </r>
  <r>
    <x v="3694"/>
    <n v="36"/>
    <x v="34"/>
    <x v="73"/>
    <x v="1"/>
    <x v="174"/>
    <n v="2"/>
    <n v="1.67"/>
    <x v="2"/>
    <n v="0"/>
    <x v="0"/>
    <s v="No"/>
    <x v="0"/>
    <x v="0"/>
    <x v="1"/>
    <n v="2"/>
  </r>
  <r>
    <x v="3695"/>
    <n v="36"/>
    <x v="32"/>
    <x v="53"/>
    <x v="0"/>
    <x v="197"/>
    <n v="1"/>
    <n v="8.6"/>
    <x v="0"/>
    <n v="153"/>
    <x v="0"/>
    <s v="Yes"/>
    <x v="0"/>
    <x v="1"/>
    <x v="0"/>
    <n v="1"/>
  </r>
  <r>
    <x v="3696"/>
    <n v="36"/>
    <x v="32"/>
    <x v="118"/>
    <x v="1"/>
    <x v="210"/>
    <n v="4"/>
    <n v="0.2"/>
    <x v="1"/>
    <n v="0"/>
    <x v="0"/>
    <s v="No"/>
    <x v="0"/>
    <x v="1"/>
    <x v="0"/>
    <n v="4"/>
  </r>
  <r>
    <x v="3697"/>
    <n v="36"/>
    <x v="31"/>
    <x v="128"/>
    <x v="2"/>
    <x v="333"/>
    <n v="2"/>
    <n v="2.2000000000000002"/>
    <x v="0"/>
    <n v="0"/>
    <x v="0"/>
    <s v="No"/>
    <x v="0"/>
    <x v="1"/>
    <x v="1"/>
    <n v="2"/>
  </r>
  <r>
    <x v="3698"/>
    <n v="36"/>
    <x v="31"/>
    <x v="45"/>
    <x v="0"/>
    <x v="89"/>
    <n v="3"/>
    <n v="6.4"/>
    <x v="0"/>
    <n v="0"/>
    <x v="1"/>
    <s v="Yes"/>
    <x v="0"/>
    <x v="0"/>
    <x v="0"/>
    <n v="3"/>
  </r>
  <r>
    <x v="3699"/>
    <n v="36"/>
    <x v="33"/>
    <x v="25"/>
    <x v="1"/>
    <x v="10"/>
    <n v="2"/>
    <n v="0.8"/>
    <x v="1"/>
    <n v="0"/>
    <x v="0"/>
    <s v="No"/>
    <x v="0"/>
    <x v="1"/>
    <x v="0"/>
    <n v="2"/>
  </r>
  <r>
    <x v="3700"/>
    <n v="36"/>
    <x v="32"/>
    <x v="1"/>
    <x v="1"/>
    <x v="243"/>
    <n v="3"/>
    <n v="1.3"/>
    <x v="0"/>
    <n v="0"/>
    <x v="0"/>
    <s v="No"/>
    <x v="0"/>
    <x v="0"/>
    <x v="0"/>
    <n v="3"/>
  </r>
  <r>
    <x v="3701"/>
    <n v="36"/>
    <x v="31"/>
    <x v="71"/>
    <x v="2"/>
    <x v="70"/>
    <n v="3"/>
    <n v="2.8"/>
    <x v="0"/>
    <n v="205"/>
    <x v="0"/>
    <s v="No"/>
    <x v="0"/>
    <x v="0"/>
    <x v="1"/>
    <n v="3"/>
  </r>
  <r>
    <x v="3702"/>
    <n v="36"/>
    <x v="32"/>
    <x v="44"/>
    <x v="0"/>
    <x v="161"/>
    <n v="2"/>
    <n v="5.0999999999999996"/>
    <x v="2"/>
    <n v="0"/>
    <x v="1"/>
    <s v="No"/>
    <x v="0"/>
    <x v="0"/>
    <x v="0"/>
    <n v="2"/>
  </r>
  <r>
    <x v="3703"/>
    <n v="36"/>
    <x v="32"/>
    <x v="147"/>
    <x v="0"/>
    <x v="182"/>
    <n v="2"/>
    <n v="7.8"/>
    <x v="0"/>
    <n v="0"/>
    <x v="0"/>
    <s v="No"/>
    <x v="0"/>
    <x v="1"/>
    <x v="1"/>
    <n v="2"/>
  </r>
  <r>
    <x v="3704"/>
    <n v="36"/>
    <x v="31"/>
    <x v="80"/>
    <x v="2"/>
    <x v="101"/>
    <n v="2"/>
    <n v="0"/>
    <x v="0"/>
    <n v="184"/>
    <x v="0"/>
    <s v="No"/>
    <x v="0"/>
    <x v="0"/>
    <x v="0"/>
    <n v="2"/>
  </r>
  <r>
    <x v="3705"/>
    <n v="36"/>
    <x v="31"/>
    <x v="24"/>
    <x v="2"/>
    <x v="59"/>
    <n v="3"/>
    <n v="2"/>
    <x v="0"/>
    <n v="216"/>
    <x v="0"/>
    <s v="No"/>
    <x v="0"/>
    <x v="0"/>
    <x v="0"/>
    <n v="3"/>
  </r>
  <r>
    <x v="3706"/>
    <n v="36"/>
    <x v="32"/>
    <x v="118"/>
    <x v="1"/>
    <x v="103"/>
    <n v="2"/>
    <n v="0.3"/>
    <x v="2"/>
    <n v="99"/>
    <x v="0"/>
    <s v="Yes"/>
    <x v="0"/>
    <x v="0"/>
    <x v="0"/>
    <n v="2"/>
  </r>
  <r>
    <x v="3707"/>
    <n v="36"/>
    <x v="31"/>
    <x v="76"/>
    <x v="2"/>
    <x v="89"/>
    <n v="1"/>
    <n v="3.6"/>
    <x v="2"/>
    <n v="0"/>
    <x v="0"/>
    <s v="No"/>
    <x v="0"/>
    <x v="0"/>
    <x v="0"/>
    <n v="1"/>
  </r>
  <r>
    <x v="3708"/>
    <n v="36"/>
    <x v="37"/>
    <x v="18"/>
    <x v="1"/>
    <x v="46"/>
    <n v="1"/>
    <n v="0.67"/>
    <x v="1"/>
    <n v="0"/>
    <x v="0"/>
    <s v="Yes"/>
    <x v="1"/>
    <x v="1"/>
    <x v="1"/>
    <n v="1"/>
  </r>
  <r>
    <x v="3709"/>
    <n v="36"/>
    <x v="33"/>
    <x v="57"/>
    <x v="2"/>
    <x v="51"/>
    <n v="2"/>
    <n v="2.8"/>
    <x v="0"/>
    <n v="0"/>
    <x v="0"/>
    <s v="No"/>
    <x v="0"/>
    <x v="0"/>
    <x v="1"/>
    <n v="2"/>
  </r>
  <r>
    <x v="3710"/>
    <n v="36"/>
    <x v="33"/>
    <x v="28"/>
    <x v="2"/>
    <x v="144"/>
    <n v="2"/>
    <n v="2.8"/>
    <x v="0"/>
    <n v="0"/>
    <x v="0"/>
    <s v="No"/>
    <x v="0"/>
    <x v="1"/>
    <x v="1"/>
    <n v="2"/>
  </r>
  <r>
    <x v="3711"/>
    <n v="36"/>
    <x v="32"/>
    <x v="40"/>
    <x v="0"/>
    <x v="187"/>
    <n v="2"/>
    <n v="3"/>
    <x v="0"/>
    <n v="0"/>
    <x v="0"/>
    <s v="No"/>
    <x v="0"/>
    <x v="1"/>
    <x v="1"/>
    <n v="2"/>
  </r>
  <r>
    <x v="3712"/>
    <n v="36"/>
    <x v="32"/>
    <x v="107"/>
    <x v="0"/>
    <x v="117"/>
    <n v="1"/>
    <n v="3.8"/>
    <x v="0"/>
    <n v="0"/>
    <x v="0"/>
    <s v="No"/>
    <x v="0"/>
    <x v="1"/>
    <x v="1"/>
    <n v="1"/>
  </r>
  <r>
    <x v="3713"/>
    <n v="36"/>
    <x v="34"/>
    <x v="49"/>
    <x v="1"/>
    <x v="424"/>
    <n v="2"/>
    <n v="1.67"/>
    <x v="2"/>
    <n v="129"/>
    <x v="0"/>
    <s v="Yes"/>
    <x v="0"/>
    <x v="1"/>
    <x v="0"/>
    <n v="2"/>
  </r>
  <r>
    <x v="3714"/>
    <n v="36"/>
    <x v="32"/>
    <x v="52"/>
    <x v="2"/>
    <x v="441"/>
    <n v="1"/>
    <n v="2.8"/>
    <x v="0"/>
    <n v="0"/>
    <x v="0"/>
    <s v="No"/>
    <x v="0"/>
    <x v="0"/>
    <x v="0"/>
    <n v="1"/>
  </r>
  <r>
    <x v="3715"/>
    <n v="36"/>
    <x v="32"/>
    <x v="108"/>
    <x v="1"/>
    <x v="85"/>
    <n v="4"/>
    <n v="1.7"/>
    <x v="0"/>
    <n v="124"/>
    <x v="0"/>
    <s v="No"/>
    <x v="0"/>
    <x v="1"/>
    <x v="1"/>
    <n v="4"/>
  </r>
  <r>
    <x v="3716"/>
    <n v="36"/>
    <x v="32"/>
    <x v="51"/>
    <x v="2"/>
    <x v="108"/>
    <n v="4"/>
    <n v="2.1"/>
    <x v="1"/>
    <n v="0"/>
    <x v="0"/>
    <s v="No"/>
    <x v="0"/>
    <x v="1"/>
    <x v="1"/>
    <n v="4"/>
  </r>
  <r>
    <x v="3717"/>
    <n v="36"/>
    <x v="32"/>
    <x v="88"/>
    <x v="2"/>
    <x v="343"/>
    <n v="3"/>
    <n v="1.2"/>
    <x v="1"/>
    <n v="0"/>
    <x v="0"/>
    <s v="No"/>
    <x v="0"/>
    <x v="1"/>
    <x v="0"/>
    <n v="3"/>
  </r>
  <r>
    <x v="3718"/>
    <n v="36"/>
    <x v="31"/>
    <x v="10"/>
    <x v="1"/>
    <x v="44"/>
    <n v="4"/>
    <n v="1"/>
    <x v="0"/>
    <n v="0"/>
    <x v="0"/>
    <s v="No"/>
    <x v="0"/>
    <x v="1"/>
    <x v="1"/>
    <n v="4"/>
  </r>
  <r>
    <x v="3719"/>
    <n v="36"/>
    <x v="33"/>
    <x v="20"/>
    <x v="1"/>
    <x v="86"/>
    <n v="1"/>
    <n v="2"/>
    <x v="0"/>
    <n v="153"/>
    <x v="0"/>
    <s v="No"/>
    <x v="0"/>
    <x v="0"/>
    <x v="0"/>
    <n v="1"/>
  </r>
  <r>
    <x v="3720"/>
    <n v="36"/>
    <x v="33"/>
    <x v="100"/>
    <x v="1"/>
    <x v="114"/>
    <n v="4"/>
    <n v="1"/>
    <x v="0"/>
    <n v="130"/>
    <x v="0"/>
    <s v="No"/>
    <x v="0"/>
    <x v="1"/>
    <x v="0"/>
    <n v="4"/>
  </r>
  <r>
    <x v="3721"/>
    <n v="36"/>
    <x v="31"/>
    <x v="86"/>
    <x v="0"/>
    <x v="343"/>
    <n v="2"/>
    <n v="3"/>
    <x v="1"/>
    <n v="0"/>
    <x v="1"/>
    <s v="No"/>
    <x v="0"/>
    <x v="0"/>
    <x v="0"/>
    <n v="2"/>
  </r>
  <r>
    <x v="3722"/>
    <n v="36"/>
    <x v="33"/>
    <x v="125"/>
    <x v="0"/>
    <x v="346"/>
    <n v="2"/>
    <n v="0"/>
    <x v="0"/>
    <n v="0"/>
    <x v="0"/>
    <s v="No"/>
    <x v="0"/>
    <x v="0"/>
    <x v="0"/>
    <n v="2"/>
  </r>
  <r>
    <x v="3723"/>
    <n v="36"/>
    <x v="33"/>
    <x v="120"/>
    <x v="1"/>
    <x v="3"/>
    <n v="4"/>
    <n v="1.2"/>
    <x v="2"/>
    <n v="82"/>
    <x v="0"/>
    <s v="Yes"/>
    <x v="0"/>
    <x v="1"/>
    <x v="0"/>
    <n v="4"/>
  </r>
  <r>
    <x v="3724"/>
    <n v="36"/>
    <x v="31"/>
    <x v="54"/>
    <x v="2"/>
    <x v="161"/>
    <n v="2"/>
    <n v="2.7"/>
    <x v="0"/>
    <n v="0"/>
    <x v="0"/>
    <s v="No"/>
    <x v="0"/>
    <x v="0"/>
    <x v="0"/>
    <n v="2"/>
  </r>
  <r>
    <x v="3725"/>
    <n v="36"/>
    <x v="33"/>
    <x v="43"/>
    <x v="1"/>
    <x v="375"/>
    <n v="4"/>
    <n v="0.2"/>
    <x v="0"/>
    <n v="0"/>
    <x v="0"/>
    <s v="No"/>
    <x v="0"/>
    <x v="0"/>
    <x v="1"/>
    <n v="4"/>
  </r>
  <r>
    <x v="3726"/>
    <n v="35"/>
    <x v="34"/>
    <x v="48"/>
    <x v="2"/>
    <x v="166"/>
    <n v="1"/>
    <n v="2.7"/>
    <x v="2"/>
    <n v="0"/>
    <x v="0"/>
    <s v="No"/>
    <x v="0"/>
    <x v="0"/>
    <x v="0"/>
    <n v="1"/>
  </r>
  <r>
    <x v="3727"/>
    <n v="35"/>
    <x v="35"/>
    <x v="43"/>
    <x v="1"/>
    <x v="105"/>
    <n v="4"/>
    <n v="1"/>
    <x v="2"/>
    <n v="0"/>
    <x v="0"/>
    <s v="No"/>
    <x v="0"/>
    <x v="0"/>
    <x v="1"/>
    <n v="4"/>
  </r>
  <r>
    <x v="3728"/>
    <n v="35"/>
    <x v="33"/>
    <x v="32"/>
    <x v="2"/>
    <x v="98"/>
    <n v="3"/>
    <n v="0.6"/>
    <x v="2"/>
    <n v="104"/>
    <x v="0"/>
    <s v="No"/>
    <x v="0"/>
    <x v="1"/>
    <x v="0"/>
    <n v="3"/>
  </r>
  <r>
    <x v="3729"/>
    <n v="35"/>
    <x v="33"/>
    <x v="65"/>
    <x v="1"/>
    <x v="57"/>
    <n v="4"/>
    <n v="1.1000000000000001"/>
    <x v="1"/>
    <n v="0"/>
    <x v="0"/>
    <s v="No"/>
    <x v="0"/>
    <x v="1"/>
    <x v="0"/>
    <n v="4"/>
  </r>
  <r>
    <x v="3730"/>
    <n v="35"/>
    <x v="32"/>
    <x v="76"/>
    <x v="2"/>
    <x v="143"/>
    <n v="3"/>
    <n v="2"/>
    <x v="0"/>
    <n v="149"/>
    <x v="0"/>
    <s v="No"/>
    <x v="0"/>
    <x v="1"/>
    <x v="1"/>
    <n v="3"/>
  </r>
  <r>
    <x v="3731"/>
    <n v="35"/>
    <x v="34"/>
    <x v="2"/>
    <x v="1"/>
    <x v="185"/>
    <n v="2"/>
    <n v="1.4"/>
    <x v="1"/>
    <n v="0"/>
    <x v="0"/>
    <s v="No"/>
    <x v="0"/>
    <x v="1"/>
    <x v="1"/>
    <n v="2"/>
  </r>
  <r>
    <x v="3732"/>
    <n v="35"/>
    <x v="33"/>
    <x v="98"/>
    <x v="2"/>
    <x v="55"/>
    <n v="4"/>
    <n v="2.1"/>
    <x v="1"/>
    <n v="0"/>
    <x v="0"/>
    <s v="No"/>
    <x v="0"/>
    <x v="1"/>
    <x v="0"/>
    <n v="4"/>
  </r>
  <r>
    <x v="3733"/>
    <n v="35"/>
    <x v="32"/>
    <x v="27"/>
    <x v="1"/>
    <x v="455"/>
    <n v="2"/>
    <n v="1"/>
    <x v="2"/>
    <n v="0"/>
    <x v="0"/>
    <s v="No"/>
    <x v="0"/>
    <x v="0"/>
    <x v="0"/>
    <n v="2"/>
  </r>
  <r>
    <x v="3734"/>
    <n v="35"/>
    <x v="34"/>
    <x v="78"/>
    <x v="1"/>
    <x v="187"/>
    <n v="4"/>
    <n v="0.3"/>
    <x v="0"/>
    <n v="0"/>
    <x v="0"/>
    <s v="No"/>
    <x v="0"/>
    <x v="1"/>
    <x v="0"/>
    <n v="4"/>
  </r>
  <r>
    <x v="3735"/>
    <n v="35"/>
    <x v="34"/>
    <x v="16"/>
    <x v="2"/>
    <x v="304"/>
    <n v="1"/>
    <n v="2"/>
    <x v="0"/>
    <n v="0"/>
    <x v="0"/>
    <s v="No"/>
    <x v="0"/>
    <x v="1"/>
    <x v="0"/>
    <n v="1"/>
  </r>
  <r>
    <x v="3736"/>
    <n v="35"/>
    <x v="38"/>
    <x v="68"/>
    <x v="1"/>
    <x v="206"/>
    <n v="1"/>
    <n v="0.67"/>
    <x v="1"/>
    <n v="103"/>
    <x v="0"/>
    <s v="No"/>
    <x v="0"/>
    <x v="0"/>
    <x v="0"/>
    <n v="1"/>
  </r>
  <r>
    <x v="3737"/>
    <n v="35"/>
    <x v="33"/>
    <x v="16"/>
    <x v="2"/>
    <x v="195"/>
    <n v="4"/>
    <n v="1.3"/>
    <x v="0"/>
    <n v="0"/>
    <x v="0"/>
    <s v="No"/>
    <x v="0"/>
    <x v="0"/>
    <x v="0"/>
    <n v="4"/>
  </r>
  <r>
    <x v="3738"/>
    <n v="35"/>
    <x v="34"/>
    <x v="49"/>
    <x v="1"/>
    <x v="1"/>
    <n v="3"/>
    <n v="0.9"/>
    <x v="0"/>
    <n v="0"/>
    <x v="0"/>
    <s v="No"/>
    <x v="0"/>
    <x v="1"/>
    <x v="0"/>
    <n v="3"/>
  </r>
  <r>
    <x v="3739"/>
    <n v="35"/>
    <x v="35"/>
    <x v="29"/>
    <x v="1"/>
    <x v="47"/>
    <n v="4"/>
    <n v="1"/>
    <x v="2"/>
    <n v="124"/>
    <x v="0"/>
    <s v="No"/>
    <x v="0"/>
    <x v="1"/>
    <x v="0"/>
    <n v="4"/>
  </r>
  <r>
    <x v="3740"/>
    <n v="35"/>
    <x v="33"/>
    <x v="159"/>
    <x v="0"/>
    <x v="189"/>
    <n v="2"/>
    <n v="3"/>
    <x v="0"/>
    <n v="458"/>
    <x v="0"/>
    <s v="No"/>
    <x v="0"/>
    <x v="0"/>
    <x v="0"/>
    <n v="2"/>
  </r>
  <r>
    <x v="3741"/>
    <n v="35"/>
    <x v="33"/>
    <x v="147"/>
    <x v="0"/>
    <x v="394"/>
    <n v="2"/>
    <n v="7.8"/>
    <x v="0"/>
    <n v="0"/>
    <x v="0"/>
    <s v="No"/>
    <x v="0"/>
    <x v="1"/>
    <x v="0"/>
    <n v="2"/>
  </r>
  <r>
    <x v="3742"/>
    <n v="35"/>
    <x v="34"/>
    <x v="15"/>
    <x v="2"/>
    <x v="82"/>
    <n v="4"/>
    <n v="2.2000000000000002"/>
    <x v="2"/>
    <n v="0"/>
    <x v="0"/>
    <s v="No"/>
    <x v="0"/>
    <x v="1"/>
    <x v="0"/>
    <n v="4"/>
  </r>
  <r>
    <x v="3743"/>
    <n v="35"/>
    <x v="33"/>
    <x v="101"/>
    <x v="0"/>
    <x v="78"/>
    <n v="2"/>
    <n v="7.8"/>
    <x v="0"/>
    <n v="0"/>
    <x v="0"/>
    <s v="No"/>
    <x v="0"/>
    <x v="0"/>
    <x v="0"/>
    <n v="2"/>
  </r>
  <r>
    <x v="3744"/>
    <n v="35"/>
    <x v="34"/>
    <x v="56"/>
    <x v="2"/>
    <x v="303"/>
    <n v="4"/>
    <n v="2.2000000000000002"/>
    <x v="2"/>
    <n v="322"/>
    <x v="0"/>
    <s v="No"/>
    <x v="0"/>
    <x v="0"/>
    <x v="0"/>
    <n v="4"/>
  </r>
  <r>
    <x v="3745"/>
    <n v="35"/>
    <x v="35"/>
    <x v="59"/>
    <x v="1"/>
    <x v="371"/>
    <n v="2"/>
    <n v="1.67"/>
    <x v="2"/>
    <n v="0"/>
    <x v="0"/>
    <s v="No"/>
    <x v="0"/>
    <x v="1"/>
    <x v="0"/>
    <n v="2"/>
  </r>
  <r>
    <x v="3746"/>
    <n v="35"/>
    <x v="34"/>
    <x v="105"/>
    <x v="0"/>
    <x v="208"/>
    <n v="3"/>
    <n v="4"/>
    <x v="0"/>
    <n v="0"/>
    <x v="1"/>
    <s v="No"/>
    <x v="0"/>
    <x v="0"/>
    <x v="0"/>
    <n v="3"/>
  </r>
  <r>
    <x v="3747"/>
    <n v="35"/>
    <x v="33"/>
    <x v="5"/>
    <x v="1"/>
    <x v="15"/>
    <n v="3"/>
    <n v="1.3"/>
    <x v="0"/>
    <n v="115"/>
    <x v="0"/>
    <s v="No"/>
    <x v="0"/>
    <x v="0"/>
    <x v="0"/>
    <n v="3"/>
  </r>
  <r>
    <x v="3748"/>
    <n v="35"/>
    <x v="34"/>
    <x v="43"/>
    <x v="1"/>
    <x v="261"/>
    <n v="1"/>
    <n v="2"/>
    <x v="0"/>
    <n v="0"/>
    <x v="0"/>
    <s v="No"/>
    <x v="0"/>
    <x v="1"/>
    <x v="1"/>
    <n v="1"/>
  </r>
  <r>
    <x v="3749"/>
    <n v="35"/>
    <x v="34"/>
    <x v="100"/>
    <x v="1"/>
    <x v="51"/>
    <n v="4"/>
    <n v="1"/>
    <x v="0"/>
    <n v="75"/>
    <x v="0"/>
    <s v="No"/>
    <x v="0"/>
    <x v="1"/>
    <x v="0"/>
    <n v="4"/>
  </r>
  <r>
    <x v="3750"/>
    <n v="35"/>
    <x v="32"/>
    <x v="24"/>
    <x v="2"/>
    <x v="328"/>
    <n v="4"/>
    <n v="0.1"/>
    <x v="2"/>
    <n v="0"/>
    <x v="0"/>
    <s v="No"/>
    <x v="0"/>
    <x v="0"/>
    <x v="0"/>
    <n v="4"/>
  </r>
  <r>
    <x v="3751"/>
    <n v="35"/>
    <x v="33"/>
    <x v="6"/>
    <x v="2"/>
    <x v="57"/>
    <n v="1"/>
    <n v="2.6"/>
    <x v="2"/>
    <n v="0"/>
    <x v="0"/>
    <s v="No"/>
    <x v="0"/>
    <x v="1"/>
    <x v="0"/>
    <n v="1"/>
  </r>
  <r>
    <x v="3752"/>
    <n v="35"/>
    <x v="33"/>
    <x v="139"/>
    <x v="2"/>
    <x v="441"/>
    <n v="4"/>
    <n v="1.3"/>
    <x v="0"/>
    <n v="0"/>
    <x v="0"/>
    <s v="No"/>
    <x v="0"/>
    <x v="1"/>
    <x v="0"/>
    <n v="4"/>
  </r>
  <r>
    <x v="3753"/>
    <n v="35"/>
    <x v="34"/>
    <x v="25"/>
    <x v="1"/>
    <x v="341"/>
    <n v="4"/>
    <n v="1"/>
    <x v="0"/>
    <n v="163"/>
    <x v="0"/>
    <s v="No"/>
    <x v="0"/>
    <x v="1"/>
    <x v="0"/>
    <n v="4"/>
  </r>
  <r>
    <x v="3754"/>
    <n v="35"/>
    <x v="35"/>
    <x v="9"/>
    <x v="1"/>
    <x v="21"/>
    <n v="2"/>
    <n v="1"/>
    <x v="2"/>
    <n v="0"/>
    <x v="0"/>
    <s v="No"/>
    <x v="0"/>
    <x v="1"/>
    <x v="1"/>
    <n v="2"/>
  </r>
  <r>
    <x v="3755"/>
    <n v="35"/>
    <x v="32"/>
    <x v="49"/>
    <x v="1"/>
    <x v="47"/>
    <n v="1"/>
    <n v="2.4"/>
    <x v="2"/>
    <n v="0"/>
    <x v="0"/>
    <s v="Yes"/>
    <x v="0"/>
    <x v="1"/>
    <x v="0"/>
    <n v="1"/>
  </r>
  <r>
    <x v="3756"/>
    <n v="35"/>
    <x v="33"/>
    <x v="39"/>
    <x v="1"/>
    <x v="200"/>
    <n v="4"/>
    <n v="0.2"/>
    <x v="1"/>
    <n v="0"/>
    <x v="0"/>
    <s v="No"/>
    <x v="0"/>
    <x v="1"/>
    <x v="0"/>
    <n v="4"/>
  </r>
  <r>
    <x v="3757"/>
    <n v="35"/>
    <x v="33"/>
    <x v="77"/>
    <x v="0"/>
    <x v="182"/>
    <n v="1"/>
    <n v="0.3"/>
    <x v="2"/>
    <n v="229"/>
    <x v="1"/>
    <s v="No"/>
    <x v="1"/>
    <x v="1"/>
    <x v="1"/>
    <n v="1"/>
  </r>
  <r>
    <x v="3758"/>
    <n v="35"/>
    <x v="34"/>
    <x v="76"/>
    <x v="2"/>
    <x v="383"/>
    <n v="1"/>
    <n v="2.5"/>
    <x v="0"/>
    <n v="0"/>
    <x v="0"/>
    <s v="No"/>
    <x v="0"/>
    <x v="1"/>
    <x v="1"/>
    <n v="1"/>
  </r>
  <r>
    <x v="3759"/>
    <n v="35"/>
    <x v="33"/>
    <x v="151"/>
    <x v="0"/>
    <x v="89"/>
    <n v="3"/>
    <n v="0.6"/>
    <x v="2"/>
    <n v="0"/>
    <x v="0"/>
    <s v="No"/>
    <x v="0"/>
    <x v="0"/>
    <x v="1"/>
    <n v="3"/>
  </r>
  <r>
    <x v="3760"/>
    <n v="35"/>
    <x v="35"/>
    <x v="29"/>
    <x v="1"/>
    <x v="78"/>
    <n v="4"/>
    <n v="1"/>
    <x v="2"/>
    <n v="0"/>
    <x v="0"/>
    <s v="No"/>
    <x v="0"/>
    <x v="1"/>
    <x v="0"/>
    <n v="4"/>
  </r>
  <r>
    <x v="3761"/>
    <n v="35"/>
    <x v="32"/>
    <x v="78"/>
    <x v="1"/>
    <x v="44"/>
    <n v="4"/>
    <n v="0.4"/>
    <x v="2"/>
    <n v="0"/>
    <x v="0"/>
    <s v="No"/>
    <x v="0"/>
    <x v="0"/>
    <x v="0"/>
    <n v="4"/>
  </r>
  <r>
    <x v="3762"/>
    <n v="35"/>
    <x v="38"/>
    <x v="88"/>
    <x v="2"/>
    <x v="148"/>
    <n v="4"/>
    <n v="4"/>
    <x v="1"/>
    <n v="0"/>
    <x v="0"/>
    <s v="No"/>
    <x v="0"/>
    <x v="1"/>
    <x v="0"/>
    <n v="4"/>
  </r>
  <r>
    <x v="3763"/>
    <n v="35"/>
    <x v="32"/>
    <x v="57"/>
    <x v="2"/>
    <x v="66"/>
    <n v="4"/>
    <n v="3.4"/>
    <x v="0"/>
    <n v="0"/>
    <x v="0"/>
    <s v="No"/>
    <x v="0"/>
    <x v="0"/>
    <x v="0"/>
    <n v="4"/>
  </r>
  <r>
    <x v="3764"/>
    <n v="35"/>
    <x v="33"/>
    <x v="93"/>
    <x v="0"/>
    <x v="34"/>
    <n v="1"/>
    <n v="8.6"/>
    <x v="0"/>
    <n v="357"/>
    <x v="0"/>
    <s v="No"/>
    <x v="0"/>
    <x v="0"/>
    <x v="0"/>
    <n v="1"/>
  </r>
  <r>
    <x v="3765"/>
    <n v="35"/>
    <x v="33"/>
    <x v="29"/>
    <x v="1"/>
    <x v="65"/>
    <n v="4"/>
    <n v="1.7"/>
    <x v="0"/>
    <n v="0"/>
    <x v="0"/>
    <s v="No"/>
    <x v="0"/>
    <x v="1"/>
    <x v="1"/>
    <n v="4"/>
  </r>
  <r>
    <x v="3766"/>
    <n v="35"/>
    <x v="33"/>
    <x v="58"/>
    <x v="2"/>
    <x v="209"/>
    <n v="1"/>
    <n v="0"/>
    <x v="0"/>
    <n v="174"/>
    <x v="0"/>
    <s v="No"/>
    <x v="0"/>
    <x v="1"/>
    <x v="0"/>
    <n v="1"/>
  </r>
  <r>
    <x v="3767"/>
    <n v="35"/>
    <x v="34"/>
    <x v="93"/>
    <x v="0"/>
    <x v="203"/>
    <n v="2"/>
    <n v="0"/>
    <x v="0"/>
    <n v="76"/>
    <x v="0"/>
    <s v="Yes"/>
    <x v="0"/>
    <x v="1"/>
    <x v="0"/>
    <n v="2"/>
  </r>
  <r>
    <x v="3768"/>
    <n v="35"/>
    <x v="34"/>
    <x v="60"/>
    <x v="0"/>
    <x v="69"/>
    <n v="2"/>
    <n v="4.5"/>
    <x v="2"/>
    <n v="0"/>
    <x v="1"/>
    <s v="No"/>
    <x v="0"/>
    <x v="0"/>
    <x v="0"/>
    <n v="2"/>
  </r>
  <r>
    <x v="3769"/>
    <n v="35"/>
    <x v="33"/>
    <x v="8"/>
    <x v="2"/>
    <x v="163"/>
    <n v="4"/>
    <n v="0.7"/>
    <x v="1"/>
    <n v="0"/>
    <x v="0"/>
    <s v="No"/>
    <x v="0"/>
    <x v="1"/>
    <x v="1"/>
    <n v="4"/>
  </r>
  <r>
    <x v="3770"/>
    <n v="35"/>
    <x v="33"/>
    <x v="102"/>
    <x v="2"/>
    <x v="89"/>
    <n v="3"/>
    <n v="2.2999999999999998"/>
    <x v="0"/>
    <n v="285"/>
    <x v="0"/>
    <s v="No"/>
    <x v="0"/>
    <x v="0"/>
    <x v="0"/>
    <n v="3"/>
  </r>
  <r>
    <x v="3771"/>
    <n v="35"/>
    <x v="33"/>
    <x v="108"/>
    <x v="1"/>
    <x v="392"/>
    <n v="3"/>
    <n v="1.3"/>
    <x v="0"/>
    <n v="0"/>
    <x v="0"/>
    <s v="No"/>
    <x v="0"/>
    <x v="0"/>
    <x v="0"/>
    <n v="3"/>
  </r>
  <r>
    <x v="3772"/>
    <n v="35"/>
    <x v="33"/>
    <x v="120"/>
    <x v="1"/>
    <x v="103"/>
    <n v="4"/>
    <n v="1.7"/>
    <x v="0"/>
    <n v="87"/>
    <x v="0"/>
    <s v="No"/>
    <x v="0"/>
    <x v="1"/>
    <x v="0"/>
    <n v="4"/>
  </r>
  <r>
    <x v="3773"/>
    <n v="35"/>
    <x v="38"/>
    <x v="133"/>
    <x v="2"/>
    <x v="261"/>
    <n v="4"/>
    <n v="1.8"/>
    <x v="1"/>
    <n v="0"/>
    <x v="0"/>
    <s v="No"/>
    <x v="0"/>
    <x v="0"/>
    <x v="0"/>
    <n v="4"/>
  </r>
  <r>
    <x v="3774"/>
    <n v="35"/>
    <x v="32"/>
    <x v="15"/>
    <x v="2"/>
    <x v="177"/>
    <n v="3"/>
    <n v="2.8"/>
    <x v="0"/>
    <n v="0"/>
    <x v="0"/>
    <s v="No"/>
    <x v="0"/>
    <x v="0"/>
    <x v="0"/>
    <n v="3"/>
  </r>
  <r>
    <x v="3775"/>
    <n v="35"/>
    <x v="33"/>
    <x v="7"/>
    <x v="2"/>
    <x v="26"/>
    <n v="4"/>
    <n v="2.1"/>
    <x v="1"/>
    <n v="182"/>
    <x v="0"/>
    <s v="No"/>
    <x v="0"/>
    <x v="1"/>
    <x v="0"/>
    <n v="4"/>
  </r>
  <r>
    <x v="3776"/>
    <n v="35"/>
    <x v="32"/>
    <x v="61"/>
    <x v="1"/>
    <x v="162"/>
    <n v="1"/>
    <n v="1.5"/>
    <x v="2"/>
    <n v="0"/>
    <x v="0"/>
    <s v="No"/>
    <x v="0"/>
    <x v="0"/>
    <x v="0"/>
    <n v="1"/>
  </r>
  <r>
    <x v="3777"/>
    <n v="35"/>
    <x v="34"/>
    <x v="47"/>
    <x v="0"/>
    <x v="25"/>
    <n v="3"/>
    <n v="0.8"/>
    <x v="1"/>
    <n v="0"/>
    <x v="1"/>
    <s v="No"/>
    <x v="0"/>
    <x v="1"/>
    <x v="0"/>
    <n v="3"/>
  </r>
  <r>
    <x v="3778"/>
    <n v="35"/>
    <x v="33"/>
    <x v="72"/>
    <x v="0"/>
    <x v="231"/>
    <n v="1"/>
    <n v="8.6"/>
    <x v="0"/>
    <n v="0"/>
    <x v="0"/>
    <s v="No"/>
    <x v="0"/>
    <x v="1"/>
    <x v="1"/>
    <n v="1"/>
  </r>
  <r>
    <x v="3779"/>
    <n v="35"/>
    <x v="33"/>
    <x v="6"/>
    <x v="2"/>
    <x v="104"/>
    <n v="1"/>
    <n v="2.6"/>
    <x v="2"/>
    <n v="0"/>
    <x v="0"/>
    <s v="No"/>
    <x v="0"/>
    <x v="0"/>
    <x v="0"/>
    <n v="1"/>
  </r>
  <r>
    <x v="3780"/>
    <n v="35"/>
    <x v="33"/>
    <x v="7"/>
    <x v="2"/>
    <x v="462"/>
    <n v="4"/>
    <n v="2.1"/>
    <x v="1"/>
    <n v="0"/>
    <x v="0"/>
    <s v="Yes"/>
    <x v="0"/>
    <x v="1"/>
    <x v="0"/>
    <n v="4"/>
  </r>
  <r>
    <x v="3781"/>
    <n v="35"/>
    <x v="33"/>
    <x v="25"/>
    <x v="1"/>
    <x v="152"/>
    <n v="3"/>
    <n v="1.3"/>
    <x v="0"/>
    <n v="0"/>
    <x v="0"/>
    <s v="Yes"/>
    <x v="1"/>
    <x v="1"/>
    <x v="1"/>
    <n v="3"/>
  </r>
  <r>
    <x v="3782"/>
    <n v="35"/>
    <x v="32"/>
    <x v="22"/>
    <x v="2"/>
    <x v="365"/>
    <n v="3"/>
    <n v="2.8"/>
    <x v="0"/>
    <n v="240"/>
    <x v="0"/>
    <s v="No"/>
    <x v="0"/>
    <x v="1"/>
    <x v="0"/>
    <n v="3"/>
  </r>
  <r>
    <x v="3783"/>
    <n v="35"/>
    <x v="33"/>
    <x v="137"/>
    <x v="2"/>
    <x v="47"/>
    <n v="3"/>
    <n v="2.2999999999999998"/>
    <x v="0"/>
    <n v="0"/>
    <x v="0"/>
    <s v="No"/>
    <x v="0"/>
    <x v="0"/>
    <x v="0"/>
    <n v="3"/>
  </r>
  <r>
    <x v="3784"/>
    <n v="35"/>
    <x v="32"/>
    <x v="9"/>
    <x v="1"/>
    <x v="26"/>
    <n v="1"/>
    <n v="2.4"/>
    <x v="2"/>
    <n v="0"/>
    <x v="0"/>
    <s v="No"/>
    <x v="0"/>
    <x v="0"/>
    <x v="0"/>
    <n v="1"/>
  </r>
  <r>
    <x v="3785"/>
    <n v="35"/>
    <x v="35"/>
    <x v="87"/>
    <x v="2"/>
    <x v="3"/>
    <n v="2"/>
    <n v="1"/>
    <x v="2"/>
    <n v="0"/>
    <x v="0"/>
    <s v="No"/>
    <x v="0"/>
    <x v="0"/>
    <x v="1"/>
    <n v="2"/>
  </r>
  <r>
    <x v="3786"/>
    <n v="35"/>
    <x v="32"/>
    <x v="5"/>
    <x v="1"/>
    <x v="22"/>
    <n v="2"/>
    <n v="1"/>
    <x v="2"/>
    <n v="0"/>
    <x v="0"/>
    <s v="No"/>
    <x v="0"/>
    <x v="0"/>
    <x v="0"/>
    <n v="2"/>
  </r>
  <r>
    <x v="3787"/>
    <n v="35"/>
    <x v="38"/>
    <x v="155"/>
    <x v="0"/>
    <x v="152"/>
    <n v="1"/>
    <n v="10"/>
    <x v="1"/>
    <n v="0"/>
    <x v="1"/>
    <s v="No"/>
    <x v="0"/>
    <x v="0"/>
    <x v="0"/>
    <n v="1"/>
  </r>
  <r>
    <x v="3788"/>
    <n v="35"/>
    <x v="34"/>
    <x v="64"/>
    <x v="1"/>
    <x v="136"/>
    <n v="3"/>
    <n v="0.9"/>
    <x v="0"/>
    <n v="89"/>
    <x v="0"/>
    <s v="No"/>
    <x v="0"/>
    <x v="0"/>
    <x v="0"/>
    <n v="3"/>
  </r>
  <r>
    <x v="3789"/>
    <n v="35"/>
    <x v="33"/>
    <x v="76"/>
    <x v="2"/>
    <x v="181"/>
    <n v="4"/>
    <n v="0.7"/>
    <x v="1"/>
    <n v="232"/>
    <x v="0"/>
    <s v="No"/>
    <x v="0"/>
    <x v="0"/>
    <x v="0"/>
    <n v="4"/>
  </r>
  <r>
    <x v="3790"/>
    <n v="35"/>
    <x v="32"/>
    <x v="128"/>
    <x v="2"/>
    <x v="365"/>
    <n v="2"/>
    <n v="2.7"/>
    <x v="0"/>
    <n v="0"/>
    <x v="0"/>
    <s v="No"/>
    <x v="0"/>
    <x v="1"/>
    <x v="1"/>
    <n v="2"/>
  </r>
  <r>
    <x v="3791"/>
    <n v="35"/>
    <x v="32"/>
    <x v="13"/>
    <x v="1"/>
    <x v="405"/>
    <n v="1"/>
    <n v="1.5"/>
    <x v="1"/>
    <n v="0"/>
    <x v="0"/>
    <s v="No"/>
    <x v="0"/>
    <x v="1"/>
    <x v="0"/>
    <n v="1"/>
  </r>
  <r>
    <x v="3792"/>
    <n v="35"/>
    <x v="32"/>
    <x v="149"/>
    <x v="0"/>
    <x v="30"/>
    <n v="3"/>
    <n v="3.1"/>
    <x v="2"/>
    <n v="266"/>
    <x v="1"/>
    <s v="No"/>
    <x v="0"/>
    <x v="0"/>
    <x v="0"/>
    <n v="3"/>
  </r>
  <r>
    <x v="3793"/>
    <n v="35"/>
    <x v="32"/>
    <x v="118"/>
    <x v="1"/>
    <x v="47"/>
    <n v="4"/>
    <n v="0.7"/>
    <x v="2"/>
    <n v="0"/>
    <x v="0"/>
    <s v="No"/>
    <x v="0"/>
    <x v="1"/>
    <x v="0"/>
    <n v="4"/>
  </r>
  <r>
    <x v="3794"/>
    <n v="35"/>
    <x v="32"/>
    <x v="102"/>
    <x v="2"/>
    <x v="106"/>
    <n v="3"/>
    <n v="2.6"/>
    <x v="2"/>
    <n v="0"/>
    <x v="0"/>
    <s v="No"/>
    <x v="0"/>
    <x v="1"/>
    <x v="0"/>
    <n v="3"/>
  </r>
  <r>
    <x v="3795"/>
    <n v="35"/>
    <x v="34"/>
    <x v="85"/>
    <x v="1"/>
    <x v="290"/>
    <n v="1"/>
    <n v="0.4"/>
    <x v="2"/>
    <n v="0"/>
    <x v="0"/>
    <s v="No"/>
    <x v="0"/>
    <x v="1"/>
    <x v="0"/>
    <n v="1"/>
  </r>
  <r>
    <x v="3796"/>
    <n v="35"/>
    <x v="34"/>
    <x v="64"/>
    <x v="1"/>
    <x v="86"/>
    <n v="4"/>
    <n v="0.2"/>
    <x v="0"/>
    <n v="0"/>
    <x v="0"/>
    <s v="No"/>
    <x v="0"/>
    <x v="1"/>
    <x v="0"/>
    <n v="4"/>
  </r>
  <r>
    <x v="3797"/>
    <n v="35"/>
    <x v="34"/>
    <x v="66"/>
    <x v="2"/>
    <x v="109"/>
    <n v="2"/>
    <n v="1.8"/>
    <x v="0"/>
    <n v="0"/>
    <x v="0"/>
    <s v="No"/>
    <x v="0"/>
    <x v="1"/>
    <x v="0"/>
    <n v="2"/>
  </r>
  <r>
    <x v="3798"/>
    <n v="35"/>
    <x v="33"/>
    <x v="101"/>
    <x v="0"/>
    <x v="7"/>
    <n v="1"/>
    <n v="4.5999999999999996"/>
    <x v="0"/>
    <n v="0"/>
    <x v="0"/>
    <s v="No"/>
    <x v="0"/>
    <x v="0"/>
    <x v="0"/>
    <n v="1"/>
  </r>
  <r>
    <x v="3799"/>
    <n v="35"/>
    <x v="33"/>
    <x v="3"/>
    <x v="0"/>
    <x v="309"/>
    <n v="1"/>
    <n v="4.5999999999999996"/>
    <x v="0"/>
    <n v="0"/>
    <x v="0"/>
    <s v="No"/>
    <x v="0"/>
    <x v="0"/>
    <x v="0"/>
    <n v="1"/>
  </r>
  <r>
    <x v="3800"/>
    <n v="35"/>
    <x v="32"/>
    <x v="46"/>
    <x v="0"/>
    <x v="30"/>
    <n v="4"/>
    <n v="5.7"/>
    <x v="1"/>
    <n v="0"/>
    <x v="1"/>
    <s v="Yes"/>
    <x v="0"/>
    <x v="0"/>
    <x v="0"/>
    <n v="4"/>
  </r>
  <r>
    <x v="3801"/>
    <n v="35"/>
    <x v="34"/>
    <x v="3"/>
    <x v="0"/>
    <x v="243"/>
    <n v="2"/>
    <n v="4.5"/>
    <x v="1"/>
    <n v="0"/>
    <x v="0"/>
    <s v="No"/>
    <x v="0"/>
    <x v="0"/>
    <x v="0"/>
    <n v="2"/>
  </r>
  <r>
    <x v="3802"/>
    <n v="35"/>
    <x v="34"/>
    <x v="90"/>
    <x v="0"/>
    <x v="98"/>
    <n v="3"/>
    <n v="0.3"/>
    <x v="1"/>
    <n v="0"/>
    <x v="1"/>
    <s v="No"/>
    <x v="1"/>
    <x v="1"/>
    <x v="1"/>
    <n v="3"/>
  </r>
  <r>
    <x v="3803"/>
    <n v="35"/>
    <x v="34"/>
    <x v="91"/>
    <x v="0"/>
    <x v="303"/>
    <n v="2"/>
    <n v="4.5"/>
    <x v="1"/>
    <n v="0"/>
    <x v="0"/>
    <s v="No"/>
    <x v="0"/>
    <x v="1"/>
    <x v="0"/>
    <n v="2"/>
  </r>
  <r>
    <x v="3804"/>
    <n v="35"/>
    <x v="35"/>
    <x v="64"/>
    <x v="1"/>
    <x v="462"/>
    <n v="4"/>
    <n v="1"/>
    <x v="2"/>
    <n v="192"/>
    <x v="0"/>
    <s v="No"/>
    <x v="0"/>
    <x v="0"/>
    <x v="1"/>
    <n v="4"/>
  </r>
  <r>
    <x v="3805"/>
    <n v="35"/>
    <x v="34"/>
    <x v="49"/>
    <x v="1"/>
    <x v="1"/>
    <n v="3"/>
    <n v="0.9"/>
    <x v="0"/>
    <n v="0"/>
    <x v="0"/>
    <s v="No"/>
    <x v="0"/>
    <x v="1"/>
    <x v="1"/>
    <n v="3"/>
  </r>
  <r>
    <x v="3806"/>
    <n v="35"/>
    <x v="33"/>
    <x v="59"/>
    <x v="1"/>
    <x v="78"/>
    <n v="1"/>
    <n v="2.5"/>
    <x v="1"/>
    <n v="164"/>
    <x v="0"/>
    <s v="No"/>
    <x v="0"/>
    <x v="1"/>
    <x v="0"/>
    <n v="1"/>
  </r>
  <r>
    <x v="3807"/>
    <n v="35"/>
    <x v="33"/>
    <x v="71"/>
    <x v="2"/>
    <x v="17"/>
    <n v="3"/>
    <n v="0.7"/>
    <x v="2"/>
    <n v="230"/>
    <x v="0"/>
    <s v="No"/>
    <x v="0"/>
    <x v="1"/>
    <x v="0"/>
    <n v="3"/>
  </r>
  <r>
    <x v="3808"/>
    <n v="35"/>
    <x v="34"/>
    <x v="57"/>
    <x v="2"/>
    <x v="26"/>
    <n v="1"/>
    <n v="2.5"/>
    <x v="0"/>
    <n v="138"/>
    <x v="0"/>
    <s v="No"/>
    <x v="0"/>
    <x v="0"/>
    <x v="0"/>
    <n v="1"/>
  </r>
  <r>
    <x v="3809"/>
    <n v="35"/>
    <x v="32"/>
    <x v="29"/>
    <x v="1"/>
    <x v="58"/>
    <n v="1"/>
    <n v="1.5"/>
    <x v="2"/>
    <n v="136"/>
    <x v="0"/>
    <s v="No"/>
    <x v="0"/>
    <x v="1"/>
    <x v="0"/>
    <n v="1"/>
  </r>
  <r>
    <x v="3810"/>
    <n v="35"/>
    <x v="32"/>
    <x v="138"/>
    <x v="0"/>
    <x v="25"/>
    <n v="1"/>
    <n v="0.9"/>
    <x v="1"/>
    <n v="282"/>
    <x v="1"/>
    <s v="No"/>
    <x v="0"/>
    <x v="1"/>
    <x v="0"/>
    <n v="1"/>
  </r>
  <r>
    <x v="3811"/>
    <n v="35"/>
    <x v="35"/>
    <x v="16"/>
    <x v="2"/>
    <x v="148"/>
    <n v="2"/>
    <n v="1.67"/>
    <x v="2"/>
    <n v="0"/>
    <x v="0"/>
    <s v="No"/>
    <x v="0"/>
    <x v="1"/>
    <x v="0"/>
    <n v="2"/>
  </r>
  <r>
    <x v="3812"/>
    <n v="35"/>
    <x v="35"/>
    <x v="64"/>
    <x v="1"/>
    <x v="19"/>
    <n v="2"/>
    <n v="1.67"/>
    <x v="2"/>
    <n v="0"/>
    <x v="0"/>
    <s v="Yes"/>
    <x v="0"/>
    <x v="0"/>
    <x v="1"/>
    <n v="2"/>
  </r>
  <r>
    <x v="3813"/>
    <n v="35"/>
    <x v="33"/>
    <x v="71"/>
    <x v="2"/>
    <x v="51"/>
    <n v="3"/>
    <n v="2.2999999999999998"/>
    <x v="0"/>
    <n v="0"/>
    <x v="0"/>
    <s v="No"/>
    <x v="1"/>
    <x v="1"/>
    <x v="1"/>
    <n v="3"/>
  </r>
  <r>
    <x v="3814"/>
    <n v="35"/>
    <x v="33"/>
    <x v="28"/>
    <x v="2"/>
    <x v="1"/>
    <n v="3"/>
    <n v="2.2999999999999998"/>
    <x v="0"/>
    <n v="0"/>
    <x v="0"/>
    <s v="No"/>
    <x v="0"/>
    <x v="1"/>
    <x v="0"/>
    <n v="3"/>
  </r>
  <r>
    <x v="3815"/>
    <n v="35"/>
    <x v="33"/>
    <x v="124"/>
    <x v="0"/>
    <x v="330"/>
    <n v="1"/>
    <n v="4.0999999999999996"/>
    <x v="0"/>
    <n v="0"/>
    <x v="0"/>
    <s v="Yes"/>
    <x v="0"/>
    <x v="1"/>
    <x v="0"/>
    <n v="1"/>
  </r>
  <r>
    <x v="3816"/>
    <n v="35"/>
    <x v="32"/>
    <x v="8"/>
    <x v="2"/>
    <x v="51"/>
    <n v="2"/>
    <n v="1.7"/>
    <x v="2"/>
    <n v="0"/>
    <x v="0"/>
    <s v="No"/>
    <x v="0"/>
    <x v="1"/>
    <x v="0"/>
    <n v="2"/>
  </r>
  <r>
    <x v="3817"/>
    <n v="35"/>
    <x v="34"/>
    <x v="39"/>
    <x v="1"/>
    <x v="179"/>
    <n v="4"/>
    <n v="0.3"/>
    <x v="0"/>
    <n v="0"/>
    <x v="0"/>
    <s v="No"/>
    <x v="0"/>
    <x v="0"/>
    <x v="0"/>
    <n v="4"/>
  </r>
  <r>
    <x v="3818"/>
    <n v="35"/>
    <x v="33"/>
    <x v="42"/>
    <x v="0"/>
    <x v="373"/>
    <n v="1"/>
    <n v="3.8"/>
    <x v="0"/>
    <n v="0"/>
    <x v="0"/>
    <s v="No"/>
    <x v="0"/>
    <x v="1"/>
    <x v="0"/>
    <n v="1"/>
  </r>
  <r>
    <x v="3819"/>
    <n v="35"/>
    <x v="34"/>
    <x v="52"/>
    <x v="2"/>
    <x v="188"/>
    <n v="2"/>
    <n v="4.5"/>
    <x v="1"/>
    <n v="0"/>
    <x v="0"/>
    <s v="No"/>
    <x v="0"/>
    <x v="1"/>
    <x v="0"/>
    <n v="2"/>
  </r>
  <r>
    <x v="3820"/>
    <n v="35"/>
    <x v="34"/>
    <x v="68"/>
    <x v="1"/>
    <x v="232"/>
    <n v="3"/>
    <n v="0.1"/>
    <x v="2"/>
    <n v="0"/>
    <x v="0"/>
    <s v="No"/>
    <x v="1"/>
    <x v="1"/>
    <x v="1"/>
    <n v="3"/>
  </r>
  <r>
    <x v="3821"/>
    <n v="35"/>
    <x v="34"/>
    <x v="88"/>
    <x v="2"/>
    <x v="104"/>
    <n v="2"/>
    <n v="1.8"/>
    <x v="0"/>
    <n v="0"/>
    <x v="0"/>
    <s v="No"/>
    <x v="0"/>
    <x v="0"/>
    <x v="0"/>
    <n v="2"/>
  </r>
  <r>
    <x v="3822"/>
    <n v="35"/>
    <x v="33"/>
    <x v="112"/>
    <x v="0"/>
    <x v="250"/>
    <n v="1"/>
    <n v="3.8"/>
    <x v="0"/>
    <n v="82"/>
    <x v="0"/>
    <s v="No"/>
    <x v="0"/>
    <x v="0"/>
    <x v="1"/>
    <n v="1"/>
  </r>
  <r>
    <x v="3823"/>
    <n v="35"/>
    <x v="33"/>
    <x v="62"/>
    <x v="0"/>
    <x v="360"/>
    <n v="2"/>
    <n v="7.8"/>
    <x v="0"/>
    <n v="358"/>
    <x v="0"/>
    <s v="No"/>
    <x v="0"/>
    <x v="0"/>
    <x v="0"/>
    <n v="2"/>
  </r>
  <r>
    <x v="3824"/>
    <n v="35"/>
    <x v="34"/>
    <x v="83"/>
    <x v="1"/>
    <x v="154"/>
    <n v="4"/>
    <n v="1.2"/>
    <x v="2"/>
    <n v="0"/>
    <x v="0"/>
    <s v="Yes"/>
    <x v="0"/>
    <x v="1"/>
    <x v="0"/>
    <n v="4"/>
  </r>
  <r>
    <x v="3825"/>
    <n v="35"/>
    <x v="34"/>
    <x v="120"/>
    <x v="1"/>
    <x v="203"/>
    <n v="2"/>
    <n v="0.3"/>
    <x v="0"/>
    <n v="0"/>
    <x v="0"/>
    <s v="Yes"/>
    <x v="0"/>
    <x v="1"/>
    <x v="0"/>
    <n v="2"/>
  </r>
  <r>
    <x v="3826"/>
    <n v="35"/>
    <x v="32"/>
    <x v="23"/>
    <x v="1"/>
    <x v="26"/>
    <n v="4"/>
    <n v="1"/>
    <x v="0"/>
    <n v="0"/>
    <x v="0"/>
    <s v="No"/>
    <x v="1"/>
    <x v="1"/>
    <x v="1"/>
    <n v="4"/>
  </r>
  <r>
    <x v="3827"/>
    <n v="35"/>
    <x v="33"/>
    <x v="52"/>
    <x v="2"/>
    <x v="87"/>
    <n v="4"/>
    <n v="0.7"/>
    <x v="1"/>
    <n v="315"/>
    <x v="0"/>
    <s v="No"/>
    <x v="0"/>
    <x v="1"/>
    <x v="0"/>
    <n v="4"/>
  </r>
  <r>
    <x v="3828"/>
    <n v="35"/>
    <x v="33"/>
    <x v="127"/>
    <x v="0"/>
    <x v="118"/>
    <n v="4"/>
    <n v="0.8"/>
    <x v="1"/>
    <n v="0"/>
    <x v="1"/>
    <s v="No"/>
    <x v="0"/>
    <x v="0"/>
    <x v="0"/>
    <n v="4"/>
  </r>
  <r>
    <x v="3829"/>
    <n v="35"/>
    <x v="33"/>
    <x v="61"/>
    <x v="1"/>
    <x v="419"/>
    <n v="4"/>
    <n v="1.7"/>
    <x v="0"/>
    <n v="87"/>
    <x v="0"/>
    <s v="No"/>
    <x v="0"/>
    <x v="1"/>
    <x v="1"/>
    <n v="4"/>
  </r>
  <r>
    <x v="3830"/>
    <n v="35"/>
    <x v="34"/>
    <x v="100"/>
    <x v="1"/>
    <x v="321"/>
    <n v="1"/>
    <n v="0.6"/>
    <x v="1"/>
    <n v="0"/>
    <x v="0"/>
    <s v="No"/>
    <x v="0"/>
    <x v="0"/>
    <x v="1"/>
    <n v="1"/>
  </r>
  <r>
    <x v="3831"/>
    <n v="35"/>
    <x v="34"/>
    <x v="9"/>
    <x v="1"/>
    <x v="7"/>
    <n v="4"/>
    <n v="1.2"/>
    <x v="2"/>
    <n v="0"/>
    <x v="0"/>
    <s v="No"/>
    <x v="0"/>
    <x v="1"/>
    <x v="0"/>
    <n v="4"/>
  </r>
  <r>
    <x v="3832"/>
    <n v="35"/>
    <x v="33"/>
    <x v="78"/>
    <x v="1"/>
    <x v="252"/>
    <n v="4"/>
    <n v="1.1000000000000001"/>
    <x v="1"/>
    <n v="0"/>
    <x v="0"/>
    <s v="No"/>
    <x v="0"/>
    <x v="0"/>
    <x v="0"/>
    <n v="4"/>
  </r>
  <r>
    <x v="3833"/>
    <n v="35"/>
    <x v="34"/>
    <x v="32"/>
    <x v="2"/>
    <x v="189"/>
    <n v="1"/>
    <n v="2.7"/>
    <x v="2"/>
    <n v="0"/>
    <x v="0"/>
    <s v="No"/>
    <x v="0"/>
    <x v="1"/>
    <x v="0"/>
    <n v="1"/>
  </r>
  <r>
    <x v="3834"/>
    <n v="35"/>
    <x v="32"/>
    <x v="25"/>
    <x v="1"/>
    <x v="224"/>
    <n v="1"/>
    <n v="1.7"/>
    <x v="0"/>
    <n v="0"/>
    <x v="0"/>
    <s v="Yes"/>
    <x v="0"/>
    <x v="0"/>
    <x v="1"/>
    <n v="1"/>
  </r>
  <r>
    <x v="3835"/>
    <n v="35"/>
    <x v="32"/>
    <x v="111"/>
    <x v="0"/>
    <x v="334"/>
    <n v="1"/>
    <n v="5.8"/>
    <x v="1"/>
    <n v="0"/>
    <x v="1"/>
    <s v="No"/>
    <x v="0"/>
    <x v="1"/>
    <x v="0"/>
    <n v="1"/>
  </r>
  <r>
    <x v="3836"/>
    <n v="35"/>
    <x v="35"/>
    <x v="59"/>
    <x v="1"/>
    <x v="109"/>
    <n v="2"/>
    <n v="1"/>
    <x v="2"/>
    <n v="0"/>
    <x v="0"/>
    <s v="No"/>
    <x v="0"/>
    <x v="1"/>
    <x v="0"/>
    <n v="2"/>
  </r>
  <r>
    <x v="3837"/>
    <n v="35"/>
    <x v="34"/>
    <x v="51"/>
    <x v="2"/>
    <x v="137"/>
    <n v="4"/>
    <n v="2.2000000000000002"/>
    <x v="2"/>
    <n v="0"/>
    <x v="0"/>
    <s v="No"/>
    <x v="0"/>
    <x v="0"/>
    <x v="1"/>
    <n v="4"/>
  </r>
  <r>
    <x v="3838"/>
    <n v="35"/>
    <x v="35"/>
    <x v="25"/>
    <x v="1"/>
    <x v="40"/>
    <n v="4"/>
    <n v="1"/>
    <x v="2"/>
    <n v="0"/>
    <x v="0"/>
    <s v="Yes"/>
    <x v="0"/>
    <x v="0"/>
    <x v="0"/>
    <n v="4"/>
  </r>
  <r>
    <x v="3839"/>
    <n v="35"/>
    <x v="34"/>
    <x v="147"/>
    <x v="0"/>
    <x v="13"/>
    <n v="2"/>
    <n v="0"/>
    <x v="0"/>
    <n v="500"/>
    <x v="0"/>
    <s v="No"/>
    <x v="0"/>
    <x v="0"/>
    <x v="0"/>
    <n v="2"/>
  </r>
  <r>
    <x v="3840"/>
    <n v="35"/>
    <x v="32"/>
    <x v="52"/>
    <x v="2"/>
    <x v="50"/>
    <n v="2"/>
    <n v="2.2000000000000002"/>
    <x v="0"/>
    <n v="0"/>
    <x v="0"/>
    <s v="No"/>
    <x v="0"/>
    <x v="0"/>
    <x v="0"/>
    <n v="2"/>
  </r>
  <r>
    <x v="3841"/>
    <n v="35"/>
    <x v="33"/>
    <x v="131"/>
    <x v="0"/>
    <x v="166"/>
    <n v="2"/>
    <n v="3"/>
    <x v="0"/>
    <n v="0"/>
    <x v="0"/>
    <s v="No"/>
    <x v="0"/>
    <x v="1"/>
    <x v="0"/>
    <n v="2"/>
  </r>
  <r>
    <x v="3842"/>
    <n v="35"/>
    <x v="34"/>
    <x v="138"/>
    <x v="0"/>
    <x v="416"/>
    <n v="2"/>
    <n v="3.7"/>
    <x v="2"/>
    <n v="259"/>
    <x v="1"/>
    <s v="No"/>
    <x v="0"/>
    <x v="1"/>
    <x v="0"/>
    <n v="2"/>
  </r>
  <r>
    <x v="3843"/>
    <n v="35"/>
    <x v="32"/>
    <x v="49"/>
    <x v="1"/>
    <x v="418"/>
    <n v="1"/>
    <n v="2.4"/>
    <x v="2"/>
    <n v="0"/>
    <x v="0"/>
    <s v="No"/>
    <x v="0"/>
    <x v="1"/>
    <x v="0"/>
    <n v="1"/>
  </r>
  <r>
    <x v="3844"/>
    <n v="35"/>
    <x v="32"/>
    <x v="32"/>
    <x v="2"/>
    <x v="311"/>
    <n v="2"/>
    <n v="0"/>
    <x v="0"/>
    <n v="0"/>
    <x v="0"/>
    <s v="No"/>
    <x v="0"/>
    <x v="1"/>
    <x v="1"/>
    <n v="2"/>
  </r>
  <r>
    <x v="3845"/>
    <n v="35"/>
    <x v="32"/>
    <x v="133"/>
    <x v="2"/>
    <x v="53"/>
    <n v="2"/>
    <n v="0"/>
    <x v="0"/>
    <n v="126"/>
    <x v="0"/>
    <s v="No"/>
    <x v="0"/>
    <x v="0"/>
    <x v="1"/>
    <n v="2"/>
  </r>
  <r>
    <x v="3846"/>
    <n v="35"/>
    <x v="32"/>
    <x v="78"/>
    <x v="1"/>
    <x v="3"/>
    <n v="1"/>
    <n v="0.5"/>
    <x v="1"/>
    <n v="0"/>
    <x v="0"/>
    <s v="No"/>
    <x v="0"/>
    <x v="1"/>
    <x v="1"/>
    <n v="1"/>
  </r>
  <r>
    <x v="3847"/>
    <n v="35"/>
    <x v="38"/>
    <x v="32"/>
    <x v="2"/>
    <x v="138"/>
    <n v="4"/>
    <n v="4"/>
    <x v="1"/>
    <n v="0"/>
    <x v="0"/>
    <s v="No"/>
    <x v="0"/>
    <x v="1"/>
    <x v="0"/>
    <n v="4"/>
  </r>
  <r>
    <x v="3848"/>
    <n v="35"/>
    <x v="32"/>
    <x v="57"/>
    <x v="2"/>
    <x v="85"/>
    <n v="2"/>
    <n v="1.7"/>
    <x v="2"/>
    <n v="0"/>
    <x v="0"/>
    <s v="No"/>
    <x v="0"/>
    <x v="1"/>
    <x v="1"/>
    <n v="2"/>
  </r>
  <r>
    <x v="3849"/>
    <n v="35"/>
    <x v="32"/>
    <x v="92"/>
    <x v="2"/>
    <x v="26"/>
    <n v="2"/>
    <n v="0"/>
    <x v="0"/>
    <n v="0"/>
    <x v="0"/>
    <s v="No"/>
    <x v="0"/>
    <x v="0"/>
    <x v="0"/>
    <n v="2"/>
  </r>
  <r>
    <x v="3850"/>
    <n v="35"/>
    <x v="32"/>
    <x v="88"/>
    <x v="2"/>
    <x v="259"/>
    <n v="4"/>
    <n v="0.1"/>
    <x v="2"/>
    <n v="131"/>
    <x v="0"/>
    <s v="No"/>
    <x v="0"/>
    <x v="0"/>
    <x v="0"/>
    <n v="4"/>
  </r>
  <r>
    <x v="3851"/>
    <n v="35"/>
    <x v="33"/>
    <x v="39"/>
    <x v="1"/>
    <x v="322"/>
    <n v="4"/>
    <n v="1.1000000000000001"/>
    <x v="1"/>
    <n v="0"/>
    <x v="0"/>
    <s v="No"/>
    <x v="0"/>
    <x v="0"/>
    <x v="1"/>
    <n v="4"/>
  </r>
  <r>
    <x v="3852"/>
    <n v="35"/>
    <x v="34"/>
    <x v="83"/>
    <x v="1"/>
    <x v="1"/>
    <n v="2"/>
    <n v="0.3"/>
    <x v="0"/>
    <n v="0"/>
    <x v="0"/>
    <s v="No"/>
    <x v="0"/>
    <x v="1"/>
    <x v="0"/>
    <n v="2"/>
  </r>
  <r>
    <x v="3853"/>
    <n v="35"/>
    <x v="34"/>
    <x v="57"/>
    <x v="2"/>
    <x v="42"/>
    <n v="3"/>
    <n v="0.9"/>
    <x v="2"/>
    <n v="0"/>
    <x v="0"/>
    <s v="No"/>
    <x v="0"/>
    <x v="1"/>
    <x v="0"/>
    <n v="3"/>
  </r>
  <r>
    <x v="3854"/>
    <n v="35"/>
    <x v="34"/>
    <x v="5"/>
    <x v="1"/>
    <x v="203"/>
    <n v="2"/>
    <n v="1.4"/>
    <x v="1"/>
    <n v="125"/>
    <x v="0"/>
    <s v="No"/>
    <x v="0"/>
    <x v="1"/>
    <x v="0"/>
    <n v="2"/>
  </r>
  <r>
    <x v="3855"/>
    <n v="35"/>
    <x v="35"/>
    <x v="83"/>
    <x v="1"/>
    <x v="157"/>
    <n v="2"/>
    <n v="1.67"/>
    <x v="2"/>
    <n v="0"/>
    <x v="0"/>
    <s v="No"/>
    <x v="0"/>
    <x v="0"/>
    <x v="0"/>
    <n v="2"/>
  </r>
  <r>
    <x v="3856"/>
    <n v="35"/>
    <x v="34"/>
    <x v="56"/>
    <x v="2"/>
    <x v="101"/>
    <n v="4"/>
    <n v="2.2000000000000002"/>
    <x v="2"/>
    <n v="0"/>
    <x v="0"/>
    <s v="No"/>
    <x v="0"/>
    <x v="1"/>
    <x v="0"/>
    <n v="4"/>
  </r>
  <r>
    <x v="3857"/>
    <n v="35"/>
    <x v="32"/>
    <x v="9"/>
    <x v="1"/>
    <x v="362"/>
    <n v="3"/>
    <n v="2"/>
    <x v="0"/>
    <n v="0"/>
    <x v="0"/>
    <s v="No"/>
    <x v="0"/>
    <x v="1"/>
    <x v="0"/>
    <n v="3"/>
  </r>
  <r>
    <x v="3858"/>
    <n v="35"/>
    <x v="34"/>
    <x v="7"/>
    <x v="2"/>
    <x v="13"/>
    <n v="4"/>
    <n v="2.2000000000000002"/>
    <x v="2"/>
    <n v="0"/>
    <x v="0"/>
    <s v="No"/>
    <x v="0"/>
    <x v="0"/>
    <x v="0"/>
    <n v="4"/>
  </r>
  <r>
    <x v="3859"/>
    <n v="35"/>
    <x v="32"/>
    <x v="29"/>
    <x v="1"/>
    <x v="382"/>
    <n v="1"/>
    <n v="1.7"/>
    <x v="0"/>
    <n v="0"/>
    <x v="0"/>
    <s v="No"/>
    <x v="0"/>
    <x v="0"/>
    <x v="1"/>
    <n v="1"/>
  </r>
  <r>
    <x v="3860"/>
    <n v="35"/>
    <x v="32"/>
    <x v="8"/>
    <x v="2"/>
    <x v="334"/>
    <n v="4"/>
    <n v="2"/>
    <x v="1"/>
    <n v="79"/>
    <x v="0"/>
    <s v="No"/>
    <x v="0"/>
    <x v="0"/>
    <x v="0"/>
    <n v="4"/>
  </r>
  <r>
    <x v="3861"/>
    <n v="35"/>
    <x v="33"/>
    <x v="99"/>
    <x v="2"/>
    <x v="1"/>
    <n v="1"/>
    <n v="2.5"/>
    <x v="1"/>
    <n v="0"/>
    <x v="0"/>
    <s v="No"/>
    <x v="0"/>
    <x v="0"/>
    <x v="1"/>
    <n v="1"/>
  </r>
  <r>
    <x v="3862"/>
    <n v="35"/>
    <x v="34"/>
    <x v="11"/>
    <x v="2"/>
    <x v="25"/>
    <n v="4"/>
    <n v="2.2000000000000002"/>
    <x v="2"/>
    <n v="110"/>
    <x v="0"/>
    <s v="No"/>
    <x v="0"/>
    <x v="1"/>
    <x v="0"/>
    <n v="4"/>
  </r>
  <r>
    <x v="3863"/>
    <n v="35"/>
    <x v="34"/>
    <x v="82"/>
    <x v="1"/>
    <x v="15"/>
    <n v="4"/>
    <n v="2.2000000000000002"/>
    <x v="2"/>
    <n v="0"/>
    <x v="0"/>
    <s v="No"/>
    <x v="0"/>
    <x v="0"/>
    <x v="0"/>
    <n v="4"/>
  </r>
  <r>
    <x v="3864"/>
    <n v="35"/>
    <x v="34"/>
    <x v="127"/>
    <x v="0"/>
    <x v="367"/>
    <n v="2"/>
    <n v="0"/>
    <x v="0"/>
    <n v="0"/>
    <x v="0"/>
    <s v="Yes"/>
    <x v="0"/>
    <x v="1"/>
    <x v="0"/>
    <n v="2"/>
  </r>
  <r>
    <x v="3865"/>
    <n v="35"/>
    <x v="32"/>
    <x v="132"/>
    <x v="0"/>
    <x v="449"/>
    <n v="2"/>
    <n v="6.5"/>
    <x v="0"/>
    <n v="0"/>
    <x v="0"/>
    <s v="No"/>
    <x v="0"/>
    <x v="0"/>
    <x v="1"/>
    <n v="2"/>
  </r>
  <r>
    <x v="3866"/>
    <n v="35"/>
    <x v="32"/>
    <x v="142"/>
    <x v="0"/>
    <x v="14"/>
    <n v="1"/>
    <n v="3.6"/>
    <x v="1"/>
    <n v="571"/>
    <x v="1"/>
    <s v="No"/>
    <x v="1"/>
    <x v="1"/>
    <x v="1"/>
    <n v="1"/>
  </r>
  <r>
    <x v="3867"/>
    <n v="35"/>
    <x v="33"/>
    <x v="88"/>
    <x v="2"/>
    <x v="380"/>
    <n v="4"/>
    <n v="2.1"/>
    <x v="1"/>
    <n v="0"/>
    <x v="0"/>
    <s v="No"/>
    <x v="0"/>
    <x v="0"/>
    <x v="1"/>
    <n v="4"/>
  </r>
  <r>
    <x v="3868"/>
    <n v="35"/>
    <x v="34"/>
    <x v="65"/>
    <x v="1"/>
    <x v="274"/>
    <n v="3"/>
    <n v="0.9"/>
    <x v="0"/>
    <n v="126"/>
    <x v="0"/>
    <s v="No"/>
    <x v="0"/>
    <x v="1"/>
    <x v="0"/>
    <n v="3"/>
  </r>
  <r>
    <x v="3869"/>
    <n v="35"/>
    <x v="32"/>
    <x v="1"/>
    <x v="1"/>
    <x v="81"/>
    <n v="1"/>
    <n v="1.33"/>
    <x v="0"/>
    <n v="137"/>
    <x v="0"/>
    <s v="No"/>
    <x v="0"/>
    <x v="1"/>
    <x v="1"/>
    <n v="1"/>
  </r>
  <r>
    <x v="3870"/>
    <n v="35"/>
    <x v="38"/>
    <x v="136"/>
    <x v="0"/>
    <x v="312"/>
    <n v="2"/>
    <n v="2.75"/>
    <x v="1"/>
    <n v="0"/>
    <x v="1"/>
    <s v="Yes"/>
    <x v="0"/>
    <x v="0"/>
    <x v="0"/>
    <n v="2"/>
  </r>
  <r>
    <x v="3871"/>
    <n v="35"/>
    <x v="34"/>
    <x v="43"/>
    <x v="1"/>
    <x v="440"/>
    <n v="3"/>
    <n v="0.9"/>
    <x v="0"/>
    <n v="101"/>
    <x v="0"/>
    <s v="Yes"/>
    <x v="0"/>
    <x v="0"/>
    <x v="0"/>
    <n v="3"/>
  </r>
  <r>
    <x v="3872"/>
    <n v="35"/>
    <x v="38"/>
    <x v="128"/>
    <x v="2"/>
    <x v="33"/>
    <n v="4"/>
    <n v="1.8"/>
    <x v="1"/>
    <n v="0"/>
    <x v="0"/>
    <s v="No"/>
    <x v="0"/>
    <x v="0"/>
    <x v="1"/>
    <n v="4"/>
  </r>
  <r>
    <x v="3873"/>
    <n v="35"/>
    <x v="34"/>
    <x v="27"/>
    <x v="1"/>
    <x v="52"/>
    <n v="3"/>
    <n v="0.1"/>
    <x v="2"/>
    <n v="0"/>
    <x v="0"/>
    <s v="Yes"/>
    <x v="0"/>
    <x v="1"/>
    <x v="0"/>
    <n v="3"/>
  </r>
  <r>
    <x v="3874"/>
    <n v="35"/>
    <x v="32"/>
    <x v="94"/>
    <x v="0"/>
    <x v="82"/>
    <n v="3"/>
    <n v="3.8"/>
    <x v="1"/>
    <n v="150"/>
    <x v="1"/>
    <s v="No"/>
    <x v="0"/>
    <x v="1"/>
    <x v="0"/>
    <n v="3"/>
  </r>
  <r>
    <x v="3875"/>
    <n v="35"/>
    <x v="32"/>
    <x v="76"/>
    <x v="2"/>
    <x v="105"/>
    <n v="3"/>
    <n v="2.8"/>
    <x v="0"/>
    <n v="0"/>
    <x v="0"/>
    <s v="No"/>
    <x v="0"/>
    <x v="1"/>
    <x v="0"/>
    <n v="3"/>
  </r>
  <r>
    <x v="3876"/>
    <n v="35"/>
    <x v="33"/>
    <x v="115"/>
    <x v="0"/>
    <x v="25"/>
    <n v="3"/>
    <n v="4.8"/>
    <x v="2"/>
    <n v="0"/>
    <x v="1"/>
    <s v="No"/>
    <x v="0"/>
    <x v="1"/>
    <x v="0"/>
    <n v="3"/>
  </r>
  <r>
    <x v="3877"/>
    <n v="34"/>
    <x v="34"/>
    <x v="142"/>
    <x v="0"/>
    <x v="16"/>
    <n v="1"/>
    <n v="8.9"/>
    <x v="1"/>
    <n v="0"/>
    <x v="1"/>
    <s v="No"/>
    <x v="0"/>
    <x v="0"/>
    <x v="0"/>
    <n v="1"/>
  </r>
  <r>
    <x v="3878"/>
    <n v="34"/>
    <x v="34"/>
    <x v="129"/>
    <x v="2"/>
    <x v="196"/>
    <n v="3"/>
    <n v="2.2999999999999998"/>
    <x v="0"/>
    <n v="0"/>
    <x v="0"/>
    <s v="No"/>
    <x v="0"/>
    <x v="0"/>
    <x v="0"/>
    <n v="3"/>
  </r>
  <r>
    <x v="3879"/>
    <n v="34"/>
    <x v="35"/>
    <x v="57"/>
    <x v="2"/>
    <x v="180"/>
    <n v="1"/>
    <n v="2.7"/>
    <x v="2"/>
    <n v="251"/>
    <x v="0"/>
    <s v="No"/>
    <x v="0"/>
    <x v="1"/>
    <x v="0"/>
    <n v="1"/>
  </r>
  <r>
    <x v="3880"/>
    <n v="34"/>
    <x v="33"/>
    <x v="95"/>
    <x v="1"/>
    <x v="348"/>
    <n v="4"/>
    <n v="1"/>
    <x v="0"/>
    <n v="95"/>
    <x v="0"/>
    <s v="Yes"/>
    <x v="0"/>
    <x v="1"/>
    <x v="0"/>
    <n v="4"/>
  </r>
  <r>
    <x v="3881"/>
    <n v="34"/>
    <x v="33"/>
    <x v="67"/>
    <x v="2"/>
    <x v="288"/>
    <n v="4"/>
    <n v="0.1"/>
    <x v="2"/>
    <n v="0"/>
    <x v="0"/>
    <s v="No"/>
    <x v="0"/>
    <x v="0"/>
    <x v="0"/>
    <n v="4"/>
  </r>
  <r>
    <x v="3882"/>
    <n v="34"/>
    <x v="34"/>
    <x v="67"/>
    <x v="2"/>
    <x v="10"/>
    <n v="4"/>
    <n v="0.7"/>
    <x v="1"/>
    <n v="0"/>
    <x v="0"/>
    <s v="No"/>
    <x v="0"/>
    <x v="1"/>
    <x v="0"/>
    <n v="4"/>
  </r>
  <r>
    <x v="3883"/>
    <n v="34"/>
    <x v="34"/>
    <x v="79"/>
    <x v="0"/>
    <x v="423"/>
    <n v="1"/>
    <n v="0"/>
    <x v="0"/>
    <n v="0"/>
    <x v="0"/>
    <s v="No"/>
    <x v="0"/>
    <x v="1"/>
    <x v="0"/>
    <n v="1"/>
  </r>
  <r>
    <x v="3884"/>
    <n v="34"/>
    <x v="34"/>
    <x v="19"/>
    <x v="2"/>
    <x v="373"/>
    <n v="4"/>
    <n v="1.3"/>
    <x v="0"/>
    <n v="0"/>
    <x v="0"/>
    <s v="Yes"/>
    <x v="0"/>
    <x v="0"/>
    <x v="0"/>
    <n v="4"/>
  </r>
  <r>
    <x v="3885"/>
    <n v="34"/>
    <x v="34"/>
    <x v="9"/>
    <x v="1"/>
    <x v="317"/>
    <n v="3"/>
    <n v="2.2999999999999998"/>
    <x v="0"/>
    <n v="0"/>
    <x v="0"/>
    <s v="No"/>
    <x v="0"/>
    <x v="0"/>
    <x v="1"/>
    <n v="3"/>
  </r>
  <r>
    <x v="3886"/>
    <n v="34"/>
    <x v="33"/>
    <x v="5"/>
    <x v="1"/>
    <x v="407"/>
    <n v="1"/>
    <n v="0.5"/>
    <x v="1"/>
    <n v="0"/>
    <x v="0"/>
    <s v="No"/>
    <x v="0"/>
    <x v="1"/>
    <x v="0"/>
    <n v="1"/>
  </r>
  <r>
    <x v="3887"/>
    <n v="34"/>
    <x v="33"/>
    <x v="92"/>
    <x v="2"/>
    <x v="224"/>
    <n v="2"/>
    <n v="2.7"/>
    <x v="0"/>
    <n v="0"/>
    <x v="0"/>
    <s v="No"/>
    <x v="0"/>
    <x v="1"/>
    <x v="0"/>
    <n v="2"/>
  </r>
  <r>
    <x v="3888"/>
    <n v="34"/>
    <x v="34"/>
    <x v="59"/>
    <x v="1"/>
    <x v="3"/>
    <n v="1"/>
    <n v="2.5"/>
    <x v="1"/>
    <n v="105"/>
    <x v="0"/>
    <s v="No"/>
    <x v="0"/>
    <x v="1"/>
    <x v="0"/>
    <n v="1"/>
  </r>
  <r>
    <x v="3889"/>
    <n v="34"/>
    <x v="35"/>
    <x v="14"/>
    <x v="1"/>
    <x v="154"/>
    <n v="4"/>
    <n v="0.8"/>
    <x v="0"/>
    <n v="137"/>
    <x v="0"/>
    <s v="No"/>
    <x v="1"/>
    <x v="1"/>
    <x v="1"/>
    <n v="4"/>
  </r>
  <r>
    <x v="3890"/>
    <n v="34"/>
    <x v="35"/>
    <x v="100"/>
    <x v="1"/>
    <x v="96"/>
    <n v="3"/>
    <n v="0.9"/>
    <x v="0"/>
    <n v="0"/>
    <x v="0"/>
    <s v="No"/>
    <x v="0"/>
    <x v="0"/>
    <x v="0"/>
    <n v="3"/>
  </r>
  <r>
    <x v="3891"/>
    <n v="34"/>
    <x v="34"/>
    <x v="9"/>
    <x v="1"/>
    <x v="389"/>
    <n v="2"/>
    <n v="0.1"/>
    <x v="0"/>
    <n v="161"/>
    <x v="0"/>
    <s v="No"/>
    <x v="0"/>
    <x v="1"/>
    <x v="1"/>
    <n v="2"/>
  </r>
  <r>
    <x v="3892"/>
    <n v="34"/>
    <x v="39"/>
    <x v="52"/>
    <x v="2"/>
    <x v="428"/>
    <n v="4"/>
    <n v="4"/>
    <x v="1"/>
    <n v="0"/>
    <x v="0"/>
    <s v="No"/>
    <x v="0"/>
    <x v="1"/>
    <x v="0"/>
    <n v="4"/>
  </r>
  <r>
    <x v="3893"/>
    <n v="34"/>
    <x v="35"/>
    <x v="32"/>
    <x v="2"/>
    <x v="0"/>
    <n v="3"/>
    <n v="0.9"/>
    <x v="2"/>
    <n v="208"/>
    <x v="0"/>
    <s v="No"/>
    <x v="0"/>
    <x v="1"/>
    <x v="0"/>
    <n v="3"/>
  </r>
  <r>
    <x v="3894"/>
    <n v="34"/>
    <x v="34"/>
    <x v="80"/>
    <x v="2"/>
    <x v="292"/>
    <n v="1"/>
    <n v="2.8"/>
    <x v="0"/>
    <n v="0"/>
    <x v="0"/>
    <s v="No"/>
    <x v="0"/>
    <x v="1"/>
    <x v="0"/>
    <n v="1"/>
  </r>
  <r>
    <x v="3895"/>
    <n v="34"/>
    <x v="33"/>
    <x v="68"/>
    <x v="1"/>
    <x v="179"/>
    <n v="1"/>
    <n v="0.5"/>
    <x v="1"/>
    <n v="85"/>
    <x v="0"/>
    <s v="No"/>
    <x v="0"/>
    <x v="0"/>
    <x v="0"/>
    <n v="1"/>
  </r>
  <r>
    <x v="3896"/>
    <n v="34"/>
    <x v="34"/>
    <x v="147"/>
    <x v="0"/>
    <x v="26"/>
    <n v="1"/>
    <n v="6"/>
    <x v="1"/>
    <n v="0"/>
    <x v="1"/>
    <s v="No"/>
    <x v="0"/>
    <x v="1"/>
    <x v="0"/>
    <n v="1"/>
  </r>
  <r>
    <x v="3897"/>
    <n v="34"/>
    <x v="34"/>
    <x v="56"/>
    <x v="2"/>
    <x v="86"/>
    <n v="3"/>
    <n v="0.6"/>
    <x v="2"/>
    <n v="0"/>
    <x v="0"/>
    <s v="No"/>
    <x v="0"/>
    <x v="1"/>
    <x v="0"/>
    <n v="3"/>
  </r>
  <r>
    <x v="3898"/>
    <n v="34"/>
    <x v="33"/>
    <x v="99"/>
    <x v="2"/>
    <x v="389"/>
    <n v="3"/>
    <n v="2"/>
    <x v="0"/>
    <n v="0"/>
    <x v="0"/>
    <s v="No"/>
    <x v="0"/>
    <x v="0"/>
    <x v="0"/>
    <n v="3"/>
  </r>
  <r>
    <x v="3899"/>
    <n v="34"/>
    <x v="33"/>
    <x v="32"/>
    <x v="2"/>
    <x v="91"/>
    <n v="4"/>
    <n v="3.4"/>
    <x v="0"/>
    <n v="0"/>
    <x v="0"/>
    <s v="No"/>
    <x v="0"/>
    <x v="1"/>
    <x v="0"/>
    <n v="4"/>
  </r>
  <r>
    <x v="3900"/>
    <n v="34"/>
    <x v="34"/>
    <x v="128"/>
    <x v="2"/>
    <x v="61"/>
    <n v="1"/>
    <n v="0"/>
    <x v="0"/>
    <n v="0"/>
    <x v="0"/>
    <s v="No"/>
    <x v="0"/>
    <x v="1"/>
    <x v="0"/>
    <n v="1"/>
  </r>
  <r>
    <x v="3901"/>
    <n v="34"/>
    <x v="34"/>
    <x v="3"/>
    <x v="0"/>
    <x v="71"/>
    <n v="3"/>
    <n v="1.2"/>
    <x v="1"/>
    <n v="0"/>
    <x v="0"/>
    <s v="Yes"/>
    <x v="0"/>
    <x v="0"/>
    <x v="0"/>
    <n v="3"/>
  </r>
  <r>
    <x v="3902"/>
    <n v="34"/>
    <x v="35"/>
    <x v="29"/>
    <x v="1"/>
    <x v="55"/>
    <n v="2"/>
    <n v="2"/>
    <x v="1"/>
    <n v="0"/>
    <x v="0"/>
    <s v="No"/>
    <x v="0"/>
    <x v="1"/>
    <x v="1"/>
    <n v="2"/>
  </r>
  <r>
    <x v="3903"/>
    <n v="34"/>
    <x v="34"/>
    <x v="16"/>
    <x v="2"/>
    <x v="282"/>
    <n v="3"/>
    <n v="2.2999999999999998"/>
    <x v="0"/>
    <n v="0"/>
    <x v="0"/>
    <s v="Yes"/>
    <x v="1"/>
    <x v="1"/>
    <x v="1"/>
    <n v="3"/>
  </r>
  <r>
    <x v="3904"/>
    <n v="34"/>
    <x v="34"/>
    <x v="81"/>
    <x v="0"/>
    <x v="26"/>
    <n v="2"/>
    <n v="7.8"/>
    <x v="0"/>
    <n v="227"/>
    <x v="0"/>
    <s v="No"/>
    <x v="0"/>
    <x v="1"/>
    <x v="0"/>
    <n v="2"/>
  </r>
  <r>
    <x v="3905"/>
    <n v="34"/>
    <x v="34"/>
    <x v="67"/>
    <x v="2"/>
    <x v="6"/>
    <n v="4"/>
    <n v="1.3"/>
    <x v="0"/>
    <n v="0"/>
    <x v="0"/>
    <s v="No"/>
    <x v="0"/>
    <x v="1"/>
    <x v="0"/>
    <n v="4"/>
  </r>
  <r>
    <x v="3906"/>
    <n v="34"/>
    <x v="35"/>
    <x v="64"/>
    <x v="1"/>
    <x v="383"/>
    <n v="4"/>
    <n v="0.2"/>
    <x v="0"/>
    <n v="0"/>
    <x v="0"/>
    <s v="No"/>
    <x v="0"/>
    <x v="0"/>
    <x v="0"/>
    <n v="4"/>
  </r>
  <r>
    <x v="3907"/>
    <n v="34"/>
    <x v="33"/>
    <x v="107"/>
    <x v="0"/>
    <x v="109"/>
    <n v="1"/>
    <n v="4"/>
    <x v="0"/>
    <n v="0"/>
    <x v="0"/>
    <s v="No"/>
    <x v="0"/>
    <x v="1"/>
    <x v="0"/>
    <n v="1"/>
  </r>
  <r>
    <x v="3908"/>
    <n v="34"/>
    <x v="35"/>
    <x v="108"/>
    <x v="1"/>
    <x v="447"/>
    <n v="1"/>
    <n v="0.3"/>
    <x v="0"/>
    <n v="104"/>
    <x v="0"/>
    <s v="No"/>
    <x v="0"/>
    <x v="1"/>
    <x v="1"/>
    <n v="1"/>
  </r>
  <r>
    <x v="3909"/>
    <n v="34"/>
    <x v="34"/>
    <x v="137"/>
    <x v="2"/>
    <x v="249"/>
    <n v="3"/>
    <n v="2.2999999999999998"/>
    <x v="0"/>
    <n v="0"/>
    <x v="0"/>
    <s v="No"/>
    <x v="0"/>
    <x v="0"/>
    <x v="0"/>
    <n v="3"/>
  </r>
  <r>
    <x v="3910"/>
    <n v="34"/>
    <x v="33"/>
    <x v="67"/>
    <x v="2"/>
    <x v="393"/>
    <n v="1"/>
    <n v="0.1"/>
    <x v="0"/>
    <n v="257"/>
    <x v="0"/>
    <s v="No"/>
    <x v="0"/>
    <x v="1"/>
    <x v="1"/>
    <n v="1"/>
  </r>
  <r>
    <x v="3911"/>
    <n v="34"/>
    <x v="34"/>
    <x v="108"/>
    <x v="1"/>
    <x v="288"/>
    <n v="4"/>
    <n v="1.1000000000000001"/>
    <x v="1"/>
    <n v="0"/>
    <x v="0"/>
    <s v="No"/>
    <x v="0"/>
    <x v="1"/>
    <x v="1"/>
    <n v="4"/>
  </r>
  <r>
    <x v="3912"/>
    <n v="34"/>
    <x v="34"/>
    <x v="71"/>
    <x v="2"/>
    <x v="63"/>
    <n v="2"/>
    <n v="0.1"/>
    <x v="0"/>
    <n v="224"/>
    <x v="0"/>
    <s v="No"/>
    <x v="0"/>
    <x v="1"/>
    <x v="1"/>
    <n v="2"/>
  </r>
  <r>
    <x v="3913"/>
    <n v="34"/>
    <x v="35"/>
    <x v="57"/>
    <x v="2"/>
    <x v="238"/>
    <n v="2"/>
    <n v="1.8"/>
    <x v="0"/>
    <n v="178"/>
    <x v="0"/>
    <s v="No"/>
    <x v="0"/>
    <x v="1"/>
    <x v="1"/>
    <n v="2"/>
  </r>
  <r>
    <x v="3914"/>
    <n v="34"/>
    <x v="35"/>
    <x v="85"/>
    <x v="1"/>
    <x v="31"/>
    <n v="3"/>
    <n v="0.1"/>
    <x v="2"/>
    <n v="83"/>
    <x v="0"/>
    <s v="No"/>
    <x v="0"/>
    <x v="1"/>
    <x v="0"/>
    <n v="3"/>
  </r>
  <r>
    <x v="3915"/>
    <n v="34"/>
    <x v="34"/>
    <x v="122"/>
    <x v="2"/>
    <x v="115"/>
    <n v="4"/>
    <n v="2.2000000000000002"/>
    <x v="2"/>
    <n v="155"/>
    <x v="0"/>
    <s v="No"/>
    <x v="0"/>
    <x v="1"/>
    <x v="0"/>
    <n v="4"/>
  </r>
  <r>
    <x v="3916"/>
    <n v="34"/>
    <x v="35"/>
    <x v="87"/>
    <x v="2"/>
    <x v="26"/>
    <n v="4"/>
    <n v="2.2000000000000002"/>
    <x v="2"/>
    <n v="0"/>
    <x v="0"/>
    <s v="No"/>
    <x v="0"/>
    <x v="0"/>
    <x v="0"/>
    <n v="4"/>
  </r>
  <r>
    <x v="3917"/>
    <n v="34"/>
    <x v="34"/>
    <x v="34"/>
    <x v="0"/>
    <x v="160"/>
    <n v="1"/>
    <n v="4.5999999999999996"/>
    <x v="0"/>
    <n v="164"/>
    <x v="0"/>
    <s v="Yes"/>
    <x v="0"/>
    <x v="1"/>
    <x v="0"/>
    <n v="1"/>
  </r>
  <r>
    <x v="3918"/>
    <n v="34"/>
    <x v="35"/>
    <x v="18"/>
    <x v="1"/>
    <x v="89"/>
    <n v="4"/>
    <n v="0.3"/>
    <x v="0"/>
    <n v="0"/>
    <x v="0"/>
    <s v="Yes"/>
    <x v="1"/>
    <x v="1"/>
    <x v="1"/>
    <n v="4"/>
  </r>
  <r>
    <x v="3919"/>
    <n v="34"/>
    <x v="34"/>
    <x v="54"/>
    <x v="2"/>
    <x v="269"/>
    <n v="1"/>
    <n v="0"/>
    <x v="0"/>
    <n v="0"/>
    <x v="0"/>
    <s v="No"/>
    <x v="0"/>
    <x v="1"/>
    <x v="0"/>
    <n v="1"/>
  </r>
  <r>
    <x v="3920"/>
    <n v="34"/>
    <x v="34"/>
    <x v="151"/>
    <x v="0"/>
    <x v="363"/>
    <n v="3"/>
    <n v="1.2"/>
    <x v="1"/>
    <n v="0"/>
    <x v="0"/>
    <s v="No"/>
    <x v="0"/>
    <x v="1"/>
    <x v="0"/>
    <n v="3"/>
  </r>
  <r>
    <x v="3921"/>
    <n v="34"/>
    <x v="35"/>
    <x v="22"/>
    <x v="2"/>
    <x v="30"/>
    <n v="1"/>
    <n v="3"/>
    <x v="0"/>
    <n v="227"/>
    <x v="1"/>
    <s v="No"/>
    <x v="0"/>
    <x v="1"/>
    <x v="0"/>
    <n v="1"/>
  </r>
  <r>
    <x v="3922"/>
    <n v="34"/>
    <x v="34"/>
    <x v="2"/>
    <x v="1"/>
    <x v="395"/>
    <n v="4"/>
    <n v="1.1000000000000001"/>
    <x v="1"/>
    <n v="0"/>
    <x v="0"/>
    <s v="No"/>
    <x v="0"/>
    <x v="1"/>
    <x v="0"/>
    <n v="4"/>
  </r>
  <r>
    <x v="3923"/>
    <n v="34"/>
    <x v="33"/>
    <x v="13"/>
    <x v="1"/>
    <x v="305"/>
    <n v="1"/>
    <n v="1.5"/>
    <x v="2"/>
    <n v="131"/>
    <x v="0"/>
    <s v="No"/>
    <x v="0"/>
    <x v="0"/>
    <x v="0"/>
    <n v="1"/>
  </r>
  <r>
    <x v="3924"/>
    <n v="34"/>
    <x v="34"/>
    <x v="133"/>
    <x v="2"/>
    <x v="26"/>
    <n v="1"/>
    <n v="2.8"/>
    <x v="0"/>
    <n v="0"/>
    <x v="0"/>
    <s v="No"/>
    <x v="0"/>
    <x v="1"/>
    <x v="0"/>
    <n v="1"/>
  </r>
  <r>
    <x v="3925"/>
    <n v="34"/>
    <x v="34"/>
    <x v="114"/>
    <x v="0"/>
    <x v="224"/>
    <n v="1"/>
    <n v="0.8"/>
    <x v="1"/>
    <n v="0"/>
    <x v="1"/>
    <s v="No"/>
    <x v="0"/>
    <x v="0"/>
    <x v="0"/>
    <n v="1"/>
  </r>
  <r>
    <x v="3926"/>
    <n v="34"/>
    <x v="35"/>
    <x v="129"/>
    <x v="2"/>
    <x v="175"/>
    <n v="4"/>
    <n v="2.2000000000000002"/>
    <x v="2"/>
    <n v="0"/>
    <x v="0"/>
    <s v="No"/>
    <x v="0"/>
    <x v="0"/>
    <x v="1"/>
    <n v="4"/>
  </r>
  <r>
    <x v="3927"/>
    <n v="34"/>
    <x v="34"/>
    <x v="117"/>
    <x v="0"/>
    <x v="100"/>
    <n v="1"/>
    <n v="4.8"/>
    <x v="1"/>
    <n v="0"/>
    <x v="1"/>
    <s v="No"/>
    <x v="1"/>
    <x v="1"/>
    <x v="1"/>
    <n v="1"/>
  </r>
  <r>
    <x v="3928"/>
    <n v="34"/>
    <x v="33"/>
    <x v="61"/>
    <x v="1"/>
    <x v="78"/>
    <n v="1"/>
    <n v="1.5"/>
    <x v="2"/>
    <n v="111"/>
    <x v="0"/>
    <s v="No"/>
    <x v="0"/>
    <x v="0"/>
    <x v="1"/>
    <n v="1"/>
  </r>
  <r>
    <x v="3929"/>
    <n v="34"/>
    <x v="35"/>
    <x v="29"/>
    <x v="1"/>
    <x v="279"/>
    <n v="4"/>
    <n v="0.2"/>
    <x v="0"/>
    <n v="0"/>
    <x v="0"/>
    <s v="No"/>
    <x v="0"/>
    <x v="0"/>
    <x v="0"/>
    <n v="4"/>
  </r>
  <r>
    <x v="3930"/>
    <n v="34"/>
    <x v="34"/>
    <x v="46"/>
    <x v="0"/>
    <x v="431"/>
    <n v="4"/>
    <n v="8"/>
    <x v="1"/>
    <n v="0"/>
    <x v="1"/>
    <s v="No"/>
    <x v="0"/>
    <x v="0"/>
    <x v="1"/>
    <n v="4"/>
  </r>
  <r>
    <x v="3931"/>
    <n v="34"/>
    <x v="33"/>
    <x v="61"/>
    <x v="1"/>
    <x v="206"/>
    <n v="1"/>
    <n v="1.7"/>
    <x v="0"/>
    <n v="164"/>
    <x v="0"/>
    <s v="No"/>
    <x v="0"/>
    <x v="0"/>
    <x v="0"/>
    <n v="1"/>
  </r>
  <r>
    <x v="3932"/>
    <n v="34"/>
    <x v="35"/>
    <x v="65"/>
    <x v="1"/>
    <x v="76"/>
    <n v="2"/>
    <n v="2"/>
    <x v="1"/>
    <n v="0"/>
    <x v="0"/>
    <s v="No"/>
    <x v="0"/>
    <x v="1"/>
    <x v="1"/>
    <n v="2"/>
  </r>
  <r>
    <x v="3933"/>
    <n v="34"/>
    <x v="34"/>
    <x v="86"/>
    <x v="0"/>
    <x v="56"/>
    <n v="1"/>
    <n v="1.6"/>
    <x v="2"/>
    <n v="0"/>
    <x v="1"/>
    <s v="No"/>
    <x v="0"/>
    <x v="1"/>
    <x v="0"/>
    <n v="1"/>
  </r>
  <r>
    <x v="3934"/>
    <n v="34"/>
    <x v="34"/>
    <x v="157"/>
    <x v="0"/>
    <x v="157"/>
    <n v="2"/>
    <n v="3"/>
    <x v="0"/>
    <n v="422"/>
    <x v="0"/>
    <s v="No"/>
    <x v="0"/>
    <x v="1"/>
    <x v="0"/>
    <n v="2"/>
  </r>
  <r>
    <x v="3935"/>
    <n v="34"/>
    <x v="35"/>
    <x v="122"/>
    <x v="2"/>
    <x v="336"/>
    <n v="2"/>
    <n v="4.5"/>
    <x v="1"/>
    <n v="217"/>
    <x v="0"/>
    <s v="No"/>
    <x v="0"/>
    <x v="0"/>
    <x v="0"/>
    <n v="2"/>
  </r>
  <r>
    <x v="3936"/>
    <n v="34"/>
    <x v="33"/>
    <x v="43"/>
    <x v="1"/>
    <x v="1"/>
    <n v="3"/>
    <n v="2.8"/>
    <x v="0"/>
    <n v="153"/>
    <x v="0"/>
    <s v="No"/>
    <x v="0"/>
    <x v="1"/>
    <x v="1"/>
    <n v="3"/>
  </r>
  <r>
    <x v="3937"/>
    <n v="34"/>
    <x v="33"/>
    <x v="83"/>
    <x v="1"/>
    <x v="40"/>
    <n v="1"/>
    <n v="1.7"/>
    <x v="0"/>
    <n v="142"/>
    <x v="0"/>
    <s v="No"/>
    <x v="0"/>
    <x v="0"/>
    <x v="1"/>
    <n v="1"/>
  </r>
  <r>
    <x v="3938"/>
    <n v="34"/>
    <x v="33"/>
    <x v="34"/>
    <x v="0"/>
    <x v="238"/>
    <n v="1"/>
    <n v="4"/>
    <x v="0"/>
    <n v="0"/>
    <x v="0"/>
    <s v="No"/>
    <x v="0"/>
    <x v="0"/>
    <x v="0"/>
    <n v="1"/>
  </r>
  <r>
    <x v="3939"/>
    <n v="34"/>
    <x v="34"/>
    <x v="116"/>
    <x v="0"/>
    <x v="149"/>
    <n v="4"/>
    <n v="2.2000000000000002"/>
    <x v="2"/>
    <n v="0"/>
    <x v="0"/>
    <s v="No"/>
    <x v="0"/>
    <x v="1"/>
    <x v="0"/>
    <n v="4"/>
  </r>
  <r>
    <x v="3940"/>
    <n v="34"/>
    <x v="35"/>
    <x v="147"/>
    <x v="0"/>
    <x v="26"/>
    <n v="4"/>
    <n v="7.4"/>
    <x v="1"/>
    <n v="0"/>
    <x v="1"/>
    <s v="No"/>
    <x v="0"/>
    <x v="1"/>
    <x v="0"/>
    <n v="4"/>
  </r>
  <r>
    <x v="3941"/>
    <n v="34"/>
    <x v="34"/>
    <x v="73"/>
    <x v="1"/>
    <x v="128"/>
    <n v="1"/>
    <n v="2.5"/>
    <x v="1"/>
    <n v="0"/>
    <x v="0"/>
    <s v="No"/>
    <x v="0"/>
    <x v="0"/>
    <x v="0"/>
    <n v="1"/>
  </r>
  <r>
    <x v="3942"/>
    <n v="34"/>
    <x v="35"/>
    <x v="84"/>
    <x v="0"/>
    <x v="327"/>
    <n v="2"/>
    <n v="2.2000000000000002"/>
    <x v="2"/>
    <n v="569"/>
    <x v="1"/>
    <s v="No"/>
    <x v="0"/>
    <x v="1"/>
    <x v="0"/>
    <n v="2"/>
  </r>
  <r>
    <x v="3943"/>
    <n v="34"/>
    <x v="35"/>
    <x v="49"/>
    <x v="1"/>
    <x v="113"/>
    <n v="2"/>
    <n v="2"/>
    <x v="1"/>
    <n v="89"/>
    <x v="0"/>
    <s v="No"/>
    <x v="0"/>
    <x v="0"/>
    <x v="0"/>
    <n v="2"/>
  </r>
  <r>
    <x v="3944"/>
    <n v="34"/>
    <x v="34"/>
    <x v="8"/>
    <x v="2"/>
    <x v="224"/>
    <n v="1"/>
    <n v="2.8"/>
    <x v="0"/>
    <n v="194"/>
    <x v="0"/>
    <s v="No"/>
    <x v="0"/>
    <x v="0"/>
    <x v="0"/>
    <n v="1"/>
  </r>
  <r>
    <x v="3945"/>
    <n v="34"/>
    <x v="34"/>
    <x v="108"/>
    <x v="1"/>
    <x v="28"/>
    <n v="4"/>
    <n v="1.1000000000000001"/>
    <x v="1"/>
    <n v="85"/>
    <x v="0"/>
    <s v="Yes"/>
    <x v="1"/>
    <x v="1"/>
    <x v="1"/>
    <n v="4"/>
  </r>
  <r>
    <x v="3946"/>
    <n v="34"/>
    <x v="35"/>
    <x v="44"/>
    <x v="0"/>
    <x v="47"/>
    <n v="3"/>
    <n v="7.5"/>
    <x v="0"/>
    <n v="0"/>
    <x v="1"/>
    <s v="No"/>
    <x v="0"/>
    <x v="0"/>
    <x v="0"/>
    <n v="3"/>
  </r>
  <r>
    <x v="3947"/>
    <n v="34"/>
    <x v="34"/>
    <x v="36"/>
    <x v="0"/>
    <x v="276"/>
    <n v="1"/>
    <n v="3.8"/>
    <x v="0"/>
    <n v="0"/>
    <x v="0"/>
    <s v="No"/>
    <x v="0"/>
    <x v="1"/>
    <x v="0"/>
    <n v="1"/>
  </r>
  <r>
    <x v="3948"/>
    <n v="34"/>
    <x v="35"/>
    <x v="20"/>
    <x v="1"/>
    <x v="396"/>
    <n v="4"/>
    <n v="0.2"/>
    <x v="0"/>
    <n v="115"/>
    <x v="0"/>
    <s v="No"/>
    <x v="0"/>
    <x v="1"/>
    <x v="0"/>
    <n v="4"/>
  </r>
  <r>
    <x v="3949"/>
    <n v="34"/>
    <x v="34"/>
    <x v="60"/>
    <x v="0"/>
    <x v="3"/>
    <n v="2"/>
    <n v="4.9000000000000004"/>
    <x v="1"/>
    <n v="0"/>
    <x v="1"/>
    <s v="No"/>
    <x v="0"/>
    <x v="0"/>
    <x v="1"/>
    <n v="2"/>
  </r>
  <r>
    <x v="3950"/>
    <n v="34"/>
    <x v="34"/>
    <x v="6"/>
    <x v="2"/>
    <x v="33"/>
    <n v="3"/>
    <n v="0.6"/>
    <x v="2"/>
    <n v="0"/>
    <x v="0"/>
    <s v="No"/>
    <x v="0"/>
    <x v="1"/>
    <x v="0"/>
    <n v="3"/>
  </r>
  <r>
    <x v="3951"/>
    <n v="34"/>
    <x v="35"/>
    <x v="146"/>
    <x v="0"/>
    <x v="182"/>
    <n v="4"/>
    <n v="1.1000000000000001"/>
    <x v="1"/>
    <n v="0"/>
    <x v="1"/>
    <s v="Yes"/>
    <x v="1"/>
    <x v="1"/>
    <x v="1"/>
    <n v="4"/>
  </r>
  <r>
    <x v="3952"/>
    <n v="34"/>
    <x v="33"/>
    <x v="4"/>
    <x v="0"/>
    <x v="13"/>
    <n v="3"/>
    <n v="3.3"/>
    <x v="1"/>
    <n v="0"/>
    <x v="1"/>
    <s v="No"/>
    <x v="0"/>
    <x v="0"/>
    <x v="0"/>
    <n v="3"/>
  </r>
  <r>
    <x v="3953"/>
    <n v="34"/>
    <x v="33"/>
    <x v="14"/>
    <x v="1"/>
    <x v="121"/>
    <n v="1"/>
    <n v="1.7"/>
    <x v="0"/>
    <n v="0"/>
    <x v="0"/>
    <s v="No"/>
    <x v="0"/>
    <x v="1"/>
    <x v="0"/>
    <n v="1"/>
  </r>
  <r>
    <x v="3954"/>
    <n v="34"/>
    <x v="33"/>
    <x v="65"/>
    <x v="1"/>
    <x v="251"/>
    <n v="1"/>
    <n v="1.5"/>
    <x v="2"/>
    <n v="0"/>
    <x v="0"/>
    <s v="No"/>
    <x v="0"/>
    <x v="1"/>
    <x v="0"/>
    <n v="1"/>
  </r>
  <r>
    <x v="3955"/>
    <n v="34"/>
    <x v="34"/>
    <x v="16"/>
    <x v="2"/>
    <x v="50"/>
    <n v="4"/>
    <n v="2"/>
    <x v="2"/>
    <n v="147"/>
    <x v="0"/>
    <s v="No"/>
    <x v="0"/>
    <x v="0"/>
    <x v="1"/>
    <n v="4"/>
  </r>
  <r>
    <x v="3956"/>
    <n v="34"/>
    <x v="35"/>
    <x v="23"/>
    <x v="1"/>
    <x v="40"/>
    <n v="4"/>
    <n v="0.3"/>
    <x v="0"/>
    <n v="0"/>
    <x v="0"/>
    <s v="No"/>
    <x v="0"/>
    <x v="0"/>
    <x v="0"/>
    <n v="4"/>
  </r>
  <r>
    <x v="3957"/>
    <n v="34"/>
    <x v="36"/>
    <x v="57"/>
    <x v="2"/>
    <x v="262"/>
    <n v="4"/>
    <n v="2"/>
    <x v="2"/>
    <n v="0"/>
    <x v="0"/>
    <s v="No"/>
    <x v="0"/>
    <x v="1"/>
    <x v="1"/>
    <n v="4"/>
  </r>
  <r>
    <x v="3958"/>
    <n v="34"/>
    <x v="34"/>
    <x v="9"/>
    <x v="1"/>
    <x v="13"/>
    <n v="1"/>
    <n v="2.5"/>
    <x v="1"/>
    <n v="0"/>
    <x v="0"/>
    <s v="No"/>
    <x v="0"/>
    <x v="0"/>
    <x v="0"/>
    <n v="1"/>
  </r>
  <r>
    <x v="3959"/>
    <n v="34"/>
    <x v="33"/>
    <x v="27"/>
    <x v="1"/>
    <x v="75"/>
    <n v="4"/>
    <n v="1"/>
    <x v="0"/>
    <n v="0"/>
    <x v="0"/>
    <s v="No"/>
    <x v="0"/>
    <x v="1"/>
    <x v="0"/>
    <n v="4"/>
  </r>
  <r>
    <x v="3960"/>
    <n v="34"/>
    <x v="34"/>
    <x v="1"/>
    <x v="1"/>
    <x v="252"/>
    <n v="4"/>
    <n v="1.1000000000000001"/>
    <x v="1"/>
    <n v="0"/>
    <x v="0"/>
    <s v="No"/>
    <x v="0"/>
    <x v="1"/>
    <x v="0"/>
    <n v="4"/>
  </r>
  <r>
    <x v="3961"/>
    <n v="34"/>
    <x v="39"/>
    <x v="121"/>
    <x v="1"/>
    <x v="28"/>
    <n v="1"/>
    <n v="0.67"/>
    <x v="1"/>
    <n v="83"/>
    <x v="0"/>
    <s v="No"/>
    <x v="0"/>
    <x v="1"/>
    <x v="0"/>
    <n v="1"/>
  </r>
  <r>
    <x v="3962"/>
    <n v="34"/>
    <x v="33"/>
    <x v="56"/>
    <x v="2"/>
    <x v="3"/>
    <n v="4"/>
    <n v="0.1"/>
    <x v="2"/>
    <n v="0"/>
    <x v="0"/>
    <s v="No"/>
    <x v="0"/>
    <x v="1"/>
    <x v="0"/>
    <n v="4"/>
  </r>
  <r>
    <x v="3963"/>
    <n v="34"/>
    <x v="34"/>
    <x v="129"/>
    <x v="2"/>
    <x v="17"/>
    <n v="4"/>
    <n v="1.3"/>
    <x v="0"/>
    <n v="0"/>
    <x v="0"/>
    <s v="Yes"/>
    <x v="0"/>
    <x v="0"/>
    <x v="0"/>
    <n v="4"/>
  </r>
  <r>
    <x v="3964"/>
    <n v="34"/>
    <x v="33"/>
    <x v="90"/>
    <x v="0"/>
    <x v="97"/>
    <n v="2"/>
    <n v="4.33"/>
    <x v="0"/>
    <n v="156"/>
    <x v="0"/>
    <s v="No"/>
    <x v="0"/>
    <x v="1"/>
    <x v="1"/>
    <n v="2"/>
  </r>
  <r>
    <x v="3965"/>
    <n v="34"/>
    <x v="33"/>
    <x v="98"/>
    <x v="2"/>
    <x v="325"/>
    <n v="3"/>
    <n v="2"/>
    <x v="0"/>
    <n v="0"/>
    <x v="0"/>
    <s v="No"/>
    <x v="0"/>
    <x v="0"/>
    <x v="1"/>
    <n v="3"/>
  </r>
  <r>
    <x v="3966"/>
    <n v="34"/>
    <x v="35"/>
    <x v="7"/>
    <x v="2"/>
    <x v="3"/>
    <n v="1"/>
    <n v="2.5"/>
    <x v="0"/>
    <n v="0"/>
    <x v="0"/>
    <s v="No"/>
    <x v="0"/>
    <x v="1"/>
    <x v="0"/>
    <n v="1"/>
  </r>
  <r>
    <x v="3967"/>
    <n v="34"/>
    <x v="33"/>
    <x v="45"/>
    <x v="0"/>
    <x v="197"/>
    <n v="3"/>
    <n v="5.4"/>
    <x v="2"/>
    <n v="0"/>
    <x v="1"/>
    <s v="No"/>
    <x v="0"/>
    <x v="1"/>
    <x v="0"/>
    <n v="3"/>
  </r>
  <r>
    <x v="3968"/>
    <n v="34"/>
    <x v="34"/>
    <x v="60"/>
    <x v="0"/>
    <x v="298"/>
    <n v="3"/>
    <n v="6.9"/>
    <x v="2"/>
    <n v="260"/>
    <x v="1"/>
    <s v="No"/>
    <x v="0"/>
    <x v="1"/>
    <x v="0"/>
    <n v="3"/>
  </r>
  <r>
    <x v="3969"/>
    <n v="34"/>
    <x v="34"/>
    <x v="22"/>
    <x v="2"/>
    <x v="29"/>
    <n v="4"/>
    <n v="1.3"/>
    <x v="0"/>
    <n v="0"/>
    <x v="0"/>
    <s v="No"/>
    <x v="0"/>
    <x v="0"/>
    <x v="1"/>
    <n v="4"/>
  </r>
  <r>
    <x v="3970"/>
    <n v="34"/>
    <x v="33"/>
    <x v="43"/>
    <x v="1"/>
    <x v="1"/>
    <n v="1"/>
    <n v="1.33"/>
    <x v="0"/>
    <n v="0"/>
    <x v="0"/>
    <s v="No"/>
    <x v="0"/>
    <x v="0"/>
    <x v="0"/>
    <n v="1"/>
  </r>
  <r>
    <x v="3971"/>
    <n v="34"/>
    <x v="35"/>
    <x v="69"/>
    <x v="1"/>
    <x v="201"/>
    <n v="1"/>
    <n v="0.4"/>
    <x v="2"/>
    <n v="0"/>
    <x v="0"/>
    <s v="No"/>
    <x v="0"/>
    <x v="1"/>
    <x v="0"/>
    <n v="1"/>
  </r>
  <r>
    <x v="3972"/>
    <n v="34"/>
    <x v="35"/>
    <x v="2"/>
    <x v="1"/>
    <x v="3"/>
    <n v="2"/>
    <n v="0.3"/>
    <x v="0"/>
    <n v="106"/>
    <x v="0"/>
    <s v="No"/>
    <x v="0"/>
    <x v="1"/>
    <x v="1"/>
    <n v="2"/>
  </r>
  <r>
    <x v="3973"/>
    <n v="34"/>
    <x v="35"/>
    <x v="9"/>
    <x v="1"/>
    <x v="64"/>
    <n v="4"/>
    <n v="0.8"/>
    <x v="0"/>
    <n v="0"/>
    <x v="0"/>
    <s v="No"/>
    <x v="0"/>
    <x v="0"/>
    <x v="0"/>
    <n v="4"/>
  </r>
  <r>
    <x v="3974"/>
    <n v="34"/>
    <x v="33"/>
    <x v="131"/>
    <x v="0"/>
    <x v="98"/>
    <n v="2"/>
    <n v="6.5"/>
    <x v="0"/>
    <n v="0"/>
    <x v="0"/>
    <s v="No"/>
    <x v="0"/>
    <x v="0"/>
    <x v="0"/>
    <n v="2"/>
  </r>
  <r>
    <x v="3975"/>
    <n v="34"/>
    <x v="34"/>
    <x v="14"/>
    <x v="1"/>
    <x v="55"/>
    <n v="3"/>
    <n v="1.3"/>
    <x v="0"/>
    <n v="0"/>
    <x v="0"/>
    <s v="No"/>
    <x v="0"/>
    <x v="0"/>
    <x v="0"/>
    <n v="3"/>
  </r>
  <r>
    <x v="3976"/>
    <n v="34"/>
    <x v="35"/>
    <x v="61"/>
    <x v="1"/>
    <x v="8"/>
    <n v="2"/>
    <n v="2"/>
    <x v="1"/>
    <n v="0"/>
    <x v="0"/>
    <s v="Yes"/>
    <x v="0"/>
    <x v="1"/>
    <x v="0"/>
    <n v="2"/>
  </r>
  <r>
    <x v="3977"/>
    <n v="34"/>
    <x v="33"/>
    <x v="5"/>
    <x v="1"/>
    <x v="324"/>
    <n v="4"/>
    <n v="0.7"/>
    <x v="2"/>
    <n v="0"/>
    <x v="0"/>
    <s v="No"/>
    <x v="0"/>
    <x v="1"/>
    <x v="0"/>
    <n v="4"/>
  </r>
  <r>
    <x v="3978"/>
    <n v="34"/>
    <x v="33"/>
    <x v="15"/>
    <x v="2"/>
    <x v="352"/>
    <n v="3"/>
    <n v="2.6"/>
    <x v="2"/>
    <n v="0"/>
    <x v="0"/>
    <s v="No"/>
    <x v="0"/>
    <x v="1"/>
    <x v="0"/>
    <n v="3"/>
  </r>
  <r>
    <x v="3979"/>
    <n v="34"/>
    <x v="35"/>
    <x v="57"/>
    <x v="2"/>
    <x v="47"/>
    <n v="2"/>
    <n v="1.5"/>
    <x v="1"/>
    <n v="0"/>
    <x v="0"/>
    <s v="Yes"/>
    <x v="1"/>
    <x v="1"/>
    <x v="1"/>
    <n v="2"/>
  </r>
  <r>
    <x v="3980"/>
    <n v="34"/>
    <x v="35"/>
    <x v="10"/>
    <x v="1"/>
    <x v="262"/>
    <n v="4"/>
    <n v="0.3"/>
    <x v="0"/>
    <n v="0"/>
    <x v="0"/>
    <s v="No"/>
    <x v="0"/>
    <x v="0"/>
    <x v="0"/>
    <n v="4"/>
  </r>
  <r>
    <x v="3981"/>
    <n v="34"/>
    <x v="33"/>
    <x v="9"/>
    <x v="1"/>
    <x v="265"/>
    <n v="1"/>
    <n v="1.33"/>
    <x v="0"/>
    <n v="0"/>
    <x v="0"/>
    <s v="No"/>
    <x v="0"/>
    <x v="0"/>
    <x v="1"/>
    <n v="1"/>
  </r>
  <r>
    <x v="3982"/>
    <n v="34"/>
    <x v="34"/>
    <x v="142"/>
    <x v="0"/>
    <x v="95"/>
    <n v="2"/>
    <n v="6.5"/>
    <x v="1"/>
    <n v="0"/>
    <x v="1"/>
    <s v="No"/>
    <x v="1"/>
    <x v="1"/>
    <x v="0"/>
    <n v="2"/>
  </r>
  <r>
    <x v="3983"/>
    <n v="34"/>
    <x v="34"/>
    <x v="151"/>
    <x v="0"/>
    <x v="264"/>
    <n v="1"/>
    <n v="4.5999999999999996"/>
    <x v="0"/>
    <n v="0"/>
    <x v="0"/>
    <s v="No"/>
    <x v="0"/>
    <x v="1"/>
    <x v="1"/>
    <n v="1"/>
  </r>
  <r>
    <x v="3984"/>
    <n v="34"/>
    <x v="34"/>
    <x v="22"/>
    <x v="2"/>
    <x v="40"/>
    <n v="3"/>
    <n v="0.7"/>
    <x v="2"/>
    <n v="104"/>
    <x v="0"/>
    <s v="No"/>
    <x v="0"/>
    <x v="1"/>
    <x v="0"/>
    <n v="3"/>
  </r>
  <r>
    <x v="3985"/>
    <n v="34"/>
    <x v="33"/>
    <x v="68"/>
    <x v="1"/>
    <x v="186"/>
    <n v="3"/>
    <n v="0.9"/>
    <x v="1"/>
    <n v="0"/>
    <x v="0"/>
    <s v="No"/>
    <x v="0"/>
    <x v="1"/>
    <x v="0"/>
    <n v="3"/>
  </r>
  <r>
    <x v="3986"/>
    <n v="34"/>
    <x v="33"/>
    <x v="52"/>
    <x v="2"/>
    <x v="78"/>
    <n v="2"/>
    <n v="2"/>
    <x v="2"/>
    <n v="148"/>
    <x v="0"/>
    <s v="No"/>
    <x v="0"/>
    <x v="0"/>
    <x v="0"/>
    <n v="2"/>
  </r>
  <r>
    <x v="3987"/>
    <n v="34"/>
    <x v="34"/>
    <x v="49"/>
    <x v="1"/>
    <x v="252"/>
    <n v="4"/>
    <n v="2"/>
    <x v="2"/>
    <n v="0"/>
    <x v="0"/>
    <s v="No"/>
    <x v="0"/>
    <x v="1"/>
    <x v="1"/>
    <n v="4"/>
  </r>
  <r>
    <x v="3988"/>
    <n v="34"/>
    <x v="35"/>
    <x v="138"/>
    <x v="0"/>
    <x v="128"/>
    <n v="1"/>
    <n v="2.9"/>
    <x v="1"/>
    <n v="0"/>
    <x v="1"/>
    <s v="No"/>
    <x v="0"/>
    <x v="1"/>
    <x v="0"/>
    <n v="1"/>
  </r>
  <r>
    <x v="3989"/>
    <n v="34"/>
    <x v="33"/>
    <x v="80"/>
    <x v="2"/>
    <x v="7"/>
    <n v="2"/>
    <n v="2.7"/>
    <x v="0"/>
    <n v="0"/>
    <x v="0"/>
    <s v="Yes"/>
    <x v="1"/>
    <x v="0"/>
    <x v="1"/>
    <n v="2"/>
  </r>
  <r>
    <x v="3990"/>
    <n v="34"/>
    <x v="33"/>
    <x v="9"/>
    <x v="1"/>
    <x v="449"/>
    <n v="1"/>
    <n v="2.4"/>
    <x v="2"/>
    <n v="0"/>
    <x v="0"/>
    <s v="No"/>
    <x v="0"/>
    <x v="0"/>
    <x v="0"/>
    <n v="1"/>
  </r>
  <r>
    <x v="3991"/>
    <n v="34"/>
    <x v="33"/>
    <x v="11"/>
    <x v="2"/>
    <x v="326"/>
    <n v="3"/>
    <n v="2"/>
    <x v="0"/>
    <n v="130"/>
    <x v="0"/>
    <s v="No"/>
    <x v="0"/>
    <x v="0"/>
    <x v="0"/>
    <n v="3"/>
  </r>
  <r>
    <x v="3992"/>
    <n v="34"/>
    <x v="33"/>
    <x v="64"/>
    <x v="1"/>
    <x v="82"/>
    <n v="1"/>
    <n v="1.33"/>
    <x v="0"/>
    <n v="0"/>
    <x v="0"/>
    <s v="No"/>
    <x v="0"/>
    <x v="1"/>
    <x v="0"/>
    <n v="1"/>
  </r>
  <r>
    <x v="3993"/>
    <n v="34"/>
    <x v="33"/>
    <x v="121"/>
    <x v="1"/>
    <x v="10"/>
    <n v="4"/>
    <n v="0.4"/>
    <x v="2"/>
    <n v="0"/>
    <x v="0"/>
    <s v="No"/>
    <x v="0"/>
    <x v="0"/>
    <x v="0"/>
    <n v="4"/>
  </r>
  <r>
    <x v="3994"/>
    <n v="34"/>
    <x v="33"/>
    <x v="129"/>
    <x v="2"/>
    <x v="102"/>
    <n v="3"/>
    <n v="2.8"/>
    <x v="0"/>
    <n v="0"/>
    <x v="0"/>
    <s v="No"/>
    <x v="1"/>
    <x v="1"/>
    <x v="1"/>
    <n v="3"/>
  </r>
  <r>
    <x v="3995"/>
    <n v="34"/>
    <x v="33"/>
    <x v="133"/>
    <x v="2"/>
    <x v="33"/>
    <n v="3"/>
    <n v="2.6"/>
    <x v="2"/>
    <n v="0"/>
    <x v="0"/>
    <s v="No"/>
    <x v="0"/>
    <x v="0"/>
    <x v="0"/>
    <n v="3"/>
  </r>
  <r>
    <x v="3996"/>
    <n v="34"/>
    <x v="36"/>
    <x v="87"/>
    <x v="2"/>
    <x v="163"/>
    <n v="2"/>
    <n v="1"/>
    <x v="2"/>
    <n v="0"/>
    <x v="0"/>
    <s v="No"/>
    <x v="0"/>
    <x v="1"/>
    <x v="0"/>
    <n v="2"/>
  </r>
  <r>
    <x v="3997"/>
    <n v="34"/>
    <x v="33"/>
    <x v="43"/>
    <x v="1"/>
    <x v="75"/>
    <n v="1"/>
    <n v="1.7"/>
    <x v="0"/>
    <n v="84"/>
    <x v="0"/>
    <s v="No"/>
    <x v="0"/>
    <x v="0"/>
    <x v="0"/>
    <n v="1"/>
  </r>
  <r>
    <x v="3998"/>
    <n v="34"/>
    <x v="33"/>
    <x v="123"/>
    <x v="0"/>
    <x v="309"/>
    <n v="2"/>
    <n v="6.5"/>
    <x v="0"/>
    <n v="0"/>
    <x v="0"/>
    <s v="No"/>
    <x v="0"/>
    <x v="1"/>
    <x v="1"/>
    <n v="2"/>
  </r>
  <r>
    <x v="3999"/>
    <n v="34"/>
    <x v="34"/>
    <x v="102"/>
    <x v="2"/>
    <x v="244"/>
    <n v="3"/>
    <n v="2.2999999999999998"/>
    <x v="0"/>
    <n v="124"/>
    <x v="0"/>
    <s v="No"/>
    <x v="0"/>
    <x v="0"/>
    <x v="0"/>
    <n v="3"/>
  </r>
  <r>
    <x v="4000"/>
    <n v="34"/>
    <x v="35"/>
    <x v="5"/>
    <x v="1"/>
    <x v="352"/>
    <n v="4"/>
    <n v="1"/>
    <x v="0"/>
    <n v="0"/>
    <x v="0"/>
    <s v="No"/>
    <x v="0"/>
    <x v="0"/>
    <x v="0"/>
    <n v="4"/>
  </r>
  <r>
    <x v="4001"/>
    <n v="34"/>
    <x v="35"/>
    <x v="8"/>
    <x v="2"/>
    <x v="22"/>
    <n v="2"/>
    <n v="1.8"/>
    <x v="0"/>
    <n v="0"/>
    <x v="0"/>
    <s v="No"/>
    <x v="0"/>
    <x v="0"/>
    <x v="0"/>
    <n v="2"/>
  </r>
  <r>
    <x v="4002"/>
    <n v="34"/>
    <x v="33"/>
    <x v="29"/>
    <x v="1"/>
    <x v="130"/>
    <n v="1"/>
    <n v="1.33"/>
    <x v="0"/>
    <n v="0"/>
    <x v="0"/>
    <s v="Yes"/>
    <x v="0"/>
    <x v="1"/>
    <x v="0"/>
    <n v="1"/>
  </r>
  <r>
    <x v="4003"/>
    <n v="34"/>
    <x v="34"/>
    <x v="56"/>
    <x v="2"/>
    <x v="90"/>
    <n v="4"/>
    <n v="2.2000000000000002"/>
    <x v="2"/>
    <n v="323"/>
    <x v="0"/>
    <s v="No"/>
    <x v="0"/>
    <x v="1"/>
    <x v="0"/>
    <n v="4"/>
  </r>
  <r>
    <x v="4004"/>
    <n v="34"/>
    <x v="33"/>
    <x v="97"/>
    <x v="2"/>
    <x v="463"/>
    <n v="2"/>
    <n v="0"/>
    <x v="0"/>
    <n v="121"/>
    <x v="0"/>
    <s v="No"/>
    <x v="0"/>
    <x v="1"/>
    <x v="0"/>
    <n v="2"/>
  </r>
  <r>
    <x v="4005"/>
    <n v="34"/>
    <x v="35"/>
    <x v="87"/>
    <x v="2"/>
    <x v="78"/>
    <n v="4"/>
    <n v="0.2"/>
    <x v="0"/>
    <n v="0"/>
    <x v="0"/>
    <s v="No"/>
    <x v="0"/>
    <x v="1"/>
    <x v="0"/>
    <n v="4"/>
  </r>
  <r>
    <x v="4006"/>
    <n v="34"/>
    <x v="35"/>
    <x v="104"/>
    <x v="0"/>
    <x v="189"/>
    <n v="1"/>
    <n v="7"/>
    <x v="1"/>
    <n v="541"/>
    <x v="1"/>
    <s v="No"/>
    <x v="0"/>
    <x v="0"/>
    <x v="0"/>
    <n v="1"/>
  </r>
  <r>
    <x v="4007"/>
    <n v="34"/>
    <x v="34"/>
    <x v="9"/>
    <x v="1"/>
    <x v="30"/>
    <n v="1"/>
    <n v="1"/>
    <x v="0"/>
    <n v="0"/>
    <x v="0"/>
    <s v="No"/>
    <x v="0"/>
    <x v="1"/>
    <x v="0"/>
    <n v="1"/>
  </r>
  <r>
    <x v="4008"/>
    <n v="34"/>
    <x v="34"/>
    <x v="94"/>
    <x v="0"/>
    <x v="171"/>
    <n v="3"/>
    <n v="0.6"/>
    <x v="2"/>
    <n v="0"/>
    <x v="0"/>
    <s v="No"/>
    <x v="0"/>
    <x v="0"/>
    <x v="0"/>
    <n v="3"/>
  </r>
  <r>
    <x v="4009"/>
    <n v="34"/>
    <x v="34"/>
    <x v="40"/>
    <x v="0"/>
    <x v="103"/>
    <n v="2"/>
    <n v="3"/>
    <x v="0"/>
    <n v="122"/>
    <x v="0"/>
    <s v="No"/>
    <x v="0"/>
    <x v="1"/>
    <x v="0"/>
    <n v="2"/>
  </r>
  <r>
    <x v="4010"/>
    <n v="34"/>
    <x v="35"/>
    <x v="88"/>
    <x v="2"/>
    <x v="29"/>
    <n v="1"/>
    <n v="2.5"/>
    <x v="0"/>
    <n v="136"/>
    <x v="0"/>
    <s v="No"/>
    <x v="0"/>
    <x v="0"/>
    <x v="1"/>
    <n v="1"/>
  </r>
  <r>
    <x v="4011"/>
    <n v="33"/>
    <x v="34"/>
    <x v="82"/>
    <x v="1"/>
    <x v="13"/>
    <n v="1"/>
    <n v="2.4"/>
    <x v="2"/>
    <n v="0"/>
    <x v="0"/>
    <s v="No"/>
    <x v="0"/>
    <x v="0"/>
    <x v="0"/>
    <n v="1"/>
  </r>
  <r>
    <x v="4012"/>
    <n v="33"/>
    <x v="36"/>
    <x v="1"/>
    <x v="1"/>
    <x v="142"/>
    <n v="1"/>
    <n v="0.6"/>
    <x v="1"/>
    <n v="166"/>
    <x v="0"/>
    <s v="No"/>
    <x v="0"/>
    <x v="1"/>
    <x v="0"/>
    <n v="1"/>
  </r>
  <r>
    <x v="4013"/>
    <n v="33"/>
    <x v="34"/>
    <x v="59"/>
    <x v="1"/>
    <x v="324"/>
    <n v="1"/>
    <n v="2.1"/>
    <x v="1"/>
    <n v="0"/>
    <x v="0"/>
    <s v="No"/>
    <x v="0"/>
    <x v="0"/>
    <x v="1"/>
    <n v="1"/>
  </r>
  <r>
    <x v="4014"/>
    <n v="33"/>
    <x v="34"/>
    <x v="39"/>
    <x v="1"/>
    <x v="13"/>
    <n v="3"/>
    <n v="0.9"/>
    <x v="1"/>
    <n v="0"/>
    <x v="0"/>
    <s v="No"/>
    <x v="0"/>
    <x v="1"/>
    <x v="1"/>
    <n v="3"/>
  </r>
  <r>
    <x v="4015"/>
    <n v="33"/>
    <x v="35"/>
    <x v="71"/>
    <x v="2"/>
    <x v="104"/>
    <n v="4"/>
    <n v="2.1"/>
    <x v="1"/>
    <n v="164"/>
    <x v="0"/>
    <s v="No"/>
    <x v="0"/>
    <x v="1"/>
    <x v="0"/>
    <n v="4"/>
  </r>
  <r>
    <x v="4016"/>
    <n v="33"/>
    <x v="36"/>
    <x v="92"/>
    <x v="2"/>
    <x v="63"/>
    <n v="3"/>
    <n v="1.6"/>
    <x v="0"/>
    <n v="0"/>
    <x v="0"/>
    <s v="No"/>
    <x v="0"/>
    <x v="1"/>
    <x v="0"/>
    <n v="3"/>
  </r>
  <r>
    <x v="4017"/>
    <n v="33"/>
    <x v="34"/>
    <x v="30"/>
    <x v="2"/>
    <x v="153"/>
    <n v="4"/>
    <n v="3.4"/>
    <x v="0"/>
    <n v="0"/>
    <x v="0"/>
    <s v="No"/>
    <x v="0"/>
    <x v="1"/>
    <x v="1"/>
    <n v="4"/>
  </r>
  <r>
    <x v="4018"/>
    <n v="33"/>
    <x v="34"/>
    <x v="15"/>
    <x v="2"/>
    <x v="255"/>
    <n v="1"/>
    <n v="1.2"/>
    <x v="0"/>
    <n v="0"/>
    <x v="0"/>
    <s v="No"/>
    <x v="0"/>
    <x v="0"/>
    <x v="1"/>
    <n v="1"/>
  </r>
  <r>
    <x v="4019"/>
    <n v="33"/>
    <x v="35"/>
    <x v="22"/>
    <x v="2"/>
    <x v="429"/>
    <n v="2"/>
    <n v="0.1"/>
    <x v="0"/>
    <n v="89"/>
    <x v="0"/>
    <s v="No"/>
    <x v="0"/>
    <x v="1"/>
    <x v="0"/>
    <n v="2"/>
  </r>
  <r>
    <x v="4020"/>
    <n v="33"/>
    <x v="36"/>
    <x v="1"/>
    <x v="1"/>
    <x v="37"/>
    <n v="1"/>
    <n v="0.6"/>
    <x v="1"/>
    <n v="152"/>
    <x v="0"/>
    <s v="No"/>
    <x v="0"/>
    <x v="0"/>
    <x v="0"/>
    <n v="1"/>
  </r>
  <r>
    <x v="4021"/>
    <n v="33"/>
    <x v="36"/>
    <x v="59"/>
    <x v="1"/>
    <x v="76"/>
    <n v="4"/>
    <n v="2.2000000000000002"/>
    <x v="2"/>
    <n v="0"/>
    <x v="0"/>
    <s v="No"/>
    <x v="0"/>
    <x v="1"/>
    <x v="0"/>
    <n v="4"/>
  </r>
  <r>
    <x v="4022"/>
    <n v="33"/>
    <x v="35"/>
    <x v="50"/>
    <x v="0"/>
    <x v="230"/>
    <n v="4"/>
    <n v="2.9"/>
    <x v="2"/>
    <n v="0"/>
    <x v="1"/>
    <s v="No"/>
    <x v="0"/>
    <x v="1"/>
    <x v="0"/>
    <n v="4"/>
  </r>
  <r>
    <x v="4023"/>
    <n v="33"/>
    <x v="37"/>
    <x v="99"/>
    <x v="2"/>
    <x v="296"/>
    <n v="2"/>
    <n v="1.67"/>
    <x v="2"/>
    <n v="122"/>
    <x v="0"/>
    <s v="No"/>
    <x v="0"/>
    <x v="1"/>
    <x v="0"/>
    <n v="2"/>
  </r>
  <r>
    <x v="4024"/>
    <n v="33"/>
    <x v="36"/>
    <x v="73"/>
    <x v="1"/>
    <x v="353"/>
    <n v="4"/>
    <n v="2.2000000000000002"/>
    <x v="2"/>
    <n v="0"/>
    <x v="0"/>
    <s v="No"/>
    <x v="0"/>
    <x v="1"/>
    <x v="0"/>
    <n v="4"/>
  </r>
  <r>
    <x v="4025"/>
    <n v="33"/>
    <x v="37"/>
    <x v="6"/>
    <x v="2"/>
    <x v="367"/>
    <n v="4"/>
    <n v="2"/>
    <x v="2"/>
    <n v="119"/>
    <x v="0"/>
    <s v="Yes"/>
    <x v="0"/>
    <x v="1"/>
    <x v="0"/>
    <n v="4"/>
  </r>
  <r>
    <x v="4026"/>
    <n v="33"/>
    <x v="35"/>
    <x v="43"/>
    <x v="1"/>
    <x v="1"/>
    <n v="2"/>
    <n v="0.1"/>
    <x v="0"/>
    <n v="0"/>
    <x v="0"/>
    <s v="No"/>
    <x v="0"/>
    <x v="0"/>
    <x v="1"/>
    <n v="2"/>
  </r>
  <r>
    <x v="4027"/>
    <n v="33"/>
    <x v="35"/>
    <x v="76"/>
    <x v="2"/>
    <x v="13"/>
    <n v="2"/>
    <n v="0.1"/>
    <x v="0"/>
    <n v="0"/>
    <x v="0"/>
    <s v="Yes"/>
    <x v="1"/>
    <x v="1"/>
    <x v="1"/>
    <n v="2"/>
  </r>
  <r>
    <x v="4028"/>
    <n v="33"/>
    <x v="36"/>
    <x v="65"/>
    <x v="1"/>
    <x v="311"/>
    <n v="1"/>
    <n v="0.6"/>
    <x v="1"/>
    <n v="127"/>
    <x v="0"/>
    <s v="No"/>
    <x v="0"/>
    <x v="0"/>
    <x v="1"/>
    <n v="1"/>
  </r>
  <r>
    <x v="4029"/>
    <n v="33"/>
    <x v="40"/>
    <x v="139"/>
    <x v="2"/>
    <x v="3"/>
    <n v="4"/>
    <n v="4"/>
    <x v="1"/>
    <n v="0"/>
    <x v="0"/>
    <s v="No"/>
    <x v="0"/>
    <x v="0"/>
    <x v="0"/>
    <n v="4"/>
  </r>
  <r>
    <x v="4030"/>
    <n v="33"/>
    <x v="34"/>
    <x v="68"/>
    <x v="1"/>
    <x v="163"/>
    <n v="4"/>
    <n v="0.4"/>
    <x v="2"/>
    <n v="103"/>
    <x v="0"/>
    <s v="No"/>
    <x v="0"/>
    <x v="1"/>
    <x v="0"/>
    <n v="4"/>
  </r>
  <r>
    <x v="4031"/>
    <n v="33"/>
    <x v="37"/>
    <x v="73"/>
    <x v="1"/>
    <x v="154"/>
    <n v="2"/>
    <n v="1.67"/>
    <x v="2"/>
    <n v="214"/>
    <x v="0"/>
    <s v="No"/>
    <x v="0"/>
    <x v="0"/>
    <x v="0"/>
    <n v="2"/>
  </r>
  <r>
    <x v="4032"/>
    <n v="33"/>
    <x v="36"/>
    <x v="99"/>
    <x v="2"/>
    <x v="436"/>
    <n v="4"/>
    <n v="0.2"/>
    <x v="0"/>
    <n v="141"/>
    <x v="0"/>
    <s v="Yes"/>
    <x v="0"/>
    <x v="0"/>
    <x v="0"/>
    <n v="4"/>
  </r>
  <r>
    <x v="4033"/>
    <n v="33"/>
    <x v="35"/>
    <x v="79"/>
    <x v="0"/>
    <x v="197"/>
    <n v="1"/>
    <n v="0"/>
    <x v="0"/>
    <n v="0"/>
    <x v="0"/>
    <s v="No"/>
    <x v="0"/>
    <x v="1"/>
    <x v="1"/>
    <n v="1"/>
  </r>
  <r>
    <x v="4034"/>
    <n v="33"/>
    <x v="36"/>
    <x v="145"/>
    <x v="0"/>
    <x v="85"/>
    <n v="1"/>
    <n v="3.2"/>
    <x v="1"/>
    <n v="0"/>
    <x v="1"/>
    <s v="No"/>
    <x v="0"/>
    <x v="1"/>
    <x v="0"/>
    <n v="1"/>
  </r>
  <r>
    <x v="4035"/>
    <n v="33"/>
    <x v="36"/>
    <x v="23"/>
    <x v="1"/>
    <x v="128"/>
    <n v="1"/>
    <n v="0.4"/>
    <x v="2"/>
    <n v="98"/>
    <x v="0"/>
    <s v="No"/>
    <x v="0"/>
    <x v="1"/>
    <x v="0"/>
    <n v="1"/>
  </r>
  <r>
    <x v="4036"/>
    <n v="33"/>
    <x v="35"/>
    <x v="135"/>
    <x v="0"/>
    <x v="26"/>
    <n v="3"/>
    <n v="6.3"/>
    <x v="2"/>
    <n v="99"/>
    <x v="1"/>
    <s v="No"/>
    <x v="0"/>
    <x v="0"/>
    <x v="1"/>
    <n v="3"/>
  </r>
  <r>
    <x v="4037"/>
    <n v="33"/>
    <x v="35"/>
    <x v="59"/>
    <x v="1"/>
    <x v="464"/>
    <n v="1"/>
    <n v="1"/>
    <x v="0"/>
    <n v="212"/>
    <x v="0"/>
    <s v="No"/>
    <x v="0"/>
    <x v="1"/>
    <x v="0"/>
    <n v="1"/>
  </r>
  <r>
    <x v="4038"/>
    <n v="33"/>
    <x v="34"/>
    <x v="21"/>
    <x v="0"/>
    <x v="224"/>
    <n v="2"/>
    <n v="4.33"/>
    <x v="0"/>
    <n v="277"/>
    <x v="0"/>
    <s v="No"/>
    <x v="0"/>
    <x v="0"/>
    <x v="1"/>
    <n v="2"/>
  </r>
  <r>
    <x v="4039"/>
    <n v="33"/>
    <x v="35"/>
    <x v="36"/>
    <x v="0"/>
    <x v="7"/>
    <n v="1"/>
    <n v="0"/>
    <x v="0"/>
    <n v="0"/>
    <x v="0"/>
    <s v="No"/>
    <x v="0"/>
    <x v="1"/>
    <x v="0"/>
    <n v="1"/>
  </r>
  <r>
    <x v="4040"/>
    <n v="33"/>
    <x v="35"/>
    <x v="146"/>
    <x v="0"/>
    <x v="60"/>
    <n v="2"/>
    <n v="6.7"/>
    <x v="0"/>
    <n v="102"/>
    <x v="0"/>
    <s v="No"/>
    <x v="0"/>
    <x v="1"/>
    <x v="0"/>
    <n v="2"/>
  </r>
  <r>
    <x v="4041"/>
    <n v="33"/>
    <x v="34"/>
    <x v="3"/>
    <x v="0"/>
    <x v="142"/>
    <n v="1"/>
    <n v="4"/>
    <x v="0"/>
    <n v="0"/>
    <x v="0"/>
    <s v="No"/>
    <x v="0"/>
    <x v="1"/>
    <x v="0"/>
    <n v="1"/>
  </r>
  <r>
    <x v="4042"/>
    <n v="33"/>
    <x v="36"/>
    <x v="101"/>
    <x v="0"/>
    <x v="403"/>
    <n v="1"/>
    <n v="4"/>
    <x v="1"/>
    <n v="106"/>
    <x v="1"/>
    <s v="No"/>
    <x v="1"/>
    <x v="1"/>
    <x v="1"/>
    <n v="1"/>
  </r>
  <r>
    <x v="4043"/>
    <n v="33"/>
    <x v="36"/>
    <x v="94"/>
    <x v="0"/>
    <x v="435"/>
    <n v="1"/>
    <n v="2.7"/>
    <x v="2"/>
    <n v="233"/>
    <x v="0"/>
    <s v="No"/>
    <x v="0"/>
    <x v="0"/>
    <x v="0"/>
    <n v="1"/>
  </r>
  <r>
    <x v="4044"/>
    <n v="33"/>
    <x v="36"/>
    <x v="52"/>
    <x v="2"/>
    <x v="357"/>
    <n v="1"/>
    <n v="2.5"/>
    <x v="0"/>
    <n v="0"/>
    <x v="0"/>
    <s v="Yes"/>
    <x v="1"/>
    <x v="1"/>
    <x v="1"/>
    <n v="1"/>
  </r>
  <r>
    <x v="4045"/>
    <n v="33"/>
    <x v="35"/>
    <x v="123"/>
    <x v="0"/>
    <x v="54"/>
    <n v="1"/>
    <n v="7.4"/>
    <x v="1"/>
    <n v="0"/>
    <x v="1"/>
    <s v="No"/>
    <x v="0"/>
    <x v="0"/>
    <x v="0"/>
    <n v="1"/>
  </r>
  <r>
    <x v="4046"/>
    <n v="33"/>
    <x v="34"/>
    <x v="129"/>
    <x v="2"/>
    <x v="312"/>
    <n v="1"/>
    <n v="1.2"/>
    <x v="0"/>
    <n v="0"/>
    <x v="0"/>
    <s v="No"/>
    <x v="0"/>
    <x v="1"/>
    <x v="1"/>
    <n v="1"/>
  </r>
  <r>
    <x v="4047"/>
    <n v="33"/>
    <x v="35"/>
    <x v="126"/>
    <x v="0"/>
    <x v="89"/>
    <n v="1"/>
    <n v="0"/>
    <x v="0"/>
    <n v="0"/>
    <x v="0"/>
    <s v="No"/>
    <x v="0"/>
    <x v="1"/>
    <x v="1"/>
    <n v="1"/>
  </r>
  <r>
    <x v="4048"/>
    <n v="33"/>
    <x v="40"/>
    <x v="67"/>
    <x v="2"/>
    <x v="38"/>
    <n v="4"/>
    <n v="1.8"/>
    <x v="1"/>
    <n v="236"/>
    <x v="0"/>
    <s v="No"/>
    <x v="0"/>
    <x v="0"/>
    <x v="0"/>
    <n v="4"/>
  </r>
  <r>
    <x v="4049"/>
    <n v="33"/>
    <x v="35"/>
    <x v="2"/>
    <x v="1"/>
    <x v="12"/>
    <n v="3"/>
    <n v="1.3"/>
    <x v="0"/>
    <n v="83"/>
    <x v="0"/>
    <s v="No"/>
    <x v="0"/>
    <x v="0"/>
    <x v="1"/>
    <n v="3"/>
  </r>
  <r>
    <x v="4050"/>
    <n v="33"/>
    <x v="36"/>
    <x v="10"/>
    <x v="1"/>
    <x v="30"/>
    <n v="1"/>
    <n v="0.6"/>
    <x v="1"/>
    <n v="0"/>
    <x v="0"/>
    <s v="No"/>
    <x v="0"/>
    <x v="0"/>
    <x v="0"/>
    <n v="1"/>
  </r>
  <r>
    <x v="4051"/>
    <n v="33"/>
    <x v="37"/>
    <x v="89"/>
    <x v="0"/>
    <x v="26"/>
    <n v="3"/>
    <n v="5.67"/>
    <x v="2"/>
    <n v="0"/>
    <x v="1"/>
    <s v="Yes"/>
    <x v="1"/>
    <x v="1"/>
    <x v="0"/>
    <n v="3"/>
  </r>
  <r>
    <x v="4052"/>
    <n v="33"/>
    <x v="40"/>
    <x v="51"/>
    <x v="2"/>
    <x v="465"/>
    <n v="4"/>
    <n v="1.8"/>
    <x v="1"/>
    <n v="0"/>
    <x v="0"/>
    <s v="No"/>
    <x v="0"/>
    <x v="1"/>
    <x v="0"/>
    <n v="4"/>
  </r>
  <r>
    <x v="4053"/>
    <n v="33"/>
    <x v="36"/>
    <x v="59"/>
    <x v="1"/>
    <x v="245"/>
    <n v="4"/>
    <n v="2.2000000000000002"/>
    <x v="2"/>
    <n v="207"/>
    <x v="0"/>
    <s v="No"/>
    <x v="0"/>
    <x v="0"/>
    <x v="0"/>
    <n v="4"/>
  </r>
  <r>
    <x v="4054"/>
    <n v="33"/>
    <x v="34"/>
    <x v="7"/>
    <x v="2"/>
    <x v="427"/>
    <n v="1"/>
    <n v="0.1"/>
    <x v="0"/>
    <n v="0"/>
    <x v="0"/>
    <s v="No"/>
    <x v="0"/>
    <x v="1"/>
    <x v="0"/>
    <n v="1"/>
  </r>
  <r>
    <x v="4055"/>
    <n v="33"/>
    <x v="36"/>
    <x v="25"/>
    <x v="1"/>
    <x v="282"/>
    <n v="2"/>
    <n v="2"/>
    <x v="1"/>
    <n v="132"/>
    <x v="0"/>
    <s v="No"/>
    <x v="0"/>
    <x v="0"/>
    <x v="0"/>
    <n v="2"/>
  </r>
  <r>
    <x v="4056"/>
    <n v="33"/>
    <x v="34"/>
    <x v="64"/>
    <x v="1"/>
    <x v="166"/>
    <n v="1"/>
    <n v="1.2"/>
    <x v="0"/>
    <n v="0"/>
    <x v="0"/>
    <s v="No"/>
    <x v="0"/>
    <x v="0"/>
    <x v="0"/>
    <n v="1"/>
  </r>
  <r>
    <x v="4057"/>
    <n v="33"/>
    <x v="36"/>
    <x v="11"/>
    <x v="2"/>
    <x v="358"/>
    <n v="4"/>
    <n v="2.1"/>
    <x v="1"/>
    <n v="0"/>
    <x v="0"/>
    <s v="No"/>
    <x v="0"/>
    <x v="0"/>
    <x v="1"/>
    <n v="4"/>
  </r>
  <r>
    <x v="4058"/>
    <n v="33"/>
    <x v="34"/>
    <x v="44"/>
    <x v="0"/>
    <x v="55"/>
    <n v="2"/>
    <n v="4.8"/>
    <x v="2"/>
    <n v="0"/>
    <x v="1"/>
    <s v="No"/>
    <x v="0"/>
    <x v="0"/>
    <x v="0"/>
    <n v="2"/>
  </r>
  <r>
    <x v="4059"/>
    <n v="33"/>
    <x v="34"/>
    <x v="73"/>
    <x v="1"/>
    <x v="84"/>
    <n v="1"/>
    <n v="2.4"/>
    <x v="2"/>
    <n v="0"/>
    <x v="0"/>
    <s v="No"/>
    <x v="0"/>
    <x v="1"/>
    <x v="0"/>
    <n v="1"/>
  </r>
  <r>
    <x v="4060"/>
    <n v="33"/>
    <x v="34"/>
    <x v="9"/>
    <x v="1"/>
    <x v="22"/>
    <n v="3"/>
    <n v="2"/>
    <x v="0"/>
    <n v="108"/>
    <x v="0"/>
    <s v="No"/>
    <x v="0"/>
    <x v="1"/>
    <x v="0"/>
    <n v="3"/>
  </r>
  <r>
    <x v="4061"/>
    <n v="33"/>
    <x v="36"/>
    <x v="76"/>
    <x v="2"/>
    <x v="3"/>
    <n v="4"/>
    <n v="2.2000000000000002"/>
    <x v="2"/>
    <n v="0"/>
    <x v="0"/>
    <s v="No"/>
    <x v="0"/>
    <x v="1"/>
    <x v="1"/>
    <n v="4"/>
  </r>
  <r>
    <x v="4062"/>
    <n v="33"/>
    <x v="36"/>
    <x v="32"/>
    <x v="2"/>
    <x v="50"/>
    <n v="2"/>
    <n v="4.5"/>
    <x v="1"/>
    <n v="187"/>
    <x v="0"/>
    <s v="No"/>
    <x v="1"/>
    <x v="1"/>
    <x v="1"/>
    <n v="2"/>
  </r>
  <r>
    <x v="4063"/>
    <n v="33"/>
    <x v="34"/>
    <x v="23"/>
    <x v="1"/>
    <x v="24"/>
    <n v="3"/>
    <n v="0.9"/>
    <x v="1"/>
    <n v="114"/>
    <x v="0"/>
    <s v="No"/>
    <x v="0"/>
    <x v="0"/>
    <x v="0"/>
    <n v="3"/>
  </r>
  <r>
    <x v="4064"/>
    <n v="33"/>
    <x v="36"/>
    <x v="83"/>
    <x v="1"/>
    <x v="116"/>
    <n v="4"/>
    <n v="0.8"/>
    <x v="0"/>
    <n v="0"/>
    <x v="0"/>
    <s v="No"/>
    <x v="0"/>
    <x v="0"/>
    <x v="0"/>
    <n v="4"/>
  </r>
  <r>
    <x v="4065"/>
    <n v="33"/>
    <x v="34"/>
    <x v="13"/>
    <x v="1"/>
    <x v="240"/>
    <n v="1"/>
    <n v="2.1"/>
    <x v="1"/>
    <n v="0"/>
    <x v="0"/>
    <s v="No"/>
    <x v="0"/>
    <x v="1"/>
    <x v="0"/>
    <n v="1"/>
  </r>
  <r>
    <x v="4066"/>
    <n v="33"/>
    <x v="35"/>
    <x v="20"/>
    <x v="1"/>
    <x v="152"/>
    <n v="3"/>
    <n v="2.2999999999999998"/>
    <x v="0"/>
    <n v="0"/>
    <x v="0"/>
    <s v="No"/>
    <x v="0"/>
    <x v="0"/>
    <x v="0"/>
    <n v="3"/>
  </r>
  <r>
    <x v="4067"/>
    <n v="33"/>
    <x v="35"/>
    <x v="6"/>
    <x v="2"/>
    <x v="182"/>
    <n v="3"/>
    <n v="0.6"/>
    <x v="2"/>
    <n v="0"/>
    <x v="0"/>
    <s v="No"/>
    <x v="0"/>
    <x v="1"/>
    <x v="0"/>
    <n v="3"/>
  </r>
  <r>
    <x v="4068"/>
    <n v="33"/>
    <x v="35"/>
    <x v="137"/>
    <x v="2"/>
    <x v="30"/>
    <n v="3"/>
    <n v="2.2999999999999998"/>
    <x v="0"/>
    <n v="98"/>
    <x v="0"/>
    <s v="No"/>
    <x v="0"/>
    <x v="0"/>
    <x v="1"/>
    <n v="3"/>
  </r>
  <r>
    <x v="4069"/>
    <n v="33"/>
    <x v="37"/>
    <x v="6"/>
    <x v="2"/>
    <x v="157"/>
    <n v="4"/>
    <n v="2"/>
    <x v="2"/>
    <n v="0"/>
    <x v="0"/>
    <s v="Yes"/>
    <x v="0"/>
    <x v="1"/>
    <x v="0"/>
    <n v="4"/>
  </r>
  <r>
    <x v="4070"/>
    <n v="33"/>
    <x v="35"/>
    <x v="133"/>
    <x v="2"/>
    <x v="135"/>
    <n v="4"/>
    <n v="1.3"/>
    <x v="0"/>
    <n v="0"/>
    <x v="0"/>
    <s v="No"/>
    <x v="0"/>
    <x v="1"/>
    <x v="0"/>
    <n v="4"/>
  </r>
  <r>
    <x v="4071"/>
    <n v="33"/>
    <x v="34"/>
    <x v="29"/>
    <x v="1"/>
    <x v="47"/>
    <n v="1"/>
    <n v="2.1"/>
    <x v="1"/>
    <n v="133"/>
    <x v="0"/>
    <s v="No"/>
    <x v="0"/>
    <x v="0"/>
    <x v="0"/>
    <n v="1"/>
  </r>
  <r>
    <x v="4072"/>
    <n v="33"/>
    <x v="34"/>
    <x v="125"/>
    <x v="0"/>
    <x v="89"/>
    <n v="2"/>
    <n v="8.8000000000000007"/>
    <x v="1"/>
    <n v="582"/>
    <x v="1"/>
    <s v="No"/>
    <x v="0"/>
    <x v="1"/>
    <x v="0"/>
    <n v="2"/>
  </r>
  <r>
    <x v="4073"/>
    <n v="33"/>
    <x v="36"/>
    <x v="5"/>
    <x v="1"/>
    <x v="33"/>
    <n v="1"/>
    <n v="0.6"/>
    <x v="1"/>
    <n v="0"/>
    <x v="0"/>
    <s v="Yes"/>
    <x v="0"/>
    <x v="0"/>
    <x v="0"/>
    <n v="1"/>
  </r>
  <r>
    <x v="4074"/>
    <n v="33"/>
    <x v="34"/>
    <x v="98"/>
    <x v="2"/>
    <x v="1"/>
    <n v="3"/>
    <n v="2.6"/>
    <x v="2"/>
    <n v="0"/>
    <x v="0"/>
    <s v="No"/>
    <x v="0"/>
    <x v="1"/>
    <x v="0"/>
    <n v="3"/>
  </r>
  <r>
    <x v="4075"/>
    <n v="33"/>
    <x v="34"/>
    <x v="21"/>
    <x v="0"/>
    <x v="117"/>
    <n v="1"/>
    <n v="4.3"/>
    <x v="0"/>
    <n v="437"/>
    <x v="0"/>
    <s v="No"/>
    <x v="0"/>
    <x v="1"/>
    <x v="0"/>
    <n v="1"/>
  </r>
  <r>
    <x v="4076"/>
    <n v="33"/>
    <x v="35"/>
    <x v="77"/>
    <x v="0"/>
    <x v="278"/>
    <n v="1"/>
    <n v="8.6"/>
    <x v="0"/>
    <n v="0"/>
    <x v="0"/>
    <s v="No"/>
    <x v="0"/>
    <x v="0"/>
    <x v="0"/>
    <n v="1"/>
  </r>
  <r>
    <x v="4077"/>
    <n v="33"/>
    <x v="35"/>
    <x v="57"/>
    <x v="2"/>
    <x v="187"/>
    <n v="1"/>
    <n v="2.6"/>
    <x v="2"/>
    <n v="0"/>
    <x v="0"/>
    <s v="Yes"/>
    <x v="1"/>
    <x v="1"/>
    <x v="1"/>
    <n v="1"/>
  </r>
  <r>
    <x v="4078"/>
    <n v="33"/>
    <x v="36"/>
    <x v="20"/>
    <x v="1"/>
    <x v="154"/>
    <n v="2"/>
    <n v="2"/>
    <x v="1"/>
    <n v="0"/>
    <x v="0"/>
    <s v="No"/>
    <x v="0"/>
    <x v="0"/>
    <x v="0"/>
    <n v="2"/>
  </r>
  <r>
    <x v="4079"/>
    <n v="33"/>
    <x v="36"/>
    <x v="32"/>
    <x v="2"/>
    <x v="67"/>
    <n v="3"/>
    <n v="1.6"/>
    <x v="0"/>
    <n v="0"/>
    <x v="0"/>
    <s v="No"/>
    <x v="0"/>
    <x v="1"/>
    <x v="1"/>
    <n v="3"/>
  </r>
  <r>
    <x v="4080"/>
    <n v="33"/>
    <x v="36"/>
    <x v="97"/>
    <x v="2"/>
    <x v="197"/>
    <n v="3"/>
    <n v="1.6"/>
    <x v="0"/>
    <n v="0"/>
    <x v="0"/>
    <s v="No"/>
    <x v="0"/>
    <x v="1"/>
    <x v="1"/>
    <n v="3"/>
  </r>
  <r>
    <x v="4081"/>
    <n v="33"/>
    <x v="34"/>
    <x v="139"/>
    <x v="2"/>
    <x v="35"/>
    <n v="3"/>
    <n v="2.6"/>
    <x v="2"/>
    <n v="0"/>
    <x v="0"/>
    <s v="No"/>
    <x v="0"/>
    <x v="1"/>
    <x v="0"/>
    <n v="3"/>
  </r>
  <r>
    <x v="4082"/>
    <n v="33"/>
    <x v="34"/>
    <x v="23"/>
    <x v="1"/>
    <x v="89"/>
    <n v="4"/>
    <n v="0.7"/>
    <x v="2"/>
    <n v="105"/>
    <x v="0"/>
    <s v="No"/>
    <x v="0"/>
    <x v="1"/>
    <x v="0"/>
    <n v="4"/>
  </r>
  <r>
    <x v="4083"/>
    <n v="33"/>
    <x v="36"/>
    <x v="108"/>
    <x v="1"/>
    <x v="224"/>
    <n v="4"/>
    <n v="1"/>
    <x v="0"/>
    <n v="0"/>
    <x v="0"/>
    <s v="No"/>
    <x v="0"/>
    <x v="1"/>
    <x v="1"/>
    <n v="4"/>
  </r>
  <r>
    <x v="4084"/>
    <n v="33"/>
    <x v="36"/>
    <x v="100"/>
    <x v="1"/>
    <x v="330"/>
    <n v="4"/>
    <n v="0.8"/>
    <x v="0"/>
    <n v="0"/>
    <x v="0"/>
    <s v="No"/>
    <x v="0"/>
    <x v="1"/>
    <x v="0"/>
    <n v="4"/>
  </r>
  <r>
    <x v="4085"/>
    <n v="33"/>
    <x v="34"/>
    <x v="2"/>
    <x v="1"/>
    <x v="44"/>
    <n v="4"/>
    <n v="0.7"/>
    <x v="2"/>
    <n v="0"/>
    <x v="0"/>
    <s v="No"/>
    <x v="0"/>
    <x v="1"/>
    <x v="0"/>
    <n v="4"/>
  </r>
  <r>
    <x v="4086"/>
    <n v="33"/>
    <x v="36"/>
    <x v="30"/>
    <x v="2"/>
    <x v="119"/>
    <n v="2"/>
    <n v="1.5"/>
    <x v="1"/>
    <n v="0"/>
    <x v="0"/>
    <s v="No"/>
    <x v="0"/>
    <x v="1"/>
    <x v="1"/>
    <n v="2"/>
  </r>
  <r>
    <x v="4087"/>
    <n v="33"/>
    <x v="34"/>
    <x v="71"/>
    <x v="2"/>
    <x v="79"/>
    <n v="4"/>
    <n v="3.4"/>
    <x v="0"/>
    <n v="0"/>
    <x v="0"/>
    <s v="No"/>
    <x v="0"/>
    <x v="0"/>
    <x v="0"/>
    <n v="4"/>
  </r>
  <r>
    <x v="4088"/>
    <n v="33"/>
    <x v="35"/>
    <x v="99"/>
    <x v="2"/>
    <x v="411"/>
    <n v="3"/>
    <n v="2.2999999999999998"/>
    <x v="0"/>
    <n v="0"/>
    <x v="0"/>
    <s v="No"/>
    <x v="0"/>
    <x v="0"/>
    <x v="1"/>
    <n v="3"/>
  </r>
  <r>
    <x v="4089"/>
    <n v="33"/>
    <x v="34"/>
    <x v="131"/>
    <x v="0"/>
    <x v="7"/>
    <n v="1"/>
    <n v="6"/>
    <x v="0"/>
    <n v="0"/>
    <x v="0"/>
    <s v="No"/>
    <x v="0"/>
    <x v="1"/>
    <x v="1"/>
    <n v="1"/>
  </r>
  <r>
    <x v="4090"/>
    <n v="33"/>
    <x v="35"/>
    <x v="76"/>
    <x v="2"/>
    <x v="154"/>
    <n v="4"/>
    <n v="1.3"/>
    <x v="0"/>
    <n v="0"/>
    <x v="0"/>
    <s v="Yes"/>
    <x v="0"/>
    <x v="0"/>
    <x v="0"/>
    <n v="4"/>
  </r>
  <r>
    <x v="4091"/>
    <n v="33"/>
    <x v="37"/>
    <x v="15"/>
    <x v="2"/>
    <x v="196"/>
    <n v="2"/>
    <n v="1"/>
    <x v="2"/>
    <n v="96"/>
    <x v="0"/>
    <s v="No"/>
    <x v="0"/>
    <x v="0"/>
    <x v="1"/>
    <n v="2"/>
  </r>
  <r>
    <x v="4092"/>
    <n v="33"/>
    <x v="34"/>
    <x v="29"/>
    <x v="1"/>
    <x v="22"/>
    <n v="1"/>
    <n v="1.33"/>
    <x v="0"/>
    <n v="115"/>
    <x v="0"/>
    <s v="No"/>
    <x v="0"/>
    <x v="0"/>
    <x v="0"/>
    <n v="1"/>
  </r>
  <r>
    <x v="4093"/>
    <n v="33"/>
    <x v="34"/>
    <x v="126"/>
    <x v="0"/>
    <x v="15"/>
    <n v="1"/>
    <n v="4.3"/>
    <x v="1"/>
    <n v="0"/>
    <x v="1"/>
    <s v="No"/>
    <x v="0"/>
    <x v="1"/>
    <x v="0"/>
    <n v="1"/>
  </r>
  <r>
    <x v="4094"/>
    <n v="33"/>
    <x v="36"/>
    <x v="27"/>
    <x v="1"/>
    <x v="235"/>
    <n v="4"/>
    <n v="1"/>
    <x v="0"/>
    <n v="0"/>
    <x v="0"/>
    <s v="No"/>
    <x v="0"/>
    <x v="1"/>
    <x v="1"/>
    <n v="4"/>
  </r>
  <r>
    <x v="4095"/>
    <n v="33"/>
    <x v="36"/>
    <x v="80"/>
    <x v="2"/>
    <x v="114"/>
    <n v="3"/>
    <n v="1.6"/>
    <x v="0"/>
    <n v="0"/>
    <x v="0"/>
    <s v="No"/>
    <x v="0"/>
    <x v="0"/>
    <x v="0"/>
    <n v="3"/>
  </r>
  <r>
    <x v="4096"/>
    <n v="33"/>
    <x v="36"/>
    <x v="65"/>
    <x v="1"/>
    <x v="26"/>
    <n v="1"/>
    <n v="0.6"/>
    <x v="1"/>
    <n v="0"/>
    <x v="0"/>
    <s v="No"/>
    <x v="0"/>
    <x v="0"/>
    <x v="0"/>
    <n v="1"/>
  </r>
  <r>
    <x v="4097"/>
    <n v="33"/>
    <x v="40"/>
    <x v="2"/>
    <x v="1"/>
    <x v="137"/>
    <n v="1"/>
    <n v="0.67"/>
    <x v="1"/>
    <n v="0"/>
    <x v="0"/>
    <s v="No"/>
    <x v="0"/>
    <x v="0"/>
    <x v="0"/>
    <n v="1"/>
  </r>
  <r>
    <x v="4098"/>
    <n v="33"/>
    <x v="36"/>
    <x v="68"/>
    <x v="1"/>
    <x v="91"/>
    <n v="1"/>
    <n v="0.4"/>
    <x v="2"/>
    <n v="0"/>
    <x v="0"/>
    <s v="No"/>
    <x v="0"/>
    <x v="0"/>
    <x v="0"/>
    <n v="1"/>
  </r>
  <r>
    <x v="4099"/>
    <n v="33"/>
    <x v="34"/>
    <x v="101"/>
    <x v="0"/>
    <x v="252"/>
    <n v="1"/>
    <n v="4.3"/>
    <x v="0"/>
    <n v="0"/>
    <x v="0"/>
    <s v="No"/>
    <x v="0"/>
    <x v="0"/>
    <x v="0"/>
    <n v="1"/>
  </r>
  <r>
    <x v="4100"/>
    <n v="33"/>
    <x v="35"/>
    <x v="15"/>
    <x v="2"/>
    <x v="41"/>
    <n v="3"/>
    <n v="2.2999999999999998"/>
    <x v="0"/>
    <n v="76"/>
    <x v="0"/>
    <s v="No"/>
    <x v="0"/>
    <x v="1"/>
    <x v="0"/>
    <n v="3"/>
  </r>
  <r>
    <x v="4101"/>
    <n v="33"/>
    <x v="37"/>
    <x v="6"/>
    <x v="2"/>
    <x v="13"/>
    <n v="4"/>
    <n v="2"/>
    <x v="2"/>
    <n v="0"/>
    <x v="0"/>
    <s v="No"/>
    <x v="0"/>
    <x v="0"/>
    <x v="0"/>
    <n v="4"/>
  </r>
  <r>
    <x v="4102"/>
    <n v="33"/>
    <x v="36"/>
    <x v="48"/>
    <x v="2"/>
    <x v="128"/>
    <n v="1"/>
    <n v="2.7"/>
    <x v="2"/>
    <n v="126"/>
    <x v="0"/>
    <s v="No"/>
    <x v="0"/>
    <x v="1"/>
    <x v="0"/>
    <n v="1"/>
  </r>
  <r>
    <x v="4103"/>
    <n v="33"/>
    <x v="34"/>
    <x v="52"/>
    <x v="2"/>
    <x v="1"/>
    <n v="1"/>
    <n v="0.1"/>
    <x v="0"/>
    <n v="0"/>
    <x v="0"/>
    <s v="No"/>
    <x v="0"/>
    <x v="1"/>
    <x v="0"/>
    <n v="1"/>
  </r>
  <r>
    <x v="4104"/>
    <n v="33"/>
    <x v="34"/>
    <x v="90"/>
    <x v="0"/>
    <x v="107"/>
    <n v="3"/>
    <n v="2.2000000000000002"/>
    <x v="1"/>
    <n v="0"/>
    <x v="1"/>
    <s v="Yes"/>
    <x v="0"/>
    <x v="0"/>
    <x v="0"/>
    <n v="3"/>
  </r>
  <r>
    <x v="4105"/>
    <n v="33"/>
    <x v="36"/>
    <x v="12"/>
    <x v="1"/>
    <x v="264"/>
    <n v="1"/>
    <n v="0.4"/>
    <x v="2"/>
    <n v="82"/>
    <x v="0"/>
    <s v="Yes"/>
    <x v="1"/>
    <x v="1"/>
    <x v="1"/>
    <n v="1"/>
  </r>
  <r>
    <x v="4106"/>
    <n v="33"/>
    <x v="36"/>
    <x v="109"/>
    <x v="0"/>
    <x v="115"/>
    <n v="2"/>
    <n v="1.3"/>
    <x v="0"/>
    <n v="0"/>
    <x v="0"/>
    <s v="No"/>
    <x v="0"/>
    <x v="1"/>
    <x v="0"/>
    <n v="2"/>
  </r>
  <r>
    <x v="4107"/>
    <n v="33"/>
    <x v="35"/>
    <x v="137"/>
    <x v="2"/>
    <x v="25"/>
    <n v="1"/>
    <n v="1"/>
    <x v="0"/>
    <n v="0"/>
    <x v="0"/>
    <s v="No"/>
    <x v="0"/>
    <x v="1"/>
    <x v="0"/>
    <n v="1"/>
  </r>
  <r>
    <x v="4108"/>
    <n v="33"/>
    <x v="36"/>
    <x v="56"/>
    <x v="2"/>
    <x v="182"/>
    <n v="1"/>
    <n v="2.9"/>
    <x v="1"/>
    <n v="0"/>
    <x v="0"/>
    <s v="No"/>
    <x v="0"/>
    <x v="1"/>
    <x v="0"/>
    <n v="1"/>
  </r>
  <r>
    <x v="4109"/>
    <n v="33"/>
    <x v="40"/>
    <x v="24"/>
    <x v="2"/>
    <x v="415"/>
    <n v="2"/>
    <n v="1.75"/>
    <x v="1"/>
    <n v="0"/>
    <x v="0"/>
    <s v="No"/>
    <x v="0"/>
    <x v="1"/>
    <x v="0"/>
    <n v="2"/>
  </r>
  <r>
    <x v="4110"/>
    <n v="33"/>
    <x v="34"/>
    <x v="69"/>
    <x v="1"/>
    <x v="292"/>
    <n v="4"/>
    <n v="1"/>
    <x v="0"/>
    <n v="81"/>
    <x v="0"/>
    <s v="No"/>
    <x v="0"/>
    <x v="0"/>
    <x v="1"/>
    <n v="4"/>
  </r>
  <r>
    <x v="4111"/>
    <n v="33"/>
    <x v="34"/>
    <x v="28"/>
    <x v="2"/>
    <x v="276"/>
    <n v="4"/>
    <n v="3.4"/>
    <x v="0"/>
    <n v="140"/>
    <x v="0"/>
    <s v="No"/>
    <x v="0"/>
    <x v="1"/>
    <x v="0"/>
    <n v="4"/>
  </r>
  <r>
    <x v="4112"/>
    <n v="33"/>
    <x v="35"/>
    <x v="21"/>
    <x v="0"/>
    <x v="79"/>
    <n v="1"/>
    <n v="2.7"/>
    <x v="1"/>
    <n v="0"/>
    <x v="1"/>
    <s v="No"/>
    <x v="0"/>
    <x v="1"/>
    <x v="0"/>
    <n v="1"/>
  </r>
  <r>
    <x v="4113"/>
    <n v="33"/>
    <x v="35"/>
    <x v="20"/>
    <x v="1"/>
    <x v="51"/>
    <n v="4"/>
    <n v="0.8"/>
    <x v="0"/>
    <n v="0"/>
    <x v="0"/>
    <s v="No"/>
    <x v="0"/>
    <x v="1"/>
    <x v="0"/>
    <n v="4"/>
  </r>
  <r>
    <x v="4114"/>
    <n v="33"/>
    <x v="35"/>
    <x v="114"/>
    <x v="0"/>
    <x v="26"/>
    <n v="3"/>
    <n v="8.5"/>
    <x v="0"/>
    <n v="0"/>
    <x v="1"/>
    <s v="Yes"/>
    <x v="1"/>
    <x v="1"/>
    <x v="0"/>
    <n v="3"/>
  </r>
  <r>
    <x v="4115"/>
    <n v="33"/>
    <x v="35"/>
    <x v="63"/>
    <x v="0"/>
    <x v="22"/>
    <n v="1"/>
    <n v="4.5999999999999996"/>
    <x v="0"/>
    <n v="0"/>
    <x v="0"/>
    <s v="No"/>
    <x v="0"/>
    <x v="1"/>
    <x v="0"/>
    <n v="1"/>
  </r>
  <r>
    <x v="4116"/>
    <n v="33"/>
    <x v="36"/>
    <x v="151"/>
    <x v="0"/>
    <x v="51"/>
    <n v="2"/>
    <n v="3.6"/>
    <x v="1"/>
    <n v="0"/>
    <x v="1"/>
    <s v="No"/>
    <x v="0"/>
    <x v="0"/>
    <x v="1"/>
    <n v="2"/>
  </r>
  <r>
    <x v="4117"/>
    <n v="33"/>
    <x v="36"/>
    <x v="20"/>
    <x v="1"/>
    <x v="286"/>
    <n v="4"/>
    <n v="0.8"/>
    <x v="0"/>
    <n v="0"/>
    <x v="0"/>
    <s v="No"/>
    <x v="0"/>
    <x v="1"/>
    <x v="1"/>
    <n v="4"/>
  </r>
  <r>
    <x v="4118"/>
    <n v="33"/>
    <x v="34"/>
    <x v="9"/>
    <x v="1"/>
    <x v="99"/>
    <n v="1"/>
    <n v="1.5"/>
    <x v="2"/>
    <n v="0"/>
    <x v="0"/>
    <s v="No"/>
    <x v="1"/>
    <x v="1"/>
    <x v="1"/>
    <n v="1"/>
  </r>
  <r>
    <x v="4119"/>
    <n v="33"/>
    <x v="34"/>
    <x v="15"/>
    <x v="2"/>
    <x v="74"/>
    <n v="1"/>
    <n v="2.1"/>
    <x v="1"/>
    <n v="0"/>
    <x v="0"/>
    <s v="No"/>
    <x v="0"/>
    <x v="0"/>
    <x v="0"/>
    <n v="1"/>
  </r>
  <r>
    <x v="4120"/>
    <n v="33"/>
    <x v="34"/>
    <x v="121"/>
    <x v="1"/>
    <x v="87"/>
    <n v="2"/>
    <n v="1"/>
    <x v="2"/>
    <n v="92"/>
    <x v="0"/>
    <s v="No"/>
    <x v="0"/>
    <x v="1"/>
    <x v="0"/>
    <n v="2"/>
  </r>
  <r>
    <x v="4121"/>
    <n v="33"/>
    <x v="34"/>
    <x v="25"/>
    <x v="1"/>
    <x v="252"/>
    <n v="2"/>
    <n v="1"/>
    <x v="2"/>
    <n v="0"/>
    <x v="0"/>
    <s v="No"/>
    <x v="0"/>
    <x v="1"/>
    <x v="0"/>
    <n v="2"/>
  </r>
  <r>
    <x v="4122"/>
    <n v="33"/>
    <x v="35"/>
    <x v="145"/>
    <x v="0"/>
    <x v="455"/>
    <n v="2"/>
    <n v="4.2"/>
    <x v="1"/>
    <n v="76"/>
    <x v="1"/>
    <s v="No"/>
    <x v="0"/>
    <x v="0"/>
    <x v="1"/>
    <n v="2"/>
  </r>
  <r>
    <x v="4123"/>
    <n v="33"/>
    <x v="36"/>
    <x v="14"/>
    <x v="1"/>
    <x v="3"/>
    <n v="4"/>
    <n v="0.8"/>
    <x v="0"/>
    <n v="0"/>
    <x v="0"/>
    <s v="No"/>
    <x v="0"/>
    <x v="1"/>
    <x v="0"/>
    <n v="4"/>
  </r>
  <r>
    <x v="4124"/>
    <n v="33"/>
    <x v="36"/>
    <x v="138"/>
    <x v="0"/>
    <x v="252"/>
    <n v="2"/>
    <n v="7"/>
    <x v="2"/>
    <n v="581"/>
    <x v="1"/>
    <s v="No"/>
    <x v="0"/>
    <x v="0"/>
    <x v="0"/>
    <n v="2"/>
  </r>
  <r>
    <x v="4125"/>
    <n v="33"/>
    <x v="36"/>
    <x v="50"/>
    <x v="0"/>
    <x v="284"/>
    <n v="1"/>
    <n v="2.7"/>
    <x v="2"/>
    <n v="283"/>
    <x v="0"/>
    <s v="No"/>
    <x v="0"/>
    <x v="1"/>
    <x v="0"/>
    <n v="1"/>
  </r>
  <r>
    <x v="4126"/>
    <n v="33"/>
    <x v="36"/>
    <x v="28"/>
    <x v="2"/>
    <x v="124"/>
    <n v="1"/>
    <n v="2.5"/>
    <x v="0"/>
    <n v="135"/>
    <x v="0"/>
    <s v="No"/>
    <x v="0"/>
    <x v="0"/>
    <x v="0"/>
    <n v="1"/>
  </r>
  <r>
    <x v="4127"/>
    <n v="33"/>
    <x v="34"/>
    <x v="10"/>
    <x v="1"/>
    <x v="113"/>
    <n v="4"/>
    <n v="0.4"/>
    <x v="2"/>
    <n v="0"/>
    <x v="0"/>
    <s v="No"/>
    <x v="0"/>
    <x v="1"/>
    <x v="0"/>
    <n v="4"/>
  </r>
  <r>
    <x v="4128"/>
    <n v="33"/>
    <x v="36"/>
    <x v="64"/>
    <x v="1"/>
    <x v="392"/>
    <n v="1"/>
    <n v="0.3"/>
    <x v="0"/>
    <n v="0"/>
    <x v="0"/>
    <s v="No"/>
    <x v="0"/>
    <x v="0"/>
    <x v="0"/>
    <n v="1"/>
  </r>
  <r>
    <x v="4129"/>
    <n v="33"/>
    <x v="35"/>
    <x v="76"/>
    <x v="2"/>
    <x v="377"/>
    <n v="2"/>
    <n v="2.5"/>
    <x v="0"/>
    <n v="0"/>
    <x v="0"/>
    <s v="No"/>
    <x v="0"/>
    <x v="1"/>
    <x v="0"/>
    <n v="2"/>
  </r>
  <r>
    <x v="4130"/>
    <n v="33"/>
    <x v="35"/>
    <x v="53"/>
    <x v="0"/>
    <x v="438"/>
    <n v="1"/>
    <n v="8.6"/>
    <x v="0"/>
    <n v="0"/>
    <x v="0"/>
    <s v="No"/>
    <x v="1"/>
    <x v="1"/>
    <x v="1"/>
    <n v="1"/>
  </r>
  <r>
    <x v="4131"/>
    <n v="32"/>
    <x v="36"/>
    <x v="112"/>
    <x v="0"/>
    <x v="202"/>
    <n v="4"/>
    <n v="1.1000000000000001"/>
    <x v="2"/>
    <n v="412"/>
    <x v="1"/>
    <s v="No"/>
    <x v="0"/>
    <x v="1"/>
    <x v="0"/>
    <n v="4"/>
  </r>
  <r>
    <x v="4132"/>
    <n v="32"/>
    <x v="35"/>
    <x v="85"/>
    <x v="1"/>
    <x v="30"/>
    <n v="4"/>
    <n v="0.7"/>
    <x v="2"/>
    <n v="0"/>
    <x v="0"/>
    <s v="Yes"/>
    <x v="0"/>
    <x v="1"/>
    <x v="0"/>
    <n v="4"/>
  </r>
  <r>
    <x v="4133"/>
    <n v="32"/>
    <x v="36"/>
    <x v="0"/>
    <x v="0"/>
    <x v="55"/>
    <n v="1"/>
    <n v="4.5999999999999996"/>
    <x v="0"/>
    <n v="366"/>
    <x v="0"/>
    <s v="No"/>
    <x v="0"/>
    <x v="0"/>
    <x v="0"/>
    <n v="1"/>
  </r>
  <r>
    <x v="4134"/>
    <n v="32"/>
    <x v="37"/>
    <x v="7"/>
    <x v="2"/>
    <x v="26"/>
    <n v="2"/>
    <n v="1.5"/>
    <x v="1"/>
    <n v="0"/>
    <x v="0"/>
    <s v="No"/>
    <x v="0"/>
    <x v="1"/>
    <x v="1"/>
    <n v="2"/>
  </r>
  <r>
    <x v="4135"/>
    <n v="32"/>
    <x v="37"/>
    <x v="65"/>
    <x v="1"/>
    <x v="177"/>
    <n v="1"/>
    <n v="1.9"/>
    <x v="1"/>
    <n v="0"/>
    <x v="0"/>
    <s v="No"/>
    <x v="0"/>
    <x v="1"/>
    <x v="1"/>
    <n v="1"/>
  </r>
  <r>
    <x v="4136"/>
    <n v="32"/>
    <x v="37"/>
    <x v="27"/>
    <x v="1"/>
    <x v="8"/>
    <n v="2"/>
    <n v="0.3"/>
    <x v="0"/>
    <n v="0"/>
    <x v="0"/>
    <s v="No"/>
    <x v="0"/>
    <x v="0"/>
    <x v="1"/>
    <n v="2"/>
  </r>
  <r>
    <x v="4137"/>
    <n v="32"/>
    <x v="35"/>
    <x v="42"/>
    <x v="0"/>
    <x v="26"/>
    <n v="2"/>
    <n v="4.33"/>
    <x v="0"/>
    <n v="0"/>
    <x v="0"/>
    <s v="No"/>
    <x v="1"/>
    <x v="1"/>
    <x v="1"/>
    <n v="2"/>
  </r>
  <r>
    <x v="4138"/>
    <n v="32"/>
    <x v="37"/>
    <x v="100"/>
    <x v="1"/>
    <x v="288"/>
    <n v="3"/>
    <n v="1"/>
    <x v="0"/>
    <n v="0"/>
    <x v="0"/>
    <s v="No"/>
    <x v="0"/>
    <x v="0"/>
    <x v="0"/>
    <n v="3"/>
  </r>
  <r>
    <x v="4139"/>
    <n v="32"/>
    <x v="37"/>
    <x v="1"/>
    <x v="1"/>
    <x v="47"/>
    <n v="1"/>
    <n v="1.9"/>
    <x v="1"/>
    <n v="0"/>
    <x v="0"/>
    <s v="No"/>
    <x v="0"/>
    <x v="1"/>
    <x v="0"/>
    <n v="1"/>
  </r>
  <r>
    <x v="4140"/>
    <n v="32"/>
    <x v="35"/>
    <x v="41"/>
    <x v="2"/>
    <x v="252"/>
    <n v="2"/>
    <n v="2"/>
    <x v="2"/>
    <n v="175"/>
    <x v="0"/>
    <s v="No"/>
    <x v="0"/>
    <x v="1"/>
    <x v="0"/>
    <n v="2"/>
  </r>
  <r>
    <x v="4141"/>
    <n v="32"/>
    <x v="36"/>
    <x v="13"/>
    <x v="1"/>
    <x v="135"/>
    <n v="3"/>
    <n v="2.2999999999999998"/>
    <x v="0"/>
    <n v="0"/>
    <x v="0"/>
    <s v="No"/>
    <x v="0"/>
    <x v="1"/>
    <x v="0"/>
    <n v="3"/>
  </r>
  <r>
    <x v="4142"/>
    <n v="32"/>
    <x v="36"/>
    <x v="14"/>
    <x v="1"/>
    <x v="28"/>
    <n v="3"/>
    <n v="1.3"/>
    <x v="0"/>
    <n v="116"/>
    <x v="0"/>
    <s v="No"/>
    <x v="0"/>
    <x v="0"/>
    <x v="1"/>
    <n v="3"/>
  </r>
  <r>
    <x v="4143"/>
    <n v="32"/>
    <x v="37"/>
    <x v="56"/>
    <x v="2"/>
    <x v="390"/>
    <n v="4"/>
    <n v="1.8"/>
    <x v="2"/>
    <n v="0"/>
    <x v="0"/>
    <s v="No"/>
    <x v="0"/>
    <x v="0"/>
    <x v="0"/>
    <n v="4"/>
  </r>
  <r>
    <x v="4144"/>
    <n v="32"/>
    <x v="35"/>
    <x v="83"/>
    <x v="1"/>
    <x v="214"/>
    <n v="1"/>
    <n v="2.1"/>
    <x v="1"/>
    <n v="0"/>
    <x v="0"/>
    <s v="No"/>
    <x v="0"/>
    <x v="0"/>
    <x v="1"/>
    <n v="1"/>
  </r>
  <r>
    <x v="4145"/>
    <n v="32"/>
    <x v="37"/>
    <x v="82"/>
    <x v="1"/>
    <x v="140"/>
    <n v="4"/>
    <n v="2.1"/>
    <x v="1"/>
    <n v="0"/>
    <x v="0"/>
    <s v="Yes"/>
    <x v="1"/>
    <x v="1"/>
    <x v="1"/>
    <n v="4"/>
  </r>
  <r>
    <x v="4146"/>
    <n v="32"/>
    <x v="36"/>
    <x v="14"/>
    <x v="1"/>
    <x v="306"/>
    <n v="3"/>
    <n v="1.3"/>
    <x v="0"/>
    <n v="108"/>
    <x v="0"/>
    <s v="No"/>
    <x v="0"/>
    <x v="0"/>
    <x v="1"/>
    <n v="3"/>
  </r>
  <r>
    <x v="4147"/>
    <n v="32"/>
    <x v="36"/>
    <x v="0"/>
    <x v="0"/>
    <x v="43"/>
    <n v="1"/>
    <n v="3.8"/>
    <x v="0"/>
    <n v="81"/>
    <x v="0"/>
    <s v="No"/>
    <x v="0"/>
    <x v="1"/>
    <x v="0"/>
    <n v="1"/>
  </r>
  <r>
    <x v="4148"/>
    <n v="32"/>
    <x v="37"/>
    <x v="32"/>
    <x v="2"/>
    <x v="93"/>
    <n v="1"/>
    <n v="2.5"/>
    <x v="0"/>
    <n v="0"/>
    <x v="0"/>
    <s v="No"/>
    <x v="0"/>
    <x v="1"/>
    <x v="0"/>
    <n v="1"/>
  </r>
  <r>
    <x v="4149"/>
    <n v="32"/>
    <x v="37"/>
    <x v="88"/>
    <x v="2"/>
    <x v="320"/>
    <n v="1"/>
    <n v="2.7"/>
    <x v="2"/>
    <n v="100"/>
    <x v="0"/>
    <s v="No"/>
    <x v="0"/>
    <x v="1"/>
    <x v="0"/>
    <n v="1"/>
  </r>
  <r>
    <x v="4150"/>
    <n v="32"/>
    <x v="36"/>
    <x v="13"/>
    <x v="1"/>
    <x v="407"/>
    <n v="4"/>
    <n v="0.8"/>
    <x v="0"/>
    <n v="0"/>
    <x v="0"/>
    <s v="No"/>
    <x v="0"/>
    <x v="1"/>
    <x v="1"/>
    <n v="4"/>
  </r>
  <r>
    <x v="4151"/>
    <n v="32"/>
    <x v="37"/>
    <x v="9"/>
    <x v="1"/>
    <x v="15"/>
    <n v="2"/>
    <n v="2"/>
    <x v="1"/>
    <n v="0"/>
    <x v="0"/>
    <s v="No"/>
    <x v="0"/>
    <x v="0"/>
    <x v="0"/>
    <n v="2"/>
  </r>
  <r>
    <x v="4152"/>
    <n v="32"/>
    <x v="36"/>
    <x v="64"/>
    <x v="1"/>
    <x v="33"/>
    <n v="4"/>
    <n v="0.8"/>
    <x v="0"/>
    <n v="0"/>
    <x v="0"/>
    <s v="No"/>
    <x v="0"/>
    <x v="1"/>
    <x v="0"/>
    <n v="4"/>
  </r>
  <r>
    <x v="4153"/>
    <n v="32"/>
    <x v="37"/>
    <x v="145"/>
    <x v="0"/>
    <x v="265"/>
    <n v="4"/>
    <n v="5.4"/>
    <x v="0"/>
    <n v="301"/>
    <x v="1"/>
    <s v="No"/>
    <x v="1"/>
    <x v="1"/>
    <x v="1"/>
    <n v="4"/>
  </r>
  <r>
    <x v="4154"/>
    <n v="32"/>
    <x v="37"/>
    <x v="29"/>
    <x v="1"/>
    <x v="366"/>
    <n v="1"/>
    <n v="0.3"/>
    <x v="0"/>
    <n v="0"/>
    <x v="0"/>
    <s v="Yes"/>
    <x v="1"/>
    <x v="1"/>
    <x v="0"/>
    <n v="1"/>
  </r>
  <r>
    <x v="4155"/>
    <n v="32"/>
    <x v="37"/>
    <x v="0"/>
    <x v="0"/>
    <x v="252"/>
    <n v="4"/>
    <n v="1.8"/>
    <x v="2"/>
    <n v="0"/>
    <x v="0"/>
    <s v="No"/>
    <x v="0"/>
    <x v="1"/>
    <x v="0"/>
    <n v="4"/>
  </r>
  <r>
    <x v="4156"/>
    <n v="32"/>
    <x v="35"/>
    <x v="13"/>
    <x v="1"/>
    <x v="400"/>
    <n v="1"/>
    <n v="1.8"/>
    <x v="2"/>
    <n v="0"/>
    <x v="0"/>
    <s v="No"/>
    <x v="0"/>
    <x v="0"/>
    <x v="0"/>
    <n v="1"/>
  </r>
  <r>
    <x v="4157"/>
    <n v="32"/>
    <x v="36"/>
    <x v="136"/>
    <x v="0"/>
    <x v="160"/>
    <n v="1"/>
    <n v="4.5999999999999996"/>
    <x v="0"/>
    <n v="0"/>
    <x v="0"/>
    <s v="Yes"/>
    <x v="0"/>
    <x v="0"/>
    <x v="0"/>
    <n v="1"/>
  </r>
  <r>
    <x v="4158"/>
    <n v="32"/>
    <x v="35"/>
    <x v="20"/>
    <x v="1"/>
    <x v="299"/>
    <n v="1"/>
    <n v="1.7"/>
    <x v="0"/>
    <n v="0"/>
    <x v="0"/>
    <s v="No"/>
    <x v="0"/>
    <x v="1"/>
    <x v="1"/>
    <n v="1"/>
  </r>
  <r>
    <x v="4159"/>
    <n v="32"/>
    <x v="36"/>
    <x v="29"/>
    <x v="1"/>
    <x v="6"/>
    <n v="1"/>
    <n v="1"/>
    <x v="0"/>
    <n v="0"/>
    <x v="0"/>
    <s v="No"/>
    <x v="0"/>
    <x v="1"/>
    <x v="0"/>
    <n v="1"/>
  </r>
  <r>
    <x v="4160"/>
    <n v="32"/>
    <x v="35"/>
    <x v="151"/>
    <x v="0"/>
    <x v="422"/>
    <n v="2"/>
    <n v="3.7"/>
    <x v="0"/>
    <n v="0"/>
    <x v="1"/>
    <s v="No"/>
    <x v="0"/>
    <x v="0"/>
    <x v="1"/>
    <n v="2"/>
  </r>
  <r>
    <x v="4161"/>
    <n v="32"/>
    <x v="37"/>
    <x v="95"/>
    <x v="1"/>
    <x v="164"/>
    <n v="4"/>
    <n v="0.3"/>
    <x v="0"/>
    <n v="0"/>
    <x v="0"/>
    <s v="No"/>
    <x v="0"/>
    <x v="1"/>
    <x v="1"/>
    <n v="4"/>
  </r>
  <r>
    <x v="4162"/>
    <n v="32"/>
    <x v="36"/>
    <x v="72"/>
    <x v="0"/>
    <x v="231"/>
    <n v="3"/>
    <n v="2.9"/>
    <x v="1"/>
    <n v="0"/>
    <x v="1"/>
    <s v="No"/>
    <x v="0"/>
    <x v="1"/>
    <x v="0"/>
    <n v="3"/>
  </r>
  <r>
    <x v="4163"/>
    <n v="32"/>
    <x v="37"/>
    <x v="122"/>
    <x v="2"/>
    <x v="389"/>
    <n v="2"/>
    <n v="1.5"/>
    <x v="1"/>
    <n v="0"/>
    <x v="0"/>
    <s v="No"/>
    <x v="0"/>
    <x v="0"/>
    <x v="1"/>
    <n v="2"/>
  </r>
  <r>
    <x v="4164"/>
    <n v="32"/>
    <x v="36"/>
    <x v="86"/>
    <x v="0"/>
    <x v="135"/>
    <n v="2"/>
    <n v="2.9"/>
    <x v="2"/>
    <n v="0"/>
    <x v="1"/>
    <s v="No"/>
    <x v="0"/>
    <x v="1"/>
    <x v="0"/>
    <n v="2"/>
  </r>
  <r>
    <x v="4165"/>
    <n v="32"/>
    <x v="36"/>
    <x v="58"/>
    <x v="2"/>
    <x v="176"/>
    <n v="2"/>
    <n v="3.1"/>
    <x v="0"/>
    <n v="0"/>
    <x v="0"/>
    <s v="No"/>
    <x v="0"/>
    <x v="1"/>
    <x v="0"/>
    <n v="2"/>
  </r>
  <r>
    <x v="4166"/>
    <n v="32"/>
    <x v="41"/>
    <x v="67"/>
    <x v="2"/>
    <x v="40"/>
    <n v="2"/>
    <n v="1.75"/>
    <x v="1"/>
    <n v="108"/>
    <x v="0"/>
    <s v="No"/>
    <x v="0"/>
    <x v="0"/>
    <x v="0"/>
    <n v="2"/>
  </r>
  <r>
    <x v="4167"/>
    <n v="32"/>
    <x v="37"/>
    <x v="100"/>
    <x v="1"/>
    <x v="128"/>
    <n v="2"/>
    <n v="0.3"/>
    <x v="2"/>
    <n v="88"/>
    <x v="0"/>
    <s v="No"/>
    <x v="0"/>
    <x v="1"/>
    <x v="0"/>
    <n v="2"/>
  </r>
  <r>
    <x v="4168"/>
    <n v="32"/>
    <x v="37"/>
    <x v="28"/>
    <x v="2"/>
    <x v="13"/>
    <n v="4"/>
    <n v="2.2000000000000002"/>
    <x v="2"/>
    <n v="0"/>
    <x v="0"/>
    <s v="No"/>
    <x v="0"/>
    <x v="0"/>
    <x v="0"/>
    <n v="4"/>
  </r>
  <r>
    <x v="4169"/>
    <n v="32"/>
    <x v="37"/>
    <x v="14"/>
    <x v="1"/>
    <x v="68"/>
    <n v="2"/>
    <n v="0.3"/>
    <x v="0"/>
    <n v="0"/>
    <x v="0"/>
    <s v="No"/>
    <x v="0"/>
    <x v="0"/>
    <x v="1"/>
    <n v="2"/>
  </r>
  <r>
    <x v="4170"/>
    <n v="32"/>
    <x v="38"/>
    <x v="59"/>
    <x v="1"/>
    <x v="85"/>
    <n v="2"/>
    <n v="1.67"/>
    <x v="2"/>
    <n v="0"/>
    <x v="0"/>
    <s v="Yes"/>
    <x v="1"/>
    <x v="1"/>
    <x v="1"/>
    <n v="2"/>
  </r>
  <r>
    <x v="4171"/>
    <n v="32"/>
    <x v="38"/>
    <x v="66"/>
    <x v="2"/>
    <x v="7"/>
    <n v="4"/>
    <n v="2"/>
    <x v="2"/>
    <n v="0"/>
    <x v="0"/>
    <s v="Yes"/>
    <x v="0"/>
    <x v="1"/>
    <x v="0"/>
    <n v="4"/>
  </r>
  <r>
    <x v="4172"/>
    <n v="32"/>
    <x v="35"/>
    <x v="7"/>
    <x v="2"/>
    <x v="149"/>
    <n v="1"/>
    <n v="0.1"/>
    <x v="0"/>
    <n v="0"/>
    <x v="0"/>
    <s v="No"/>
    <x v="0"/>
    <x v="0"/>
    <x v="0"/>
    <n v="1"/>
  </r>
  <r>
    <x v="4173"/>
    <n v="32"/>
    <x v="35"/>
    <x v="6"/>
    <x v="2"/>
    <x v="140"/>
    <n v="4"/>
    <n v="0.1"/>
    <x v="2"/>
    <n v="0"/>
    <x v="0"/>
    <s v="No"/>
    <x v="0"/>
    <x v="1"/>
    <x v="0"/>
    <n v="4"/>
  </r>
  <r>
    <x v="4174"/>
    <n v="32"/>
    <x v="37"/>
    <x v="11"/>
    <x v="2"/>
    <x v="132"/>
    <n v="4"/>
    <n v="0.2"/>
    <x v="0"/>
    <n v="154"/>
    <x v="0"/>
    <s v="Yes"/>
    <x v="0"/>
    <x v="0"/>
    <x v="1"/>
    <n v="4"/>
  </r>
  <r>
    <x v="4175"/>
    <n v="32"/>
    <x v="35"/>
    <x v="1"/>
    <x v="1"/>
    <x v="82"/>
    <n v="2"/>
    <n v="1"/>
    <x v="2"/>
    <n v="103"/>
    <x v="0"/>
    <s v="No"/>
    <x v="1"/>
    <x v="1"/>
    <x v="1"/>
    <n v="2"/>
  </r>
  <r>
    <x v="4176"/>
    <n v="32"/>
    <x v="36"/>
    <x v="87"/>
    <x v="2"/>
    <x v="272"/>
    <n v="2"/>
    <n v="0.1"/>
    <x v="0"/>
    <n v="0"/>
    <x v="0"/>
    <s v="No"/>
    <x v="0"/>
    <x v="1"/>
    <x v="0"/>
    <n v="2"/>
  </r>
  <r>
    <x v="4177"/>
    <n v="32"/>
    <x v="36"/>
    <x v="126"/>
    <x v="0"/>
    <x v="24"/>
    <n v="1"/>
    <n v="0"/>
    <x v="0"/>
    <n v="0"/>
    <x v="0"/>
    <s v="No"/>
    <x v="0"/>
    <x v="1"/>
    <x v="1"/>
    <n v="1"/>
  </r>
  <r>
    <x v="4178"/>
    <n v="32"/>
    <x v="35"/>
    <x v="60"/>
    <x v="0"/>
    <x v="292"/>
    <n v="2"/>
    <n v="4.33"/>
    <x v="0"/>
    <n v="0"/>
    <x v="0"/>
    <s v="No"/>
    <x v="0"/>
    <x v="0"/>
    <x v="0"/>
    <n v="2"/>
  </r>
  <r>
    <x v="4179"/>
    <n v="32"/>
    <x v="35"/>
    <x v="159"/>
    <x v="0"/>
    <x v="105"/>
    <n v="2"/>
    <n v="6.5"/>
    <x v="0"/>
    <n v="565"/>
    <x v="0"/>
    <s v="No"/>
    <x v="0"/>
    <x v="1"/>
    <x v="0"/>
    <n v="2"/>
  </r>
  <r>
    <x v="4180"/>
    <n v="32"/>
    <x v="37"/>
    <x v="64"/>
    <x v="1"/>
    <x v="61"/>
    <n v="4"/>
    <n v="0.2"/>
    <x v="0"/>
    <n v="0"/>
    <x v="0"/>
    <s v="Yes"/>
    <x v="1"/>
    <x v="1"/>
    <x v="1"/>
    <n v="4"/>
  </r>
  <r>
    <x v="4181"/>
    <n v="32"/>
    <x v="36"/>
    <x v="99"/>
    <x v="2"/>
    <x v="308"/>
    <n v="4"/>
    <n v="1.3"/>
    <x v="0"/>
    <n v="0"/>
    <x v="0"/>
    <s v="Yes"/>
    <x v="0"/>
    <x v="1"/>
    <x v="0"/>
    <n v="4"/>
  </r>
  <r>
    <x v="4182"/>
    <n v="32"/>
    <x v="37"/>
    <x v="99"/>
    <x v="2"/>
    <x v="25"/>
    <n v="4"/>
    <n v="1.8"/>
    <x v="1"/>
    <n v="167"/>
    <x v="0"/>
    <s v="No"/>
    <x v="0"/>
    <x v="0"/>
    <x v="0"/>
    <n v="4"/>
  </r>
  <r>
    <x v="4183"/>
    <n v="32"/>
    <x v="36"/>
    <x v="52"/>
    <x v="2"/>
    <x v="55"/>
    <n v="1"/>
    <n v="2.6"/>
    <x v="2"/>
    <n v="0"/>
    <x v="0"/>
    <s v="Yes"/>
    <x v="0"/>
    <x v="0"/>
    <x v="1"/>
    <n v="1"/>
  </r>
  <r>
    <x v="4184"/>
    <n v="32"/>
    <x v="35"/>
    <x v="65"/>
    <x v="1"/>
    <x v="271"/>
    <n v="1"/>
    <n v="0.2"/>
    <x v="1"/>
    <n v="76"/>
    <x v="0"/>
    <s v="No"/>
    <x v="0"/>
    <x v="1"/>
    <x v="1"/>
    <n v="1"/>
  </r>
  <r>
    <x v="4185"/>
    <n v="32"/>
    <x v="35"/>
    <x v="125"/>
    <x v="0"/>
    <x v="171"/>
    <n v="1"/>
    <n v="6"/>
    <x v="0"/>
    <n v="0"/>
    <x v="0"/>
    <s v="No"/>
    <x v="0"/>
    <x v="0"/>
    <x v="0"/>
    <n v="1"/>
  </r>
  <r>
    <x v="4186"/>
    <n v="32"/>
    <x v="36"/>
    <x v="16"/>
    <x v="2"/>
    <x v="253"/>
    <n v="4"/>
    <n v="2"/>
    <x v="2"/>
    <n v="0"/>
    <x v="0"/>
    <s v="No"/>
    <x v="0"/>
    <x v="1"/>
    <x v="0"/>
    <n v="4"/>
  </r>
  <r>
    <x v="4187"/>
    <n v="32"/>
    <x v="35"/>
    <x v="43"/>
    <x v="1"/>
    <x v="379"/>
    <n v="1"/>
    <n v="2.4"/>
    <x v="2"/>
    <n v="0"/>
    <x v="0"/>
    <s v="No"/>
    <x v="0"/>
    <x v="0"/>
    <x v="0"/>
    <n v="1"/>
  </r>
  <r>
    <x v="4188"/>
    <n v="32"/>
    <x v="35"/>
    <x v="27"/>
    <x v="1"/>
    <x v="287"/>
    <n v="3"/>
    <n v="0.9"/>
    <x v="1"/>
    <n v="0"/>
    <x v="0"/>
    <s v="No"/>
    <x v="0"/>
    <x v="1"/>
    <x v="1"/>
    <n v="3"/>
  </r>
  <r>
    <x v="4189"/>
    <n v="32"/>
    <x v="36"/>
    <x v="38"/>
    <x v="0"/>
    <x v="86"/>
    <n v="2"/>
    <n v="6.7"/>
    <x v="0"/>
    <n v="0"/>
    <x v="0"/>
    <s v="No"/>
    <x v="1"/>
    <x v="1"/>
    <x v="1"/>
    <n v="2"/>
  </r>
  <r>
    <x v="4190"/>
    <n v="32"/>
    <x v="37"/>
    <x v="1"/>
    <x v="1"/>
    <x v="339"/>
    <n v="2"/>
    <n v="0.3"/>
    <x v="0"/>
    <n v="0"/>
    <x v="0"/>
    <s v="No"/>
    <x v="0"/>
    <x v="0"/>
    <x v="0"/>
    <n v="2"/>
  </r>
  <r>
    <x v="4191"/>
    <n v="32"/>
    <x v="37"/>
    <x v="109"/>
    <x v="0"/>
    <x v="40"/>
    <n v="2"/>
    <n v="1.5"/>
    <x v="1"/>
    <n v="0"/>
    <x v="0"/>
    <s v="No"/>
    <x v="0"/>
    <x v="0"/>
    <x v="0"/>
    <n v="2"/>
  </r>
  <r>
    <x v="4192"/>
    <n v="32"/>
    <x v="38"/>
    <x v="9"/>
    <x v="1"/>
    <x v="46"/>
    <n v="2"/>
    <n v="1"/>
    <x v="2"/>
    <n v="112"/>
    <x v="0"/>
    <s v="Yes"/>
    <x v="0"/>
    <x v="1"/>
    <x v="0"/>
    <n v="2"/>
  </r>
  <r>
    <x v="4193"/>
    <n v="32"/>
    <x v="36"/>
    <x v="100"/>
    <x v="1"/>
    <x v="36"/>
    <n v="4"/>
    <n v="1.1000000000000001"/>
    <x v="1"/>
    <n v="0"/>
    <x v="0"/>
    <s v="No"/>
    <x v="0"/>
    <x v="0"/>
    <x v="0"/>
    <n v="4"/>
  </r>
  <r>
    <x v="4194"/>
    <n v="32"/>
    <x v="35"/>
    <x v="129"/>
    <x v="2"/>
    <x v="247"/>
    <n v="1"/>
    <n v="1.2"/>
    <x v="0"/>
    <n v="0"/>
    <x v="0"/>
    <s v="No"/>
    <x v="0"/>
    <x v="1"/>
    <x v="1"/>
    <n v="1"/>
  </r>
  <r>
    <x v="4195"/>
    <n v="32"/>
    <x v="36"/>
    <x v="41"/>
    <x v="2"/>
    <x v="108"/>
    <n v="1"/>
    <n v="4.2"/>
    <x v="0"/>
    <n v="171"/>
    <x v="1"/>
    <s v="Yes"/>
    <x v="1"/>
    <x v="0"/>
    <x v="0"/>
    <n v="1"/>
  </r>
  <r>
    <x v="4196"/>
    <n v="32"/>
    <x v="35"/>
    <x v="2"/>
    <x v="1"/>
    <x v="47"/>
    <n v="1"/>
    <n v="0.5"/>
    <x v="1"/>
    <n v="102"/>
    <x v="0"/>
    <s v="No"/>
    <x v="0"/>
    <x v="1"/>
    <x v="0"/>
    <n v="1"/>
  </r>
  <r>
    <x v="4197"/>
    <n v="32"/>
    <x v="36"/>
    <x v="48"/>
    <x v="2"/>
    <x v="41"/>
    <n v="3"/>
    <n v="0.6"/>
    <x v="2"/>
    <n v="0"/>
    <x v="0"/>
    <s v="No"/>
    <x v="0"/>
    <x v="1"/>
    <x v="0"/>
    <n v="3"/>
  </r>
  <r>
    <x v="4198"/>
    <n v="32"/>
    <x v="35"/>
    <x v="19"/>
    <x v="2"/>
    <x v="310"/>
    <n v="3"/>
    <n v="1.5"/>
    <x v="0"/>
    <n v="0"/>
    <x v="0"/>
    <s v="No"/>
    <x v="0"/>
    <x v="1"/>
    <x v="0"/>
    <n v="3"/>
  </r>
  <r>
    <x v="4199"/>
    <n v="32"/>
    <x v="35"/>
    <x v="68"/>
    <x v="1"/>
    <x v="197"/>
    <n v="4"/>
    <n v="0.7"/>
    <x v="2"/>
    <n v="0"/>
    <x v="0"/>
    <s v="No"/>
    <x v="0"/>
    <x v="1"/>
    <x v="1"/>
    <n v="4"/>
  </r>
  <r>
    <x v="4200"/>
    <n v="32"/>
    <x v="36"/>
    <x v="57"/>
    <x v="2"/>
    <x v="13"/>
    <n v="1"/>
    <n v="2.6"/>
    <x v="2"/>
    <n v="240"/>
    <x v="0"/>
    <s v="No"/>
    <x v="1"/>
    <x v="1"/>
    <x v="1"/>
    <n v="1"/>
  </r>
  <r>
    <x v="4201"/>
    <n v="32"/>
    <x v="36"/>
    <x v="73"/>
    <x v="1"/>
    <x v="171"/>
    <n v="3"/>
    <n v="2.2999999999999998"/>
    <x v="0"/>
    <n v="0"/>
    <x v="0"/>
    <s v="No"/>
    <x v="0"/>
    <x v="1"/>
    <x v="0"/>
    <n v="3"/>
  </r>
  <r>
    <x v="4202"/>
    <n v="32"/>
    <x v="37"/>
    <x v="68"/>
    <x v="1"/>
    <x v="118"/>
    <n v="4"/>
    <n v="0.3"/>
    <x v="0"/>
    <n v="0"/>
    <x v="0"/>
    <s v="No"/>
    <x v="0"/>
    <x v="0"/>
    <x v="0"/>
    <n v="4"/>
  </r>
  <r>
    <x v="4203"/>
    <n v="32"/>
    <x v="36"/>
    <x v="56"/>
    <x v="2"/>
    <x v="89"/>
    <n v="3"/>
    <n v="0.6"/>
    <x v="2"/>
    <n v="0"/>
    <x v="0"/>
    <s v="No"/>
    <x v="0"/>
    <x v="1"/>
    <x v="1"/>
    <n v="3"/>
  </r>
  <r>
    <x v="4204"/>
    <n v="32"/>
    <x v="35"/>
    <x v="139"/>
    <x v="2"/>
    <x v="16"/>
    <n v="4"/>
    <n v="0.1"/>
    <x v="2"/>
    <n v="257"/>
    <x v="0"/>
    <s v="No"/>
    <x v="0"/>
    <x v="0"/>
    <x v="1"/>
    <n v="4"/>
  </r>
  <r>
    <x v="4205"/>
    <n v="32"/>
    <x v="36"/>
    <x v="52"/>
    <x v="2"/>
    <x v="401"/>
    <n v="2"/>
    <n v="2.5"/>
    <x v="0"/>
    <n v="148"/>
    <x v="0"/>
    <s v="Yes"/>
    <x v="0"/>
    <x v="1"/>
    <x v="0"/>
    <n v="2"/>
  </r>
  <r>
    <x v="4206"/>
    <n v="32"/>
    <x v="37"/>
    <x v="108"/>
    <x v="1"/>
    <x v="167"/>
    <n v="1"/>
    <n v="0.3"/>
    <x v="0"/>
    <n v="0"/>
    <x v="0"/>
    <s v="No"/>
    <x v="0"/>
    <x v="0"/>
    <x v="0"/>
    <n v="1"/>
  </r>
  <r>
    <x v="4207"/>
    <n v="32"/>
    <x v="35"/>
    <x v="57"/>
    <x v="2"/>
    <x v="1"/>
    <n v="3"/>
    <n v="1.5"/>
    <x v="0"/>
    <n v="0"/>
    <x v="0"/>
    <s v="No"/>
    <x v="0"/>
    <x v="1"/>
    <x v="1"/>
    <n v="3"/>
  </r>
  <r>
    <x v="4208"/>
    <n v="32"/>
    <x v="35"/>
    <x v="56"/>
    <x v="2"/>
    <x v="30"/>
    <n v="4"/>
    <n v="3.4"/>
    <x v="0"/>
    <n v="0"/>
    <x v="0"/>
    <s v="No"/>
    <x v="0"/>
    <x v="1"/>
    <x v="0"/>
    <n v="4"/>
  </r>
  <r>
    <x v="4209"/>
    <n v="32"/>
    <x v="35"/>
    <x v="22"/>
    <x v="2"/>
    <x v="29"/>
    <n v="1"/>
    <n v="1.2"/>
    <x v="0"/>
    <n v="268"/>
    <x v="0"/>
    <s v="No"/>
    <x v="0"/>
    <x v="1"/>
    <x v="0"/>
    <n v="1"/>
  </r>
  <r>
    <x v="4210"/>
    <n v="32"/>
    <x v="37"/>
    <x v="0"/>
    <x v="0"/>
    <x v="204"/>
    <n v="1"/>
    <n v="2.7"/>
    <x v="2"/>
    <n v="408"/>
    <x v="0"/>
    <s v="Yes"/>
    <x v="1"/>
    <x v="1"/>
    <x v="1"/>
    <n v="1"/>
  </r>
  <r>
    <x v="4211"/>
    <n v="32"/>
    <x v="36"/>
    <x v="76"/>
    <x v="2"/>
    <x v="21"/>
    <n v="1"/>
    <n v="1"/>
    <x v="0"/>
    <n v="0"/>
    <x v="0"/>
    <s v="No"/>
    <x v="0"/>
    <x v="1"/>
    <x v="0"/>
    <n v="1"/>
  </r>
  <r>
    <x v="4212"/>
    <n v="32"/>
    <x v="35"/>
    <x v="64"/>
    <x v="1"/>
    <x v="349"/>
    <n v="1"/>
    <n v="1.8"/>
    <x v="2"/>
    <n v="192"/>
    <x v="0"/>
    <s v="No"/>
    <x v="0"/>
    <x v="1"/>
    <x v="0"/>
    <n v="1"/>
  </r>
  <r>
    <x v="4213"/>
    <n v="32"/>
    <x v="35"/>
    <x v="76"/>
    <x v="2"/>
    <x v="3"/>
    <n v="3"/>
    <n v="2"/>
    <x v="0"/>
    <n v="90"/>
    <x v="0"/>
    <s v="No"/>
    <x v="0"/>
    <x v="1"/>
    <x v="0"/>
    <n v="3"/>
  </r>
  <r>
    <x v="4214"/>
    <n v="32"/>
    <x v="35"/>
    <x v="74"/>
    <x v="0"/>
    <x v="25"/>
    <n v="1"/>
    <n v="6.5"/>
    <x v="1"/>
    <n v="272"/>
    <x v="1"/>
    <s v="Yes"/>
    <x v="1"/>
    <x v="1"/>
    <x v="0"/>
    <n v="1"/>
  </r>
  <r>
    <x v="4215"/>
    <n v="32"/>
    <x v="36"/>
    <x v="71"/>
    <x v="2"/>
    <x v="165"/>
    <n v="2"/>
    <n v="0.1"/>
    <x v="0"/>
    <n v="0"/>
    <x v="0"/>
    <s v="No"/>
    <x v="0"/>
    <x v="1"/>
    <x v="1"/>
    <n v="2"/>
  </r>
  <r>
    <x v="4216"/>
    <n v="32"/>
    <x v="37"/>
    <x v="128"/>
    <x v="2"/>
    <x v="218"/>
    <n v="3"/>
    <n v="1.6"/>
    <x v="0"/>
    <n v="79"/>
    <x v="0"/>
    <s v="No"/>
    <x v="0"/>
    <x v="1"/>
    <x v="0"/>
    <n v="3"/>
  </r>
  <r>
    <x v="4217"/>
    <n v="32"/>
    <x v="37"/>
    <x v="95"/>
    <x v="1"/>
    <x v="415"/>
    <n v="4"/>
    <n v="0.3"/>
    <x v="0"/>
    <n v="0"/>
    <x v="0"/>
    <s v="Yes"/>
    <x v="1"/>
    <x v="1"/>
    <x v="1"/>
    <n v="4"/>
  </r>
  <r>
    <x v="4218"/>
    <n v="32"/>
    <x v="35"/>
    <x v="96"/>
    <x v="0"/>
    <x v="25"/>
    <n v="1"/>
    <n v="6"/>
    <x v="0"/>
    <n v="0"/>
    <x v="0"/>
    <s v="No"/>
    <x v="1"/>
    <x v="1"/>
    <x v="1"/>
    <n v="1"/>
  </r>
  <r>
    <x v="4219"/>
    <n v="32"/>
    <x v="37"/>
    <x v="108"/>
    <x v="1"/>
    <x v="170"/>
    <n v="2"/>
    <n v="2"/>
    <x v="1"/>
    <n v="0"/>
    <x v="0"/>
    <s v="No"/>
    <x v="0"/>
    <x v="1"/>
    <x v="1"/>
    <n v="2"/>
  </r>
  <r>
    <x v="4220"/>
    <n v="32"/>
    <x v="36"/>
    <x v="57"/>
    <x v="2"/>
    <x v="3"/>
    <n v="2"/>
    <n v="2.5"/>
    <x v="0"/>
    <n v="221"/>
    <x v="0"/>
    <s v="No"/>
    <x v="0"/>
    <x v="1"/>
    <x v="1"/>
    <n v="2"/>
  </r>
  <r>
    <x v="4221"/>
    <n v="32"/>
    <x v="36"/>
    <x v="98"/>
    <x v="2"/>
    <x v="265"/>
    <n v="3"/>
    <n v="2.2999999999999998"/>
    <x v="0"/>
    <n v="205"/>
    <x v="0"/>
    <s v="No"/>
    <x v="0"/>
    <x v="1"/>
    <x v="1"/>
    <n v="3"/>
  </r>
  <r>
    <x v="4222"/>
    <n v="32"/>
    <x v="36"/>
    <x v="37"/>
    <x v="0"/>
    <x v="26"/>
    <n v="4"/>
    <n v="5.2"/>
    <x v="2"/>
    <n v="0"/>
    <x v="1"/>
    <s v="No"/>
    <x v="0"/>
    <x v="0"/>
    <x v="1"/>
    <n v="4"/>
  </r>
  <r>
    <x v="4223"/>
    <n v="32"/>
    <x v="41"/>
    <x v="51"/>
    <x v="2"/>
    <x v="1"/>
    <n v="4"/>
    <n v="4"/>
    <x v="1"/>
    <n v="102"/>
    <x v="0"/>
    <s v="No"/>
    <x v="0"/>
    <x v="1"/>
    <x v="0"/>
    <n v="4"/>
  </r>
  <r>
    <x v="4224"/>
    <n v="32"/>
    <x v="37"/>
    <x v="64"/>
    <x v="1"/>
    <x v="436"/>
    <n v="1"/>
    <n v="0.3"/>
    <x v="0"/>
    <n v="81"/>
    <x v="0"/>
    <s v="No"/>
    <x v="0"/>
    <x v="1"/>
    <x v="1"/>
    <n v="1"/>
  </r>
  <r>
    <x v="4225"/>
    <n v="32"/>
    <x v="35"/>
    <x v="119"/>
    <x v="0"/>
    <x v="31"/>
    <n v="4"/>
    <n v="5"/>
    <x v="1"/>
    <n v="0"/>
    <x v="1"/>
    <s v="No"/>
    <x v="0"/>
    <x v="1"/>
    <x v="0"/>
    <n v="4"/>
  </r>
  <r>
    <x v="4226"/>
    <n v="32"/>
    <x v="36"/>
    <x v="34"/>
    <x v="0"/>
    <x v="405"/>
    <n v="2"/>
    <n v="3.1"/>
    <x v="0"/>
    <n v="0"/>
    <x v="0"/>
    <s v="No"/>
    <x v="0"/>
    <x v="0"/>
    <x v="0"/>
    <n v="2"/>
  </r>
  <r>
    <x v="4227"/>
    <n v="32"/>
    <x v="37"/>
    <x v="52"/>
    <x v="2"/>
    <x v="49"/>
    <n v="4"/>
    <n v="2.2000000000000002"/>
    <x v="2"/>
    <n v="0"/>
    <x v="0"/>
    <s v="No"/>
    <x v="0"/>
    <x v="0"/>
    <x v="0"/>
    <n v="4"/>
  </r>
  <r>
    <x v="4228"/>
    <n v="32"/>
    <x v="37"/>
    <x v="79"/>
    <x v="0"/>
    <x v="128"/>
    <n v="2"/>
    <n v="1.3"/>
    <x v="0"/>
    <n v="0"/>
    <x v="0"/>
    <s v="No"/>
    <x v="0"/>
    <x v="1"/>
    <x v="1"/>
    <n v="2"/>
  </r>
  <r>
    <x v="4229"/>
    <n v="32"/>
    <x v="35"/>
    <x v="98"/>
    <x v="2"/>
    <x v="442"/>
    <n v="3"/>
    <n v="2.6"/>
    <x v="2"/>
    <n v="0"/>
    <x v="0"/>
    <s v="No"/>
    <x v="0"/>
    <x v="0"/>
    <x v="0"/>
    <n v="3"/>
  </r>
  <r>
    <x v="4230"/>
    <n v="32"/>
    <x v="36"/>
    <x v="109"/>
    <x v="0"/>
    <x v="188"/>
    <n v="1"/>
    <n v="3.8"/>
    <x v="0"/>
    <n v="0"/>
    <x v="0"/>
    <s v="Yes"/>
    <x v="0"/>
    <x v="0"/>
    <x v="0"/>
    <n v="1"/>
  </r>
  <r>
    <x v="4231"/>
    <n v="32"/>
    <x v="36"/>
    <x v="34"/>
    <x v="0"/>
    <x v="108"/>
    <n v="2"/>
    <n v="3.3"/>
    <x v="0"/>
    <n v="0"/>
    <x v="0"/>
    <s v="No"/>
    <x v="0"/>
    <x v="1"/>
    <x v="0"/>
    <n v="2"/>
  </r>
  <r>
    <x v="4232"/>
    <n v="32"/>
    <x v="35"/>
    <x v="23"/>
    <x v="1"/>
    <x v="36"/>
    <n v="3"/>
    <n v="0.9"/>
    <x v="1"/>
    <n v="111"/>
    <x v="0"/>
    <s v="No"/>
    <x v="0"/>
    <x v="0"/>
    <x v="0"/>
    <n v="3"/>
  </r>
  <r>
    <x v="4233"/>
    <n v="32"/>
    <x v="35"/>
    <x v="13"/>
    <x v="1"/>
    <x v="142"/>
    <n v="1"/>
    <n v="0.2"/>
    <x v="1"/>
    <n v="102"/>
    <x v="0"/>
    <s v="No"/>
    <x v="0"/>
    <x v="1"/>
    <x v="0"/>
    <n v="1"/>
  </r>
  <r>
    <x v="4234"/>
    <n v="32"/>
    <x v="36"/>
    <x v="43"/>
    <x v="1"/>
    <x v="267"/>
    <n v="3"/>
    <n v="2.2999999999999998"/>
    <x v="0"/>
    <n v="83"/>
    <x v="0"/>
    <s v="Yes"/>
    <x v="0"/>
    <x v="1"/>
    <x v="0"/>
    <n v="3"/>
  </r>
  <r>
    <x v="4235"/>
    <n v="32"/>
    <x v="35"/>
    <x v="50"/>
    <x v="0"/>
    <x v="243"/>
    <n v="1"/>
    <n v="4"/>
    <x v="0"/>
    <n v="0"/>
    <x v="0"/>
    <s v="No"/>
    <x v="0"/>
    <x v="0"/>
    <x v="0"/>
    <n v="1"/>
  </r>
  <r>
    <x v="4236"/>
    <n v="32"/>
    <x v="35"/>
    <x v="42"/>
    <x v="0"/>
    <x v="162"/>
    <n v="2"/>
    <n v="4.33"/>
    <x v="0"/>
    <n v="0"/>
    <x v="0"/>
    <s v="No"/>
    <x v="0"/>
    <x v="1"/>
    <x v="0"/>
    <n v="2"/>
  </r>
  <r>
    <x v="4237"/>
    <n v="32"/>
    <x v="36"/>
    <x v="9"/>
    <x v="1"/>
    <x v="106"/>
    <n v="4"/>
    <n v="2"/>
    <x v="2"/>
    <n v="0"/>
    <x v="0"/>
    <s v="No"/>
    <x v="0"/>
    <x v="0"/>
    <x v="0"/>
    <n v="4"/>
  </r>
  <r>
    <x v="4238"/>
    <n v="32"/>
    <x v="37"/>
    <x v="122"/>
    <x v="2"/>
    <x v="283"/>
    <n v="2"/>
    <n v="4.5"/>
    <x v="1"/>
    <n v="249"/>
    <x v="0"/>
    <s v="No"/>
    <x v="0"/>
    <x v="1"/>
    <x v="0"/>
    <n v="2"/>
  </r>
  <r>
    <x v="4239"/>
    <n v="32"/>
    <x v="36"/>
    <x v="32"/>
    <x v="2"/>
    <x v="96"/>
    <n v="4"/>
    <n v="1.8"/>
    <x v="1"/>
    <n v="0"/>
    <x v="0"/>
    <s v="No"/>
    <x v="0"/>
    <x v="1"/>
    <x v="0"/>
    <n v="4"/>
  </r>
  <r>
    <x v="4240"/>
    <n v="32"/>
    <x v="36"/>
    <x v="94"/>
    <x v="0"/>
    <x v="356"/>
    <n v="4"/>
    <n v="2.2000000000000002"/>
    <x v="2"/>
    <n v="0"/>
    <x v="0"/>
    <s v="No"/>
    <x v="0"/>
    <x v="1"/>
    <x v="0"/>
    <n v="4"/>
  </r>
  <r>
    <x v="4241"/>
    <n v="32"/>
    <x v="36"/>
    <x v="32"/>
    <x v="2"/>
    <x v="385"/>
    <n v="2"/>
    <n v="3.4"/>
    <x v="2"/>
    <n v="0"/>
    <x v="1"/>
    <s v="No"/>
    <x v="0"/>
    <x v="0"/>
    <x v="1"/>
    <n v="2"/>
  </r>
  <r>
    <x v="4242"/>
    <n v="32"/>
    <x v="37"/>
    <x v="10"/>
    <x v="1"/>
    <x v="134"/>
    <n v="2"/>
    <n v="0.3"/>
    <x v="2"/>
    <n v="0"/>
    <x v="0"/>
    <s v="No"/>
    <x v="0"/>
    <x v="1"/>
    <x v="0"/>
    <n v="2"/>
  </r>
  <r>
    <x v="4243"/>
    <n v="32"/>
    <x v="35"/>
    <x v="127"/>
    <x v="0"/>
    <x v="33"/>
    <n v="4"/>
    <n v="6.2"/>
    <x v="2"/>
    <n v="120"/>
    <x v="1"/>
    <s v="No"/>
    <x v="1"/>
    <x v="1"/>
    <x v="1"/>
    <n v="4"/>
  </r>
  <r>
    <x v="4244"/>
    <n v="32"/>
    <x v="37"/>
    <x v="14"/>
    <x v="1"/>
    <x v="189"/>
    <n v="3"/>
    <n v="1"/>
    <x v="0"/>
    <n v="0"/>
    <x v="0"/>
    <s v="Yes"/>
    <x v="0"/>
    <x v="1"/>
    <x v="0"/>
    <n v="3"/>
  </r>
  <r>
    <x v="4245"/>
    <n v="32"/>
    <x v="35"/>
    <x v="63"/>
    <x v="0"/>
    <x v="265"/>
    <n v="4"/>
    <n v="6.6"/>
    <x v="1"/>
    <n v="0"/>
    <x v="1"/>
    <s v="No"/>
    <x v="1"/>
    <x v="0"/>
    <x v="1"/>
    <n v="4"/>
  </r>
  <r>
    <x v="4246"/>
    <n v="32"/>
    <x v="35"/>
    <x v="25"/>
    <x v="1"/>
    <x v="426"/>
    <n v="4"/>
    <n v="0.4"/>
    <x v="2"/>
    <n v="78"/>
    <x v="0"/>
    <s v="No"/>
    <x v="0"/>
    <x v="1"/>
    <x v="0"/>
    <n v="4"/>
  </r>
  <r>
    <x v="4247"/>
    <n v="32"/>
    <x v="37"/>
    <x v="9"/>
    <x v="1"/>
    <x v="211"/>
    <n v="3"/>
    <n v="0.9"/>
    <x v="0"/>
    <n v="179"/>
    <x v="0"/>
    <s v="No"/>
    <x v="0"/>
    <x v="0"/>
    <x v="0"/>
    <n v="3"/>
  </r>
  <r>
    <x v="4248"/>
    <n v="32"/>
    <x v="37"/>
    <x v="27"/>
    <x v="1"/>
    <x v="194"/>
    <n v="3"/>
    <n v="1"/>
    <x v="0"/>
    <n v="0"/>
    <x v="0"/>
    <s v="No"/>
    <x v="0"/>
    <x v="1"/>
    <x v="0"/>
    <n v="3"/>
  </r>
  <r>
    <x v="4249"/>
    <n v="32"/>
    <x v="37"/>
    <x v="41"/>
    <x v="2"/>
    <x v="252"/>
    <n v="2"/>
    <n v="4.5"/>
    <x v="1"/>
    <n v="306"/>
    <x v="0"/>
    <s v="No"/>
    <x v="0"/>
    <x v="0"/>
    <x v="0"/>
    <n v="2"/>
  </r>
  <r>
    <x v="4250"/>
    <n v="32"/>
    <x v="37"/>
    <x v="6"/>
    <x v="2"/>
    <x v="458"/>
    <n v="1"/>
    <n v="2.9"/>
    <x v="1"/>
    <n v="0"/>
    <x v="0"/>
    <s v="No"/>
    <x v="0"/>
    <x v="0"/>
    <x v="0"/>
    <n v="1"/>
  </r>
  <r>
    <x v="4251"/>
    <n v="31"/>
    <x v="38"/>
    <x v="82"/>
    <x v="1"/>
    <x v="172"/>
    <n v="4"/>
    <n v="1.8"/>
    <x v="1"/>
    <n v="0"/>
    <x v="0"/>
    <s v="No"/>
    <x v="0"/>
    <x v="1"/>
    <x v="0"/>
    <n v="4"/>
  </r>
  <r>
    <x v="4252"/>
    <n v="31"/>
    <x v="38"/>
    <x v="138"/>
    <x v="0"/>
    <x v="89"/>
    <n v="2"/>
    <n v="4.5"/>
    <x v="0"/>
    <n v="455"/>
    <x v="0"/>
    <s v="No"/>
    <x v="0"/>
    <x v="0"/>
    <x v="0"/>
    <n v="2"/>
  </r>
  <r>
    <x v="4253"/>
    <n v="31"/>
    <x v="36"/>
    <x v="115"/>
    <x v="0"/>
    <x v="146"/>
    <n v="4"/>
    <n v="3.8"/>
    <x v="2"/>
    <n v="0"/>
    <x v="1"/>
    <s v="No"/>
    <x v="1"/>
    <x v="1"/>
    <x v="1"/>
    <n v="4"/>
  </r>
  <r>
    <x v="4254"/>
    <n v="31"/>
    <x v="38"/>
    <x v="50"/>
    <x v="0"/>
    <x v="64"/>
    <n v="2"/>
    <n v="1.3"/>
    <x v="0"/>
    <n v="101"/>
    <x v="0"/>
    <s v="No"/>
    <x v="0"/>
    <x v="1"/>
    <x v="1"/>
    <n v="2"/>
  </r>
  <r>
    <x v="4255"/>
    <n v="31"/>
    <x v="42"/>
    <x v="11"/>
    <x v="2"/>
    <x v="114"/>
    <n v="2"/>
    <n v="1.75"/>
    <x v="1"/>
    <n v="0"/>
    <x v="0"/>
    <s v="No"/>
    <x v="0"/>
    <x v="0"/>
    <x v="0"/>
    <n v="2"/>
  </r>
  <r>
    <x v="4256"/>
    <n v="31"/>
    <x v="37"/>
    <x v="16"/>
    <x v="2"/>
    <x v="75"/>
    <n v="4"/>
    <n v="2"/>
    <x v="2"/>
    <n v="185"/>
    <x v="0"/>
    <s v="No"/>
    <x v="0"/>
    <x v="1"/>
    <x v="0"/>
    <n v="4"/>
  </r>
  <r>
    <x v="4257"/>
    <n v="31"/>
    <x v="37"/>
    <x v="76"/>
    <x v="2"/>
    <x v="182"/>
    <n v="2"/>
    <n v="2.5"/>
    <x v="0"/>
    <n v="0"/>
    <x v="0"/>
    <s v="No"/>
    <x v="0"/>
    <x v="0"/>
    <x v="1"/>
    <n v="2"/>
  </r>
  <r>
    <x v="4258"/>
    <n v="31"/>
    <x v="38"/>
    <x v="57"/>
    <x v="2"/>
    <x v="425"/>
    <n v="4"/>
    <n v="1.8"/>
    <x v="2"/>
    <n v="0"/>
    <x v="0"/>
    <s v="No"/>
    <x v="0"/>
    <x v="1"/>
    <x v="0"/>
    <n v="4"/>
  </r>
  <r>
    <x v="4259"/>
    <n v="31"/>
    <x v="39"/>
    <x v="129"/>
    <x v="2"/>
    <x v="133"/>
    <n v="4"/>
    <n v="2"/>
    <x v="2"/>
    <n v="0"/>
    <x v="0"/>
    <s v="No"/>
    <x v="0"/>
    <x v="1"/>
    <x v="1"/>
    <n v="4"/>
  </r>
  <r>
    <x v="4260"/>
    <n v="31"/>
    <x v="38"/>
    <x v="20"/>
    <x v="1"/>
    <x v="85"/>
    <n v="4"/>
    <n v="1.8"/>
    <x v="1"/>
    <n v="185"/>
    <x v="0"/>
    <s v="No"/>
    <x v="0"/>
    <x v="0"/>
    <x v="1"/>
    <n v="4"/>
  </r>
  <r>
    <x v="4261"/>
    <n v="31"/>
    <x v="38"/>
    <x v="57"/>
    <x v="2"/>
    <x v="82"/>
    <n v="4"/>
    <n v="2.2000000000000002"/>
    <x v="2"/>
    <n v="0"/>
    <x v="0"/>
    <s v="No"/>
    <x v="0"/>
    <x v="0"/>
    <x v="0"/>
    <n v="4"/>
  </r>
  <r>
    <x v="4262"/>
    <n v="31"/>
    <x v="38"/>
    <x v="18"/>
    <x v="1"/>
    <x v="426"/>
    <n v="1"/>
    <n v="0.4"/>
    <x v="2"/>
    <n v="76"/>
    <x v="0"/>
    <s v="No"/>
    <x v="0"/>
    <x v="0"/>
    <x v="1"/>
    <n v="1"/>
  </r>
  <r>
    <x v="4263"/>
    <n v="31"/>
    <x v="36"/>
    <x v="42"/>
    <x v="0"/>
    <x v="296"/>
    <n v="1"/>
    <n v="6"/>
    <x v="0"/>
    <n v="0"/>
    <x v="0"/>
    <s v="No"/>
    <x v="0"/>
    <x v="0"/>
    <x v="0"/>
    <n v="1"/>
  </r>
  <r>
    <x v="4264"/>
    <n v="31"/>
    <x v="36"/>
    <x v="140"/>
    <x v="0"/>
    <x v="415"/>
    <n v="1"/>
    <n v="6"/>
    <x v="0"/>
    <n v="0"/>
    <x v="0"/>
    <s v="No"/>
    <x v="0"/>
    <x v="1"/>
    <x v="0"/>
    <n v="1"/>
  </r>
  <r>
    <x v="4265"/>
    <n v="31"/>
    <x v="38"/>
    <x v="25"/>
    <x v="1"/>
    <x v="55"/>
    <n v="4"/>
    <n v="0.3"/>
    <x v="2"/>
    <n v="0"/>
    <x v="0"/>
    <s v="No"/>
    <x v="0"/>
    <x v="1"/>
    <x v="0"/>
    <n v="4"/>
  </r>
  <r>
    <x v="4266"/>
    <n v="31"/>
    <x v="38"/>
    <x v="70"/>
    <x v="2"/>
    <x v="64"/>
    <n v="3"/>
    <n v="1.6"/>
    <x v="0"/>
    <n v="126"/>
    <x v="0"/>
    <s v="No"/>
    <x v="0"/>
    <x v="1"/>
    <x v="1"/>
    <n v="3"/>
  </r>
  <r>
    <x v="4267"/>
    <n v="31"/>
    <x v="38"/>
    <x v="49"/>
    <x v="1"/>
    <x v="13"/>
    <n v="4"/>
    <n v="1.3"/>
    <x v="1"/>
    <n v="170"/>
    <x v="0"/>
    <s v="No"/>
    <x v="0"/>
    <x v="0"/>
    <x v="0"/>
    <n v="4"/>
  </r>
  <r>
    <x v="4268"/>
    <n v="31"/>
    <x v="37"/>
    <x v="137"/>
    <x v="2"/>
    <x v="286"/>
    <n v="1"/>
    <n v="1"/>
    <x v="0"/>
    <n v="0"/>
    <x v="0"/>
    <s v="Yes"/>
    <x v="0"/>
    <x v="1"/>
    <x v="0"/>
    <n v="1"/>
  </r>
  <r>
    <x v="4269"/>
    <n v="31"/>
    <x v="38"/>
    <x v="7"/>
    <x v="2"/>
    <x v="26"/>
    <n v="4"/>
    <n v="2.2000000000000002"/>
    <x v="2"/>
    <n v="0"/>
    <x v="0"/>
    <s v="No"/>
    <x v="0"/>
    <x v="0"/>
    <x v="0"/>
    <n v="4"/>
  </r>
  <r>
    <x v="4270"/>
    <n v="31"/>
    <x v="39"/>
    <x v="100"/>
    <x v="1"/>
    <x v="355"/>
    <n v="1"/>
    <n v="2"/>
    <x v="2"/>
    <n v="0"/>
    <x v="0"/>
    <s v="No"/>
    <x v="0"/>
    <x v="0"/>
    <x v="0"/>
    <n v="1"/>
  </r>
  <r>
    <x v="4271"/>
    <n v="31"/>
    <x v="36"/>
    <x v="67"/>
    <x v="2"/>
    <x v="36"/>
    <n v="1"/>
    <n v="0.1"/>
    <x v="0"/>
    <n v="78"/>
    <x v="0"/>
    <s v="Yes"/>
    <x v="0"/>
    <x v="0"/>
    <x v="0"/>
    <n v="1"/>
  </r>
  <r>
    <x v="4272"/>
    <n v="31"/>
    <x v="37"/>
    <x v="32"/>
    <x v="2"/>
    <x v="65"/>
    <n v="4"/>
    <n v="2.2000000000000002"/>
    <x v="2"/>
    <n v="116"/>
    <x v="0"/>
    <s v="No"/>
    <x v="0"/>
    <x v="1"/>
    <x v="0"/>
    <n v="4"/>
  </r>
  <r>
    <x v="4273"/>
    <n v="31"/>
    <x v="36"/>
    <x v="2"/>
    <x v="1"/>
    <x v="149"/>
    <n v="1"/>
    <n v="0.4"/>
    <x v="1"/>
    <n v="0"/>
    <x v="0"/>
    <s v="No"/>
    <x v="0"/>
    <x v="1"/>
    <x v="0"/>
    <n v="1"/>
  </r>
  <r>
    <x v="4274"/>
    <n v="31"/>
    <x v="36"/>
    <x v="148"/>
    <x v="0"/>
    <x v="367"/>
    <n v="1"/>
    <n v="0"/>
    <x v="2"/>
    <n v="0"/>
    <x v="1"/>
    <s v="No"/>
    <x v="0"/>
    <x v="1"/>
    <x v="0"/>
    <n v="1"/>
  </r>
  <r>
    <x v="4275"/>
    <n v="31"/>
    <x v="36"/>
    <x v="56"/>
    <x v="2"/>
    <x v="397"/>
    <n v="1"/>
    <n v="0.1"/>
    <x v="0"/>
    <n v="0"/>
    <x v="0"/>
    <s v="No"/>
    <x v="0"/>
    <x v="1"/>
    <x v="0"/>
    <n v="1"/>
  </r>
  <r>
    <x v="4276"/>
    <n v="31"/>
    <x v="38"/>
    <x v="5"/>
    <x v="1"/>
    <x v="121"/>
    <n v="1"/>
    <n v="0.4"/>
    <x v="2"/>
    <n v="0"/>
    <x v="0"/>
    <s v="No"/>
    <x v="0"/>
    <x v="1"/>
    <x v="0"/>
    <n v="1"/>
  </r>
  <r>
    <x v="4277"/>
    <n v="31"/>
    <x v="38"/>
    <x v="88"/>
    <x v="2"/>
    <x v="8"/>
    <n v="3"/>
    <n v="1.6"/>
    <x v="0"/>
    <n v="157"/>
    <x v="0"/>
    <s v="No"/>
    <x v="0"/>
    <x v="1"/>
    <x v="1"/>
    <n v="3"/>
  </r>
  <r>
    <x v="4278"/>
    <n v="31"/>
    <x v="38"/>
    <x v="88"/>
    <x v="2"/>
    <x v="403"/>
    <n v="2"/>
    <n v="1.3"/>
    <x v="0"/>
    <n v="119"/>
    <x v="0"/>
    <s v="No"/>
    <x v="0"/>
    <x v="1"/>
    <x v="1"/>
    <n v="2"/>
  </r>
  <r>
    <x v="4279"/>
    <n v="31"/>
    <x v="38"/>
    <x v="14"/>
    <x v="1"/>
    <x v="42"/>
    <n v="1"/>
    <n v="0.6"/>
    <x v="1"/>
    <n v="171"/>
    <x v="0"/>
    <s v="No"/>
    <x v="0"/>
    <x v="0"/>
    <x v="0"/>
    <n v="1"/>
  </r>
  <r>
    <x v="4280"/>
    <n v="31"/>
    <x v="42"/>
    <x v="129"/>
    <x v="2"/>
    <x v="82"/>
    <n v="4"/>
    <n v="4"/>
    <x v="1"/>
    <n v="244"/>
    <x v="0"/>
    <s v="No"/>
    <x v="0"/>
    <x v="0"/>
    <x v="0"/>
    <n v="4"/>
  </r>
  <r>
    <x v="4281"/>
    <n v="31"/>
    <x v="36"/>
    <x v="142"/>
    <x v="0"/>
    <x v="206"/>
    <n v="1"/>
    <n v="4.3"/>
    <x v="0"/>
    <n v="0"/>
    <x v="0"/>
    <s v="No"/>
    <x v="0"/>
    <x v="0"/>
    <x v="0"/>
    <n v="1"/>
  </r>
  <r>
    <x v="4282"/>
    <n v="31"/>
    <x v="37"/>
    <x v="15"/>
    <x v="2"/>
    <x v="30"/>
    <n v="4"/>
    <n v="2.2000000000000002"/>
    <x v="0"/>
    <n v="114"/>
    <x v="0"/>
    <s v="No"/>
    <x v="0"/>
    <x v="1"/>
    <x v="0"/>
    <n v="4"/>
  </r>
  <r>
    <x v="4283"/>
    <n v="31"/>
    <x v="37"/>
    <x v="142"/>
    <x v="0"/>
    <x v="405"/>
    <n v="2"/>
    <n v="6.7"/>
    <x v="0"/>
    <n v="0"/>
    <x v="0"/>
    <s v="No"/>
    <x v="0"/>
    <x v="0"/>
    <x v="0"/>
    <n v="2"/>
  </r>
  <r>
    <x v="4284"/>
    <n v="31"/>
    <x v="38"/>
    <x v="128"/>
    <x v="2"/>
    <x v="152"/>
    <n v="2"/>
    <n v="3.1"/>
    <x v="2"/>
    <n v="0"/>
    <x v="1"/>
    <s v="No"/>
    <x v="0"/>
    <x v="1"/>
    <x v="0"/>
    <n v="2"/>
  </r>
  <r>
    <x v="4285"/>
    <n v="31"/>
    <x v="37"/>
    <x v="52"/>
    <x v="2"/>
    <x v="409"/>
    <n v="4"/>
    <n v="2.2000000000000002"/>
    <x v="2"/>
    <n v="106"/>
    <x v="0"/>
    <s v="No"/>
    <x v="0"/>
    <x v="1"/>
    <x v="0"/>
    <n v="4"/>
  </r>
  <r>
    <x v="4286"/>
    <n v="31"/>
    <x v="38"/>
    <x v="100"/>
    <x v="1"/>
    <x v="273"/>
    <n v="3"/>
    <n v="1"/>
    <x v="0"/>
    <n v="0"/>
    <x v="0"/>
    <s v="No"/>
    <x v="0"/>
    <x v="1"/>
    <x v="0"/>
    <n v="3"/>
  </r>
  <r>
    <x v="4287"/>
    <n v="31"/>
    <x v="38"/>
    <x v="65"/>
    <x v="1"/>
    <x v="399"/>
    <n v="2"/>
    <n v="0.3"/>
    <x v="2"/>
    <n v="131"/>
    <x v="0"/>
    <s v="No"/>
    <x v="0"/>
    <x v="1"/>
    <x v="1"/>
    <n v="2"/>
  </r>
  <r>
    <x v="4288"/>
    <n v="31"/>
    <x v="37"/>
    <x v="64"/>
    <x v="1"/>
    <x v="26"/>
    <n v="4"/>
    <n v="0.8"/>
    <x v="0"/>
    <n v="0"/>
    <x v="0"/>
    <s v="No"/>
    <x v="0"/>
    <x v="0"/>
    <x v="0"/>
    <n v="4"/>
  </r>
  <r>
    <x v="4289"/>
    <n v="31"/>
    <x v="38"/>
    <x v="100"/>
    <x v="1"/>
    <x v="154"/>
    <n v="4"/>
    <n v="0.8"/>
    <x v="0"/>
    <n v="0"/>
    <x v="0"/>
    <s v="No"/>
    <x v="0"/>
    <x v="0"/>
    <x v="0"/>
    <n v="4"/>
  </r>
  <r>
    <x v="4290"/>
    <n v="31"/>
    <x v="36"/>
    <x v="122"/>
    <x v="2"/>
    <x v="26"/>
    <n v="1"/>
    <n v="4"/>
    <x v="0"/>
    <n v="0"/>
    <x v="0"/>
    <s v="No"/>
    <x v="0"/>
    <x v="1"/>
    <x v="0"/>
    <n v="1"/>
  </r>
  <r>
    <x v="4291"/>
    <n v="31"/>
    <x v="38"/>
    <x v="122"/>
    <x v="2"/>
    <x v="278"/>
    <n v="4"/>
    <n v="1.8"/>
    <x v="2"/>
    <n v="268"/>
    <x v="0"/>
    <s v="No"/>
    <x v="0"/>
    <x v="0"/>
    <x v="0"/>
    <n v="4"/>
  </r>
  <r>
    <x v="4292"/>
    <n v="31"/>
    <x v="37"/>
    <x v="121"/>
    <x v="1"/>
    <x v="194"/>
    <n v="4"/>
    <n v="1.1000000000000001"/>
    <x v="1"/>
    <n v="104"/>
    <x v="0"/>
    <s v="No"/>
    <x v="1"/>
    <x v="1"/>
    <x v="1"/>
    <n v="4"/>
  </r>
  <r>
    <x v="4293"/>
    <n v="31"/>
    <x v="36"/>
    <x v="32"/>
    <x v="2"/>
    <x v="325"/>
    <n v="2"/>
    <n v="2"/>
    <x v="2"/>
    <n v="0"/>
    <x v="0"/>
    <s v="No"/>
    <x v="1"/>
    <x v="1"/>
    <x v="1"/>
    <n v="2"/>
  </r>
  <r>
    <x v="4294"/>
    <n v="31"/>
    <x v="38"/>
    <x v="2"/>
    <x v="1"/>
    <x v="26"/>
    <n v="2"/>
    <n v="0.3"/>
    <x v="0"/>
    <n v="0"/>
    <x v="0"/>
    <s v="No"/>
    <x v="0"/>
    <x v="0"/>
    <x v="0"/>
    <n v="2"/>
  </r>
  <r>
    <x v="4295"/>
    <n v="31"/>
    <x v="36"/>
    <x v="108"/>
    <x v="1"/>
    <x v="282"/>
    <n v="4"/>
    <n v="0.4"/>
    <x v="2"/>
    <n v="79"/>
    <x v="0"/>
    <s v="No"/>
    <x v="0"/>
    <x v="0"/>
    <x v="0"/>
    <n v="4"/>
  </r>
  <r>
    <x v="4296"/>
    <n v="31"/>
    <x v="36"/>
    <x v="29"/>
    <x v="1"/>
    <x v="128"/>
    <n v="1"/>
    <n v="0.2"/>
    <x v="1"/>
    <n v="0"/>
    <x v="0"/>
    <s v="No"/>
    <x v="0"/>
    <x v="1"/>
    <x v="0"/>
    <n v="1"/>
  </r>
  <r>
    <x v="4297"/>
    <n v="31"/>
    <x v="39"/>
    <x v="9"/>
    <x v="1"/>
    <x v="81"/>
    <n v="1"/>
    <n v="2"/>
    <x v="2"/>
    <n v="0"/>
    <x v="0"/>
    <s v="Yes"/>
    <x v="0"/>
    <x v="1"/>
    <x v="0"/>
    <n v="1"/>
  </r>
  <r>
    <x v="4298"/>
    <n v="31"/>
    <x v="37"/>
    <x v="21"/>
    <x v="0"/>
    <x v="163"/>
    <n v="1"/>
    <n v="0.8"/>
    <x v="0"/>
    <n v="84"/>
    <x v="0"/>
    <s v="No"/>
    <x v="0"/>
    <x v="1"/>
    <x v="0"/>
    <n v="1"/>
  </r>
  <r>
    <x v="4299"/>
    <n v="31"/>
    <x v="38"/>
    <x v="73"/>
    <x v="1"/>
    <x v="341"/>
    <n v="4"/>
    <n v="1.8"/>
    <x v="1"/>
    <n v="0"/>
    <x v="0"/>
    <s v="No"/>
    <x v="0"/>
    <x v="1"/>
    <x v="1"/>
    <n v="4"/>
  </r>
  <r>
    <x v="4300"/>
    <n v="31"/>
    <x v="36"/>
    <x v="12"/>
    <x v="1"/>
    <x v="74"/>
    <n v="3"/>
    <n v="0.9"/>
    <x v="1"/>
    <n v="0"/>
    <x v="0"/>
    <s v="No"/>
    <x v="0"/>
    <x v="1"/>
    <x v="0"/>
    <n v="3"/>
  </r>
  <r>
    <x v="4301"/>
    <n v="31"/>
    <x v="38"/>
    <x v="126"/>
    <x v="0"/>
    <x v="89"/>
    <n v="2"/>
    <n v="1.3"/>
    <x v="0"/>
    <n v="0"/>
    <x v="0"/>
    <s v="No"/>
    <x v="0"/>
    <x v="1"/>
    <x v="1"/>
    <n v="2"/>
  </r>
  <r>
    <x v="4302"/>
    <n v="31"/>
    <x v="36"/>
    <x v="136"/>
    <x v="0"/>
    <x v="270"/>
    <n v="1"/>
    <n v="4"/>
    <x v="0"/>
    <n v="0"/>
    <x v="0"/>
    <s v="No"/>
    <x v="0"/>
    <x v="1"/>
    <x v="0"/>
    <n v="1"/>
  </r>
  <r>
    <x v="4303"/>
    <n v="31"/>
    <x v="38"/>
    <x v="99"/>
    <x v="2"/>
    <x v="305"/>
    <n v="4"/>
    <n v="2.2000000000000002"/>
    <x v="2"/>
    <n v="0"/>
    <x v="0"/>
    <s v="No"/>
    <x v="0"/>
    <x v="0"/>
    <x v="0"/>
    <n v="4"/>
  </r>
  <r>
    <x v="4304"/>
    <n v="31"/>
    <x v="38"/>
    <x v="37"/>
    <x v="0"/>
    <x v="22"/>
    <n v="3"/>
    <n v="5.9"/>
    <x v="1"/>
    <n v="319"/>
    <x v="1"/>
    <s v="Yes"/>
    <x v="1"/>
    <x v="0"/>
    <x v="1"/>
    <n v="3"/>
  </r>
  <r>
    <x v="4305"/>
    <n v="31"/>
    <x v="36"/>
    <x v="47"/>
    <x v="0"/>
    <x v="51"/>
    <n v="2"/>
    <n v="2"/>
    <x v="2"/>
    <n v="315"/>
    <x v="0"/>
    <s v="No"/>
    <x v="0"/>
    <x v="0"/>
    <x v="0"/>
    <n v="2"/>
  </r>
  <r>
    <x v="4306"/>
    <n v="31"/>
    <x v="38"/>
    <x v="102"/>
    <x v="2"/>
    <x v="24"/>
    <n v="4"/>
    <n v="1.8"/>
    <x v="2"/>
    <n v="242"/>
    <x v="0"/>
    <s v="No"/>
    <x v="0"/>
    <x v="1"/>
    <x v="1"/>
    <n v="4"/>
  </r>
  <r>
    <x v="4307"/>
    <n v="31"/>
    <x v="38"/>
    <x v="44"/>
    <x v="0"/>
    <x v="311"/>
    <n v="4"/>
    <n v="3.4"/>
    <x v="2"/>
    <n v="0"/>
    <x v="1"/>
    <s v="No"/>
    <x v="1"/>
    <x v="1"/>
    <x v="1"/>
    <n v="4"/>
  </r>
  <r>
    <x v="4308"/>
    <n v="31"/>
    <x v="38"/>
    <x v="102"/>
    <x v="2"/>
    <x v="51"/>
    <n v="3"/>
    <n v="1.6"/>
    <x v="0"/>
    <n v="0"/>
    <x v="0"/>
    <s v="No"/>
    <x v="0"/>
    <x v="1"/>
    <x v="0"/>
    <n v="3"/>
  </r>
  <r>
    <x v="4309"/>
    <n v="31"/>
    <x v="36"/>
    <x v="69"/>
    <x v="1"/>
    <x v="60"/>
    <n v="1"/>
    <n v="0.5"/>
    <x v="1"/>
    <n v="81"/>
    <x v="0"/>
    <s v="No"/>
    <x v="0"/>
    <x v="1"/>
    <x v="0"/>
    <n v="1"/>
  </r>
  <r>
    <x v="4310"/>
    <n v="31"/>
    <x v="38"/>
    <x v="68"/>
    <x v="1"/>
    <x v="349"/>
    <n v="1"/>
    <n v="0.6"/>
    <x v="1"/>
    <n v="0"/>
    <x v="0"/>
    <s v="No"/>
    <x v="0"/>
    <x v="0"/>
    <x v="0"/>
    <n v="1"/>
  </r>
  <r>
    <x v="4311"/>
    <n v="31"/>
    <x v="36"/>
    <x v="71"/>
    <x v="2"/>
    <x v="26"/>
    <n v="1"/>
    <n v="1.2"/>
    <x v="0"/>
    <n v="0"/>
    <x v="0"/>
    <s v="No"/>
    <x v="0"/>
    <x v="1"/>
    <x v="0"/>
    <n v="1"/>
  </r>
  <r>
    <x v="4312"/>
    <n v="31"/>
    <x v="38"/>
    <x v="1"/>
    <x v="1"/>
    <x v="362"/>
    <n v="2"/>
    <n v="0.3"/>
    <x v="2"/>
    <n v="130"/>
    <x v="0"/>
    <s v="No"/>
    <x v="0"/>
    <x v="1"/>
    <x v="0"/>
    <n v="2"/>
  </r>
  <r>
    <x v="4313"/>
    <n v="31"/>
    <x v="38"/>
    <x v="61"/>
    <x v="1"/>
    <x v="379"/>
    <n v="1"/>
    <n v="1.9"/>
    <x v="1"/>
    <n v="156"/>
    <x v="0"/>
    <s v="No"/>
    <x v="0"/>
    <x v="1"/>
    <x v="0"/>
    <n v="1"/>
  </r>
  <r>
    <x v="4314"/>
    <n v="31"/>
    <x v="38"/>
    <x v="142"/>
    <x v="0"/>
    <x v="26"/>
    <n v="1"/>
    <n v="2.9"/>
    <x v="1"/>
    <n v="144"/>
    <x v="1"/>
    <s v="Yes"/>
    <x v="0"/>
    <x v="0"/>
    <x v="0"/>
    <n v="1"/>
  </r>
  <r>
    <x v="4315"/>
    <n v="31"/>
    <x v="36"/>
    <x v="113"/>
    <x v="0"/>
    <x v="169"/>
    <n v="1"/>
    <n v="6"/>
    <x v="0"/>
    <n v="0"/>
    <x v="0"/>
    <s v="No"/>
    <x v="0"/>
    <x v="0"/>
    <x v="0"/>
    <n v="1"/>
  </r>
  <r>
    <x v="4316"/>
    <n v="31"/>
    <x v="36"/>
    <x v="85"/>
    <x v="1"/>
    <x v="451"/>
    <n v="4"/>
    <n v="0.7"/>
    <x v="2"/>
    <n v="0"/>
    <x v="0"/>
    <s v="No"/>
    <x v="0"/>
    <x v="0"/>
    <x v="0"/>
    <n v="4"/>
  </r>
  <r>
    <x v="4317"/>
    <n v="31"/>
    <x v="37"/>
    <x v="102"/>
    <x v="2"/>
    <x v="197"/>
    <n v="1"/>
    <n v="2.6"/>
    <x v="2"/>
    <n v="0"/>
    <x v="0"/>
    <s v="No"/>
    <x v="0"/>
    <x v="1"/>
    <x v="0"/>
    <n v="1"/>
  </r>
  <r>
    <x v="4318"/>
    <n v="31"/>
    <x v="42"/>
    <x v="19"/>
    <x v="2"/>
    <x v="149"/>
    <n v="2"/>
    <n v="1.75"/>
    <x v="1"/>
    <n v="0"/>
    <x v="0"/>
    <s v="No"/>
    <x v="1"/>
    <x v="1"/>
    <x v="1"/>
    <n v="2"/>
  </r>
  <r>
    <x v="4319"/>
    <n v="31"/>
    <x v="38"/>
    <x v="20"/>
    <x v="1"/>
    <x v="19"/>
    <n v="4"/>
    <n v="2.2000000000000002"/>
    <x v="2"/>
    <n v="0"/>
    <x v="0"/>
    <s v="No"/>
    <x v="0"/>
    <x v="1"/>
    <x v="1"/>
    <n v="4"/>
  </r>
  <r>
    <x v="4320"/>
    <n v="31"/>
    <x v="36"/>
    <x v="1"/>
    <x v="1"/>
    <x v="89"/>
    <n v="1"/>
    <n v="1.7"/>
    <x v="0"/>
    <n v="0"/>
    <x v="0"/>
    <s v="No"/>
    <x v="0"/>
    <x v="1"/>
    <x v="0"/>
    <n v="1"/>
  </r>
  <r>
    <x v="4321"/>
    <n v="31"/>
    <x v="38"/>
    <x v="56"/>
    <x v="2"/>
    <x v="89"/>
    <n v="1"/>
    <n v="2.9"/>
    <x v="1"/>
    <n v="105"/>
    <x v="0"/>
    <s v="No"/>
    <x v="0"/>
    <x v="0"/>
    <x v="1"/>
    <n v="1"/>
  </r>
  <r>
    <x v="4322"/>
    <n v="31"/>
    <x v="36"/>
    <x v="3"/>
    <x v="0"/>
    <x v="128"/>
    <n v="1"/>
    <n v="4"/>
    <x v="0"/>
    <n v="331"/>
    <x v="0"/>
    <s v="No"/>
    <x v="0"/>
    <x v="1"/>
    <x v="0"/>
    <n v="1"/>
  </r>
  <r>
    <x v="4323"/>
    <n v="31"/>
    <x v="37"/>
    <x v="146"/>
    <x v="0"/>
    <x v="448"/>
    <n v="2"/>
    <n v="6.7"/>
    <x v="0"/>
    <n v="0"/>
    <x v="0"/>
    <s v="No"/>
    <x v="0"/>
    <x v="1"/>
    <x v="0"/>
    <n v="2"/>
  </r>
  <r>
    <x v="4324"/>
    <n v="31"/>
    <x v="39"/>
    <x v="99"/>
    <x v="2"/>
    <x v="0"/>
    <n v="2"/>
    <n v="1"/>
    <x v="2"/>
    <n v="109"/>
    <x v="0"/>
    <s v="No"/>
    <x v="0"/>
    <x v="0"/>
    <x v="1"/>
    <n v="2"/>
  </r>
  <r>
    <x v="4325"/>
    <n v="31"/>
    <x v="36"/>
    <x v="13"/>
    <x v="1"/>
    <x v="421"/>
    <n v="1"/>
    <n v="2.4"/>
    <x v="2"/>
    <n v="0"/>
    <x v="0"/>
    <s v="No"/>
    <x v="0"/>
    <x v="1"/>
    <x v="1"/>
    <n v="1"/>
  </r>
  <r>
    <x v="4326"/>
    <n v="31"/>
    <x v="36"/>
    <x v="29"/>
    <x v="1"/>
    <x v="15"/>
    <n v="1"/>
    <n v="1.8"/>
    <x v="2"/>
    <n v="182"/>
    <x v="0"/>
    <s v="No"/>
    <x v="1"/>
    <x v="1"/>
    <x v="1"/>
    <n v="1"/>
  </r>
  <r>
    <x v="4327"/>
    <n v="31"/>
    <x v="38"/>
    <x v="94"/>
    <x v="0"/>
    <x v="200"/>
    <n v="1"/>
    <n v="2.9"/>
    <x v="1"/>
    <n v="170"/>
    <x v="0"/>
    <s v="Yes"/>
    <x v="0"/>
    <x v="0"/>
    <x v="0"/>
    <n v="1"/>
  </r>
  <r>
    <x v="4328"/>
    <n v="31"/>
    <x v="38"/>
    <x v="39"/>
    <x v="1"/>
    <x v="117"/>
    <n v="3"/>
    <n v="1"/>
    <x v="0"/>
    <n v="95"/>
    <x v="0"/>
    <s v="No"/>
    <x v="0"/>
    <x v="0"/>
    <x v="0"/>
    <n v="3"/>
  </r>
  <r>
    <x v="4329"/>
    <n v="31"/>
    <x v="38"/>
    <x v="82"/>
    <x v="1"/>
    <x v="105"/>
    <n v="4"/>
    <n v="2.1"/>
    <x v="1"/>
    <n v="209"/>
    <x v="0"/>
    <s v="No"/>
    <x v="0"/>
    <x v="1"/>
    <x v="0"/>
    <n v="4"/>
  </r>
  <r>
    <x v="4330"/>
    <n v="31"/>
    <x v="38"/>
    <x v="109"/>
    <x v="0"/>
    <x v="13"/>
    <n v="2"/>
    <n v="0.2"/>
    <x v="0"/>
    <n v="0"/>
    <x v="0"/>
    <s v="No"/>
    <x v="0"/>
    <x v="0"/>
    <x v="0"/>
    <n v="2"/>
  </r>
  <r>
    <x v="4331"/>
    <n v="31"/>
    <x v="38"/>
    <x v="10"/>
    <x v="1"/>
    <x v="204"/>
    <n v="4"/>
    <n v="0.3"/>
    <x v="2"/>
    <n v="0"/>
    <x v="0"/>
    <s v="No"/>
    <x v="0"/>
    <x v="0"/>
    <x v="1"/>
    <n v="4"/>
  </r>
  <r>
    <x v="4332"/>
    <n v="31"/>
    <x v="36"/>
    <x v="63"/>
    <x v="0"/>
    <x v="3"/>
    <n v="1"/>
    <n v="4"/>
    <x v="0"/>
    <n v="0"/>
    <x v="0"/>
    <s v="No"/>
    <x v="0"/>
    <x v="0"/>
    <x v="1"/>
    <n v="1"/>
  </r>
  <r>
    <x v="4333"/>
    <n v="31"/>
    <x v="36"/>
    <x v="10"/>
    <x v="1"/>
    <x v="26"/>
    <n v="1"/>
    <n v="0.4"/>
    <x v="1"/>
    <n v="0"/>
    <x v="0"/>
    <s v="No"/>
    <x v="0"/>
    <x v="1"/>
    <x v="0"/>
    <n v="1"/>
  </r>
  <r>
    <x v="4334"/>
    <n v="31"/>
    <x v="37"/>
    <x v="80"/>
    <x v="2"/>
    <x v="154"/>
    <n v="2"/>
    <n v="3.3"/>
    <x v="0"/>
    <n v="0"/>
    <x v="0"/>
    <s v="No"/>
    <x v="0"/>
    <x v="0"/>
    <x v="0"/>
    <n v="2"/>
  </r>
  <r>
    <x v="4335"/>
    <n v="31"/>
    <x v="38"/>
    <x v="107"/>
    <x v="0"/>
    <x v="362"/>
    <n v="2"/>
    <n v="1.5"/>
    <x v="1"/>
    <n v="0"/>
    <x v="0"/>
    <s v="No"/>
    <x v="0"/>
    <x v="1"/>
    <x v="0"/>
    <n v="2"/>
  </r>
  <r>
    <x v="4336"/>
    <n v="31"/>
    <x v="37"/>
    <x v="112"/>
    <x v="0"/>
    <x v="127"/>
    <n v="1"/>
    <n v="3.8"/>
    <x v="0"/>
    <n v="0"/>
    <x v="0"/>
    <s v="No"/>
    <x v="0"/>
    <x v="1"/>
    <x v="0"/>
    <n v="1"/>
  </r>
  <r>
    <x v="4337"/>
    <n v="31"/>
    <x v="38"/>
    <x v="88"/>
    <x v="2"/>
    <x v="9"/>
    <n v="3"/>
    <n v="1.6"/>
    <x v="0"/>
    <n v="87"/>
    <x v="0"/>
    <s v="No"/>
    <x v="0"/>
    <x v="1"/>
    <x v="1"/>
    <n v="3"/>
  </r>
  <r>
    <x v="4338"/>
    <n v="31"/>
    <x v="37"/>
    <x v="33"/>
    <x v="0"/>
    <x v="14"/>
    <n v="2"/>
    <n v="6.7"/>
    <x v="0"/>
    <n v="137"/>
    <x v="0"/>
    <s v="No"/>
    <x v="0"/>
    <x v="1"/>
    <x v="0"/>
    <n v="2"/>
  </r>
  <r>
    <x v="4339"/>
    <n v="31"/>
    <x v="38"/>
    <x v="50"/>
    <x v="0"/>
    <x v="76"/>
    <n v="2"/>
    <n v="1.5"/>
    <x v="1"/>
    <n v="189"/>
    <x v="0"/>
    <s v="No"/>
    <x v="0"/>
    <x v="1"/>
    <x v="0"/>
    <n v="2"/>
  </r>
  <r>
    <x v="4340"/>
    <n v="31"/>
    <x v="37"/>
    <x v="36"/>
    <x v="0"/>
    <x v="187"/>
    <n v="1"/>
    <n v="1.5"/>
    <x v="1"/>
    <n v="0"/>
    <x v="1"/>
    <s v="No"/>
    <x v="0"/>
    <x v="0"/>
    <x v="0"/>
    <n v="1"/>
  </r>
  <r>
    <x v="4341"/>
    <n v="31"/>
    <x v="37"/>
    <x v="71"/>
    <x v="2"/>
    <x v="26"/>
    <n v="2"/>
    <n v="2.5"/>
    <x v="0"/>
    <n v="0"/>
    <x v="0"/>
    <s v="No"/>
    <x v="0"/>
    <x v="1"/>
    <x v="0"/>
    <n v="2"/>
  </r>
  <r>
    <x v="4342"/>
    <n v="31"/>
    <x v="39"/>
    <x v="20"/>
    <x v="1"/>
    <x v="200"/>
    <n v="2"/>
    <n v="1"/>
    <x v="2"/>
    <n v="0"/>
    <x v="0"/>
    <s v="No"/>
    <x v="0"/>
    <x v="0"/>
    <x v="0"/>
    <n v="2"/>
  </r>
  <r>
    <x v="4343"/>
    <n v="31"/>
    <x v="38"/>
    <x v="56"/>
    <x v="2"/>
    <x v="26"/>
    <n v="4"/>
    <n v="1.8"/>
    <x v="2"/>
    <n v="0"/>
    <x v="0"/>
    <s v="Yes"/>
    <x v="0"/>
    <x v="1"/>
    <x v="0"/>
    <n v="4"/>
  </r>
  <r>
    <x v="4344"/>
    <n v="31"/>
    <x v="38"/>
    <x v="22"/>
    <x v="2"/>
    <x v="122"/>
    <n v="4"/>
    <n v="2.2000000000000002"/>
    <x v="2"/>
    <n v="126"/>
    <x v="0"/>
    <s v="No"/>
    <x v="0"/>
    <x v="1"/>
    <x v="0"/>
    <n v="4"/>
  </r>
  <r>
    <x v="4345"/>
    <n v="31"/>
    <x v="38"/>
    <x v="6"/>
    <x v="2"/>
    <x v="121"/>
    <n v="2"/>
    <n v="0.2"/>
    <x v="0"/>
    <n v="0"/>
    <x v="0"/>
    <s v="No"/>
    <x v="0"/>
    <x v="0"/>
    <x v="1"/>
    <n v="2"/>
  </r>
  <r>
    <x v="4346"/>
    <n v="31"/>
    <x v="42"/>
    <x v="139"/>
    <x v="2"/>
    <x v="446"/>
    <n v="4"/>
    <n v="4"/>
    <x v="1"/>
    <n v="0"/>
    <x v="0"/>
    <s v="No"/>
    <x v="0"/>
    <x v="0"/>
    <x v="0"/>
    <n v="4"/>
  </r>
  <r>
    <x v="4347"/>
    <n v="31"/>
    <x v="39"/>
    <x v="65"/>
    <x v="1"/>
    <x v="30"/>
    <n v="4"/>
    <n v="1.5"/>
    <x v="2"/>
    <n v="121"/>
    <x v="0"/>
    <s v="No"/>
    <x v="0"/>
    <x v="1"/>
    <x v="1"/>
    <n v="4"/>
  </r>
  <r>
    <x v="4348"/>
    <n v="31"/>
    <x v="36"/>
    <x v="105"/>
    <x v="0"/>
    <x v="10"/>
    <n v="2"/>
    <n v="2"/>
    <x v="2"/>
    <n v="341"/>
    <x v="0"/>
    <s v="No"/>
    <x v="0"/>
    <x v="0"/>
    <x v="1"/>
    <n v="2"/>
  </r>
  <r>
    <x v="4349"/>
    <n v="31"/>
    <x v="36"/>
    <x v="69"/>
    <x v="1"/>
    <x v="3"/>
    <n v="4"/>
    <n v="0.7"/>
    <x v="2"/>
    <n v="0"/>
    <x v="0"/>
    <s v="No"/>
    <x v="0"/>
    <x v="1"/>
    <x v="0"/>
    <n v="4"/>
  </r>
  <r>
    <x v="4350"/>
    <n v="31"/>
    <x v="37"/>
    <x v="64"/>
    <x v="1"/>
    <x v="3"/>
    <n v="4"/>
    <n v="0.8"/>
    <x v="0"/>
    <n v="122"/>
    <x v="0"/>
    <s v="No"/>
    <x v="0"/>
    <x v="1"/>
    <x v="0"/>
    <n v="4"/>
  </r>
  <r>
    <x v="4351"/>
    <n v="31"/>
    <x v="38"/>
    <x v="13"/>
    <x v="1"/>
    <x v="318"/>
    <n v="2"/>
    <n v="2"/>
    <x v="1"/>
    <n v="0"/>
    <x v="0"/>
    <s v="No"/>
    <x v="0"/>
    <x v="1"/>
    <x v="0"/>
    <n v="2"/>
  </r>
  <r>
    <x v="4352"/>
    <n v="31"/>
    <x v="38"/>
    <x v="83"/>
    <x v="1"/>
    <x v="26"/>
    <n v="1"/>
    <n v="1.5"/>
    <x v="0"/>
    <n v="0"/>
    <x v="0"/>
    <s v="No"/>
    <x v="0"/>
    <x v="0"/>
    <x v="0"/>
    <n v="1"/>
  </r>
  <r>
    <x v="4353"/>
    <n v="31"/>
    <x v="37"/>
    <x v="52"/>
    <x v="2"/>
    <x v="26"/>
    <n v="4"/>
    <n v="1.8"/>
    <x v="1"/>
    <n v="0"/>
    <x v="0"/>
    <s v="No"/>
    <x v="0"/>
    <x v="1"/>
    <x v="0"/>
    <n v="4"/>
  </r>
  <r>
    <x v="4354"/>
    <n v="31"/>
    <x v="37"/>
    <x v="71"/>
    <x v="2"/>
    <x v="104"/>
    <n v="2"/>
    <n v="0.1"/>
    <x v="0"/>
    <n v="0"/>
    <x v="0"/>
    <s v="No"/>
    <x v="0"/>
    <x v="1"/>
    <x v="1"/>
    <n v="2"/>
  </r>
  <r>
    <x v="4355"/>
    <n v="31"/>
    <x v="36"/>
    <x v="83"/>
    <x v="1"/>
    <x v="180"/>
    <n v="1"/>
    <n v="2.1"/>
    <x v="1"/>
    <n v="166"/>
    <x v="0"/>
    <s v="No"/>
    <x v="0"/>
    <x v="0"/>
    <x v="1"/>
    <n v="1"/>
  </r>
  <r>
    <x v="4356"/>
    <n v="31"/>
    <x v="39"/>
    <x v="2"/>
    <x v="1"/>
    <x v="3"/>
    <n v="4"/>
    <n v="1.5"/>
    <x v="2"/>
    <n v="0"/>
    <x v="0"/>
    <s v="No"/>
    <x v="0"/>
    <x v="1"/>
    <x v="0"/>
    <n v="4"/>
  </r>
  <r>
    <x v="4357"/>
    <n v="31"/>
    <x v="38"/>
    <x v="39"/>
    <x v="1"/>
    <x v="206"/>
    <n v="1"/>
    <n v="0.4"/>
    <x v="2"/>
    <n v="0"/>
    <x v="0"/>
    <s v="No"/>
    <x v="0"/>
    <x v="1"/>
    <x v="1"/>
    <n v="1"/>
  </r>
  <r>
    <x v="4358"/>
    <n v="31"/>
    <x v="36"/>
    <x v="14"/>
    <x v="1"/>
    <x v="257"/>
    <n v="2"/>
    <n v="1"/>
    <x v="2"/>
    <n v="0"/>
    <x v="0"/>
    <s v="No"/>
    <x v="0"/>
    <x v="0"/>
    <x v="1"/>
    <n v="2"/>
  </r>
  <r>
    <x v="4359"/>
    <n v="31"/>
    <x v="38"/>
    <x v="92"/>
    <x v="2"/>
    <x v="5"/>
    <n v="2"/>
    <n v="1.3"/>
    <x v="0"/>
    <n v="0"/>
    <x v="0"/>
    <s v="Yes"/>
    <x v="0"/>
    <x v="1"/>
    <x v="0"/>
    <n v="2"/>
  </r>
  <r>
    <x v="4360"/>
    <n v="31"/>
    <x v="37"/>
    <x v="130"/>
    <x v="0"/>
    <x v="16"/>
    <n v="2"/>
    <n v="6.7"/>
    <x v="0"/>
    <n v="0"/>
    <x v="0"/>
    <s v="No"/>
    <x v="0"/>
    <x v="1"/>
    <x v="1"/>
    <n v="2"/>
  </r>
  <r>
    <x v="4361"/>
    <n v="31"/>
    <x v="36"/>
    <x v="64"/>
    <x v="1"/>
    <x v="38"/>
    <n v="1"/>
    <n v="1.2"/>
    <x v="0"/>
    <n v="0"/>
    <x v="0"/>
    <s v="No"/>
    <x v="0"/>
    <x v="1"/>
    <x v="1"/>
    <n v="1"/>
  </r>
  <r>
    <x v="4362"/>
    <n v="31"/>
    <x v="36"/>
    <x v="27"/>
    <x v="1"/>
    <x v="1"/>
    <n v="2"/>
    <n v="1"/>
    <x v="2"/>
    <n v="0"/>
    <x v="0"/>
    <s v="Yes"/>
    <x v="1"/>
    <x v="1"/>
    <x v="1"/>
    <n v="2"/>
  </r>
  <r>
    <x v="4363"/>
    <n v="31"/>
    <x v="36"/>
    <x v="10"/>
    <x v="1"/>
    <x v="10"/>
    <n v="1"/>
    <n v="0.4"/>
    <x v="1"/>
    <n v="0"/>
    <x v="0"/>
    <s v="No"/>
    <x v="0"/>
    <x v="0"/>
    <x v="0"/>
    <n v="1"/>
  </r>
  <r>
    <x v="4364"/>
    <n v="31"/>
    <x v="38"/>
    <x v="10"/>
    <x v="1"/>
    <x v="149"/>
    <n v="2"/>
    <n v="0.3"/>
    <x v="0"/>
    <n v="124"/>
    <x v="0"/>
    <s v="No"/>
    <x v="0"/>
    <x v="1"/>
    <x v="1"/>
    <n v="2"/>
  </r>
  <r>
    <x v="4365"/>
    <n v="31"/>
    <x v="38"/>
    <x v="65"/>
    <x v="1"/>
    <x v="312"/>
    <n v="1"/>
    <n v="0.3"/>
    <x v="0"/>
    <n v="0"/>
    <x v="0"/>
    <s v="No"/>
    <x v="0"/>
    <x v="0"/>
    <x v="0"/>
    <n v="1"/>
  </r>
  <r>
    <x v="4366"/>
    <n v="31"/>
    <x v="36"/>
    <x v="14"/>
    <x v="1"/>
    <x v="128"/>
    <n v="1"/>
    <n v="1.33"/>
    <x v="0"/>
    <n v="131"/>
    <x v="0"/>
    <s v="No"/>
    <x v="0"/>
    <x v="0"/>
    <x v="1"/>
    <n v="1"/>
  </r>
  <r>
    <x v="4367"/>
    <n v="31"/>
    <x v="36"/>
    <x v="95"/>
    <x v="1"/>
    <x v="435"/>
    <n v="1"/>
    <n v="0.5"/>
    <x v="1"/>
    <n v="0"/>
    <x v="0"/>
    <s v="No"/>
    <x v="0"/>
    <x v="1"/>
    <x v="0"/>
    <n v="1"/>
  </r>
  <r>
    <x v="4368"/>
    <n v="31"/>
    <x v="38"/>
    <x v="82"/>
    <x v="1"/>
    <x v="47"/>
    <n v="1"/>
    <n v="1.5"/>
    <x v="0"/>
    <n v="0"/>
    <x v="0"/>
    <s v="No"/>
    <x v="0"/>
    <x v="1"/>
    <x v="0"/>
    <n v="1"/>
  </r>
  <r>
    <x v="4369"/>
    <n v="31"/>
    <x v="36"/>
    <x v="33"/>
    <x v="0"/>
    <x v="325"/>
    <n v="1"/>
    <n v="6"/>
    <x v="0"/>
    <n v="0"/>
    <x v="0"/>
    <s v="No"/>
    <x v="0"/>
    <x v="1"/>
    <x v="0"/>
    <n v="1"/>
  </r>
  <r>
    <x v="4370"/>
    <n v="31"/>
    <x v="36"/>
    <x v="10"/>
    <x v="1"/>
    <x v="3"/>
    <n v="1"/>
    <n v="0.4"/>
    <x v="1"/>
    <n v="0"/>
    <x v="0"/>
    <s v="No"/>
    <x v="0"/>
    <x v="1"/>
    <x v="0"/>
    <n v="1"/>
  </r>
  <r>
    <x v="4371"/>
    <n v="31"/>
    <x v="38"/>
    <x v="5"/>
    <x v="1"/>
    <x v="288"/>
    <n v="3"/>
    <n v="1"/>
    <x v="0"/>
    <n v="0"/>
    <x v="0"/>
    <s v="No"/>
    <x v="0"/>
    <x v="1"/>
    <x v="0"/>
    <n v="3"/>
  </r>
  <r>
    <x v="4372"/>
    <n v="31"/>
    <x v="36"/>
    <x v="18"/>
    <x v="1"/>
    <x v="55"/>
    <n v="1"/>
    <n v="0.5"/>
    <x v="1"/>
    <n v="80"/>
    <x v="0"/>
    <s v="No"/>
    <x v="0"/>
    <x v="1"/>
    <x v="1"/>
    <n v="1"/>
  </r>
  <r>
    <x v="4373"/>
    <n v="31"/>
    <x v="37"/>
    <x v="32"/>
    <x v="2"/>
    <x v="114"/>
    <n v="2"/>
    <n v="2.5"/>
    <x v="0"/>
    <n v="313"/>
    <x v="0"/>
    <s v="No"/>
    <x v="0"/>
    <x v="0"/>
    <x v="0"/>
    <n v="2"/>
  </r>
  <r>
    <x v="4374"/>
    <n v="31"/>
    <x v="38"/>
    <x v="100"/>
    <x v="1"/>
    <x v="205"/>
    <n v="1"/>
    <n v="0.3"/>
    <x v="0"/>
    <n v="0"/>
    <x v="0"/>
    <s v="No"/>
    <x v="0"/>
    <x v="1"/>
    <x v="1"/>
    <n v="1"/>
  </r>
  <r>
    <x v="4375"/>
    <n v="31"/>
    <x v="42"/>
    <x v="133"/>
    <x v="2"/>
    <x v="462"/>
    <n v="4"/>
    <n v="4"/>
    <x v="1"/>
    <n v="0"/>
    <x v="0"/>
    <s v="No"/>
    <x v="0"/>
    <x v="1"/>
    <x v="0"/>
    <n v="4"/>
  </r>
  <r>
    <x v="4376"/>
    <n v="30"/>
    <x v="37"/>
    <x v="10"/>
    <x v="1"/>
    <x v="105"/>
    <n v="3"/>
    <n v="0.9"/>
    <x v="1"/>
    <n v="0"/>
    <x v="0"/>
    <s v="No"/>
    <x v="0"/>
    <x v="0"/>
    <x v="0"/>
    <n v="3"/>
  </r>
  <r>
    <x v="4377"/>
    <n v="30"/>
    <x v="37"/>
    <x v="102"/>
    <x v="2"/>
    <x v="68"/>
    <n v="1"/>
    <n v="0.1"/>
    <x v="0"/>
    <n v="207"/>
    <x v="0"/>
    <s v="No"/>
    <x v="0"/>
    <x v="0"/>
    <x v="0"/>
    <n v="1"/>
  </r>
  <r>
    <x v="4378"/>
    <n v="30"/>
    <x v="39"/>
    <x v="20"/>
    <x v="1"/>
    <x v="115"/>
    <n v="3"/>
    <n v="1.1000000000000001"/>
    <x v="2"/>
    <n v="0"/>
    <x v="0"/>
    <s v="No"/>
    <x v="0"/>
    <x v="1"/>
    <x v="0"/>
    <n v="3"/>
  </r>
  <r>
    <x v="4379"/>
    <n v="30"/>
    <x v="40"/>
    <x v="133"/>
    <x v="2"/>
    <x v="17"/>
    <n v="4"/>
    <n v="2"/>
    <x v="2"/>
    <n v="0"/>
    <x v="0"/>
    <s v="No"/>
    <x v="0"/>
    <x v="1"/>
    <x v="0"/>
    <n v="4"/>
  </r>
  <r>
    <x v="4380"/>
    <n v="30"/>
    <x v="37"/>
    <x v="65"/>
    <x v="1"/>
    <x v="13"/>
    <n v="3"/>
    <n v="1"/>
    <x v="2"/>
    <n v="117"/>
    <x v="0"/>
    <s v="No"/>
    <x v="0"/>
    <x v="0"/>
    <x v="0"/>
    <n v="3"/>
  </r>
  <r>
    <x v="4381"/>
    <n v="30"/>
    <x v="38"/>
    <x v="139"/>
    <x v="2"/>
    <x v="3"/>
    <n v="4"/>
    <n v="2.2000000000000002"/>
    <x v="0"/>
    <n v="0"/>
    <x v="0"/>
    <s v="Yes"/>
    <x v="0"/>
    <x v="0"/>
    <x v="1"/>
    <n v="4"/>
  </r>
  <r>
    <x v="4382"/>
    <n v="30"/>
    <x v="38"/>
    <x v="68"/>
    <x v="1"/>
    <x v="322"/>
    <n v="4"/>
    <n v="0.5"/>
    <x v="1"/>
    <n v="109"/>
    <x v="0"/>
    <s v="No"/>
    <x v="0"/>
    <x v="1"/>
    <x v="0"/>
    <n v="4"/>
  </r>
  <r>
    <x v="4383"/>
    <n v="30"/>
    <x v="38"/>
    <x v="29"/>
    <x v="1"/>
    <x v="51"/>
    <n v="4"/>
    <n v="0.8"/>
    <x v="0"/>
    <n v="129"/>
    <x v="0"/>
    <s v="No"/>
    <x v="0"/>
    <x v="1"/>
    <x v="1"/>
    <n v="4"/>
  </r>
  <r>
    <x v="4384"/>
    <n v="30"/>
    <x v="37"/>
    <x v="60"/>
    <x v="0"/>
    <x v="195"/>
    <n v="2"/>
    <n v="4.33"/>
    <x v="0"/>
    <n v="0"/>
    <x v="0"/>
    <s v="No"/>
    <x v="0"/>
    <x v="1"/>
    <x v="0"/>
    <n v="2"/>
  </r>
  <r>
    <x v="4385"/>
    <n v="30"/>
    <x v="38"/>
    <x v="41"/>
    <x v="2"/>
    <x v="457"/>
    <n v="2"/>
    <n v="3.1"/>
    <x v="0"/>
    <n v="220"/>
    <x v="0"/>
    <s v="No"/>
    <x v="0"/>
    <x v="1"/>
    <x v="0"/>
    <n v="2"/>
  </r>
  <r>
    <x v="4386"/>
    <n v="30"/>
    <x v="38"/>
    <x v="49"/>
    <x v="1"/>
    <x v="174"/>
    <n v="4"/>
    <n v="2"/>
    <x v="2"/>
    <n v="0"/>
    <x v="0"/>
    <s v="No"/>
    <x v="0"/>
    <x v="1"/>
    <x v="0"/>
    <n v="4"/>
  </r>
  <r>
    <x v="4387"/>
    <n v="30"/>
    <x v="38"/>
    <x v="9"/>
    <x v="1"/>
    <x v="182"/>
    <n v="4"/>
    <n v="1.7"/>
    <x v="2"/>
    <n v="0"/>
    <x v="0"/>
    <s v="No"/>
    <x v="0"/>
    <x v="1"/>
    <x v="0"/>
    <n v="4"/>
  </r>
  <r>
    <x v="4388"/>
    <n v="30"/>
    <x v="37"/>
    <x v="43"/>
    <x v="1"/>
    <x v="157"/>
    <n v="1"/>
    <n v="1.8"/>
    <x v="2"/>
    <n v="0"/>
    <x v="0"/>
    <s v="No"/>
    <x v="0"/>
    <x v="1"/>
    <x v="0"/>
    <n v="1"/>
  </r>
  <r>
    <x v="4389"/>
    <n v="30"/>
    <x v="39"/>
    <x v="129"/>
    <x v="2"/>
    <x v="189"/>
    <n v="4"/>
    <n v="2.2000000000000002"/>
    <x v="2"/>
    <n v="0"/>
    <x v="0"/>
    <s v="No"/>
    <x v="0"/>
    <x v="1"/>
    <x v="0"/>
    <n v="4"/>
  </r>
  <r>
    <x v="4390"/>
    <n v="30"/>
    <x v="37"/>
    <x v="59"/>
    <x v="1"/>
    <x v="4"/>
    <n v="1"/>
    <n v="2.1"/>
    <x v="1"/>
    <n v="0"/>
    <x v="0"/>
    <s v="No"/>
    <x v="0"/>
    <x v="0"/>
    <x v="0"/>
    <n v="1"/>
  </r>
  <r>
    <x v="4391"/>
    <n v="30"/>
    <x v="37"/>
    <x v="60"/>
    <x v="0"/>
    <x v="40"/>
    <n v="2"/>
    <n v="4.33"/>
    <x v="0"/>
    <n v="0"/>
    <x v="0"/>
    <s v="No"/>
    <x v="0"/>
    <x v="0"/>
    <x v="0"/>
    <n v="2"/>
  </r>
  <r>
    <x v="4392"/>
    <n v="30"/>
    <x v="38"/>
    <x v="29"/>
    <x v="1"/>
    <x v="42"/>
    <n v="4"/>
    <n v="2"/>
    <x v="2"/>
    <n v="0"/>
    <x v="0"/>
    <s v="Yes"/>
    <x v="0"/>
    <x v="0"/>
    <x v="0"/>
    <n v="4"/>
  </r>
  <r>
    <x v="4393"/>
    <n v="30"/>
    <x v="38"/>
    <x v="11"/>
    <x v="2"/>
    <x v="154"/>
    <n v="1"/>
    <n v="1"/>
    <x v="0"/>
    <n v="0"/>
    <x v="0"/>
    <s v="No"/>
    <x v="0"/>
    <x v="1"/>
    <x v="0"/>
    <n v="1"/>
  </r>
  <r>
    <x v="4394"/>
    <n v="30"/>
    <x v="37"/>
    <x v="13"/>
    <x v="1"/>
    <x v="13"/>
    <n v="1"/>
    <n v="0.2"/>
    <x v="1"/>
    <n v="100"/>
    <x v="0"/>
    <s v="No"/>
    <x v="0"/>
    <x v="0"/>
    <x v="1"/>
    <n v="1"/>
  </r>
  <r>
    <x v="4395"/>
    <n v="30"/>
    <x v="39"/>
    <x v="73"/>
    <x v="1"/>
    <x v="95"/>
    <n v="3"/>
    <n v="1.1000000000000001"/>
    <x v="2"/>
    <n v="0"/>
    <x v="0"/>
    <s v="No"/>
    <x v="0"/>
    <x v="0"/>
    <x v="1"/>
    <n v="3"/>
  </r>
  <r>
    <x v="4396"/>
    <n v="30"/>
    <x v="37"/>
    <x v="57"/>
    <x v="2"/>
    <x v="215"/>
    <n v="2"/>
    <n v="2.5"/>
    <x v="0"/>
    <n v="0"/>
    <x v="0"/>
    <s v="No"/>
    <x v="0"/>
    <x v="0"/>
    <x v="0"/>
    <n v="2"/>
  </r>
  <r>
    <x v="4397"/>
    <n v="30"/>
    <x v="39"/>
    <x v="78"/>
    <x v="1"/>
    <x v="64"/>
    <n v="1"/>
    <n v="0.4"/>
    <x v="2"/>
    <n v="81"/>
    <x v="0"/>
    <s v="No"/>
    <x v="0"/>
    <x v="1"/>
    <x v="0"/>
    <n v="1"/>
  </r>
  <r>
    <x v="4398"/>
    <n v="30"/>
    <x v="39"/>
    <x v="49"/>
    <x v="1"/>
    <x v="298"/>
    <n v="4"/>
    <n v="2.1"/>
    <x v="1"/>
    <n v="0"/>
    <x v="0"/>
    <s v="No"/>
    <x v="0"/>
    <x v="1"/>
    <x v="1"/>
    <n v="4"/>
  </r>
  <r>
    <x v="4399"/>
    <n v="30"/>
    <x v="40"/>
    <x v="75"/>
    <x v="0"/>
    <x v="45"/>
    <n v="3"/>
    <n v="3.4"/>
    <x v="2"/>
    <n v="0"/>
    <x v="1"/>
    <s v="No"/>
    <x v="0"/>
    <x v="0"/>
    <x v="1"/>
    <n v="3"/>
  </r>
  <r>
    <x v="4400"/>
    <n v="30"/>
    <x v="39"/>
    <x v="11"/>
    <x v="2"/>
    <x v="101"/>
    <n v="4"/>
    <n v="0.2"/>
    <x v="0"/>
    <n v="172"/>
    <x v="0"/>
    <s v="No"/>
    <x v="0"/>
    <x v="0"/>
    <x v="1"/>
    <n v="4"/>
  </r>
  <r>
    <x v="4401"/>
    <n v="30"/>
    <x v="39"/>
    <x v="30"/>
    <x v="2"/>
    <x v="77"/>
    <n v="4"/>
    <n v="1.8"/>
    <x v="2"/>
    <n v="0"/>
    <x v="0"/>
    <s v="No"/>
    <x v="0"/>
    <x v="0"/>
    <x v="0"/>
    <n v="4"/>
  </r>
  <r>
    <x v="4402"/>
    <n v="30"/>
    <x v="39"/>
    <x v="32"/>
    <x v="2"/>
    <x v="154"/>
    <n v="1"/>
    <n v="2.9"/>
    <x v="1"/>
    <n v="259"/>
    <x v="0"/>
    <s v="No"/>
    <x v="0"/>
    <x v="1"/>
    <x v="1"/>
    <n v="1"/>
  </r>
  <r>
    <x v="4403"/>
    <n v="30"/>
    <x v="38"/>
    <x v="51"/>
    <x v="2"/>
    <x v="26"/>
    <n v="1"/>
    <n v="0.8"/>
    <x v="2"/>
    <n v="0"/>
    <x v="0"/>
    <s v="Yes"/>
    <x v="0"/>
    <x v="1"/>
    <x v="0"/>
    <n v="1"/>
  </r>
  <r>
    <x v="4404"/>
    <n v="30"/>
    <x v="43"/>
    <x v="66"/>
    <x v="2"/>
    <x v="419"/>
    <n v="2"/>
    <n v="1.75"/>
    <x v="1"/>
    <n v="0"/>
    <x v="0"/>
    <s v="No"/>
    <x v="0"/>
    <x v="1"/>
    <x v="0"/>
    <n v="2"/>
  </r>
  <r>
    <x v="4405"/>
    <n v="30"/>
    <x v="38"/>
    <x v="126"/>
    <x v="0"/>
    <x v="381"/>
    <n v="4"/>
    <n v="0.5"/>
    <x v="1"/>
    <n v="0"/>
    <x v="1"/>
    <s v="No"/>
    <x v="1"/>
    <x v="1"/>
    <x v="0"/>
    <n v="4"/>
  </r>
  <r>
    <x v="4406"/>
    <n v="30"/>
    <x v="38"/>
    <x v="88"/>
    <x v="2"/>
    <x v="288"/>
    <n v="1"/>
    <n v="2.6"/>
    <x v="2"/>
    <n v="0"/>
    <x v="0"/>
    <s v="No"/>
    <x v="0"/>
    <x v="1"/>
    <x v="0"/>
    <n v="1"/>
  </r>
  <r>
    <x v="4407"/>
    <n v="30"/>
    <x v="37"/>
    <x v="87"/>
    <x v="2"/>
    <x v="54"/>
    <n v="3"/>
    <n v="0.7"/>
    <x v="2"/>
    <n v="0"/>
    <x v="0"/>
    <s v="No"/>
    <x v="0"/>
    <x v="1"/>
    <x v="0"/>
    <n v="3"/>
  </r>
  <r>
    <x v="4408"/>
    <n v="30"/>
    <x v="37"/>
    <x v="73"/>
    <x v="1"/>
    <x v="105"/>
    <n v="3"/>
    <n v="0.7"/>
    <x v="2"/>
    <n v="196"/>
    <x v="0"/>
    <s v="No"/>
    <x v="0"/>
    <x v="0"/>
    <x v="1"/>
    <n v="3"/>
  </r>
  <r>
    <x v="4409"/>
    <n v="30"/>
    <x v="38"/>
    <x v="84"/>
    <x v="0"/>
    <x v="128"/>
    <n v="2"/>
    <n v="1.9"/>
    <x v="2"/>
    <n v="0"/>
    <x v="1"/>
    <s v="No"/>
    <x v="0"/>
    <x v="0"/>
    <x v="0"/>
    <n v="2"/>
  </r>
  <r>
    <x v="4410"/>
    <n v="30"/>
    <x v="39"/>
    <x v="28"/>
    <x v="2"/>
    <x v="13"/>
    <n v="3"/>
    <n v="3.3"/>
    <x v="0"/>
    <n v="0"/>
    <x v="1"/>
    <s v="No"/>
    <x v="1"/>
    <x v="1"/>
    <x v="1"/>
    <n v="3"/>
  </r>
  <r>
    <x v="4411"/>
    <n v="30"/>
    <x v="37"/>
    <x v="52"/>
    <x v="2"/>
    <x v="277"/>
    <n v="4"/>
    <n v="3.4"/>
    <x v="0"/>
    <n v="0"/>
    <x v="0"/>
    <s v="Yes"/>
    <x v="0"/>
    <x v="1"/>
    <x v="0"/>
    <n v="4"/>
  </r>
  <r>
    <x v="4412"/>
    <n v="30"/>
    <x v="38"/>
    <x v="0"/>
    <x v="0"/>
    <x v="10"/>
    <n v="4"/>
    <n v="5"/>
    <x v="2"/>
    <n v="0"/>
    <x v="1"/>
    <s v="No"/>
    <x v="0"/>
    <x v="0"/>
    <x v="1"/>
    <n v="4"/>
  </r>
  <r>
    <x v="4413"/>
    <n v="30"/>
    <x v="38"/>
    <x v="31"/>
    <x v="0"/>
    <x v="235"/>
    <n v="2"/>
    <n v="3.3"/>
    <x v="0"/>
    <n v="0"/>
    <x v="0"/>
    <s v="No"/>
    <x v="0"/>
    <x v="0"/>
    <x v="1"/>
    <n v="2"/>
  </r>
  <r>
    <x v="4414"/>
    <n v="30"/>
    <x v="37"/>
    <x v="62"/>
    <x v="0"/>
    <x v="426"/>
    <n v="2"/>
    <n v="2.8"/>
    <x v="2"/>
    <n v="0"/>
    <x v="1"/>
    <s v="No"/>
    <x v="0"/>
    <x v="0"/>
    <x v="0"/>
    <n v="2"/>
  </r>
  <r>
    <x v="4415"/>
    <n v="30"/>
    <x v="37"/>
    <x v="71"/>
    <x v="2"/>
    <x v="13"/>
    <n v="4"/>
    <n v="3.4"/>
    <x v="0"/>
    <n v="117"/>
    <x v="0"/>
    <s v="No"/>
    <x v="0"/>
    <x v="0"/>
    <x v="0"/>
    <n v="4"/>
  </r>
  <r>
    <x v="4416"/>
    <n v="30"/>
    <x v="37"/>
    <x v="30"/>
    <x v="2"/>
    <x v="444"/>
    <n v="3"/>
    <n v="1.5"/>
    <x v="0"/>
    <n v="219"/>
    <x v="0"/>
    <s v="No"/>
    <x v="0"/>
    <x v="1"/>
    <x v="0"/>
    <n v="3"/>
  </r>
  <r>
    <x v="4417"/>
    <n v="30"/>
    <x v="38"/>
    <x v="2"/>
    <x v="1"/>
    <x v="186"/>
    <n v="4"/>
    <n v="0.5"/>
    <x v="1"/>
    <n v="117"/>
    <x v="0"/>
    <s v="No"/>
    <x v="0"/>
    <x v="0"/>
    <x v="0"/>
    <n v="4"/>
  </r>
  <r>
    <x v="4418"/>
    <n v="30"/>
    <x v="39"/>
    <x v="20"/>
    <x v="1"/>
    <x v="228"/>
    <n v="1"/>
    <n v="1.5"/>
    <x v="0"/>
    <n v="0"/>
    <x v="0"/>
    <s v="No"/>
    <x v="0"/>
    <x v="0"/>
    <x v="1"/>
    <n v="1"/>
  </r>
  <r>
    <x v="4419"/>
    <n v="30"/>
    <x v="39"/>
    <x v="49"/>
    <x v="1"/>
    <x v="229"/>
    <n v="1"/>
    <n v="0.3"/>
    <x v="0"/>
    <n v="0"/>
    <x v="0"/>
    <s v="No"/>
    <x v="1"/>
    <x v="1"/>
    <x v="1"/>
    <n v="1"/>
  </r>
  <r>
    <x v="4420"/>
    <n v="30"/>
    <x v="39"/>
    <x v="10"/>
    <x v="1"/>
    <x v="207"/>
    <n v="4"/>
    <n v="0.3"/>
    <x v="2"/>
    <n v="0"/>
    <x v="0"/>
    <s v="No"/>
    <x v="0"/>
    <x v="1"/>
    <x v="1"/>
    <n v="4"/>
  </r>
  <r>
    <x v="4421"/>
    <n v="30"/>
    <x v="39"/>
    <x v="14"/>
    <x v="1"/>
    <x v="8"/>
    <n v="2"/>
    <n v="0.3"/>
    <x v="2"/>
    <n v="0"/>
    <x v="0"/>
    <s v="Yes"/>
    <x v="0"/>
    <x v="0"/>
    <x v="1"/>
    <n v="2"/>
  </r>
  <r>
    <x v="4422"/>
    <n v="30"/>
    <x v="37"/>
    <x v="117"/>
    <x v="0"/>
    <x v="99"/>
    <n v="2"/>
    <n v="4.4000000000000004"/>
    <x v="2"/>
    <n v="0"/>
    <x v="1"/>
    <s v="No"/>
    <x v="0"/>
    <x v="1"/>
    <x v="0"/>
    <n v="2"/>
  </r>
  <r>
    <x v="4423"/>
    <n v="30"/>
    <x v="37"/>
    <x v="132"/>
    <x v="0"/>
    <x v="85"/>
    <n v="3"/>
    <n v="6.3"/>
    <x v="1"/>
    <n v="0"/>
    <x v="1"/>
    <s v="No"/>
    <x v="0"/>
    <x v="1"/>
    <x v="0"/>
    <n v="3"/>
  </r>
  <r>
    <x v="4424"/>
    <n v="30"/>
    <x v="37"/>
    <x v="44"/>
    <x v="0"/>
    <x v="417"/>
    <n v="1"/>
    <n v="6"/>
    <x v="0"/>
    <n v="0"/>
    <x v="0"/>
    <s v="No"/>
    <x v="0"/>
    <x v="1"/>
    <x v="0"/>
    <n v="1"/>
  </r>
  <r>
    <x v="4425"/>
    <n v="30"/>
    <x v="39"/>
    <x v="27"/>
    <x v="1"/>
    <x v="362"/>
    <n v="2"/>
    <n v="0.3"/>
    <x v="2"/>
    <n v="0"/>
    <x v="0"/>
    <s v="No"/>
    <x v="0"/>
    <x v="0"/>
    <x v="0"/>
    <n v="2"/>
  </r>
  <r>
    <x v="4426"/>
    <n v="30"/>
    <x v="37"/>
    <x v="45"/>
    <x v="0"/>
    <x v="210"/>
    <n v="1"/>
    <n v="6"/>
    <x v="0"/>
    <n v="0"/>
    <x v="0"/>
    <s v="No"/>
    <x v="0"/>
    <x v="0"/>
    <x v="0"/>
    <n v="1"/>
  </r>
  <r>
    <x v="4427"/>
    <n v="30"/>
    <x v="37"/>
    <x v="93"/>
    <x v="0"/>
    <x v="119"/>
    <n v="3"/>
    <n v="4.9000000000000004"/>
    <x v="0"/>
    <n v="142"/>
    <x v="1"/>
    <s v="No"/>
    <x v="0"/>
    <x v="1"/>
    <x v="0"/>
    <n v="3"/>
  </r>
  <r>
    <x v="4428"/>
    <n v="30"/>
    <x v="37"/>
    <x v="9"/>
    <x v="1"/>
    <x v="33"/>
    <n v="1"/>
    <n v="2.4"/>
    <x v="2"/>
    <n v="0"/>
    <x v="0"/>
    <s v="No"/>
    <x v="0"/>
    <x v="1"/>
    <x v="0"/>
    <n v="1"/>
  </r>
  <r>
    <x v="4429"/>
    <n v="30"/>
    <x v="39"/>
    <x v="29"/>
    <x v="1"/>
    <x v="115"/>
    <n v="1"/>
    <n v="1.9"/>
    <x v="1"/>
    <n v="0"/>
    <x v="0"/>
    <s v="No"/>
    <x v="0"/>
    <x v="1"/>
    <x v="0"/>
    <n v="1"/>
  </r>
  <r>
    <x v="4430"/>
    <n v="30"/>
    <x v="38"/>
    <x v="6"/>
    <x v="2"/>
    <x v="154"/>
    <n v="1"/>
    <n v="2.6"/>
    <x v="2"/>
    <n v="0"/>
    <x v="0"/>
    <s v="No"/>
    <x v="0"/>
    <x v="1"/>
    <x v="0"/>
    <n v="1"/>
  </r>
  <r>
    <x v="4431"/>
    <n v="30"/>
    <x v="38"/>
    <x v="79"/>
    <x v="0"/>
    <x v="186"/>
    <n v="2"/>
    <n v="3.1"/>
    <x v="0"/>
    <n v="0"/>
    <x v="0"/>
    <s v="No"/>
    <x v="0"/>
    <x v="0"/>
    <x v="0"/>
    <n v="2"/>
  </r>
  <r>
    <x v="4432"/>
    <n v="30"/>
    <x v="39"/>
    <x v="127"/>
    <x v="0"/>
    <x v="41"/>
    <n v="3"/>
    <n v="4.2"/>
    <x v="0"/>
    <n v="359"/>
    <x v="1"/>
    <s v="No"/>
    <x v="0"/>
    <x v="0"/>
    <x v="0"/>
    <n v="3"/>
  </r>
  <r>
    <x v="4433"/>
    <n v="30"/>
    <x v="39"/>
    <x v="64"/>
    <x v="1"/>
    <x v="227"/>
    <n v="1"/>
    <n v="1.9"/>
    <x v="1"/>
    <n v="143"/>
    <x v="0"/>
    <s v="No"/>
    <x v="0"/>
    <x v="0"/>
    <x v="0"/>
    <n v="1"/>
  </r>
  <r>
    <x v="4434"/>
    <n v="30"/>
    <x v="38"/>
    <x v="60"/>
    <x v="0"/>
    <x v="187"/>
    <n v="1"/>
    <n v="0.8"/>
    <x v="0"/>
    <n v="0"/>
    <x v="0"/>
    <s v="No"/>
    <x v="0"/>
    <x v="1"/>
    <x v="0"/>
    <n v="1"/>
  </r>
  <r>
    <x v="4435"/>
    <n v="30"/>
    <x v="40"/>
    <x v="98"/>
    <x v="2"/>
    <x v="264"/>
    <n v="4"/>
    <n v="2"/>
    <x v="2"/>
    <n v="0"/>
    <x v="0"/>
    <s v="No"/>
    <x v="0"/>
    <x v="1"/>
    <x v="0"/>
    <n v="4"/>
  </r>
  <r>
    <x v="4436"/>
    <n v="30"/>
    <x v="39"/>
    <x v="14"/>
    <x v="1"/>
    <x v="281"/>
    <n v="4"/>
    <n v="0.8"/>
    <x v="0"/>
    <n v="0"/>
    <x v="0"/>
    <s v="No"/>
    <x v="0"/>
    <x v="1"/>
    <x v="1"/>
    <n v="4"/>
  </r>
  <r>
    <x v="4437"/>
    <n v="30"/>
    <x v="38"/>
    <x v="86"/>
    <x v="0"/>
    <x v="392"/>
    <n v="2"/>
    <n v="3.1"/>
    <x v="0"/>
    <n v="0"/>
    <x v="0"/>
    <s v="No"/>
    <x v="0"/>
    <x v="1"/>
    <x v="0"/>
    <n v="2"/>
  </r>
  <r>
    <x v="4438"/>
    <n v="30"/>
    <x v="38"/>
    <x v="34"/>
    <x v="0"/>
    <x v="67"/>
    <n v="1"/>
    <n v="0"/>
    <x v="0"/>
    <n v="0"/>
    <x v="0"/>
    <s v="No"/>
    <x v="0"/>
    <x v="1"/>
    <x v="1"/>
    <n v="1"/>
  </r>
  <r>
    <x v="4439"/>
    <n v="30"/>
    <x v="40"/>
    <x v="35"/>
    <x v="0"/>
    <x v="13"/>
    <n v="4"/>
    <n v="5"/>
    <x v="2"/>
    <n v="0"/>
    <x v="1"/>
    <s v="No"/>
    <x v="0"/>
    <x v="1"/>
    <x v="0"/>
    <n v="4"/>
  </r>
  <r>
    <x v="4440"/>
    <n v="30"/>
    <x v="37"/>
    <x v="1"/>
    <x v="1"/>
    <x v="105"/>
    <n v="2"/>
    <n v="1"/>
    <x v="2"/>
    <n v="0"/>
    <x v="0"/>
    <s v="No"/>
    <x v="0"/>
    <x v="0"/>
    <x v="0"/>
    <n v="2"/>
  </r>
  <r>
    <x v="4441"/>
    <n v="30"/>
    <x v="39"/>
    <x v="156"/>
    <x v="0"/>
    <x v="189"/>
    <n v="2"/>
    <n v="4.5"/>
    <x v="0"/>
    <n v="0"/>
    <x v="0"/>
    <s v="No"/>
    <x v="0"/>
    <x v="1"/>
    <x v="0"/>
    <n v="2"/>
  </r>
  <r>
    <x v="4442"/>
    <n v="30"/>
    <x v="37"/>
    <x v="65"/>
    <x v="1"/>
    <x v="104"/>
    <n v="1"/>
    <n v="0.2"/>
    <x v="1"/>
    <n v="90"/>
    <x v="0"/>
    <s v="No"/>
    <x v="0"/>
    <x v="1"/>
    <x v="0"/>
    <n v="1"/>
  </r>
  <r>
    <x v="4443"/>
    <n v="30"/>
    <x v="39"/>
    <x v="20"/>
    <x v="1"/>
    <x v="85"/>
    <n v="1"/>
    <n v="1.5"/>
    <x v="0"/>
    <n v="0"/>
    <x v="0"/>
    <s v="No"/>
    <x v="0"/>
    <x v="1"/>
    <x v="0"/>
    <n v="1"/>
  </r>
  <r>
    <x v="4444"/>
    <n v="30"/>
    <x v="39"/>
    <x v="66"/>
    <x v="2"/>
    <x v="213"/>
    <n v="4"/>
    <n v="2.2000000000000002"/>
    <x v="2"/>
    <n v="0"/>
    <x v="0"/>
    <s v="Yes"/>
    <x v="0"/>
    <x v="1"/>
    <x v="0"/>
    <n v="4"/>
  </r>
  <r>
    <x v="4445"/>
    <n v="30"/>
    <x v="38"/>
    <x v="98"/>
    <x v="2"/>
    <x v="392"/>
    <n v="1"/>
    <n v="0.8"/>
    <x v="2"/>
    <n v="251"/>
    <x v="0"/>
    <s v="Yes"/>
    <x v="1"/>
    <x v="1"/>
    <x v="0"/>
    <n v="1"/>
  </r>
  <r>
    <x v="4446"/>
    <n v="30"/>
    <x v="38"/>
    <x v="51"/>
    <x v="2"/>
    <x v="401"/>
    <n v="1"/>
    <n v="0.8"/>
    <x v="2"/>
    <n v="0"/>
    <x v="0"/>
    <s v="No"/>
    <x v="0"/>
    <x v="1"/>
    <x v="0"/>
    <n v="1"/>
  </r>
  <r>
    <x v="4447"/>
    <n v="30"/>
    <x v="38"/>
    <x v="114"/>
    <x v="0"/>
    <x v="255"/>
    <n v="2"/>
    <n v="6.7"/>
    <x v="0"/>
    <n v="0"/>
    <x v="0"/>
    <s v="No"/>
    <x v="0"/>
    <x v="0"/>
    <x v="0"/>
    <n v="2"/>
  </r>
  <r>
    <x v="4448"/>
    <n v="30"/>
    <x v="38"/>
    <x v="13"/>
    <x v="1"/>
    <x v="13"/>
    <n v="1"/>
    <n v="1"/>
    <x v="0"/>
    <n v="184"/>
    <x v="0"/>
    <s v="No"/>
    <x v="0"/>
    <x v="0"/>
    <x v="0"/>
    <n v="1"/>
  </r>
  <r>
    <x v="4449"/>
    <n v="30"/>
    <x v="39"/>
    <x v="45"/>
    <x v="0"/>
    <x v="83"/>
    <n v="2"/>
    <n v="4.5"/>
    <x v="0"/>
    <n v="207"/>
    <x v="0"/>
    <s v="No"/>
    <x v="0"/>
    <x v="1"/>
    <x v="0"/>
    <n v="2"/>
  </r>
  <r>
    <x v="4450"/>
    <n v="30"/>
    <x v="38"/>
    <x v="31"/>
    <x v="0"/>
    <x v="244"/>
    <n v="2"/>
    <n v="3.1"/>
    <x v="0"/>
    <n v="408"/>
    <x v="0"/>
    <s v="No"/>
    <x v="0"/>
    <x v="1"/>
    <x v="0"/>
    <n v="2"/>
  </r>
  <r>
    <x v="4451"/>
    <n v="30"/>
    <x v="39"/>
    <x v="64"/>
    <x v="1"/>
    <x v="55"/>
    <n v="1"/>
    <n v="1.5"/>
    <x v="0"/>
    <n v="109"/>
    <x v="0"/>
    <s v="No"/>
    <x v="0"/>
    <x v="0"/>
    <x v="0"/>
    <n v="1"/>
  </r>
  <r>
    <x v="4452"/>
    <n v="30"/>
    <x v="38"/>
    <x v="90"/>
    <x v="0"/>
    <x v="94"/>
    <n v="3"/>
    <n v="0.5"/>
    <x v="1"/>
    <n v="0"/>
    <x v="1"/>
    <s v="No"/>
    <x v="0"/>
    <x v="0"/>
    <x v="0"/>
    <n v="3"/>
  </r>
  <r>
    <x v="4453"/>
    <n v="30"/>
    <x v="37"/>
    <x v="94"/>
    <x v="0"/>
    <x v="115"/>
    <n v="2"/>
    <n v="0.6"/>
    <x v="0"/>
    <n v="0"/>
    <x v="0"/>
    <s v="No"/>
    <x v="0"/>
    <x v="1"/>
    <x v="0"/>
    <n v="2"/>
  </r>
  <r>
    <x v="4454"/>
    <n v="30"/>
    <x v="38"/>
    <x v="41"/>
    <x v="2"/>
    <x v="99"/>
    <n v="4"/>
    <n v="1.8"/>
    <x v="1"/>
    <n v="129"/>
    <x v="0"/>
    <s v="Yes"/>
    <x v="1"/>
    <x v="1"/>
    <x v="1"/>
    <n v="4"/>
  </r>
  <r>
    <x v="4455"/>
    <n v="30"/>
    <x v="38"/>
    <x v="25"/>
    <x v="1"/>
    <x v="115"/>
    <n v="4"/>
    <n v="0.8"/>
    <x v="0"/>
    <n v="158"/>
    <x v="0"/>
    <s v="No"/>
    <x v="0"/>
    <x v="1"/>
    <x v="0"/>
    <n v="4"/>
  </r>
  <r>
    <x v="4456"/>
    <n v="30"/>
    <x v="37"/>
    <x v="96"/>
    <x v="0"/>
    <x v="51"/>
    <n v="3"/>
    <n v="4.0999999999999996"/>
    <x v="2"/>
    <n v="0"/>
    <x v="1"/>
    <s v="No"/>
    <x v="1"/>
    <x v="1"/>
    <x v="1"/>
    <n v="3"/>
  </r>
  <r>
    <x v="4457"/>
    <n v="30"/>
    <x v="39"/>
    <x v="99"/>
    <x v="2"/>
    <x v="412"/>
    <n v="4"/>
    <n v="1.8"/>
    <x v="1"/>
    <n v="235"/>
    <x v="0"/>
    <s v="No"/>
    <x v="0"/>
    <x v="1"/>
    <x v="0"/>
    <n v="4"/>
  </r>
  <r>
    <x v="4458"/>
    <n v="30"/>
    <x v="39"/>
    <x v="47"/>
    <x v="0"/>
    <x v="243"/>
    <n v="2"/>
    <n v="0.2"/>
    <x v="0"/>
    <n v="0"/>
    <x v="0"/>
    <s v="No"/>
    <x v="0"/>
    <x v="1"/>
    <x v="0"/>
    <n v="2"/>
  </r>
  <r>
    <x v="4459"/>
    <n v="30"/>
    <x v="39"/>
    <x v="39"/>
    <x v="1"/>
    <x v="196"/>
    <n v="4"/>
    <n v="0.3"/>
    <x v="2"/>
    <n v="121"/>
    <x v="0"/>
    <s v="No"/>
    <x v="0"/>
    <x v="0"/>
    <x v="0"/>
    <n v="4"/>
  </r>
  <r>
    <x v="4460"/>
    <n v="30"/>
    <x v="38"/>
    <x v="28"/>
    <x v="2"/>
    <x v="2"/>
    <n v="3"/>
    <n v="2.6"/>
    <x v="1"/>
    <n v="0"/>
    <x v="0"/>
    <s v="No"/>
    <x v="0"/>
    <x v="1"/>
    <x v="0"/>
    <n v="3"/>
  </r>
  <r>
    <x v="4461"/>
    <n v="30"/>
    <x v="39"/>
    <x v="52"/>
    <x v="2"/>
    <x v="266"/>
    <n v="2"/>
    <n v="1.5"/>
    <x v="1"/>
    <n v="199"/>
    <x v="0"/>
    <s v="No"/>
    <x v="0"/>
    <x v="0"/>
    <x v="1"/>
    <n v="2"/>
  </r>
  <r>
    <x v="4462"/>
    <n v="30"/>
    <x v="38"/>
    <x v="52"/>
    <x v="2"/>
    <x v="277"/>
    <n v="4"/>
    <n v="1.8"/>
    <x v="1"/>
    <n v="0"/>
    <x v="0"/>
    <s v="No"/>
    <x v="0"/>
    <x v="0"/>
    <x v="1"/>
    <n v="4"/>
  </r>
  <r>
    <x v="4463"/>
    <n v="30"/>
    <x v="39"/>
    <x v="27"/>
    <x v="1"/>
    <x v="305"/>
    <n v="2"/>
    <n v="0.3"/>
    <x v="0"/>
    <n v="0"/>
    <x v="0"/>
    <s v="Yes"/>
    <x v="0"/>
    <x v="1"/>
    <x v="0"/>
    <n v="2"/>
  </r>
  <r>
    <x v="4464"/>
    <n v="30"/>
    <x v="39"/>
    <x v="49"/>
    <x v="1"/>
    <x v="33"/>
    <n v="1"/>
    <n v="0.3"/>
    <x v="0"/>
    <n v="0"/>
    <x v="0"/>
    <s v="No"/>
    <x v="0"/>
    <x v="1"/>
    <x v="0"/>
    <n v="1"/>
  </r>
  <r>
    <x v="4465"/>
    <n v="30"/>
    <x v="39"/>
    <x v="10"/>
    <x v="1"/>
    <x v="188"/>
    <n v="2"/>
    <n v="0.3"/>
    <x v="2"/>
    <n v="0"/>
    <x v="0"/>
    <s v="No"/>
    <x v="0"/>
    <x v="1"/>
    <x v="0"/>
    <n v="2"/>
  </r>
  <r>
    <x v="4466"/>
    <n v="30"/>
    <x v="37"/>
    <x v="77"/>
    <x v="0"/>
    <x v="38"/>
    <n v="4"/>
    <n v="0.8"/>
    <x v="1"/>
    <n v="94"/>
    <x v="1"/>
    <s v="No"/>
    <x v="0"/>
    <x v="1"/>
    <x v="0"/>
    <n v="4"/>
  </r>
  <r>
    <x v="4467"/>
    <n v="30"/>
    <x v="37"/>
    <x v="26"/>
    <x v="2"/>
    <x v="138"/>
    <n v="1"/>
    <n v="3.9"/>
    <x v="1"/>
    <n v="146"/>
    <x v="1"/>
    <s v="No"/>
    <x v="0"/>
    <x v="0"/>
    <x v="1"/>
    <n v="1"/>
  </r>
  <r>
    <x v="4468"/>
    <n v="30"/>
    <x v="38"/>
    <x v="62"/>
    <x v="0"/>
    <x v="15"/>
    <n v="4"/>
    <n v="3"/>
    <x v="1"/>
    <n v="0"/>
    <x v="1"/>
    <s v="No"/>
    <x v="0"/>
    <x v="1"/>
    <x v="0"/>
    <n v="4"/>
  </r>
  <r>
    <x v="4469"/>
    <n v="30"/>
    <x v="37"/>
    <x v="108"/>
    <x v="1"/>
    <x v="26"/>
    <n v="3"/>
    <n v="1"/>
    <x v="2"/>
    <n v="142"/>
    <x v="0"/>
    <s v="No"/>
    <x v="0"/>
    <x v="0"/>
    <x v="0"/>
    <n v="3"/>
  </r>
  <r>
    <x v="4470"/>
    <n v="30"/>
    <x v="39"/>
    <x v="150"/>
    <x v="0"/>
    <x v="206"/>
    <n v="2"/>
    <n v="4.5"/>
    <x v="0"/>
    <n v="0"/>
    <x v="0"/>
    <s v="No"/>
    <x v="0"/>
    <x v="0"/>
    <x v="1"/>
    <n v="2"/>
  </r>
  <r>
    <x v="4471"/>
    <n v="30"/>
    <x v="37"/>
    <x v="25"/>
    <x v="1"/>
    <x v="115"/>
    <n v="1"/>
    <n v="0.4"/>
    <x v="1"/>
    <n v="0"/>
    <x v="0"/>
    <s v="No"/>
    <x v="0"/>
    <x v="1"/>
    <x v="1"/>
    <n v="1"/>
  </r>
  <r>
    <x v="4472"/>
    <n v="30"/>
    <x v="40"/>
    <x v="120"/>
    <x v="1"/>
    <x v="96"/>
    <n v="4"/>
    <n v="1.5"/>
    <x v="2"/>
    <n v="85"/>
    <x v="0"/>
    <s v="No"/>
    <x v="0"/>
    <x v="0"/>
    <x v="0"/>
    <n v="4"/>
  </r>
  <r>
    <x v="4473"/>
    <n v="30"/>
    <x v="39"/>
    <x v="25"/>
    <x v="1"/>
    <x v="324"/>
    <n v="3"/>
    <n v="1"/>
    <x v="0"/>
    <n v="0"/>
    <x v="0"/>
    <s v="No"/>
    <x v="0"/>
    <x v="1"/>
    <x v="0"/>
    <n v="3"/>
  </r>
  <r>
    <x v="4474"/>
    <n v="30"/>
    <x v="37"/>
    <x v="0"/>
    <x v="0"/>
    <x v="30"/>
    <n v="3"/>
    <n v="2.5"/>
    <x v="0"/>
    <n v="0"/>
    <x v="0"/>
    <s v="No"/>
    <x v="0"/>
    <x v="1"/>
    <x v="0"/>
    <n v="3"/>
  </r>
  <r>
    <x v="4475"/>
    <n v="30"/>
    <x v="39"/>
    <x v="61"/>
    <x v="1"/>
    <x v="380"/>
    <n v="2"/>
    <n v="0.3"/>
    <x v="2"/>
    <n v="0"/>
    <x v="0"/>
    <s v="No"/>
    <x v="0"/>
    <x v="1"/>
    <x v="1"/>
    <n v="2"/>
  </r>
  <r>
    <x v="4476"/>
    <n v="30"/>
    <x v="38"/>
    <x v="30"/>
    <x v="2"/>
    <x v="153"/>
    <n v="4"/>
    <n v="2.2000000000000002"/>
    <x v="2"/>
    <n v="0"/>
    <x v="0"/>
    <s v="Yes"/>
    <x v="0"/>
    <x v="1"/>
    <x v="0"/>
    <n v="4"/>
  </r>
  <r>
    <x v="4477"/>
    <n v="30"/>
    <x v="37"/>
    <x v="50"/>
    <x v="0"/>
    <x v="164"/>
    <n v="4"/>
    <n v="3.8"/>
    <x v="2"/>
    <n v="0"/>
    <x v="1"/>
    <s v="No"/>
    <x v="0"/>
    <x v="1"/>
    <x v="0"/>
    <n v="4"/>
  </r>
  <r>
    <x v="4478"/>
    <n v="30"/>
    <x v="37"/>
    <x v="51"/>
    <x v="2"/>
    <x v="13"/>
    <n v="4"/>
    <n v="3.4"/>
    <x v="0"/>
    <n v="188"/>
    <x v="0"/>
    <s v="No"/>
    <x v="0"/>
    <x v="0"/>
    <x v="1"/>
    <n v="4"/>
  </r>
  <r>
    <x v="4479"/>
    <n v="30"/>
    <x v="39"/>
    <x v="32"/>
    <x v="2"/>
    <x v="13"/>
    <n v="2"/>
    <n v="0.2"/>
    <x v="0"/>
    <n v="0"/>
    <x v="0"/>
    <s v="No"/>
    <x v="0"/>
    <x v="1"/>
    <x v="0"/>
    <n v="2"/>
  </r>
  <r>
    <x v="4480"/>
    <n v="30"/>
    <x v="38"/>
    <x v="49"/>
    <x v="1"/>
    <x v="28"/>
    <n v="4"/>
    <n v="1.7"/>
    <x v="2"/>
    <n v="0"/>
    <x v="0"/>
    <s v="No"/>
    <x v="0"/>
    <x v="1"/>
    <x v="0"/>
    <n v="4"/>
  </r>
  <r>
    <x v="4481"/>
    <n v="30"/>
    <x v="37"/>
    <x v="59"/>
    <x v="1"/>
    <x v="414"/>
    <n v="1"/>
    <n v="1.2"/>
    <x v="0"/>
    <n v="0"/>
    <x v="0"/>
    <s v="No"/>
    <x v="0"/>
    <x v="1"/>
    <x v="0"/>
    <n v="1"/>
  </r>
  <r>
    <x v="4482"/>
    <n v="30"/>
    <x v="37"/>
    <x v="95"/>
    <x v="1"/>
    <x v="251"/>
    <n v="3"/>
    <n v="0.9"/>
    <x v="1"/>
    <n v="0"/>
    <x v="0"/>
    <s v="No"/>
    <x v="0"/>
    <x v="1"/>
    <x v="0"/>
    <n v="3"/>
  </r>
  <r>
    <x v="4483"/>
    <n v="30"/>
    <x v="37"/>
    <x v="103"/>
    <x v="0"/>
    <x v="89"/>
    <n v="2"/>
    <n v="0.6"/>
    <x v="0"/>
    <n v="0"/>
    <x v="0"/>
    <s v="No"/>
    <x v="0"/>
    <x v="1"/>
    <x v="0"/>
    <n v="2"/>
  </r>
  <r>
    <x v="4484"/>
    <n v="30"/>
    <x v="37"/>
    <x v="27"/>
    <x v="1"/>
    <x v="55"/>
    <n v="3"/>
    <n v="1"/>
    <x v="2"/>
    <n v="135"/>
    <x v="0"/>
    <s v="No"/>
    <x v="0"/>
    <x v="0"/>
    <x v="1"/>
    <n v="3"/>
  </r>
  <r>
    <x v="4485"/>
    <n v="30"/>
    <x v="39"/>
    <x v="49"/>
    <x v="1"/>
    <x v="385"/>
    <n v="4"/>
    <n v="0.8"/>
    <x v="0"/>
    <n v="0"/>
    <x v="0"/>
    <s v="No"/>
    <x v="0"/>
    <x v="1"/>
    <x v="0"/>
    <n v="4"/>
  </r>
  <r>
    <x v="4486"/>
    <n v="30"/>
    <x v="39"/>
    <x v="88"/>
    <x v="2"/>
    <x v="138"/>
    <n v="4"/>
    <n v="2.1"/>
    <x v="1"/>
    <n v="0"/>
    <x v="0"/>
    <s v="No"/>
    <x v="0"/>
    <x v="1"/>
    <x v="0"/>
    <n v="4"/>
  </r>
  <r>
    <x v="4487"/>
    <n v="30"/>
    <x v="38"/>
    <x v="88"/>
    <x v="2"/>
    <x v="169"/>
    <n v="4"/>
    <n v="1.8"/>
    <x v="1"/>
    <n v="0"/>
    <x v="0"/>
    <s v="No"/>
    <x v="0"/>
    <x v="1"/>
    <x v="0"/>
    <n v="4"/>
  </r>
  <r>
    <x v="4488"/>
    <n v="30"/>
    <x v="39"/>
    <x v="18"/>
    <x v="1"/>
    <x v="252"/>
    <n v="1"/>
    <n v="0.1"/>
    <x v="2"/>
    <n v="0"/>
    <x v="0"/>
    <s v="No"/>
    <x v="0"/>
    <x v="1"/>
    <x v="1"/>
    <n v="1"/>
  </r>
  <r>
    <x v="4489"/>
    <n v="30"/>
    <x v="38"/>
    <x v="105"/>
    <x v="0"/>
    <x v="13"/>
    <n v="4"/>
    <n v="2.2000000000000002"/>
    <x v="2"/>
    <n v="103"/>
    <x v="0"/>
    <s v="No"/>
    <x v="0"/>
    <x v="0"/>
    <x v="1"/>
    <n v="4"/>
  </r>
  <r>
    <x v="4490"/>
    <n v="30"/>
    <x v="39"/>
    <x v="43"/>
    <x v="1"/>
    <x v="6"/>
    <n v="4"/>
    <n v="1.3"/>
    <x v="1"/>
    <n v="0"/>
    <x v="0"/>
    <s v="No"/>
    <x v="0"/>
    <x v="0"/>
    <x v="0"/>
    <n v="4"/>
  </r>
  <r>
    <x v="4491"/>
    <n v="30"/>
    <x v="40"/>
    <x v="7"/>
    <x v="2"/>
    <x v="74"/>
    <n v="4"/>
    <n v="2"/>
    <x v="2"/>
    <n v="0"/>
    <x v="0"/>
    <s v="No"/>
    <x v="0"/>
    <x v="1"/>
    <x v="0"/>
    <n v="4"/>
  </r>
  <r>
    <x v="4492"/>
    <n v="30"/>
    <x v="38"/>
    <x v="28"/>
    <x v="2"/>
    <x v="107"/>
    <n v="1"/>
    <n v="2.6"/>
    <x v="2"/>
    <n v="133"/>
    <x v="0"/>
    <s v="No"/>
    <x v="0"/>
    <x v="1"/>
    <x v="0"/>
    <n v="1"/>
  </r>
  <r>
    <x v="4493"/>
    <n v="30"/>
    <x v="37"/>
    <x v="26"/>
    <x v="2"/>
    <x v="386"/>
    <n v="2"/>
    <n v="0.2"/>
    <x v="0"/>
    <n v="0"/>
    <x v="0"/>
    <s v="Yes"/>
    <x v="0"/>
    <x v="1"/>
    <x v="0"/>
    <n v="2"/>
  </r>
  <r>
    <x v="4494"/>
    <n v="30"/>
    <x v="39"/>
    <x v="116"/>
    <x v="0"/>
    <x v="238"/>
    <n v="4"/>
    <n v="2.1"/>
    <x v="1"/>
    <n v="139"/>
    <x v="0"/>
    <s v="No"/>
    <x v="0"/>
    <x v="0"/>
    <x v="1"/>
    <n v="4"/>
  </r>
  <r>
    <x v="4495"/>
    <n v="30"/>
    <x v="40"/>
    <x v="1"/>
    <x v="1"/>
    <x v="235"/>
    <n v="1"/>
    <n v="2"/>
    <x v="2"/>
    <n v="0"/>
    <x v="0"/>
    <s v="No"/>
    <x v="0"/>
    <x v="1"/>
    <x v="1"/>
    <n v="1"/>
  </r>
  <r>
    <x v="4496"/>
    <n v="30"/>
    <x v="39"/>
    <x v="10"/>
    <x v="1"/>
    <x v="2"/>
    <n v="4"/>
    <n v="0.3"/>
    <x v="2"/>
    <n v="84"/>
    <x v="0"/>
    <s v="No"/>
    <x v="0"/>
    <x v="1"/>
    <x v="0"/>
    <n v="4"/>
  </r>
  <r>
    <x v="4497"/>
    <n v="30"/>
    <x v="37"/>
    <x v="101"/>
    <x v="0"/>
    <x v="200"/>
    <n v="1"/>
    <n v="4.3"/>
    <x v="0"/>
    <n v="0"/>
    <x v="0"/>
    <s v="No"/>
    <x v="0"/>
    <x v="1"/>
    <x v="0"/>
    <n v="1"/>
  </r>
  <r>
    <x v="4498"/>
    <n v="30"/>
    <x v="38"/>
    <x v="23"/>
    <x v="1"/>
    <x v="40"/>
    <n v="4"/>
    <n v="0.5"/>
    <x v="1"/>
    <n v="0"/>
    <x v="0"/>
    <s v="No"/>
    <x v="0"/>
    <x v="1"/>
    <x v="0"/>
    <n v="4"/>
  </r>
  <r>
    <x v="4499"/>
    <n v="30"/>
    <x v="37"/>
    <x v="64"/>
    <x v="1"/>
    <x v="357"/>
    <n v="1"/>
    <n v="0.2"/>
    <x v="1"/>
    <n v="0"/>
    <x v="0"/>
    <s v="No"/>
    <x v="0"/>
    <x v="0"/>
    <x v="1"/>
    <n v="1"/>
  </r>
  <r>
    <x v="4500"/>
    <n v="30"/>
    <x v="39"/>
    <x v="82"/>
    <x v="1"/>
    <x v="198"/>
    <n v="1"/>
    <n v="1.5"/>
    <x v="0"/>
    <n v="0"/>
    <x v="0"/>
    <s v="No"/>
    <x v="0"/>
    <x v="0"/>
    <x v="0"/>
    <n v="1"/>
  </r>
  <r>
    <x v="4501"/>
    <n v="30"/>
    <x v="38"/>
    <x v="88"/>
    <x v="2"/>
    <x v="226"/>
    <n v="2"/>
    <n v="2.5"/>
    <x v="0"/>
    <n v="293"/>
    <x v="0"/>
    <s v="Yes"/>
    <x v="1"/>
    <x v="1"/>
    <x v="1"/>
    <n v="2"/>
  </r>
  <r>
    <x v="4502"/>
    <n v="30"/>
    <x v="37"/>
    <x v="13"/>
    <x v="1"/>
    <x v="36"/>
    <n v="1"/>
    <n v="2.1"/>
    <x v="1"/>
    <n v="0"/>
    <x v="0"/>
    <s v="No"/>
    <x v="0"/>
    <x v="1"/>
    <x v="0"/>
    <n v="1"/>
  </r>
  <r>
    <x v="4503"/>
    <n v="30"/>
    <x v="39"/>
    <x v="6"/>
    <x v="2"/>
    <x v="249"/>
    <n v="4"/>
    <n v="2.2000000000000002"/>
    <x v="2"/>
    <n v="236"/>
    <x v="0"/>
    <s v="Yes"/>
    <x v="0"/>
    <x v="0"/>
    <x v="0"/>
    <n v="4"/>
  </r>
  <r>
    <x v="4504"/>
    <n v="30"/>
    <x v="38"/>
    <x v="39"/>
    <x v="1"/>
    <x v="55"/>
    <n v="2"/>
    <n v="0.9"/>
    <x v="1"/>
    <n v="0"/>
    <x v="0"/>
    <s v="Yes"/>
    <x v="0"/>
    <x v="1"/>
    <x v="0"/>
    <n v="2"/>
  </r>
  <r>
    <x v="4505"/>
    <n v="30"/>
    <x v="37"/>
    <x v="46"/>
    <x v="0"/>
    <x v="312"/>
    <n v="1"/>
    <n v="4.3"/>
    <x v="0"/>
    <n v="249"/>
    <x v="0"/>
    <s v="No"/>
    <x v="0"/>
    <x v="1"/>
    <x v="0"/>
    <n v="1"/>
  </r>
  <r>
    <x v="4506"/>
    <n v="30"/>
    <x v="37"/>
    <x v="137"/>
    <x v="2"/>
    <x v="143"/>
    <n v="1"/>
    <n v="0.1"/>
    <x v="0"/>
    <n v="0"/>
    <x v="0"/>
    <s v="No"/>
    <x v="0"/>
    <x v="1"/>
    <x v="1"/>
    <n v="1"/>
  </r>
  <r>
    <x v="4507"/>
    <n v="30"/>
    <x v="37"/>
    <x v="96"/>
    <x v="0"/>
    <x v="447"/>
    <n v="1"/>
    <n v="4.3"/>
    <x v="0"/>
    <n v="230"/>
    <x v="0"/>
    <s v="No"/>
    <x v="0"/>
    <x v="1"/>
    <x v="0"/>
    <n v="1"/>
  </r>
  <r>
    <x v="4508"/>
    <n v="30"/>
    <x v="37"/>
    <x v="13"/>
    <x v="1"/>
    <x v="10"/>
    <n v="1"/>
    <n v="2.1"/>
    <x v="1"/>
    <n v="144"/>
    <x v="0"/>
    <s v="No"/>
    <x v="0"/>
    <x v="0"/>
    <x v="1"/>
    <n v="1"/>
  </r>
  <r>
    <x v="4509"/>
    <n v="30"/>
    <x v="39"/>
    <x v="107"/>
    <x v="0"/>
    <x v="1"/>
    <n v="1"/>
    <n v="2.9"/>
    <x v="1"/>
    <n v="0"/>
    <x v="0"/>
    <s v="No"/>
    <x v="0"/>
    <x v="1"/>
    <x v="0"/>
    <n v="1"/>
  </r>
  <r>
    <x v="4510"/>
    <n v="30"/>
    <x v="38"/>
    <x v="95"/>
    <x v="1"/>
    <x v="413"/>
    <n v="4"/>
    <n v="0.5"/>
    <x v="1"/>
    <n v="0"/>
    <x v="0"/>
    <s v="No"/>
    <x v="0"/>
    <x v="0"/>
    <x v="0"/>
    <n v="4"/>
  </r>
  <r>
    <x v="4511"/>
    <n v="30"/>
    <x v="39"/>
    <x v="12"/>
    <x v="1"/>
    <x v="154"/>
    <n v="4"/>
    <n v="0.4"/>
    <x v="0"/>
    <n v="85"/>
    <x v="0"/>
    <s v="No"/>
    <x v="0"/>
    <x v="1"/>
    <x v="0"/>
    <n v="4"/>
  </r>
  <r>
    <x v="4512"/>
    <n v="29"/>
    <x v="38"/>
    <x v="43"/>
    <x v="1"/>
    <x v="188"/>
    <n v="3"/>
    <n v="0.1"/>
    <x v="2"/>
    <n v="0"/>
    <x v="0"/>
    <s v="No"/>
    <x v="0"/>
    <x v="1"/>
    <x v="0"/>
    <n v="3"/>
  </r>
  <r>
    <x v="4513"/>
    <n v="29"/>
    <x v="38"/>
    <x v="137"/>
    <x v="2"/>
    <x v="188"/>
    <n v="1"/>
    <n v="1.2"/>
    <x v="0"/>
    <n v="260"/>
    <x v="0"/>
    <s v="No"/>
    <x v="0"/>
    <x v="1"/>
    <x v="0"/>
    <n v="1"/>
  </r>
  <r>
    <x v="4514"/>
    <n v="29"/>
    <x v="38"/>
    <x v="64"/>
    <x v="1"/>
    <x v="157"/>
    <n v="1"/>
    <n v="0.2"/>
    <x v="1"/>
    <n v="0"/>
    <x v="0"/>
    <s v="No"/>
    <x v="0"/>
    <x v="1"/>
    <x v="0"/>
    <n v="1"/>
  </r>
  <r>
    <x v="4515"/>
    <n v="29"/>
    <x v="43"/>
    <x v="34"/>
    <x v="0"/>
    <x v="157"/>
    <n v="4"/>
    <n v="6.5"/>
    <x v="1"/>
    <n v="0"/>
    <x v="1"/>
    <s v="No"/>
    <x v="0"/>
    <x v="0"/>
    <x v="0"/>
    <n v="4"/>
  </r>
  <r>
    <x v="4516"/>
    <n v="29"/>
    <x v="40"/>
    <x v="22"/>
    <x v="2"/>
    <x v="235"/>
    <n v="4"/>
    <n v="1.8"/>
    <x v="2"/>
    <n v="244"/>
    <x v="0"/>
    <s v="No"/>
    <x v="0"/>
    <x v="0"/>
    <x v="0"/>
    <n v="4"/>
  </r>
  <r>
    <x v="4517"/>
    <n v="29"/>
    <x v="40"/>
    <x v="111"/>
    <x v="0"/>
    <x v="305"/>
    <n v="3"/>
    <n v="4.0999999999999996"/>
    <x v="0"/>
    <n v="0"/>
    <x v="1"/>
    <s v="No"/>
    <x v="0"/>
    <x v="1"/>
    <x v="0"/>
    <n v="3"/>
  </r>
  <r>
    <x v="4518"/>
    <n v="29"/>
    <x v="40"/>
    <x v="43"/>
    <x v="1"/>
    <x v="214"/>
    <n v="4"/>
    <n v="0.2"/>
    <x v="0"/>
    <n v="158"/>
    <x v="0"/>
    <s v="No"/>
    <x v="0"/>
    <x v="1"/>
    <x v="1"/>
    <n v="4"/>
  </r>
  <r>
    <x v="4519"/>
    <n v="29"/>
    <x v="41"/>
    <x v="25"/>
    <x v="1"/>
    <x v="41"/>
    <n v="4"/>
    <n v="1"/>
    <x v="1"/>
    <n v="0"/>
    <x v="0"/>
    <s v="No"/>
    <x v="0"/>
    <x v="0"/>
    <x v="0"/>
    <n v="4"/>
  </r>
  <r>
    <x v="4520"/>
    <n v="29"/>
    <x v="40"/>
    <x v="106"/>
    <x v="0"/>
    <x v="215"/>
    <n v="2"/>
    <n v="2"/>
    <x v="0"/>
    <n v="392"/>
    <x v="0"/>
    <s v="No"/>
    <x v="0"/>
    <x v="0"/>
    <x v="0"/>
    <n v="2"/>
  </r>
  <r>
    <x v="4521"/>
    <n v="29"/>
    <x v="41"/>
    <x v="25"/>
    <x v="1"/>
    <x v="187"/>
    <n v="4"/>
    <n v="1.5"/>
    <x v="2"/>
    <n v="112"/>
    <x v="0"/>
    <s v="No"/>
    <x v="0"/>
    <x v="0"/>
    <x v="1"/>
    <n v="4"/>
  </r>
  <r>
    <x v="4522"/>
    <n v="29"/>
    <x v="40"/>
    <x v="51"/>
    <x v="2"/>
    <x v="224"/>
    <n v="3"/>
    <n v="0.3"/>
    <x v="1"/>
    <n v="0"/>
    <x v="0"/>
    <s v="No"/>
    <x v="0"/>
    <x v="0"/>
    <x v="0"/>
    <n v="3"/>
  </r>
  <r>
    <x v="4523"/>
    <n v="29"/>
    <x v="39"/>
    <x v="125"/>
    <x v="0"/>
    <x v="310"/>
    <n v="3"/>
    <n v="8.3000000000000007"/>
    <x v="1"/>
    <n v="0"/>
    <x v="1"/>
    <s v="No"/>
    <x v="0"/>
    <x v="1"/>
    <x v="0"/>
    <n v="3"/>
  </r>
  <r>
    <x v="4524"/>
    <n v="29"/>
    <x v="38"/>
    <x v="25"/>
    <x v="1"/>
    <x v="33"/>
    <n v="3"/>
    <n v="1"/>
    <x v="2"/>
    <n v="0"/>
    <x v="0"/>
    <s v="No"/>
    <x v="0"/>
    <x v="0"/>
    <x v="0"/>
    <n v="3"/>
  </r>
  <r>
    <x v="4525"/>
    <n v="29"/>
    <x v="38"/>
    <x v="30"/>
    <x v="2"/>
    <x v="101"/>
    <n v="2"/>
    <n v="2"/>
    <x v="2"/>
    <n v="0"/>
    <x v="0"/>
    <s v="No"/>
    <x v="0"/>
    <x v="1"/>
    <x v="1"/>
    <n v="2"/>
  </r>
  <r>
    <x v="4526"/>
    <n v="29"/>
    <x v="40"/>
    <x v="20"/>
    <x v="1"/>
    <x v="427"/>
    <n v="4"/>
    <n v="2.1"/>
    <x v="1"/>
    <n v="0"/>
    <x v="0"/>
    <s v="No"/>
    <x v="0"/>
    <x v="1"/>
    <x v="0"/>
    <n v="4"/>
  </r>
  <r>
    <x v="4527"/>
    <n v="29"/>
    <x v="38"/>
    <x v="115"/>
    <x v="0"/>
    <x v="144"/>
    <n v="2"/>
    <n v="0.6"/>
    <x v="0"/>
    <n v="0"/>
    <x v="0"/>
    <s v="No"/>
    <x v="0"/>
    <x v="0"/>
    <x v="0"/>
    <n v="2"/>
  </r>
  <r>
    <x v="4528"/>
    <n v="29"/>
    <x v="41"/>
    <x v="120"/>
    <x v="1"/>
    <x v="10"/>
    <n v="1"/>
    <n v="2"/>
    <x v="2"/>
    <n v="160"/>
    <x v="0"/>
    <s v="No"/>
    <x v="0"/>
    <x v="0"/>
    <x v="0"/>
    <n v="1"/>
  </r>
  <r>
    <x v="4529"/>
    <n v="29"/>
    <x v="39"/>
    <x v="50"/>
    <x v="0"/>
    <x v="54"/>
    <n v="1"/>
    <n v="1.9"/>
    <x v="0"/>
    <n v="0"/>
    <x v="0"/>
    <s v="No"/>
    <x v="0"/>
    <x v="0"/>
    <x v="0"/>
    <n v="1"/>
  </r>
  <r>
    <x v="4530"/>
    <n v="29"/>
    <x v="39"/>
    <x v="102"/>
    <x v="2"/>
    <x v="340"/>
    <n v="4"/>
    <n v="2.2000000000000002"/>
    <x v="0"/>
    <n v="0"/>
    <x v="0"/>
    <s v="No"/>
    <x v="0"/>
    <x v="1"/>
    <x v="0"/>
    <n v="4"/>
  </r>
  <r>
    <x v="4531"/>
    <n v="29"/>
    <x v="38"/>
    <x v="108"/>
    <x v="1"/>
    <x v="116"/>
    <n v="4"/>
    <n v="0.4"/>
    <x v="2"/>
    <n v="161"/>
    <x v="0"/>
    <s v="No"/>
    <x v="0"/>
    <x v="1"/>
    <x v="1"/>
    <n v="4"/>
  </r>
  <r>
    <x v="4532"/>
    <n v="29"/>
    <x v="38"/>
    <x v="81"/>
    <x v="0"/>
    <x v="47"/>
    <n v="2"/>
    <n v="4.33"/>
    <x v="0"/>
    <n v="0"/>
    <x v="0"/>
    <s v="No"/>
    <x v="0"/>
    <x v="1"/>
    <x v="0"/>
    <n v="2"/>
  </r>
  <r>
    <x v="4533"/>
    <n v="29"/>
    <x v="40"/>
    <x v="87"/>
    <x v="2"/>
    <x v="50"/>
    <n v="3"/>
    <n v="1.1000000000000001"/>
    <x v="2"/>
    <n v="0"/>
    <x v="0"/>
    <s v="No"/>
    <x v="0"/>
    <x v="1"/>
    <x v="0"/>
    <n v="3"/>
  </r>
  <r>
    <x v="4534"/>
    <n v="29"/>
    <x v="40"/>
    <x v="108"/>
    <x v="1"/>
    <x v="41"/>
    <n v="4"/>
    <n v="0.3"/>
    <x v="2"/>
    <n v="0"/>
    <x v="0"/>
    <s v="No"/>
    <x v="0"/>
    <x v="1"/>
    <x v="0"/>
    <n v="4"/>
  </r>
  <r>
    <x v="4535"/>
    <n v="29"/>
    <x v="41"/>
    <x v="29"/>
    <x v="1"/>
    <x v="369"/>
    <n v="1"/>
    <n v="2"/>
    <x v="2"/>
    <n v="0"/>
    <x v="0"/>
    <s v="No"/>
    <x v="0"/>
    <x v="0"/>
    <x v="0"/>
    <n v="1"/>
  </r>
  <r>
    <x v="4536"/>
    <n v="29"/>
    <x v="40"/>
    <x v="20"/>
    <x v="1"/>
    <x v="182"/>
    <n v="4"/>
    <n v="2.1"/>
    <x v="1"/>
    <n v="0"/>
    <x v="0"/>
    <s v="No"/>
    <x v="0"/>
    <x v="1"/>
    <x v="0"/>
    <n v="4"/>
  </r>
  <r>
    <x v="4537"/>
    <n v="29"/>
    <x v="38"/>
    <x v="102"/>
    <x v="2"/>
    <x v="135"/>
    <n v="3"/>
    <n v="0.7"/>
    <x v="2"/>
    <n v="81"/>
    <x v="0"/>
    <s v="No"/>
    <x v="0"/>
    <x v="0"/>
    <x v="0"/>
    <n v="3"/>
  </r>
  <r>
    <x v="4538"/>
    <n v="29"/>
    <x v="39"/>
    <x v="24"/>
    <x v="2"/>
    <x v="42"/>
    <n v="4"/>
    <n v="2.2000000000000002"/>
    <x v="0"/>
    <n v="232"/>
    <x v="0"/>
    <s v="No"/>
    <x v="0"/>
    <x v="1"/>
    <x v="1"/>
    <n v="4"/>
  </r>
  <r>
    <x v="4539"/>
    <n v="29"/>
    <x v="40"/>
    <x v="45"/>
    <x v="0"/>
    <x v="26"/>
    <n v="2"/>
    <n v="2"/>
    <x v="0"/>
    <n v="130"/>
    <x v="0"/>
    <s v="No"/>
    <x v="0"/>
    <x v="0"/>
    <x v="0"/>
    <n v="2"/>
  </r>
  <r>
    <x v="4540"/>
    <n v="29"/>
    <x v="40"/>
    <x v="25"/>
    <x v="1"/>
    <x v="257"/>
    <n v="4"/>
    <n v="0.3"/>
    <x v="2"/>
    <n v="157"/>
    <x v="0"/>
    <s v="No"/>
    <x v="0"/>
    <x v="0"/>
    <x v="0"/>
    <n v="4"/>
  </r>
  <r>
    <x v="4541"/>
    <n v="29"/>
    <x v="39"/>
    <x v="107"/>
    <x v="0"/>
    <x v="64"/>
    <n v="4"/>
    <n v="2.5"/>
    <x v="1"/>
    <n v="0"/>
    <x v="1"/>
    <s v="No"/>
    <x v="0"/>
    <x v="0"/>
    <x v="0"/>
    <n v="4"/>
  </r>
  <r>
    <x v="4542"/>
    <n v="29"/>
    <x v="40"/>
    <x v="146"/>
    <x v="0"/>
    <x v="33"/>
    <n v="3"/>
    <n v="3.3"/>
    <x v="1"/>
    <n v="329"/>
    <x v="1"/>
    <s v="No"/>
    <x v="0"/>
    <x v="1"/>
    <x v="0"/>
    <n v="3"/>
  </r>
  <r>
    <x v="4543"/>
    <n v="29"/>
    <x v="40"/>
    <x v="56"/>
    <x v="2"/>
    <x v="214"/>
    <n v="1"/>
    <n v="2.9"/>
    <x v="1"/>
    <n v="0"/>
    <x v="0"/>
    <s v="No"/>
    <x v="0"/>
    <x v="1"/>
    <x v="0"/>
    <n v="1"/>
  </r>
  <r>
    <x v="4544"/>
    <n v="29"/>
    <x v="39"/>
    <x v="76"/>
    <x v="2"/>
    <x v="390"/>
    <n v="1"/>
    <n v="0.8"/>
    <x v="2"/>
    <n v="0"/>
    <x v="0"/>
    <s v="No"/>
    <x v="0"/>
    <x v="1"/>
    <x v="1"/>
    <n v="1"/>
  </r>
  <r>
    <x v="4545"/>
    <n v="29"/>
    <x v="40"/>
    <x v="91"/>
    <x v="0"/>
    <x v="344"/>
    <n v="4"/>
    <n v="3.4"/>
    <x v="0"/>
    <n v="0"/>
    <x v="1"/>
    <s v="No"/>
    <x v="0"/>
    <x v="1"/>
    <x v="0"/>
    <n v="4"/>
  </r>
  <r>
    <x v="4546"/>
    <n v="29"/>
    <x v="38"/>
    <x v="42"/>
    <x v="0"/>
    <x v="204"/>
    <n v="1"/>
    <n v="1.5"/>
    <x v="0"/>
    <n v="0"/>
    <x v="0"/>
    <s v="No"/>
    <x v="0"/>
    <x v="1"/>
    <x v="1"/>
    <n v="1"/>
  </r>
  <r>
    <x v="4547"/>
    <n v="29"/>
    <x v="40"/>
    <x v="9"/>
    <x v="1"/>
    <x v="13"/>
    <n v="4"/>
    <n v="1.3"/>
    <x v="1"/>
    <n v="0"/>
    <x v="0"/>
    <s v="No"/>
    <x v="0"/>
    <x v="1"/>
    <x v="0"/>
    <n v="4"/>
  </r>
  <r>
    <x v="4548"/>
    <n v="29"/>
    <x v="39"/>
    <x v="137"/>
    <x v="2"/>
    <x v="311"/>
    <n v="2"/>
    <n v="2.5"/>
    <x v="0"/>
    <n v="184"/>
    <x v="0"/>
    <s v="No"/>
    <x v="0"/>
    <x v="1"/>
    <x v="0"/>
    <n v="2"/>
  </r>
  <r>
    <x v="4549"/>
    <n v="29"/>
    <x v="39"/>
    <x v="64"/>
    <x v="1"/>
    <x v="74"/>
    <n v="4"/>
    <n v="2"/>
    <x v="2"/>
    <n v="0"/>
    <x v="0"/>
    <s v="No"/>
    <x v="0"/>
    <x v="1"/>
    <x v="0"/>
    <n v="4"/>
  </r>
  <r>
    <x v="4550"/>
    <n v="29"/>
    <x v="40"/>
    <x v="82"/>
    <x v="1"/>
    <x v="14"/>
    <n v="3"/>
    <n v="1.1000000000000001"/>
    <x v="2"/>
    <n v="0"/>
    <x v="0"/>
    <s v="No"/>
    <x v="0"/>
    <x v="0"/>
    <x v="1"/>
    <n v="3"/>
  </r>
  <r>
    <x v="4551"/>
    <n v="29"/>
    <x v="38"/>
    <x v="0"/>
    <x v="0"/>
    <x v="26"/>
    <n v="2"/>
    <n v="2"/>
    <x v="2"/>
    <n v="382"/>
    <x v="0"/>
    <s v="Yes"/>
    <x v="0"/>
    <x v="0"/>
    <x v="0"/>
    <n v="2"/>
  </r>
  <r>
    <x v="4552"/>
    <n v="29"/>
    <x v="41"/>
    <x v="65"/>
    <x v="1"/>
    <x v="103"/>
    <n v="4"/>
    <n v="1.5"/>
    <x v="2"/>
    <n v="0"/>
    <x v="0"/>
    <s v="No"/>
    <x v="0"/>
    <x v="0"/>
    <x v="1"/>
    <n v="4"/>
  </r>
  <r>
    <x v="4553"/>
    <n v="29"/>
    <x v="40"/>
    <x v="30"/>
    <x v="2"/>
    <x v="13"/>
    <n v="4"/>
    <n v="1.8"/>
    <x v="2"/>
    <n v="0"/>
    <x v="0"/>
    <s v="No"/>
    <x v="0"/>
    <x v="1"/>
    <x v="1"/>
    <n v="4"/>
  </r>
  <r>
    <x v="4554"/>
    <n v="29"/>
    <x v="40"/>
    <x v="80"/>
    <x v="2"/>
    <x v="195"/>
    <n v="2"/>
    <n v="1.3"/>
    <x v="0"/>
    <n v="287"/>
    <x v="0"/>
    <s v="No"/>
    <x v="0"/>
    <x v="1"/>
    <x v="0"/>
    <n v="2"/>
  </r>
  <r>
    <x v="4555"/>
    <n v="29"/>
    <x v="39"/>
    <x v="68"/>
    <x v="1"/>
    <x v="398"/>
    <n v="2"/>
    <n v="0.9"/>
    <x v="1"/>
    <n v="110"/>
    <x v="0"/>
    <s v="No"/>
    <x v="0"/>
    <x v="0"/>
    <x v="0"/>
    <n v="2"/>
  </r>
  <r>
    <x v="4556"/>
    <n v="29"/>
    <x v="38"/>
    <x v="88"/>
    <x v="2"/>
    <x v="356"/>
    <n v="3"/>
    <n v="2.5"/>
    <x v="0"/>
    <n v="0"/>
    <x v="0"/>
    <s v="No"/>
    <x v="0"/>
    <x v="1"/>
    <x v="1"/>
    <n v="3"/>
  </r>
  <r>
    <x v="4557"/>
    <n v="29"/>
    <x v="38"/>
    <x v="5"/>
    <x v="1"/>
    <x v="385"/>
    <n v="3"/>
    <n v="0.9"/>
    <x v="1"/>
    <n v="119"/>
    <x v="0"/>
    <s v="No"/>
    <x v="0"/>
    <x v="0"/>
    <x v="0"/>
    <n v="3"/>
  </r>
  <r>
    <x v="4558"/>
    <n v="29"/>
    <x v="38"/>
    <x v="40"/>
    <x v="0"/>
    <x v="5"/>
    <n v="1"/>
    <n v="4.3"/>
    <x v="0"/>
    <n v="0"/>
    <x v="0"/>
    <s v="No"/>
    <x v="0"/>
    <x v="0"/>
    <x v="0"/>
    <n v="1"/>
  </r>
  <r>
    <x v="4559"/>
    <n v="29"/>
    <x v="38"/>
    <x v="79"/>
    <x v="0"/>
    <x v="13"/>
    <n v="4"/>
    <n v="3"/>
    <x v="0"/>
    <n v="0"/>
    <x v="1"/>
    <s v="No"/>
    <x v="0"/>
    <x v="0"/>
    <x v="1"/>
    <n v="4"/>
  </r>
  <r>
    <x v="4560"/>
    <n v="29"/>
    <x v="40"/>
    <x v="16"/>
    <x v="2"/>
    <x v="3"/>
    <n v="3"/>
    <n v="1.1000000000000001"/>
    <x v="2"/>
    <n v="0"/>
    <x v="0"/>
    <s v="No"/>
    <x v="0"/>
    <x v="1"/>
    <x v="0"/>
    <n v="3"/>
  </r>
  <r>
    <x v="4561"/>
    <n v="29"/>
    <x v="40"/>
    <x v="65"/>
    <x v="1"/>
    <x v="26"/>
    <n v="3"/>
    <n v="1"/>
    <x v="0"/>
    <n v="0"/>
    <x v="0"/>
    <s v="No"/>
    <x v="0"/>
    <x v="1"/>
    <x v="1"/>
    <n v="3"/>
  </r>
  <r>
    <x v="4562"/>
    <n v="29"/>
    <x v="39"/>
    <x v="28"/>
    <x v="2"/>
    <x v="130"/>
    <n v="1"/>
    <n v="0.8"/>
    <x v="2"/>
    <n v="0"/>
    <x v="0"/>
    <s v="No"/>
    <x v="0"/>
    <x v="1"/>
    <x v="0"/>
    <n v="1"/>
  </r>
  <r>
    <x v="4563"/>
    <n v="29"/>
    <x v="38"/>
    <x v="32"/>
    <x v="2"/>
    <x v="288"/>
    <n v="2"/>
    <n v="2.5"/>
    <x v="0"/>
    <n v="0"/>
    <x v="0"/>
    <s v="No"/>
    <x v="0"/>
    <x v="0"/>
    <x v="1"/>
    <n v="2"/>
  </r>
  <r>
    <x v="4564"/>
    <n v="29"/>
    <x v="40"/>
    <x v="136"/>
    <x v="0"/>
    <x v="55"/>
    <n v="4"/>
    <n v="1.8"/>
    <x v="2"/>
    <n v="0"/>
    <x v="0"/>
    <s v="No"/>
    <x v="0"/>
    <x v="0"/>
    <x v="0"/>
    <n v="4"/>
  </r>
  <r>
    <x v="4565"/>
    <n v="29"/>
    <x v="38"/>
    <x v="5"/>
    <x v="1"/>
    <x v="205"/>
    <n v="4"/>
    <n v="0.4"/>
    <x v="2"/>
    <n v="89"/>
    <x v="0"/>
    <s v="No"/>
    <x v="0"/>
    <x v="0"/>
    <x v="1"/>
    <n v="4"/>
  </r>
  <r>
    <x v="4566"/>
    <n v="29"/>
    <x v="40"/>
    <x v="149"/>
    <x v="0"/>
    <x v="171"/>
    <n v="2"/>
    <n v="4.5"/>
    <x v="0"/>
    <n v="0"/>
    <x v="0"/>
    <s v="No"/>
    <x v="0"/>
    <x v="1"/>
    <x v="0"/>
    <n v="2"/>
  </r>
  <r>
    <x v="4567"/>
    <n v="29"/>
    <x v="40"/>
    <x v="31"/>
    <x v="0"/>
    <x v="339"/>
    <n v="2"/>
    <n v="1.3"/>
    <x v="0"/>
    <n v="0"/>
    <x v="0"/>
    <s v="No"/>
    <x v="0"/>
    <x v="0"/>
    <x v="0"/>
    <n v="2"/>
  </r>
  <r>
    <x v="4568"/>
    <n v="29"/>
    <x v="39"/>
    <x v="31"/>
    <x v="0"/>
    <x v="258"/>
    <n v="2"/>
    <n v="3.3"/>
    <x v="0"/>
    <n v="0"/>
    <x v="0"/>
    <s v="No"/>
    <x v="0"/>
    <x v="1"/>
    <x v="0"/>
    <n v="2"/>
  </r>
  <r>
    <x v="4569"/>
    <n v="29"/>
    <x v="40"/>
    <x v="47"/>
    <x v="0"/>
    <x v="235"/>
    <n v="2"/>
    <n v="0.2"/>
    <x v="0"/>
    <n v="0"/>
    <x v="0"/>
    <s v="No"/>
    <x v="0"/>
    <x v="1"/>
    <x v="1"/>
    <n v="2"/>
  </r>
  <r>
    <x v="4570"/>
    <n v="29"/>
    <x v="38"/>
    <x v="52"/>
    <x v="2"/>
    <x v="60"/>
    <n v="3"/>
    <n v="1.5"/>
    <x v="0"/>
    <n v="0"/>
    <x v="0"/>
    <s v="No"/>
    <x v="0"/>
    <x v="1"/>
    <x v="1"/>
    <n v="3"/>
  </r>
  <r>
    <x v="4571"/>
    <n v="29"/>
    <x v="40"/>
    <x v="20"/>
    <x v="1"/>
    <x v="143"/>
    <n v="4"/>
    <n v="0.2"/>
    <x v="0"/>
    <n v="137"/>
    <x v="0"/>
    <s v="No"/>
    <x v="0"/>
    <x v="1"/>
    <x v="1"/>
    <n v="4"/>
  </r>
  <r>
    <x v="4572"/>
    <n v="29"/>
    <x v="39"/>
    <x v="118"/>
    <x v="1"/>
    <x v="154"/>
    <n v="4"/>
    <n v="0.5"/>
    <x v="1"/>
    <n v="86"/>
    <x v="0"/>
    <s v="No"/>
    <x v="0"/>
    <x v="1"/>
    <x v="1"/>
    <n v="4"/>
  </r>
  <r>
    <x v="4573"/>
    <n v="29"/>
    <x v="40"/>
    <x v="75"/>
    <x v="0"/>
    <x v="30"/>
    <n v="4"/>
    <n v="4.4000000000000004"/>
    <x v="0"/>
    <n v="0"/>
    <x v="1"/>
    <s v="No"/>
    <x v="0"/>
    <x v="0"/>
    <x v="0"/>
    <n v="4"/>
  </r>
  <r>
    <x v="4574"/>
    <n v="29"/>
    <x v="39"/>
    <x v="135"/>
    <x v="0"/>
    <x v="165"/>
    <n v="2"/>
    <n v="6.7"/>
    <x v="0"/>
    <n v="0"/>
    <x v="0"/>
    <s v="No"/>
    <x v="0"/>
    <x v="0"/>
    <x v="1"/>
    <n v="2"/>
  </r>
  <r>
    <x v="4575"/>
    <n v="29"/>
    <x v="38"/>
    <x v="61"/>
    <x v="1"/>
    <x v="167"/>
    <n v="4"/>
    <n v="0.4"/>
    <x v="2"/>
    <n v="0"/>
    <x v="0"/>
    <s v="No"/>
    <x v="0"/>
    <x v="1"/>
    <x v="0"/>
    <n v="4"/>
  </r>
  <r>
    <x v="4576"/>
    <n v="29"/>
    <x v="40"/>
    <x v="9"/>
    <x v="1"/>
    <x v="93"/>
    <n v="4"/>
    <n v="0.2"/>
    <x v="0"/>
    <n v="0"/>
    <x v="0"/>
    <s v="No"/>
    <x v="0"/>
    <x v="1"/>
    <x v="0"/>
    <n v="4"/>
  </r>
  <r>
    <x v="4577"/>
    <n v="29"/>
    <x v="38"/>
    <x v="64"/>
    <x v="1"/>
    <x v="157"/>
    <n v="3"/>
    <n v="0.1"/>
    <x v="2"/>
    <n v="0"/>
    <x v="0"/>
    <s v="No"/>
    <x v="0"/>
    <x v="1"/>
    <x v="1"/>
    <n v="3"/>
  </r>
  <r>
    <x v="4578"/>
    <n v="29"/>
    <x v="38"/>
    <x v="36"/>
    <x v="0"/>
    <x v="33"/>
    <n v="1"/>
    <n v="5.4"/>
    <x v="0"/>
    <n v="212"/>
    <x v="0"/>
    <s v="No"/>
    <x v="0"/>
    <x v="1"/>
    <x v="0"/>
    <n v="1"/>
  </r>
  <r>
    <x v="4579"/>
    <n v="29"/>
    <x v="38"/>
    <x v="100"/>
    <x v="1"/>
    <x v="306"/>
    <n v="1"/>
    <n v="0.2"/>
    <x v="1"/>
    <n v="0"/>
    <x v="0"/>
    <s v="No"/>
    <x v="0"/>
    <x v="1"/>
    <x v="0"/>
    <n v="1"/>
  </r>
  <r>
    <x v="4580"/>
    <n v="29"/>
    <x v="40"/>
    <x v="73"/>
    <x v="1"/>
    <x v="103"/>
    <n v="1"/>
    <n v="1.5"/>
    <x v="0"/>
    <n v="0"/>
    <x v="0"/>
    <s v="No"/>
    <x v="0"/>
    <x v="0"/>
    <x v="0"/>
    <n v="1"/>
  </r>
  <r>
    <x v="4581"/>
    <n v="29"/>
    <x v="39"/>
    <x v="116"/>
    <x v="0"/>
    <x v="115"/>
    <n v="2"/>
    <n v="3.3"/>
    <x v="0"/>
    <n v="303"/>
    <x v="0"/>
    <s v="No"/>
    <x v="0"/>
    <x v="0"/>
    <x v="0"/>
    <n v="2"/>
  </r>
  <r>
    <x v="4582"/>
    <n v="29"/>
    <x v="38"/>
    <x v="19"/>
    <x v="2"/>
    <x v="277"/>
    <n v="4"/>
    <n v="0"/>
    <x v="0"/>
    <n v="0"/>
    <x v="0"/>
    <s v="No"/>
    <x v="0"/>
    <x v="1"/>
    <x v="1"/>
    <n v="4"/>
  </r>
  <r>
    <x v="4583"/>
    <n v="29"/>
    <x v="38"/>
    <x v="46"/>
    <x v="0"/>
    <x v="329"/>
    <n v="1"/>
    <n v="4.3"/>
    <x v="0"/>
    <n v="385"/>
    <x v="0"/>
    <s v="No"/>
    <x v="0"/>
    <x v="1"/>
    <x v="0"/>
    <n v="1"/>
  </r>
  <r>
    <x v="4584"/>
    <n v="29"/>
    <x v="40"/>
    <x v="9"/>
    <x v="1"/>
    <x v="133"/>
    <n v="1"/>
    <n v="1.9"/>
    <x v="1"/>
    <n v="0"/>
    <x v="0"/>
    <s v="No"/>
    <x v="0"/>
    <x v="1"/>
    <x v="1"/>
    <n v="1"/>
  </r>
  <r>
    <x v="4585"/>
    <n v="29"/>
    <x v="40"/>
    <x v="75"/>
    <x v="0"/>
    <x v="354"/>
    <n v="2"/>
    <n v="4.5"/>
    <x v="0"/>
    <n v="415"/>
    <x v="0"/>
    <s v="No"/>
    <x v="0"/>
    <x v="1"/>
    <x v="0"/>
    <n v="2"/>
  </r>
  <r>
    <x v="4586"/>
    <n v="29"/>
    <x v="38"/>
    <x v="80"/>
    <x v="2"/>
    <x v="325"/>
    <n v="2"/>
    <n v="0.6"/>
    <x v="0"/>
    <n v="0"/>
    <x v="0"/>
    <s v="No"/>
    <x v="0"/>
    <x v="1"/>
    <x v="0"/>
    <n v="2"/>
  </r>
  <r>
    <x v="4587"/>
    <n v="29"/>
    <x v="38"/>
    <x v="113"/>
    <x v="0"/>
    <x v="164"/>
    <n v="1"/>
    <n v="1.5"/>
    <x v="0"/>
    <n v="0"/>
    <x v="0"/>
    <s v="No"/>
    <x v="0"/>
    <x v="1"/>
    <x v="0"/>
    <n v="1"/>
  </r>
  <r>
    <x v="4588"/>
    <n v="29"/>
    <x v="42"/>
    <x v="137"/>
    <x v="2"/>
    <x v="334"/>
    <n v="2"/>
    <n v="1.75"/>
    <x v="1"/>
    <n v="0"/>
    <x v="0"/>
    <s v="No"/>
    <x v="0"/>
    <x v="0"/>
    <x v="1"/>
    <n v="2"/>
  </r>
  <r>
    <x v="4589"/>
    <n v="29"/>
    <x v="38"/>
    <x v="61"/>
    <x v="1"/>
    <x v="205"/>
    <n v="4"/>
    <n v="0.4"/>
    <x v="2"/>
    <n v="0"/>
    <x v="0"/>
    <s v="No"/>
    <x v="0"/>
    <x v="0"/>
    <x v="1"/>
    <n v="4"/>
  </r>
  <r>
    <x v="4590"/>
    <n v="29"/>
    <x v="39"/>
    <x v="16"/>
    <x v="2"/>
    <x v="7"/>
    <n v="4"/>
    <n v="2"/>
    <x v="2"/>
    <n v="0"/>
    <x v="0"/>
    <s v="Yes"/>
    <x v="0"/>
    <x v="1"/>
    <x v="0"/>
    <n v="4"/>
  </r>
  <r>
    <x v="4591"/>
    <n v="29"/>
    <x v="39"/>
    <x v="30"/>
    <x v="2"/>
    <x v="258"/>
    <n v="1"/>
    <n v="0.8"/>
    <x v="2"/>
    <n v="0"/>
    <x v="0"/>
    <s v="No"/>
    <x v="0"/>
    <x v="1"/>
    <x v="1"/>
    <n v="1"/>
  </r>
  <r>
    <x v="4592"/>
    <n v="29"/>
    <x v="40"/>
    <x v="99"/>
    <x v="2"/>
    <x v="59"/>
    <n v="4"/>
    <n v="1.8"/>
    <x v="1"/>
    <n v="0"/>
    <x v="0"/>
    <s v="No"/>
    <x v="0"/>
    <x v="0"/>
    <x v="0"/>
    <n v="4"/>
  </r>
  <r>
    <x v="4593"/>
    <n v="29"/>
    <x v="40"/>
    <x v="28"/>
    <x v="2"/>
    <x v="26"/>
    <n v="3"/>
    <n v="0.3"/>
    <x v="1"/>
    <n v="0"/>
    <x v="0"/>
    <s v="No"/>
    <x v="0"/>
    <x v="0"/>
    <x v="0"/>
    <n v="3"/>
  </r>
  <r>
    <x v="4594"/>
    <n v="29"/>
    <x v="38"/>
    <x v="47"/>
    <x v="0"/>
    <x v="380"/>
    <n v="2"/>
    <n v="2"/>
    <x v="2"/>
    <n v="84"/>
    <x v="0"/>
    <s v="No"/>
    <x v="0"/>
    <x v="1"/>
    <x v="1"/>
    <n v="2"/>
  </r>
  <r>
    <x v="4595"/>
    <n v="29"/>
    <x v="39"/>
    <x v="23"/>
    <x v="1"/>
    <x v="19"/>
    <n v="4"/>
    <n v="0.5"/>
    <x v="1"/>
    <n v="0"/>
    <x v="0"/>
    <s v="No"/>
    <x v="0"/>
    <x v="0"/>
    <x v="1"/>
    <n v="4"/>
  </r>
  <r>
    <x v="4596"/>
    <n v="29"/>
    <x v="40"/>
    <x v="108"/>
    <x v="1"/>
    <x v="101"/>
    <n v="4"/>
    <n v="0.3"/>
    <x v="2"/>
    <n v="0"/>
    <x v="0"/>
    <s v="No"/>
    <x v="0"/>
    <x v="1"/>
    <x v="0"/>
    <n v="4"/>
  </r>
  <r>
    <x v="4597"/>
    <n v="29"/>
    <x v="39"/>
    <x v="151"/>
    <x v="0"/>
    <x v="10"/>
    <n v="4"/>
    <n v="1.8"/>
    <x v="1"/>
    <n v="0"/>
    <x v="0"/>
    <s v="No"/>
    <x v="0"/>
    <x v="0"/>
    <x v="1"/>
    <n v="4"/>
  </r>
  <r>
    <x v="4598"/>
    <n v="29"/>
    <x v="41"/>
    <x v="108"/>
    <x v="1"/>
    <x v="105"/>
    <n v="4"/>
    <n v="1.5"/>
    <x v="2"/>
    <n v="0"/>
    <x v="0"/>
    <s v="No"/>
    <x v="0"/>
    <x v="0"/>
    <x v="0"/>
    <n v="4"/>
  </r>
  <r>
    <x v="4599"/>
    <n v="29"/>
    <x v="40"/>
    <x v="15"/>
    <x v="2"/>
    <x v="22"/>
    <n v="4"/>
    <n v="2.1"/>
    <x v="1"/>
    <n v="0"/>
    <x v="0"/>
    <s v="No"/>
    <x v="0"/>
    <x v="1"/>
    <x v="0"/>
    <n v="4"/>
  </r>
  <r>
    <x v="4600"/>
    <n v="29"/>
    <x v="39"/>
    <x v="35"/>
    <x v="0"/>
    <x v="45"/>
    <n v="1"/>
    <n v="0.8"/>
    <x v="0"/>
    <n v="0"/>
    <x v="0"/>
    <s v="No"/>
    <x v="0"/>
    <x v="0"/>
    <x v="1"/>
    <n v="1"/>
  </r>
  <r>
    <x v="4601"/>
    <n v="29"/>
    <x v="38"/>
    <x v="42"/>
    <x v="0"/>
    <x v="45"/>
    <n v="2"/>
    <n v="4.0999999999999996"/>
    <x v="2"/>
    <n v="209"/>
    <x v="1"/>
    <s v="No"/>
    <x v="0"/>
    <x v="1"/>
    <x v="0"/>
    <n v="2"/>
  </r>
  <r>
    <x v="4602"/>
    <n v="29"/>
    <x v="38"/>
    <x v="53"/>
    <x v="0"/>
    <x v="85"/>
    <n v="1"/>
    <n v="4.3"/>
    <x v="0"/>
    <n v="0"/>
    <x v="0"/>
    <s v="No"/>
    <x v="0"/>
    <x v="0"/>
    <x v="1"/>
    <n v="1"/>
  </r>
  <r>
    <x v="4603"/>
    <n v="29"/>
    <x v="39"/>
    <x v="145"/>
    <x v="0"/>
    <x v="56"/>
    <n v="1"/>
    <n v="4.0999999999999996"/>
    <x v="2"/>
    <n v="0"/>
    <x v="1"/>
    <s v="Yes"/>
    <x v="1"/>
    <x v="0"/>
    <x v="1"/>
    <n v="1"/>
  </r>
  <r>
    <x v="4604"/>
    <n v="29"/>
    <x v="38"/>
    <x v="103"/>
    <x v="0"/>
    <x v="154"/>
    <n v="2"/>
    <n v="0.2"/>
    <x v="0"/>
    <n v="0"/>
    <x v="0"/>
    <s v="No"/>
    <x v="0"/>
    <x v="0"/>
    <x v="1"/>
    <n v="2"/>
  </r>
  <r>
    <x v="4605"/>
    <n v="29"/>
    <x v="39"/>
    <x v="34"/>
    <x v="0"/>
    <x v="33"/>
    <n v="2"/>
    <n v="3.3"/>
    <x v="0"/>
    <n v="204"/>
    <x v="0"/>
    <s v="No"/>
    <x v="0"/>
    <x v="0"/>
    <x v="0"/>
    <n v="2"/>
  </r>
  <r>
    <x v="4606"/>
    <n v="29"/>
    <x v="38"/>
    <x v="56"/>
    <x v="2"/>
    <x v="132"/>
    <n v="3"/>
    <n v="0.8"/>
    <x v="0"/>
    <n v="0"/>
    <x v="0"/>
    <s v="No"/>
    <x v="0"/>
    <x v="0"/>
    <x v="0"/>
    <n v="3"/>
  </r>
  <r>
    <x v="4607"/>
    <n v="29"/>
    <x v="39"/>
    <x v="9"/>
    <x v="1"/>
    <x v="260"/>
    <n v="1"/>
    <n v="1"/>
    <x v="0"/>
    <n v="0"/>
    <x v="0"/>
    <s v="No"/>
    <x v="0"/>
    <x v="0"/>
    <x v="0"/>
    <n v="1"/>
  </r>
  <r>
    <x v="4608"/>
    <n v="29"/>
    <x v="38"/>
    <x v="10"/>
    <x v="1"/>
    <x v="196"/>
    <n v="1"/>
    <n v="0.4"/>
    <x v="1"/>
    <n v="94"/>
    <x v="0"/>
    <s v="No"/>
    <x v="0"/>
    <x v="1"/>
    <x v="1"/>
    <n v="1"/>
  </r>
  <r>
    <x v="4609"/>
    <n v="29"/>
    <x v="40"/>
    <x v="86"/>
    <x v="0"/>
    <x v="296"/>
    <n v="3"/>
    <n v="5.6"/>
    <x v="1"/>
    <n v="428"/>
    <x v="1"/>
    <s v="No"/>
    <x v="0"/>
    <x v="1"/>
    <x v="0"/>
    <n v="3"/>
  </r>
  <r>
    <x v="4610"/>
    <n v="29"/>
    <x v="38"/>
    <x v="108"/>
    <x v="1"/>
    <x v="145"/>
    <n v="1"/>
    <n v="1"/>
    <x v="1"/>
    <n v="0"/>
    <x v="0"/>
    <s v="No"/>
    <x v="0"/>
    <x v="0"/>
    <x v="0"/>
    <n v="1"/>
  </r>
  <r>
    <x v="4611"/>
    <n v="29"/>
    <x v="38"/>
    <x v="0"/>
    <x v="0"/>
    <x v="141"/>
    <n v="2"/>
    <n v="4.33"/>
    <x v="0"/>
    <n v="0"/>
    <x v="0"/>
    <s v="No"/>
    <x v="0"/>
    <x v="1"/>
    <x v="1"/>
    <n v="2"/>
  </r>
  <r>
    <x v="4612"/>
    <n v="29"/>
    <x v="40"/>
    <x v="149"/>
    <x v="0"/>
    <x v="21"/>
    <n v="2"/>
    <n v="4.5"/>
    <x v="0"/>
    <n v="246"/>
    <x v="0"/>
    <s v="No"/>
    <x v="0"/>
    <x v="1"/>
    <x v="1"/>
    <n v="2"/>
  </r>
  <r>
    <x v="4613"/>
    <n v="29"/>
    <x v="42"/>
    <x v="67"/>
    <x v="2"/>
    <x v="183"/>
    <n v="2"/>
    <n v="1.75"/>
    <x v="1"/>
    <n v="0"/>
    <x v="0"/>
    <s v="No"/>
    <x v="0"/>
    <x v="0"/>
    <x v="0"/>
    <n v="2"/>
  </r>
  <r>
    <x v="4614"/>
    <n v="29"/>
    <x v="40"/>
    <x v="69"/>
    <x v="1"/>
    <x v="89"/>
    <n v="4"/>
    <n v="0.4"/>
    <x v="0"/>
    <n v="87"/>
    <x v="0"/>
    <s v="No"/>
    <x v="0"/>
    <x v="1"/>
    <x v="1"/>
    <n v="4"/>
  </r>
  <r>
    <x v="4615"/>
    <n v="29"/>
    <x v="40"/>
    <x v="32"/>
    <x v="2"/>
    <x v="299"/>
    <n v="1"/>
    <n v="2.9"/>
    <x v="1"/>
    <n v="0"/>
    <x v="0"/>
    <s v="No"/>
    <x v="0"/>
    <x v="0"/>
    <x v="0"/>
    <n v="1"/>
  </r>
  <r>
    <x v="4616"/>
    <n v="29"/>
    <x v="40"/>
    <x v="70"/>
    <x v="2"/>
    <x v="196"/>
    <n v="1"/>
    <n v="3.4"/>
    <x v="1"/>
    <n v="0"/>
    <x v="1"/>
    <s v="No"/>
    <x v="0"/>
    <x v="0"/>
    <x v="0"/>
    <n v="1"/>
  </r>
  <r>
    <x v="4617"/>
    <n v="29"/>
    <x v="38"/>
    <x v="61"/>
    <x v="1"/>
    <x v="5"/>
    <n v="1"/>
    <n v="0.4"/>
    <x v="1"/>
    <n v="0"/>
    <x v="0"/>
    <s v="No"/>
    <x v="0"/>
    <x v="0"/>
    <x v="0"/>
    <n v="1"/>
  </r>
  <r>
    <x v="4618"/>
    <n v="29"/>
    <x v="41"/>
    <x v="108"/>
    <x v="1"/>
    <x v="238"/>
    <n v="4"/>
    <n v="1.5"/>
    <x v="2"/>
    <n v="0"/>
    <x v="0"/>
    <s v="No"/>
    <x v="0"/>
    <x v="0"/>
    <x v="1"/>
    <n v="4"/>
  </r>
  <r>
    <x v="4619"/>
    <n v="29"/>
    <x v="40"/>
    <x v="14"/>
    <x v="1"/>
    <x v="358"/>
    <n v="2"/>
    <n v="0.3"/>
    <x v="0"/>
    <n v="88"/>
    <x v="0"/>
    <s v="No"/>
    <x v="1"/>
    <x v="1"/>
    <x v="1"/>
    <n v="2"/>
  </r>
  <r>
    <x v="4620"/>
    <n v="29"/>
    <x v="39"/>
    <x v="77"/>
    <x v="0"/>
    <x v="274"/>
    <n v="1"/>
    <n v="3.7"/>
    <x v="1"/>
    <n v="0"/>
    <x v="1"/>
    <s v="No"/>
    <x v="0"/>
    <x v="1"/>
    <x v="0"/>
    <n v="1"/>
  </r>
  <r>
    <x v="4621"/>
    <n v="29"/>
    <x v="40"/>
    <x v="73"/>
    <x v="1"/>
    <x v="13"/>
    <n v="4"/>
    <n v="2.1"/>
    <x v="1"/>
    <n v="0"/>
    <x v="0"/>
    <s v="No"/>
    <x v="0"/>
    <x v="0"/>
    <x v="0"/>
    <n v="4"/>
  </r>
  <r>
    <x v="4622"/>
    <n v="29"/>
    <x v="39"/>
    <x v="82"/>
    <x v="1"/>
    <x v="358"/>
    <n v="4"/>
    <n v="1.7"/>
    <x v="2"/>
    <n v="0"/>
    <x v="0"/>
    <s v="No"/>
    <x v="0"/>
    <x v="1"/>
    <x v="0"/>
    <n v="4"/>
  </r>
  <r>
    <x v="4623"/>
    <n v="29"/>
    <x v="40"/>
    <x v="51"/>
    <x v="2"/>
    <x v="30"/>
    <n v="4"/>
    <n v="1.8"/>
    <x v="2"/>
    <n v="0"/>
    <x v="0"/>
    <s v="No"/>
    <x v="0"/>
    <x v="1"/>
    <x v="1"/>
    <n v="4"/>
  </r>
  <r>
    <x v="4624"/>
    <n v="29"/>
    <x v="38"/>
    <x v="31"/>
    <x v="0"/>
    <x v="173"/>
    <n v="1"/>
    <n v="1.5"/>
    <x v="0"/>
    <n v="0"/>
    <x v="0"/>
    <s v="No"/>
    <x v="0"/>
    <x v="1"/>
    <x v="0"/>
    <n v="1"/>
  </r>
  <r>
    <x v="4625"/>
    <n v="29"/>
    <x v="39"/>
    <x v="44"/>
    <x v="0"/>
    <x v="41"/>
    <n v="4"/>
    <n v="2.2000000000000002"/>
    <x v="1"/>
    <n v="612"/>
    <x v="1"/>
    <s v="No"/>
    <x v="0"/>
    <x v="1"/>
    <x v="0"/>
    <n v="4"/>
  </r>
  <r>
    <x v="4626"/>
    <n v="29"/>
    <x v="39"/>
    <x v="52"/>
    <x v="2"/>
    <x v="386"/>
    <n v="4"/>
    <n v="2.2000000000000002"/>
    <x v="2"/>
    <n v="0"/>
    <x v="0"/>
    <s v="No"/>
    <x v="0"/>
    <x v="1"/>
    <x v="1"/>
    <n v="4"/>
  </r>
  <r>
    <x v="4627"/>
    <n v="29"/>
    <x v="38"/>
    <x v="86"/>
    <x v="0"/>
    <x v="62"/>
    <n v="2"/>
    <n v="0.6"/>
    <x v="0"/>
    <n v="0"/>
    <x v="0"/>
    <s v="No"/>
    <x v="0"/>
    <x v="1"/>
    <x v="0"/>
    <n v="2"/>
  </r>
  <r>
    <x v="4628"/>
    <n v="29"/>
    <x v="38"/>
    <x v="71"/>
    <x v="2"/>
    <x v="341"/>
    <n v="4"/>
    <n v="0"/>
    <x v="0"/>
    <n v="249"/>
    <x v="0"/>
    <s v="No"/>
    <x v="0"/>
    <x v="0"/>
    <x v="1"/>
    <n v="4"/>
  </r>
  <r>
    <x v="4629"/>
    <n v="29"/>
    <x v="40"/>
    <x v="15"/>
    <x v="2"/>
    <x v="68"/>
    <n v="4"/>
    <n v="1.8"/>
    <x v="1"/>
    <n v="0"/>
    <x v="0"/>
    <s v="No"/>
    <x v="0"/>
    <x v="1"/>
    <x v="0"/>
    <n v="4"/>
  </r>
  <r>
    <x v="4630"/>
    <n v="29"/>
    <x v="42"/>
    <x v="82"/>
    <x v="1"/>
    <x v="430"/>
    <n v="2"/>
    <n v="1.75"/>
    <x v="1"/>
    <n v="0"/>
    <x v="0"/>
    <s v="No"/>
    <x v="0"/>
    <x v="0"/>
    <x v="1"/>
    <n v="2"/>
  </r>
  <r>
    <x v="4631"/>
    <n v="29"/>
    <x v="38"/>
    <x v="120"/>
    <x v="1"/>
    <x v="101"/>
    <n v="1"/>
    <n v="1.8"/>
    <x v="2"/>
    <n v="78"/>
    <x v="0"/>
    <s v="No"/>
    <x v="0"/>
    <x v="1"/>
    <x v="0"/>
    <n v="1"/>
  </r>
  <r>
    <x v="4632"/>
    <n v="29"/>
    <x v="38"/>
    <x v="108"/>
    <x v="1"/>
    <x v="130"/>
    <n v="1"/>
    <n v="1.8"/>
    <x v="2"/>
    <n v="0"/>
    <x v="0"/>
    <s v="No"/>
    <x v="0"/>
    <x v="1"/>
    <x v="1"/>
    <n v="1"/>
  </r>
  <r>
    <x v="4633"/>
    <n v="29"/>
    <x v="38"/>
    <x v="115"/>
    <x v="0"/>
    <x v="65"/>
    <n v="3"/>
    <n v="5.3"/>
    <x v="0"/>
    <n v="0"/>
    <x v="1"/>
    <s v="No"/>
    <x v="1"/>
    <x v="1"/>
    <x v="1"/>
    <n v="3"/>
  </r>
  <r>
    <x v="4634"/>
    <n v="29"/>
    <x v="40"/>
    <x v="49"/>
    <x v="1"/>
    <x v="109"/>
    <n v="1"/>
    <n v="1.9"/>
    <x v="1"/>
    <n v="0"/>
    <x v="0"/>
    <s v="No"/>
    <x v="0"/>
    <x v="1"/>
    <x v="0"/>
    <n v="1"/>
  </r>
  <r>
    <x v="4635"/>
    <n v="28"/>
    <x v="41"/>
    <x v="128"/>
    <x v="2"/>
    <x v="278"/>
    <m/>
    <n v="0.2"/>
    <x v="0"/>
    <n v="0"/>
    <x v="0"/>
    <s v="No"/>
    <x v="0"/>
    <x v="0"/>
    <x v="0"/>
    <n v="2"/>
  </r>
  <r>
    <x v="4636"/>
    <n v="28"/>
    <x v="40"/>
    <x v="115"/>
    <x v="0"/>
    <x v="164"/>
    <n v="2"/>
    <n v="3.3"/>
    <x v="0"/>
    <n v="0"/>
    <x v="0"/>
    <s v="No"/>
    <x v="0"/>
    <x v="0"/>
    <x v="1"/>
    <n v="2"/>
  </r>
  <r>
    <x v="4637"/>
    <n v="28"/>
    <x v="39"/>
    <x v="32"/>
    <x v="2"/>
    <x v="183"/>
    <n v="3"/>
    <n v="1.5"/>
    <x v="0"/>
    <n v="276"/>
    <x v="0"/>
    <s v="No"/>
    <x v="0"/>
    <x v="1"/>
    <x v="0"/>
    <n v="3"/>
  </r>
  <r>
    <x v="4638"/>
    <n v="28"/>
    <x v="39"/>
    <x v="19"/>
    <x v="2"/>
    <x v="203"/>
    <n v="4"/>
    <n v="2.6"/>
    <x v="0"/>
    <n v="0"/>
    <x v="0"/>
    <s v="No"/>
    <x v="0"/>
    <x v="1"/>
    <x v="0"/>
    <n v="4"/>
  </r>
  <r>
    <x v="4639"/>
    <n v="28"/>
    <x v="40"/>
    <x v="87"/>
    <x v="2"/>
    <x v="166"/>
    <n v="4"/>
    <n v="1.7"/>
    <x v="2"/>
    <n v="0"/>
    <x v="0"/>
    <s v="No"/>
    <x v="0"/>
    <x v="0"/>
    <x v="0"/>
    <n v="4"/>
  </r>
  <r>
    <x v="4640"/>
    <n v="28"/>
    <x v="39"/>
    <x v="117"/>
    <x v="0"/>
    <x v="243"/>
    <n v="1"/>
    <n v="6.33"/>
    <x v="0"/>
    <n v="0"/>
    <x v="0"/>
    <s v="No"/>
    <x v="0"/>
    <x v="1"/>
    <x v="0"/>
    <n v="1"/>
  </r>
  <r>
    <x v="4641"/>
    <n v="28"/>
    <x v="39"/>
    <x v="123"/>
    <x v="0"/>
    <x v="15"/>
    <n v="4"/>
    <n v="5.3"/>
    <x v="2"/>
    <n v="0"/>
    <x v="1"/>
    <s v="No"/>
    <x v="0"/>
    <x v="1"/>
    <x v="0"/>
    <n v="4"/>
  </r>
  <r>
    <x v="4642"/>
    <n v="28"/>
    <x v="40"/>
    <x v="56"/>
    <x v="2"/>
    <x v="7"/>
    <n v="4"/>
    <n v="0.2"/>
    <x v="0"/>
    <n v="0"/>
    <x v="0"/>
    <s v="No"/>
    <x v="0"/>
    <x v="1"/>
    <x v="1"/>
    <n v="4"/>
  </r>
  <r>
    <x v="4643"/>
    <n v="28"/>
    <x v="40"/>
    <x v="50"/>
    <x v="0"/>
    <x v="241"/>
    <n v="4"/>
    <n v="3.1"/>
    <x v="2"/>
    <n v="0"/>
    <x v="1"/>
    <s v="No"/>
    <x v="0"/>
    <x v="0"/>
    <x v="0"/>
    <n v="4"/>
  </r>
  <r>
    <x v="4644"/>
    <n v="28"/>
    <x v="40"/>
    <x v="100"/>
    <x v="1"/>
    <x v="377"/>
    <n v="4"/>
    <n v="0.8"/>
    <x v="0"/>
    <n v="0"/>
    <x v="0"/>
    <s v="No"/>
    <x v="0"/>
    <x v="1"/>
    <x v="0"/>
    <n v="4"/>
  </r>
  <r>
    <x v="4645"/>
    <n v="28"/>
    <x v="40"/>
    <x v="59"/>
    <x v="1"/>
    <x v="235"/>
    <n v="2"/>
    <n v="1.75"/>
    <x v="1"/>
    <n v="89"/>
    <x v="0"/>
    <s v="No"/>
    <x v="0"/>
    <x v="1"/>
    <x v="0"/>
    <n v="2"/>
  </r>
  <r>
    <x v="4646"/>
    <n v="28"/>
    <x v="39"/>
    <x v="61"/>
    <x v="1"/>
    <x v="249"/>
    <n v="1"/>
    <n v="1.8"/>
    <x v="2"/>
    <n v="0"/>
    <x v="0"/>
    <s v="No"/>
    <x v="0"/>
    <x v="1"/>
    <x v="0"/>
    <n v="1"/>
  </r>
  <r>
    <x v="4647"/>
    <n v="28"/>
    <x v="40"/>
    <x v="87"/>
    <x v="2"/>
    <x v="7"/>
    <n v="4"/>
    <n v="2.2000000000000002"/>
    <x v="0"/>
    <n v="230"/>
    <x v="0"/>
    <s v="No"/>
    <x v="0"/>
    <x v="1"/>
    <x v="0"/>
    <n v="4"/>
  </r>
  <r>
    <x v="4648"/>
    <n v="28"/>
    <x v="41"/>
    <x v="113"/>
    <x v="0"/>
    <x v="26"/>
    <n v="2"/>
    <n v="7.2"/>
    <x v="0"/>
    <n v="0"/>
    <x v="0"/>
    <s v="No"/>
    <x v="0"/>
    <x v="1"/>
    <x v="0"/>
    <n v="2"/>
  </r>
  <r>
    <x v="4649"/>
    <n v="28"/>
    <x v="40"/>
    <x v="88"/>
    <x v="2"/>
    <x v="172"/>
    <n v="1"/>
    <n v="0.8"/>
    <x v="2"/>
    <n v="0"/>
    <x v="0"/>
    <s v="No"/>
    <x v="0"/>
    <x v="1"/>
    <x v="1"/>
    <n v="1"/>
  </r>
  <r>
    <x v="4650"/>
    <n v="28"/>
    <x v="40"/>
    <x v="16"/>
    <x v="2"/>
    <x v="332"/>
    <n v="4"/>
    <n v="2.2000000000000002"/>
    <x v="0"/>
    <n v="0"/>
    <x v="0"/>
    <s v="No"/>
    <x v="0"/>
    <x v="1"/>
    <x v="1"/>
    <n v="4"/>
  </r>
  <r>
    <x v="4651"/>
    <n v="28"/>
    <x v="39"/>
    <x v="91"/>
    <x v="0"/>
    <x v="26"/>
    <n v="2"/>
    <n v="2.5"/>
    <x v="0"/>
    <n v="0"/>
    <x v="0"/>
    <s v="No"/>
    <x v="0"/>
    <x v="1"/>
    <x v="1"/>
    <n v="2"/>
  </r>
  <r>
    <x v="4652"/>
    <n v="28"/>
    <x v="40"/>
    <x v="19"/>
    <x v="2"/>
    <x v="115"/>
    <n v="4"/>
    <n v="2.2000000000000002"/>
    <x v="0"/>
    <n v="240"/>
    <x v="0"/>
    <s v="No"/>
    <x v="0"/>
    <x v="0"/>
    <x v="1"/>
    <n v="4"/>
  </r>
  <r>
    <x v="4653"/>
    <n v="28"/>
    <x v="40"/>
    <x v="33"/>
    <x v="0"/>
    <x v="40"/>
    <n v="1"/>
    <n v="0.1"/>
    <x v="1"/>
    <n v="0"/>
    <x v="1"/>
    <s v="No"/>
    <x v="0"/>
    <x v="0"/>
    <x v="0"/>
    <n v="1"/>
  </r>
  <r>
    <x v="4654"/>
    <n v="28"/>
    <x v="39"/>
    <x v="76"/>
    <x v="2"/>
    <x v="104"/>
    <n v="3"/>
    <n v="1.5"/>
    <x v="0"/>
    <n v="131"/>
    <x v="0"/>
    <s v="No"/>
    <x v="0"/>
    <x v="0"/>
    <x v="0"/>
    <n v="3"/>
  </r>
  <r>
    <x v="4655"/>
    <n v="28"/>
    <x v="40"/>
    <x v="92"/>
    <x v="2"/>
    <x v="151"/>
    <n v="2"/>
    <n v="3.3"/>
    <x v="0"/>
    <n v="0"/>
    <x v="0"/>
    <s v="No"/>
    <x v="0"/>
    <x v="1"/>
    <x v="1"/>
    <n v="2"/>
  </r>
  <r>
    <x v="4656"/>
    <n v="28"/>
    <x v="41"/>
    <x v="69"/>
    <x v="1"/>
    <x v="171"/>
    <n v="1"/>
    <n v="0.1"/>
    <x v="2"/>
    <n v="0"/>
    <x v="0"/>
    <s v="No"/>
    <x v="0"/>
    <x v="1"/>
    <x v="0"/>
    <n v="1"/>
  </r>
  <r>
    <x v="4657"/>
    <n v="28"/>
    <x v="41"/>
    <x v="11"/>
    <x v="2"/>
    <x v="331"/>
    <n v="4"/>
    <n v="1.8"/>
    <x v="2"/>
    <n v="0"/>
    <x v="0"/>
    <s v="Yes"/>
    <x v="0"/>
    <x v="0"/>
    <x v="0"/>
    <n v="4"/>
  </r>
  <r>
    <x v="4658"/>
    <n v="28"/>
    <x v="39"/>
    <x v="83"/>
    <x v="1"/>
    <x v="11"/>
    <n v="3"/>
    <n v="0.1"/>
    <x v="2"/>
    <n v="0"/>
    <x v="0"/>
    <s v="No"/>
    <x v="0"/>
    <x v="1"/>
    <x v="0"/>
    <n v="3"/>
  </r>
  <r>
    <x v="4659"/>
    <n v="28"/>
    <x v="40"/>
    <x v="43"/>
    <x v="1"/>
    <x v="13"/>
    <n v="2"/>
    <n v="1.6"/>
    <x v="1"/>
    <n v="0"/>
    <x v="0"/>
    <s v="No"/>
    <x v="0"/>
    <x v="1"/>
    <x v="1"/>
    <n v="2"/>
  </r>
  <r>
    <x v="4660"/>
    <n v="28"/>
    <x v="40"/>
    <x v="27"/>
    <x v="1"/>
    <x v="105"/>
    <n v="2"/>
    <n v="0.9"/>
    <x v="1"/>
    <n v="140"/>
    <x v="0"/>
    <s v="No"/>
    <x v="0"/>
    <x v="1"/>
    <x v="0"/>
    <n v="2"/>
  </r>
  <r>
    <x v="4661"/>
    <n v="28"/>
    <x v="39"/>
    <x v="83"/>
    <x v="1"/>
    <x v="3"/>
    <n v="3"/>
    <n v="0.1"/>
    <x v="2"/>
    <n v="0"/>
    <x v="0"/>
    <s v="No"/>
    <x v="0"/>
    <x v="1"/>
    <x v="0"/>
    <n v="3"/>
  </r>
  <r>
    <x v="4662"/>
    <n v="28"/>
    <x v="41"/>
    <x v="18"/>
    <x v="1"/>
    <x v="447"/>
    <n v="1"/>
    <n v="0.1"/>
    <x v="2"/>
    <n v="0"/>
    <x v="0"/>
    <s v="No"/>
    <x v="0"/>
    <x v="1"/>
    <x v="1"/>
    <n v="1"/>
  </r>
  <r>
    <x v="4663"/>
    <n v="28"/>
    <x v="40"/>
    <x v="22"/>
    <x v="2"/>
    <x v="40"/>
    <n v="3"/>
    <n v="2.6"/>
    <x v="1"/>
    <n v="0"/>
    <x v="0"/>
    <s v="Yes"/>
    <x v="0"/>
    <x v="0"/>
    <x v="0"/>
    <n v="3"/>
  </r>
  <r>
    <x v="4664"/>
    <n v="28"/>
    <x v="41"/>
    <x v="19"/>
    <x v="2"/>
    <x v="312"/>
    <n v="3"/>
    <n v="0.3"/>
    <x v="1"/>
    <n v="0"/>
    <x v="0"/>
    <s v="No"/>
    <x v="0"/>
    <x v="0"/>
    <x v="1"/>
    <n v="3"/>
  </r>
  <r>
    <x v="4665"/>
    <n v="28"/>
    <x v="42"/>
    <x v="49"/>
    <x v="1"/>
    <x v="29"/>
    <n v="1"/>
    <n v="2"/>
    <x v="2"/>
    <n v="0"/>
    <x v="0"/>
    <s v="Yes"/>
    <x v="0"/>
    <x v="1"/>
    <x v="0"/>
    <n v="1"/>
  </r>
  <r>
    <x v="4666"/>
    <n v="28"/>
    <x v="40"/>
    <x v="67"/>
    <x v="2"/>
    <x v="329"/>
    <n v="1"/>
    <n v="3.3"/>
    <x v="2"/>
    <n v="149"/>
    <x v="1"/>
    <s v="Yes"/>
    <x v="1"/>
    <x v="1"/>
    <x v="0"/>
    <n v="1"/>
  </r>
  <r>
    <x v="4667"/>
    <n v="28"/>
    <x v="41"/>
    <x v="121"/>
    <x v="1"/>
    <x v="26"/>
    <n v="4"/>
    <n v="0.4"/>
    <x v="0"/>
    <n v="0"/>
    <x v="0"/>
    <s v="No"/>
    <x v="0"/>
    <x v="1"/>
    <x v="1"/>
    <n v="4"/>
  </r>
  <r>
    <x v="4668"/>
    <n v="28"/>
    <x v="41"/>
    <x v="66"/>
    <x v="2"/>
    <x v="323"/>
    <n v="2"/>
    <n v="1.6"/>
    <x v="1"/>
    <n v="0"/>
    <x v="0"/>
    <s v="No"/>
    <x v="0"/>
    <x v="1"/>
    <x v="0"/>
    <n v="2"/>
  </r>
  <r>
    <x v="4669"/>
    <n v="28"/>
    <x v="39"/>
    <x v="58"/>
    <x v="2"/>
    <x v="149"/>
    <n v="3"/>
    <n v="0.8"/>
    <x v="0"/>
    <n v="236"/>
    <x v="0"/>
    <s v="No"/>
    <x v="0"/>
    <x v="1"/>
    <x v="0"/>
    <n v="3"/>
  </r>
  <r>
    <x v="4670"/>
    <n v="28"/>
    <x v="40"/>
    <x v="11"/>
    <x v="2"/>
    <x v="100"/>
    <n v="2"/>
    <n v="1.6"/>
    <x v="1"/>
    <n v="123"/>
    <x v="0"/>
    <s v="No"/>
    <x v="0"/>
    <x v="0"/>
    <x v="0"/>
    <n v="2"/>
  </r>
  <r>
    <x v="4671"/>
    <n v="28"/>
    <x v="39"/>
    <x v="1"/>
    <x v="1"/>
    <x v="33"/>
    <n v="3"/>
    <n v="1"/>
    <x v="2"/>
    <n v="0"/>
    <x v="0"/>
    <s v="No"/>
    <x v="0"/>
    <x v="0"/>
    <x v="0"/>
    <n v="3"/>
  </r>
  <r>
    <x v="4672"/>
    <n v="28"/>
    <x v="40"/>
    <x v="86"/>
    <x v="0"/>
    <x v="134"/>
    <n v="1"/>
    <n v="0.8"/>
    <x v="0"/>
    <n v="146"/>
    <x v="0"/>
    <s v="No"/>
    <x v="0"/>
    <x v="0"/>
    <x v="0"/>
    <n v="1"/>
  </r>
  <r>
    <x v="4673"/>
    <n v="28"/>
    <x v="39"/>
    <x v="145"/>
    <x v="0"/>
    <x v="241"/>
    <n v="2"/>
    <n v="0.6"/>
    <x v="0"/>
    <n v="0"/>
    <x v="0"/>
    <s v="No"/>
    <x v="0"/>
    <x v="1"/>
    <x v="0"/>
    <n v="2"/>
  </r>
  <r>
    <x v="4674"/>
    <n v="28"/>
    <x v="39"/>
    <x v="83"/>
    <x v="1"/>
    <x v="161"/>
    <n v="1"/>
    <n v="1"/>
    <x v="1"/>
    <n v="102"/>
    <x v="0"/>
    <s v="No"/>
    <x v="0"/>
    <x v="0"/>
    <x v="0"/>
    <n v="1"/>
  </r>
  <r>
    <x v="4675"/>
    <n v="28"/>
    <x v="39"/>
    <x v="110"/>
    <x v="0"/>
    <x v="199"/>
    <n v="1"/>
    <n v="1.5"/>
    <x v="0"/>
    <n v="0"/>
    <x v="0"/>
    <s v="No"/>
    <x v="0"/>
    <x v="1"/>
    <x v="1"/>
    <n v="1"/>
  </r>
  <r>
    <x v="4676"/>
    <n v="28"/>
    <x v="41"/>
    <x v="108"/>
    <x v="1"/>
    <x v="7"/>
    <n v="2"/>
    <n v="0.3"/>
    <x v="2"/>
    <n v="0"/>
    <x v="0"/>
    <s v="Yes"/>
    <x v="0"/>
    <x v="1"/>
    <x v="0"/>
    <n v="2"/>
  </r>
  <r>
    <x v="4677"/>
    <n v="28"/>
    <x v="40"/>
    <x v="65"/>
    <x v="1"/>
    <x v="228"/>
    <n v="4"/>
    <n v="0.8"/>
    <x v="0"/>
    <n v="135"/>
    <x v="0"/>
    <s v="No"/>
    <x v="0"/>
    <x v="1"/>
    <x v="0"/>
    <n v="4"/>
  </r>
  <r>
    <x v="4678"/>
    <n v="28"/>
    <x v="40"/>
    <x v="16"/>
    <x v="2"/>
    <x v="67"/>
    <n v="4"/>
    <n v="1.7"/>
    <x v="2"/>
    <n v="0"/>
    <x v="0"/>
    <s v="No"/>
    <x v="0"/>
    <x v="1"/>
    <x v="1"/>
    <n v="4"/>
  </r>
  <r>
    <x v="4679"/>
    <n v="28"/>
    <x v="40"/>
    <x v="18"/>
    <x v="1"/>
    <x v="426"/>
    <n v="4"/>
    <n v="0.5"/>
    <x v="1"/>
    <n v="0"/>
    <x v="0"/>
    <s v="No"/>
    <x v="0"/>
    <x v="0"/>
    <x v="0"/>
    <n v="4"/>
  </r>
  <r>
    <x v="4680"/>
    <n v="28"/>
    <x v="41"/>
    <x v="83"/>
    <x v="1"/>
    <x v="3"/>
    <n v="4"/>
    <n v="1.3"/>
    <x v="1"/>
    <n v="0"/>
    <x v="0"/>
    <s v="No"/>
    <x v="0"/>
    <x v="1"/>
    <x v="1"/>
    <n v="4"/>
  </r>
  <r>
    <x v="4681"/>
    <n v="28"/>
    <x v="39"/>
    <x v="51"/>
    <x v="2"/>
    <x v="273"/>
    <n v="3"/>
    <n v="0.7"/>
    <x v="2"/>
    <n v="80"/>
    <x v="0"/>
    <s v="No"/>
    <x v="0"/>
    <x v="1"/>
    <x v="0"/>
    <n v="3"/>
  </r>
  <r>
    <x v="4682"/>
    <n v="28"/>
    <x v="41"/>
    <x v="63"/>
    <x v="0"/>
    <x v="50"/>
    <n v="2"/>
    <n v="2"/>
    <x v="0"/>
    <n v="0"/>
    <x v="0"/>
    <s v="No"/>
    <x v="0"/>
    <x v="1"/>
    <x v="0"/>
    <n v="2"/>
  </r>
  <r>
    <x v="4683"/>
    <n v="28"/>
    <x v="41"/>
    <x v="13"/>
    <x v="1"/>
    <x v="65"/>
    <n v="1"/>
    <n v="1.5"/>
    <x v="0"/>
    <n v="0"/>
    <x v="0"/>
    <s v="No"/>
    <x v="0"/>
    <x v="1"/>
    <x v="1"/>
    <n v="1"/>
  </r>
  <r>
    <x v="4684"/>
    <n v="28"/>
    <x v="39"/>
    <x v="123"/>
    <x v="0"/>
    <x v="202"/>
    <n v="1"/>
    <n v="6.33"/>
    <x v="0"/>
    <n v="0"/>
    <x v="0"/>
    <s v="No"/>
    <x v="0"/>
    <x v="0"/>
    <x v="0"/>
    <n v="1"/>
  </r>
  <r>
    <x v="4685"/>
    <n v="28"/>
    <x v="41"/>
    <x v="4"/>
    <x v="0"/>
    <x v="301"/>
    <n v="4"/>
    <n v="2.1"/>
    <x v="1"/>
    <n v="0"/>
    <x v="0"/>
    <s v="No"/>
    <x v="0"/>
    <x v="1"/>
    <x v="0"/>
    <n v="4"/>
  </r>
  <r>
    <x v="4686"/>
    <n v="28"/>
    <x v="41"/>
    <x v="68"/>
    <x v="1"/>
    <x v="179"/>
    <n v="1"/>
    <n v="0.1"/>
    <x v="2"/>
    <n v="0"/>
    <x v="0"/>
    <s v="No"/>
    <x v="0"/>
    <x v="1"/>
    <x v="0"/>
    <n v="1"/>
  </r>
  <r>
    <x v="4687"/>
    <n v="28"/>
    <x v="39"/>
    <x v="83"/>
    <x v="1"/>
    <x v="48"/>
    <n v="1"/>
    <n v="1.8"/>
    <x v="2"/>
    <n v="0"/>
    <x v="0"/>
    <s v="No"/>
    <x v="0"/>
    <x v="1"/>
    <x v="1"/>
    <n v="1"/>
  </r>
  <r>
    <x v="4688"/>
    <n v="28"/>
    <x v="40"/>
    <x v="145"/>
    <x v="0"/>
    <x v="171"/>
    <n v="1"/>
    <n v="0.8"/>
    <x v="0"/>
    <n v="170"/>
    <x v="0"/>
    <s v="No"/>
    <x v="0"/>
    <x v="0"/>
    <x v="0"/>
    <n v="1"/>
  </r>
  <r>
    <x v="4689"/>
    <n v="28"/>
    <x v="40"/>
    <x v="140"/>
    <x v="0"/>
    <x v="104"/>
    <n v="2"/>
    <n v="6.7"/>
    <x v="0"/>
    <n v="222"/>
    <x v="0"/>
    <s v="No"/>
    <x v="0"/>
    <x v="1"/>
    <x v="0"/>
    <n v="2"/>
  </r>
  <r>
    <x v="4690"/>
    <n v="28"/>
    <x v="39"/>
    <x v="151"/>
    <x v="0"/>
    <x v="5"/>
    <n v="3"/>
    <n v="2.5"/>
    <x v="0"/>
    <n v="0"/>
    <x v="0"/>
    <s v="No"/>
    <x v="0"/>
    <x v="0"/>
    <x v="0"/>
    <n v="3"/>
  </r>
  <r>
    <x v="4691"/>
    <n v="28"/>
    <x v="41"/>
    <x v="118"/>
    <x v="1"/>
    <x v="40"/>
    <n v="1"/>
    <n v="0.1"/>
    <x v="2"/>
    <n v="0"/>
    <x v="0"/>
    <s v="No"/>
    <x v="0"/>
    <x v="1"/>
    <x v="0"/>
    <n v="1"/>
  </r>
  <r>
    <x v="4692"/>
    <n v="28"/>
    <x v="39"/>
    <x v="29"/>
    <x v="1"/>
    <x v="72"/>
    <n v="4"/>
    <n v="1.6"/>
    <x v="0"/>
    <n v="0"/>
    <x v="0"/>
    <s v="No"/>
    <x v="0"/>
    <x v="0"/>
    <x v="0"/>
    <n v="4"/>
  </r>
  <r>
    <x v="4693"/>
    <n v="28"/>
    <x v="40"/>
    <x v="132"/>
    <x v="0"/>
    <x v="200"/>
    <n v="3"/>
    <n v="4"/>
    <x v="2"/>
    <n v="0"/>
    <x v="1"/>
    <s v="No"/>
    <x v="0"/>
    <x v="1"/>
    <x v="0"/>
    <n v="3"/>
  </r>
  <r>
    <x v="4694"/>
    <n v="28"/>
    <x v="41"/>
    <x v="11"/>
    <x v="2"/>
    <x v="26"/>
    <n v="4"/>
    <n v="1.8"/>
    <x v="1"/>
    <n v="0"/>
    <x v="0"/>
    <s v="No"/>
    <x v="0"/>
    <x v="0"/>
    <x v="1"/>
    <n v="4"/>
  </r>
  <r>
    <x v="4695"/>
    <n v="28"/>
    <x v="40"/>
    <x v="124"/>
    <x v="0"/>
    <x v="180"/>
    <n v="4"/>
    <n v="1.7"/>
    <x v="1"/>
    <n v="422"/>
    <x v="1"/>
    <s v="No"/>
    <x v="1"/>
    <x v="1"/>
    <x v="1"/>
    <n v="4"/>
  </r>
  <r>
    <x v="4696"/>
    <n v="28"/>
    <x v="39"/>
    <x v="37"/>
    <x v="0"/>
    <x v="149"/>
    <n v="1"/>
    <n v="1.5"/>
    <x v="0"/>
    <n v="0"/>
    <x v="0"/>
    <s v="No"/>
    <x v="0"/>
    <x v="0"/>
    <x v="1"/>
    <n v="1"/>
  </r>
  <r>
    <x v="4697"/>
    <n v="28"/>
    <x v="40"/>
    <x v="34"/>
    <x v="0"/>
    <x v="221"/>
    <n v="2"/>
    <n v="3.1"/>
    <x v="0"/>
    <n v="0"/>
    <x v="0"/>
    <s v="No"/>
    <x v="0"/>
    <x v="1"/>
    <x v="0"/>
    <n v="2"/>
  </r>
  <r>
    <x v="4698"/>
    <n v="28"/>
    <x v="41"/>
    <x v="31"/>
    <x v="0"/>
    <x v="64"/>
    <n v="2"/>
    <n v="2"/>
    <x v="0"/>
    <n v="341"/>
    <x v="0"/>
    <s v="No"/>
    <x v="0"/>
    <x v="1"/>
    <x v="0"/>
    <n v="2"/>
  </r>
  <r>
    <x v="4699"/>
    <n v="28"/>
    <x v="40"/>
    <x v="139"/>
    <x v="2"/>
    <x v="26"/>
    <n v="3"/>
    <n v="2.6"/>
    <x v="1"/>
    <n v="0"/>
    <x v="0"/>
    <s v="No"/>
    <x v="0"/>
    <x v="0"/>
    <x v="0"/>
    <n v="3"/>
  </r>
  <r>
    <x v="4700"/>
    <n v="28"/>
    <x v="39"/>
    <x v="57"/>
    <x v="2"/>
    <x v="245"/>
    <n v="3"/>
    <n v="1.5"/>
    <x v="0"/>
    <n v="103"/>
    <x v="0"/>
    <s v="No"/>
    <x v="0"/>
    <x v="1"/>
    <x v="0"/>
    <n v="3"/>
  </r>
  <r>
    <x v="4701"/>
    <n v="28"/>
    <x v="39"/>
    <x v="43"/>
    <x v="1"/>
    <x v="128"/>
    <n v="1"/>
    <n v="1"/>
    <x v="1"/>
    <n v="0"/>
    <x v="0"/>
    <s v="No"/>
    <x v="0"/>
    <x v="1"/>
    <x v="0"/>
    <n v="1"/>
  </r>
  <r>
    <x v="4702"/>
    <n v="28"/>
    <x v="41"/>
    <x v="94"/>
    <x v="0"/>
    <x v="73"/>
    <n v="4"/>
    <n v="2.1"/>
    <x v="1"/>
    <n v="0"/>
    <x v="0"/>
    <s v="No"/>
    <x v="0"/>
    <x v="1"/>
    <x v="0"/>
    <n v="4"/>
  </r>
  <r>
    <x v="4703"/>
    <n v="28"/>
    <x v="39"/>
    <x v="51"/>
    <x v="2"/>
    <x v="13"/>
    <n v="3"/>
    <n v="0.7"/>
    <x v="2"/>
    <n v="170"/>
    <x v="0"/>
    <s v="No"/>
    <x v="0"/>
    <x v="0"/>
    <x v="0"/>
    <n v="3"/>
  </r>
  <r>
    <x v="4704"/>
    <n v="28"/>
    <x v="40"/>
    <x v="99"/>
    <x v="2"/>
    <x v="160"/>
    <n v="4"/>
    <n v="0.6"/>
    <x v="2"/>
    <n v="0"/>
    <x v="0"/>
    <s v="No"/>
    <x v="0"/>
    <x v="1"/>
    <x v="0"/>
    <n v="4"/>
  </r>
  <r>
    <x v="4705"/>
    <n v="28"/>
    <x v="41"/>
    <x v="59"/>
    <x v="1"/>
    <x v="1"/>
    <n v="4"/>
    <n v="2.1"/>
    <x v="1"/>
    <n v="0"/>
    <x v="0"/>
    <s v="No"/>
    <x v="0"/>
    <x v="1"/>
    <x v="1"/>
    <n v="4"/>
  </r>
  <r>
    <x v="4706"/>
    <n v="28"/>
    <x v="41"/>
    <x v="61"/>
    <x v="1"/>
    <x v="465"/>
    <n v="4"/>
    <n v="1.3"/>
    <x v="1"/>
    <n v="0"/>
    <x v="0"/>
    <s v="No"/>
    <x v="0"/>
    <x v="0"/>
    <x v="0"/>
    <n v="4"/>
  </r>
  <r>
    <x v="4707"/>
    <n v="28"/>
    <x v="40"/>
    <x v="127"/>
    <x v="0"/>
    <x v="435"/>
    <n v="1"/>
    <n v="0.8"/>
    <x v="0"/>
    <n v="0"/>
    <x v="0"/>
    <s v="No"/>
    <x v="0"/>
    <x v="1"/>
    <x v="0"/>
    <n v="1"/>
  </r>
  <r>
    <x v="4708"/>
    <n v="28"/>
    <x v="41"/>
    <x v="120"/>
    <x v="1"/>
    <x v="22"/>
    <n v="3"/>
    <n v="1"/>
    <x v="0"/>
    <n v="167"/>
    <x v="0"/>
    <s v="No"/>
    <x v="0"/>
    <x v="1"/>
    <x v="0"/>
    <n v="3"/>
  </r>
  <r>
    <x v="4709"/>
    <n v="28"/>
    <x v="39"/>
    <x v="4"/>
    <x v="0"/>
    <x v="28"/>
    <n v="2"/>
    <n v="0.2"/>
    <x v="0"/>
    <n v="0"/>
    <x v="0"/>
    <s v="No"/>
    <x v="0"/>
    <x v="1"/>
    <x v="0"/>
    <n v="2"/>
  </r>
  <r>
    <x v="4710"/>
    <n v="28"/>
    <x v="41"/>
    <x v="109"/>
    <x v="0"/>
    <x v="13"/>
    <n v="4"/>
    <n v="2.2999999999999998"/>
    <x v="1"/>
    <n v="0"/>
    <x v="0"/>
    <s v="No"/>
    <x v="0"/>
    <x v="1"/>
    <x v="0"/>
    <n v="4"/>
  </r>
  <r>
    <x v="4711"/>
    <n v="28"/>
    <x v="40"/>
    <x v="139"/>
    <x v="2"/>
    <x v="105"/>
    <n v="2"/>
    <n v="1.8"/>
    <x v="2"/>
    <n v="221"/>
    <x v="0"/>
    <s v="Yes"/>
    <x v="0"/>
    <x v="0"/>
    <x v="0"/>
    <n v="2"/>
  </r>
  <r>
    <x v="4712"/>
    <n v="28"/>
    <x v="41"/>
    <x v="95"/>
    <x v="1"/>
    <x v="313"/>
    <n v="4"/>
    <n v="0.4"/>
    <x v="0"/>
    <n v="0"/>
    <x v="0"/>
    <s v="No"/>
    <x v="0"/>
    <x v="0"/>
    <x v="1"/>
    <n v="4"/>
  </r>
  <r>
    <x v="4713"/>
    <n v="28"/>
    <x v="39"/>
    <x v="97"/>
    <x v="2"/>
    <x v="97"/>
    <n v="1"/>
    <n v="5.4"/>
    <x v="0"/>
    <n v="0"/>
    <x v="0"/>
    <s v="No"/>
    <x v="0"/>
    <x v="1"/>
    <x v="0"/>
    <n v="1"/>
  </r>
  <r>
    <x v="4714"/>
    <n v="28"/>
    <x v="39"/>
    <x v="57"/>
    <x v="2"/>
    <x v="142"/>
    <n v="4"/>
    <n v="0"/>
    <x v="0"/>
    <n v="0"/>
    <x v="0"/>
    <s v="No"/>
    <x v="0"/>
    <x v="1"/>
    <x v="1"/>
    <n v="4"/>
  </r>
  <r>
    <x v="4715"/>
    <n v="28"/>
    <x v="40"/>
    <x v="32"/>
    <x v="2"/>
    <x v="104"/>
    <n v="4"/>
    <n v="0.2"/>
    <x v="0"/>
    <n v="0"/>
    <x v="0"/>
    <s v="No"/>
    <x v="0"/>
    <x v="0"/>
    <x v="0"/>
    <n v="4"/>
  </r>
  <r>
    <x v="4716"/>
    <n v="28"/>
    <x v="40"/>
    <x v="26"/>
    <x v="2"/>
    <x v="115"/>
    <n v="2"/>
    <n v="1.8"/>
    <x v="2"/>
    <n v="0"/>
    <x v="0"/>
    <s v="No"/>
    <x v="0"/>
    <x v="0"/>
    <x v="0"/>
    <n v="2"/>
  </r>
  <r>
    <x v="4717"/>
    <n v="28"/>
    <x v="41"/>
    <x v="77"/>
    <x v="0"/>
    <x v="272"/>
    <n v="3"/>
    <n v="7.2"/>
    <x v="2"/>
    <n v="442"/>
    <x v="1"/>
    <s v="No"/>
    <x v="1"/>
    <x v="1"/>
    <x v="1"/>
    <n v="3"/>
  </r>
  <r>
    <x v="4718"/>
    <n v="28"/>
    <x v="40"/>
    <x v="113"/>
    <x v="0"/>
    <x v="104"/>
    <n v="1"/>
    <n v="0.8"/>
    <x v="0"/>
    <n v="0"/>
    <x v="0"/>
    <s v="No"/>
    <x v="0"/>
    <x v="1"/>
    <x v="0"/>
    <n v="1"/>
  </r>
  <r>
    <x v="4719"/>
    <n v="28"/>
    <x v="41"/>
    <x v="56"/>
    <x v="2"/>
    <x v="13"/>
    <n v="1"/>
    <n v="2.9"/>
    <x v="1"/>
    <n v="102"/>
    <x v="0"/>
    <s v="Yes"/>
    <x v="1"/>
    <x v="0"/>
    <x v="1"/>
    <n v="1"/>
  </r>
  <r>
    <x v="4720"/>
    <n v="28"/>
    <x v="39"/>
    <x v="120"/>
    <x v="1"/>
    <x v="105"/>
    <n v="3"/>
    <n v="1"/>
    <x v="2"/>
    <n v="0"/>
    <x v="0"/>
    <s v="No"/>
    <x v="0"/>
    <x v="0"/>
    <x v="1"/>
    <n v="3"/>
  </r>
  <r>
    <x v="4721"/>
    <n v="28"/>
    <x v="39"/>
    <x v="65"/>
    <x v="1"/>
    <x v="171"/>
    <n v="3"/>
    <n v="0.1"/>
    <x v="2"/>
    <n v="0"/>
    <x v="0"/>
    <s v="No"/>
    <x v="0"/>
    <x v="1"/>
    <x v="0"/>
    <n v="3"/>
  </r>
  <r>
    <x v="4722"/>
    <n v="28"/>
    <x v="40"/>
    <x v="43"/>
    <x v="1"/>
    <x v="228"/>
    <n v="4"/>
    <n v="1.7"/>
    <x v="2"/>
    <n v="95"/>
    <x v="0"/>
    <s v="No"/>
    <x v="0"/>
    <x v="0"/>
    <x v="0"/>
    <n v="4"/>
  </r>
  <r>
    <x v="4723"/>
    <n v="28"/>
    <x v="40"/>
    <x v="62"/>
    <x v="0"/>
    <x v="283"/>
    <n v="3"/>
    <n v="2.4"/>
    <x v="2"/>
    <n v="161"/>
    <x v="1"/>
    <s v="No"/>
    <x v="0"/>
    <x v="0"/>
    <x v="0"/>
    <n v="3"/>
  </r>
  <r>
    <x v="4724"/>
    <n v="28"/>
    <x v="39"/>
    <x v="94"/>
    <x v="0"/>
    <x v="142"/>
    <n v="3"/>
    <n v="2.5"/>
    <x v="0"/>
    <n v="270"/>
    <x v="0"/>
    <s v="No"/>
    <x v="0"/>
    <x v="0"/>
    <x v="0"/>
    <n v="3"/>
  </r>
  <r>
    <x v="4725"/>
    <n v="28"/>
    <x v="40"/>
    <x v="6"/>
    <x v="2"/>
    <x v="405"/>
    <n v="4"/>
    <n v="0.2"/>
    <x v="0"/>
    <n v="0"/>
    <x v="0"/>
    <s v="No"/>
    <x v="0"/>
    <x v="1"/>
    <x v="1"/>
    <n v="4"/>
  </r>
  <r>
    <x v="4726"/>
    <n v="28"/>
    <x v="41"/>
    <x v="15"/>
    <x v="2"/>
    <x v="185"/>
    <n v="3"/>
    <n v="2.4"/>
    <x v="2"/>
    <n v="0"/>
    <x v="0"/>
    <s v="No"/>
    <x v="0"/>
    <x v="1"/>
    <x v="0"/>
    <n v="3"/>
  </r>
  <r>
    <x v="4727"/>
    <n v="28"/>
    <x v="41"/>
    <x v="9"/>
    <x v="1"/>
    <x v="234"/>
    <n v="3"/>
    <n v="1.1000000000000001"/>
    <x v="2"/>
    <n v="161"/>
    <x v="0"/>
    <s v="No"/>
    <x v="0"/>
    <x v="1"/>
    <x v="0"/>
    <n v="3"/>
  </r>
  <r>
    <x v="4728"/>
    <n v="28"/>
    <x v="42"/>
    <x v="61"/>
    <x v="1"/>
    <x v="297"/>
    <n v="4"/>
    <n v="1.5"/>
    <x v="2"/>
    <n v="162"/>
    <x v="0"/>
    <s v="No"/>
    <x v="0"/>
    <x v="0"/>
    <x v="1"/>
    <n v="4"/>
  </r>
  <r>
    <x v="4729"/>
    <n v="28"/>
    <x v="40"/>
    <x v="15"/>
    <x v="2"/>
    <x v="13"/>
    <n v="2"/>
    <n v="1.6"/>
    <x v="1"/>
    <n v="0"/>
    <x v="0"/>
    <s v="No"/>
    <x v="0"/>
    <x v="0"/>
    <x v="0"/>
    <n v="2"/>
  </r>
  <r>
    <x v="4730"/>
    <n v="28"/>
    <x v="41"/>
    <x v="16"/>
    <x v="2"/>
    <x v="163"/>
    <n v="3"/>
    <n v="1.1000000000000001"/>
    <x v="2"/>
    <n v="0"/>
    <x v="0"/>
    <s v="No"/>
    <x v="0"/>
    <x v="0"/>
    <x v="0"/>
    <n v="3"/>
  </r>
  <r>
    <x v="4731"/>
    <n v="28"/>
    <x v="39"/>
    <x v="88"/>
    <x v="2"/>
    <x v="101"/>
    <n v="3"/>
    <n v="2.5"/>
    <x v="0"/>
    <n v="0"/>
    <x v="0"/>
    <s v="No"/>
    <x v="0"/>
    <x v="1"/>
    <x v="0"/>
    <n v="3"/>
  </r>
  <r>
    <x v="4732"/>
    <n v="28"/>
    <x v="39"/>
    <x v="30"/>
    <x v="2"/>
    <x v="157"/>
    <n v="3"/>
    <n v="2.5"/>
    <x v="0"/>
    <n v="0"/>
    <x v="0"/>
    <s v="No"/>
    <x v="0"/>
    <x v="1"/>
    <x v="0"/>
    <n v="3"/>
  </r>
  <r>
    <x v="4733"/>
    <n v="28"/>
    <x v="41"/>
    <x v="138"/>
    <x v="0"/>
    <x v="294"/>
    <n v="2"/>
    <n v="4.5"/>
    <x v="0"/>
    <n v="0"/>
    <x v="0"/>
    <s v="Yes"/>
    <x v="0"/>
    <x v="1"/>
    <x v="0"/>
    <n v="2"/>
  </r>
  <r>
    <x v="4734"/>
    <n v="28"/>
    <x v="39"/>
    <x v="154"/>
    <x v="0"/>
    <x v="104"/>
    <n v="1"/>
    <n v="6.33"/>
    <x v="0"/>
    <n v="0"/>
    <x v="0"/>
    <s v="No"/>
    <x v="0"/>
    <x v="0"/>
    <x v="0"/>
    <n v="1"/>
  </r>
  <r>
    <x v="4735"/>
    <n v="28"/>
    <x v="40"/>
    <x v="50"/>
    <x v="0"/>
    <x v="135"/>
    <n v="1"/>
    <n v="1.9"/>
    <x v="0"/>
    <n v="200"/>
    <x v="0"/>
    <s v="No"/>
    <x v="0"/>
    <x v="1"/>
    <x v="0"/>
    <n v="1"/>
  </r>
  <r>
    <x v="4736"/>
    <n v="28"/>
    <x v="39"/>
    <x v="0"/>
    <x v="0"/>
    <x v="344"/>
    <n v="2"/>
    <n v="1.6"/>
    <x v="2"/>
    <n v="0"/>
    <x v="1"/>
    <s v="No"/>
    <x v="0"/>
    <x v="1"/>
    <x v="0"/>
    <n v="2"/>
  </r>
  <r>
    <x v="4737"/>
    <n v="28"/>
    <x v="39"/>
    <x v="52"/>
    <x v="2"/>
    <x v="21"/>
    <n v="3"/>
    <n v="0.8"/>
    <x v="0"/>
    <n v="0"/>
    <x v="0"/>
    <s v="No"/>
    <x v="0"/>
    <x v="1"/>
    <x v="1"/>
    <n v="3"/>
  </r>
  <r>
    <x v="4738"/>
    <n v="27"/>
    <x v="41"/>
    <x v="105"/>
    <x v="0"/>
    <x v="68"/>
    <n v="4"/>
    <n v="1.8"/>
    <x v="1"/>
    <n v="0"/>
    <x v="0"/>
    <s v="No"/>
    <x v="0"/>
    <x v="0"/>
    <x v="0"/>
    <n v="4"/>
  </r>
  <r>
    <x v="4739"/>
    <n v="27"/>
    <x v="42"/>
    <x v="83"/>
    <x v="1"/>
    <x v="106"/>
    <n v="1"/>
    <n v="1.5"/>
    <x v="0"/>
    <n v="0"/>
    <x v="0"/>
    <s v="No"/>
    <x v="0"/>
    <x v="1"/>
    <x v="0"/>
    <n v="1"/>
  </r>
  <r>
    <x v="4740"/>
    <n v="27"/>
    <x v="42"/>
    <x v="0"/>
    <x v="0"/>
    <x v="331"/>
    <n v="4"/>
    <n v="2.1"/>
    <x v="1"/>
    <n v="0"/>
    <x v="0"/>
    <s v="No"/>
    <x v="0"/>
    <x v="0"/>
    <x v="1"/>
    <n v="4"/>
  </r>
  <r>
    <x v="4741"/>
    <n v="27"/>
    <x v="42"/>
    <x v="81"/>
    <x v="0"/>
    <x v="367"/>
    <n v="2"/>
    <n v="2"/>
    <x v="0"/>
    <n v="0"/>
    <x v="0"/>
    <s v="No"/>
    <x v="0"/>
    <x v="1"/>
    <x v="0"/>
    <n v="2"/>
  </r>
  <r>
    <x v="4742"/>
    <n v="27"/>
    <x v="40"/>
    <x v="24"/>
    <x v="2"/>
    <x v="250"/>
    <n v="4"/>
    <n v="0"/>
    <x v="0"/>
    <n v="90"/>
    <x v="0"/>
    <s v="Yes"/>
    <x v="0"/>
    <x v="1"/>
    <x v="0"/>
    <n v="4"/>
  </r>
  <r>
    <x v="4743"/>
    <n v="27"/>
    <x v="40"/>
    <x v="126"/>
    <x v="0"/>
    <x v="44"/>
    <n v="2"/>
    <n v="0.6"/>
    <x v="0"/>
    <n v="0"/>
    <x v="0"/>
    <s v="No"/>
    <x v="0"/>
    <x v="0"/>
    <x v="0"/>
    <n v="2"/>
  </r>
  <r>
    <x v="4744"/>
    <n v="27"/>
    <x v="42"/>
    <x v="139"/>
    <x v="2"/>
    <x v="104"/>
    <n v="4"/>
    <n v="1.8"/>
    <x v="2"/>
    <n v="112"/>
    <x v="0"/>
    <s v="No"/>
    <x v="0"/>
    <x v="1"/>
    <x v="1"/>
    <n v="4"/>
  </r>
  <r>
    <x v="4745"/>
    <n v="27"/>
    <x v="41"/>
    <x v="107"/>
    <x v="0"/>
    <x v="179"/>
    <n v="4"/>
    <n v="1.8"/>
    <x v="1"/>
    <n v="190"/>
    <x v="0"/>
    <s v="No"/>
    <x v="0"/>
    <x v="1"/>
    <x v="0"/>
    <n v="4"/>
  </r>
  <r>
    <x v="4746"/>
    <n v="27"/>
    <x v="43"/>
    <x v="120"/>
    <x v="1"/>
    <x v="98"/>
    <n v="4"/>
    <n v="1"/>
    <x v="1"/>
    <n v="0"/>
    <x v="0"/>
    <s v="No"/>
    <x v="0"/>
    <x v="0"/>
    <x v="0"/>
    <n v="4"/>
  </r>
  <r>
    <x v="4747"/>
    <n v="27"/>
    <x v="42"/>
    <x v="139"/>
    <x v="2"/>
    <x v="391"/>
    <n v="3"/>
    <n v="0.3"/>
    <x v="1"/>
    <n v="0"/>
    <x v="0"/>
    <s v="No"/>
    <x v="0"/>
    <x v="1"/>
    <x v="0"/>
    <n v="3"/>
  </r>
  <r>
    <x v="4748"/>
    <n v="27"/>
    <x v="41"/>
    <x v="94"/>
    <x v="0"/>
    <x v="271"/>
    <n v="1"/>
    <n v="1.9"/>
    <x v="0"/>
    <n v="0"/>
    <x v="0"/>
    <s v="No"/>
    <x v="0"/>
    <x v="0"/>
    <x v="0"/>
    <n v="1"/>
  </r>
  <r>
    <x v="4749"/>
    <n v="27"/>
    <x v="41"/>
    <x v="133"/>
    <x v="2"/>
    <x v="128"/>
    <n v="3"/>
    <n v="2.6"/>
    <x v="1"/>
    <n v="203"/>
    <x v="0"/>
    <s v="Yes"/>
    <x v="0"/>
    <x v="0"/>
    <x v="0"/>
    <n v="3"/>
  </r>
  <r>
    <x v="4750"/>
    <n v="27"/>
    <x v="41"/>
    <x v="16"/>
    <x v="2"/>
    <x v="226"/>
    <n v="4"/>
    <n v="1.7"/>
    <x v="2"/>
    <n v="0"/>
    <x v="0"/>
    <s v="No"/>
    <x v="0"/>
    <x v="1"/>
    <x v="0"/>
    <n v="4"/>
  </r>
  <r>
    <x v="4751"/>
    <n v="27"/>
    <x v="40"/>
    <x v="58"/>
    <x v="2"/>
    <x v="354"/>
    <n v="2"/>
    <n v="0.2"/>
    <x v="0"/>
    <n v="310"/>
    <x v="0"/>
    <s v="No"/>
    <x v="0"/>
    <x v="0"/>
    <x v="1"/>
    <n v="2"/>
  </r>
  <r>
    <x v="4752"/>
    <n v="27"/>
    <x v="41"/>
    <x v="123"/>
    <x v="0"/>
    <x v="347"/>
    <n v="1"/>
    <n v="0.8"/>
    <x v="0"/>
    <n v="0"/>
    <x v="0"/>
    <s v="No"/>
    <x v="0"/>
    <x v="0"/>
    <x v="0"/>
    <n v="1"/>
  </r>
  <r>
    <x v="4753"/>
    <n v="27"/>
    <x v="42"/>
    <x v="13"/>
    <x v="1"/>
    <x v="200"/>
    <n v="3"/>
    <n v="2.4"/>
    <x v="2"/>
    <n v="0"/>
    <x v="0"/>
    <s v="No"/>
    <x v="0"/>
    <x v="0"/>
    <x v="0"/>
    <n v="3"/>
  </r>
  <r>
    <x v="4754"/>
    <n v="27"/>
    <x v="40"/>
    <x v="83"/>
    <x v="1"/>
    <x v="45"/>
    <n v="1"/>
    <n v="1"/>
    <x v="1"/>
    <n v="0"/>
    <x v="0"/>
    <s v="No"/>
    <x v="0"/>
    <x v="1"/>
    <x v="0"/>
    <n v="1"/>
  </r>
  <r>
    <x v="4755"/>
    <n v="27"/>
    <x v="42"/>
    <x v="6"/>
    <x v="2"/>
    <x v="154"/>
    <n v="4"/>
    <n v="2.2999999999999998"/>
    <x v="1"/>
    <n v="157"/>
    <x v="0"/>
    <s v="Yes"/>
    <x v="0"/>
    <x v="1"/>
    <x v="0"/>
    <n v="4"/>
  </r>
  <r>
    <x v="4756"/>
    <n v="27"/>
    <x v="40"/>
    <x v="41"/>
    <x v="2"/>
    <x v="3"/>
    <n v="2"/>
    <n v="2.5"/>
    <x v="0"/>
    <n v="361"/>
    <x v="0"/>
    <s v="Yes"/>
    <x v="1"/>
    <x v="1"/>
    <x v="1"/>
    <n v="2"/>
  </r>
  <r>
    <x v="4757"/>
    <n v="27"/>
    <x v="40"/>
    <x v="62"/>
    <x v="0"/>
    <x v="392"/>
    <n v="1"/>
    <n v="3.3"/>
    <x v="2"/>
    <n v="0"/>
    <x v="1"/>
    <s v="No"/>
    <x v="0"/>
    <x v="1"/>
    <x v="0"/>
    <n v="1"/>
  </r>
  <r>
    <x v="4758"/>
    <n v="27"/>
    <x v="40"/>
    <x v="49"/>
    <x v="1"/>
    <x v="160"/>
    <n v="3"/>
    <n v="0.1"/>
    <x v="2"/>
    <n v="111"/>
    <x v="0"/>
    <s v="No"/>
    <x v="0"/>
    <x v="1"/>
    <x v="0"/>
    <n v="3"/>
  </r>
  <r>
    <x v="4759"/>
    <n v="27"/>
    <x v="41"/>
    <x v="6"/>
    <x v="2"/>
    <x v="1"/>
    <n v="4"/>
    <n v="0.2"/>
    <x v="0"/>
    <n v="87"/>
    <x v="0"/>
    <s v="No"/>
    <x v="0"/>
    <x v="0"/>
    <x v="0"/>
    <n v="4"/>
  </r>
  <r>
    <x v="4760"/>
    <n v="27"/>
    <x v="42"/>
    <x v="27"/>
    <x v="1"/>
    <x v="282"/>
    <n v="4"/>
    <n v="0.3"/>
    <x v="2"/>
    <n v="0"/>
    <x v="0"/>
    <s v="No"/>
    <x v="0"/>
    <x v="1"/>
    <x v="1"/>
    <n v="4"/>
  </r>
  <r>
    <x v="4761"/>
    <n v="27"/>
    <x v="42"/>
    <x v="30"/>
    <x v="2"/>
    <x v="274"/>
    <n v="2"/>
    <n v="1.6"/>
    <x v="1"/>
    <n v="185"/>
    <x v="0"/>
    <s v="No"/>
    <x v="0"/>
    <x v="1"/>
    <x v="1"/>
    <n v="2"/>
  </r>
  <r>
    <x v="4762"/>
    <n v="27"/>
    <x v="41"/>
    <x v="80"/>
    <x v="2"/>
    <x v="3"/>
    <n v="2"/>
    <n v="3.1"/>
    <x v="0"/>
    <n v="178"/>
    <x v="0"/>
    <s v="No"/>
    <x v="0"/>
    <x v="1"/>
    <x v="0"/>
    <n v="2"/>
  </r>
  <r>
    <x v="4763"/>
    <n v="27"/>
    <x v="40"/>
    <x v="86"/>
    <x v="0"/>
    <x v="347"/>
    <n v="1"/>
    <n v="5.4"/>
    <x v="0"/>
    <n v="0"/>
    <x v="0"/>
    <s v="No"/>
    <x v="0"/>
    <x v="0"/>
    <x v="0"/>
    <n v="1"/>
  </r>
  <r>
    <x v="4764"/>
    <n v="27"/>
    <x v="40"/>
    <x v="105"/>
    <x v="0"/>
    <x v="16"/>
    <n v="2"/>
    <n v="2.5"/>
    <x v="0"/>
    <n v="0"/>
    <x v="0"/>
    <s v="No"/>
    <x v="0"/>
    <x v="1"/>
    <x v="0"/>
    <n v="2"/>
  </r>
  <r>
    <x v="4765"/>
    <n v="27"/>
    <x v="40"/>
    <x v="102"/>
    <x v="2"/>
    <x v="3"/>
    <n v="4"/>
    <n v="0"/>
    <x v="0"/>
    <n v="0"/>
    <x v="0"/>
    <s v="No"/>
    <x v="0"/>
    <x v="1"/>
    <x v="0"/>
    <n v="4"/>
  </r>
  <r>
    <x v="4766"/>
    <n v="27"/>
    <x v="40"/>
    <x v="56"/>
    <x v="2"/>
    <x v="22"/>
    <n v="3"/>
    <n v="1.5"/>
    <x v="0"/>
    <n v="0"/>
    <x v="0"/>
    <s v="No"/>
    <x v="0"/>
    <x v="1"/>
    <x v="1"/>
    <n v="3"/>
  </r>
  <r>
    <x v="4767"/>
    <n v="27"/>
    <x v="40"/>
    <x v="160"/>
    <x v="0"/>
    <x v="157"/>
    <n v="1"/>
    <n v="6.33"/>
    <x v="0"/>
    <n v="158"/>
    <x v="0"/>
    <s v="No"/>
    <x v="0"/>
    <x v="1"/>
    <x v="0"/>
    <n v="1"/>
  </r>
  <r>
    <x v="4768"/>
    <n v="27"/>
    <x v="40"/>
    <x v="1"/>
    <x v="1"/>
    <x v="31"/>
    <n v="3"/>
    <n v="1"/>
    <x v="2"/>
    <n v="0"/>
    <x v="0"/>
    <s v="No"/>
    <x v="0"/>
    <x v="0"/>
    <x v="0"/>
    <n v="3"/>
  </r>
  <r>
    <x v="4769"/>
    <n v="27"/>
    <x v="40"/>
    <x v="0"/>
    <x v="0"/>
    <x v="151"/>
    <n v="3"/>
    <n v="2.5"/>
    <x v="0"/>
    <n v="389"/>
    <x v="0"/>
    <s v="Yes"/>
    <x v="0"/>
    <x v="1"/>
    <x v="0"/>
    <n v="3"/>
  </r>
  <r>
    <x v="4770"/>
    <n v="27"/>
    <x v="40"/>
    <x v="111"/>
    <x v="0"/>
    <x v="309"/>
    <n v="1"/>
    <n v="1.5"/>
    <x v="0"/>
    <n v="397"/>
    <x v="0"/>
    <s v="No"/>
    <x v="0"/>
    <x v="1"/>
    <x v="1"/>
    <n v="1"/>
  </r>
  <r>
    <x v="4771"/>
    <n v="27"/>
    <x v="41"/>
    <x v="91"/>
    <x v="0"/>
    <x v="162"/>
    <n v="1"/>
    <n v="1.9"/>
    <x v="0"/>
    <n v="120"/>
    <x v="0"/>
    <s v="No"/>
    <x v="0"/>
    <x v="1"/>
    <x v="0"/>
    <n v="1"/>
  </r>
  <r>
    <x v="4772"/>
    <n v="27"/>
    <x v="40"/>
    <x v="25"/>
    <x v="1"/>
    <x v="405"/>
    <n v="1"/>
    <n v="1"/>
    <x v="1"/>
    <n v="80"/>
    <x v="0"/>
    <s v="No"/>
    <x v="0"/>
    <x v="0"/>
    <x v="0"/>
    <n v="1"/>
  </r>
  <r>
    <x v="4773"/>
    <n v="27"/>
    <x v="40"/>
    <x v="2"/>
    <x v="1"/>
    <x v="134"/>
    <n v="4"/>
    <n v="1"/>
    <x v="0"/>
    <n v="0"/>
    <x v="0"/>
    <s v="No"/>
    <x v="0"/>
    <x v="0"/>
    <x v="0"/>
    <n v="4"/>
  </r>
  <r>
    <x v="4774"/>
    <n v="27"/>
    <x v="40"/>
    <x v="151"/>
    <x v="0"/>
    <x v="134"/>
    <n v="2"/>
    <n v="2.5"/>
    <x v="0"/>
    <n v="184"/>
    <x v="0"/>
    <s v="Yes"/>
    <x v="0"/>
    <x v="1"/>
    <x v="0"/>
    <n v="2"/>
  </r>
  <r>
    <x v="4775"/>
    <n v="27"/>
    <x v="43"/>
    <x v="29"/>
    <x v="1"/>
    <x v="108"/>
    <n v="4"/>
    <n v="1"/>
    <x v="1"/>
    <n v="154"/>
    <x v="0"/>
    <s v="No"/>
    <x v="0"/>
    <x v="1"/>
    <x v="0"/>
    <n v="4"/>
  </r>
  <r>
    <x v="4776"/>
    <n v="27"/>
    <x v="40"/>
    <x v="107"/>
    <x v="0"/>
    <x v="351"/>
    <n v="2"/>
    <n v="0.2"/>
    <x v="0"/>
    <n v="294"/>
    <x v="0"/>
    <s v="Yes"/>
    <x v="0"/>
    <x v="0"/>
    <x v="1"/>
    <n v="2"/>
  </r>
  <r>
    <x v="4777"/>
    <n v="27"/>
    <x v="40"/>
    <x v="3"/>
    <x v="0"/>
    <x v="55"/>
    <n v="1"/>
    <n v="3"/>
    <x v="2"/>
    <n v="0"/>
    <x v="1"/>
    <s v="Yes"/>
    <x v="0"/>
    <x v="0"/>
    <x v="0"/>
    <n v="1"/>
  </r>
  <r>
    <x v="4778"/>
    <n v="27"/>
    <x v="40"/>
    <x v="92"/>
    <x v="2"/>
    <x v="231"/>
    <n v="3"/>
    <n v="0.8"/>
    <x v="0"/>
    <n v="0"/>
    <x v="0"/>
    <s v="No"/>
    <x v="0"/>
    <x v="1"/>
    <x v="0"/>
    <n v="3"/>
  </r>
  <r>
    <x v="4779"/>
    <n v="27"/>
    <x v="42"/>
    <x v="52"/>
    <x v="2"/>
    <x v="238"/>
    <n v="4"/>
    <n v="2.1"/>
    <x v="1"/>
    <n v="0"/>
    <x v="0"/>
    <s v="No"/>
    <x v="0"/>
    <x v="1"/>
    <x v="1"/>
    <n v="4"/>
  </r>
  <r>
    <x v="4780"/>
    <n v="27"/>
    <x v="40"/>
    <x v="57"/>
    <x v="2"/>
    <x v="13"/>
    <n v="2"/>
    <n v="0.2"/>
    <x v="0"/>
    <n v="0"/>
    <x v="0"/>
    <s v="No"/>
    <x v="0"/>
    <x v="0"/>
    <x v="1"/>
    <n v="2"/>
  </r>
  <r>
    <x v="4781"/>
    <n v="27"/>
    <x v="41"/>
    <x v="33"/>
    <x v="0"/>
    <x v="184"/>
    <n v="3"/>
    <n v="4.7"/>
    <x v="0"/>
    <n v="0"/>
    <x v="1"/>
    <s v="No"/>
    <x v="0"/>
    <x v="1"/>
    <x v="0"/>
    <n v="3"/>
  </r>
  <r>
    <x v="4782"/>
    <n v="27"/>
    <x v="41"/>
    <x v="0"/>
    <x v="0"/>
    <x v="200"/>
    <n v="4"/>
    <n v="1.8"/>
    <x v="1"/>
    <n v="0"/>
    <x v="0"/>
    <s v="Yes"/>
    <x v="0"/>
    <x v="1"/>
    <x v="0"/>
    <n v="4"/>
  </r>
  <r>
    <x v="4783"/>
    <n v="27"/>
    <x v="41"/>
    <x v="135"/>
    <x v="0"/>
    <x v="15"/>
    <n v="3"/>
    <n v="4.4000000000000004"/>
    <x v="0"/>
    <n v="192"/>
    <x v="1"/>
    <s v="No"/>
    <x v="0"/>
    <x v="1"/>
    <x v="0"/>
    <n v="3"/>
  </r>
  <r>
    <x v="4784"/>
    <n v="27"/>
    <x v="42"/>
    <x v="88"/>
    <x v="2"/>
    <x v="239"/>
    <n v="2"/>
    <n v="1.6"/>
    <x v="1"/>
    <n v="0"/>
    <x v="0"/>
    <s v="No"/>
    <x v="0"/>
    <x v="0"/>
    <x v="0"/>
    <n v="2"/>
  </r>
  <r>
    <x v="4785"/>
    <n v="27"/>
    <x v="42"/>
    <x v="9"/>
    <x v="1"/>
    <x v="159"/>
    <n v="1"/>
    <n v="1.9"/>
    <x v="1"/>
    <n v="0"/>
    <x v="0"/>
    <s v="No"/>
    <x v="0"/>
    <x v="0"/>
    <x v="1"/>
    <n v="1"/>
  </r>
  <r>
    <x v="4786"/>
    <n v="27"/>
    <x v="42"/>
    <x v="83"/>
    <x v="1"/>
    <x v="303"/>
    <n v="3"/>
    <n v="1.1000000000000001"/>
    <x v="2"/>
    <n v="0"/>
    <x v="0"/>
    <s v="No"/>
    <x v="0"/>
    <x v="0"/>
    <x v="0"/>
    <n v="3"/>
  </r>
  <r>
    <x v="4787"/>
    <n v="27"/>
    <x v="43"/>
    <x v="49"/>
    <x v="1"/>
    <x v="253"/>
    <n v="4"/>
    <n v="1"/>
    <x v="1"/>
    <n v="0"/>
    <x v="0"/>
    <s v="No"/>
    <x v="0"/>
    <x v="1"/>
    <x v="0"/>
    <n v="4"/>
  </r>
  <r>
    <x v="4788"/>
    <n v="27"/>
    <x v="40"/>
    <x v="61"/>
    <x v="1"/>
    <x v="107"/>
    <n v="1"/>
    <n v="0.2"/>
    <x v="1"/>
    <n v="0"/>
    <x v="0"/>
    <s v="No"/>
    <x v="0"/>
    <x v="1"/>
    <x v="1"/>
    <n v="1"/>
  </r>
  <r>
    <x v="4789"/>
    <n v="27"/>
    <x v="41"/>
    <x v="37"/>
    <x v="0"/>
    <x v="20"/>
    <n v="2"/>
    <n v="3.3"/>
    <x v="0"/>
    <n v="0"/>
    <x v="0"/>
    <s v="Yes"/>
    <x v="0"/>
    <x v="0"/>
    <x v="0"/>
    <n v="2"/>
  </r>
  <r>
    <x v="4790"/>
    <n v="27"/>
    <x v="40"/>
    <x v="2"/>
    <x v="1"/>
    <x v="3"/>
    <n v="4"/>
    <n v="1"/>
    <x v="0"/>
    <n v="134"/>
    <x v="0"/>
    <s v="No"/>
    <x v="0"/>
    <x v="1"/>
    <x v="1"/>
    <n v="4"/>
  </r>
  <r>
    <x v="4791"/>
    <n v="27"/>
    <x v="41"/>
    <x v="2"/>
    <x v="1"/>
    <x v="42"/>
    <n v="4"/>
    <n v="0.5"/>
    <x v="1"/>
    <n v="0"/>
    <x v="0"/>
    <s v="No"/>
    <x v="0"/>
    <x v="1"/>
    <x v="0"/>
    <n v="4"/>
  </r>
  <r>
    <x v="4792"/>
    <n v="27"/>
    <x v="42"/>
    <x v="63"/>
    <x v="0"/>
    <x v="10"/>
    <n v="1"/>
    <n v="5.9"/>
    <x v="2"/>
    <n v="175"/>
    <x v="1"/>
    <s v="Yes"/>
    <x v="1"/>
    <x v="1"/>
    <x v="0"/>
    <n v="1"/>
  </r>
  <r>
    <x v="4793"/>
    <n v="27"/>
    <x v="40"/>
    <x v="83"/>
    <x v="1"/>
    <x v="115"/>
    <n v="3"/>
    <n v="0.1"/>
    <x v="2"/>
    <n v="163"/>
    <x v="0"/>
    <s v="No"/>
    <x v="0"/>
    <x v="1"/>
    <x v="0"/>
    <n v="3"/>
  </r>
  <r>
    <x v="4794"/>
    <n v="27"/>
    <x v="41"/>
    <x v="55"/>
    <x v="0"/>
    <x v="78"/>
    <n v="3"/>
    <n v="0.4"/>
    <x v="2"/>
    <n v="0"/>
    <x v="1"/>
    <s v="No"/>
    <x v="1"/>
    <x v="1"/>
    <x v="0"/>
    <n v="3"/>
  </r>
  <r>
    <x v="4795"/>
    <n v="27"/>
    <x v="42"/>
    <x v="122"/>
    <x v="2"/>
    <x v="13"/>
    <n v="1"/>
    <n v="3"/>
    <x v="1"/>
    <n v="149"/>
    <x v="1"/>
    <s v="No"/>
    <x v="0"/>
    <x v="0"/>
    <x v="1"/>
    <n v="1"/>
  </r>
  <r>
    <x v="4796"/>
    <n v="27"/>
    <x v="40"/>
    <x v="91"/>
    <x v="0"/>
    <x v="104"/>
    <n v="2"/>
    <n v="0.6"/>
    <x v="0"/>
    <n v="84"/>
    <x v="0"/>
    <s v="No"/>
    <x v="0"/>
    <x v="0"/>
    <x v="0"/>
    <n v="2"/>
  </r>
  <r>
    <x v="4797"/>
    <n v="27"/>
    <x v="41"/>
    <x v="43"/>
    <x v="1"/>
    <x v="13"/>
    <n v="2"/>
    <n v="1.7"/>
    <x v="2"/>
    <n v="0"/>
    <x v="0"/>
    <s v="No"/>
    <x v="0"/>
    <x v="0"/>
    <x v="1"/>
    <n v="2"/>
  </r>
  <r>
    <x v="4798"/>
    <n v="27"/>
    <x v="42"/>
    <x v="60"/>
    <x v="0"/>
    <x v="433"/>
    <n v="4"/>
    <n v="5.0999999999999996"/>
    <x v="1"/>
    <n v="354"/>
    <x v="1"/>
    <s v="No"/>
    <x v="0"/>
    <x v="0"/>
    <x v="0"/>
    <n v="4"/>
  </r>
  <r>
    <x v="4799"/>
    <n v="27"/>
    <x v="40"/>
    <x v="97"/>
    <x v="2"/>
    <x v="15"/>
    <n v="3"/>
    <n v="0.8"/>
    <x v="0"/>
    <n v="238"/>
    <x v="0"/>
    <s v="No"/>
    <x v="0"/>
    <x v="0"/>
    <x v="0"/>
    <n v="3"/>
  </r>
  <r>
    <x v="4800"/>
    <n v="27"/>
    <x v="42"/>
    <x v="76"/>
    <x v="2"/>
    <x v="299"/>
    <n v="4"/>
    <n v="1.8"/>
    <x v="2"/>
    <n v="154"/>
    <x v="0"/>
    <s v="No"/>
    <x v="1"/>
    <x v="1"/>
    <x v="1"/>
    <n v="4"/>
  </r>
  <r>
    <x v="4801"/>
    <n v="27"/>
    <x v="42"/>
    <x v="52"/>
    <x v="2"/>
    <x v="36"/>
    <n v="2"/>
    <n v="0.2"/>
    <x v="0"/>
    <n v="0"/>
    <x v="0"/>
    <s v="No"/>
    <x v="0"/>
    <x v="0"/>
    <x v="1"/>
    <n v="2"/>
  </r>
  <r>
    <x v="4802"/>
    <n v="27"/>
    <x v="40"/>
    <x v="24"/>
    <x v="2"/>
    <x v="19"/>
    <n v="4"/>
    <n v="1.6"/>
    <x v="0"/>
    <n v="0"/>
    <x v="0"/>
    <s v="No"/>
    <x v="0"/>
    <x v="1"/>
    <x v="0"/>
    <n v="4"/>
  </r>
  <r>
    <x v="4803"/>
    <n v="27"/>
    <x v="42"/>
    <x v="2"/>
    <x v="1"/>
    <x v="26"/>
    <n v="4"/>
    <n v="0.4"/>
    <x v="0"/>
    <n v="99"/>
    <x v="0"/>
    <s v="No"/>
    <x v="0"/>
    <x v="1"/>
    <x v="0"/>
    <n v="4"/>
  </r>
  <r>
    <x v="4804"/>
    <n v="27"/>
    <x v="40"/>
    <x v="119"/>
    <x v="0"/>
    <x v="155"/>
    <n v="1"/>
    <n v="5.4"/>
    <x v="0"/>
    <n v="118"/>
    <x v="0"/>
    <s v="No"/>
    <x v="0"/>
    <x v="1"/>
    <x v="0"/>
    <n v="1"/>
  </r>
  <r>
    <x v="4805"/>
    <n v="27"/>
    <x v="40"/>
    <x v="115"/>
    <x v="0"/>
    <x v="405"/>
    <n v="3"/>
    <n v="2.7"/>
    <x v="1"/>
    <n v="449"/>
    <x v="1"/>
    <s v="No"/>
    <x v="0"/>
    <x v="0"/>
    <x v="1"/>
    <n v="3"/>
  </r>
  <r>
    <x v="4806"/>
    <n v="27"/>
    <x v="42"/>
    <x v="0"/>
    <x v="0"/>
    <x v="105"/>
    <n v="4"/>
    <n v="2.2999999999999998"/>
    <x v="1"/>
    <n v="402"/>
    <x v="0"/>
    <s v="No"/>
    <x v="0"/>
    <x v="1"/>
    <x v="1"/>
    <n v="4"/>
  </r>
  <r>
    <x v="4807"/>
    <n v="27"/>
    <x v="40"/>
    <x v="14"/>
    <x v="1"/>
    <x v="171"/>
    <n v="1"/>
    <n v="1.8"/>
    <x v="2"/>
    <n v="0"/>
    <x v="0"/>
    <s v="No"/>
    <x v="0"/>
    <x v="0"/>
    <x v="0"/>
    <n v="1"/>
  </r>
  <r>
    <x v="4808"/>
    <n v="27"/>
    <x v="42"/>
    <x v="127"/>
    <x v="0"/>
    <x v="75"/>
    <n v="3"/>
    <n v="5.5"/>
    <x v="0"/>
    <n v="0"/>
    <x v="1"/>
    <s v="No"/>
    <x v="0"/>
    <x v="0"/>
    <x v="0"/>
    <n v="3"/>
  </r>
  <r>
    <x v="4809"/>
    <n v="27"/>
    <x v="41"/>
    <x v="59"/>
    <x v="1"/>
    <x v="344"/>
    <n v="2"/>
    <n v="1.6"/>
    <x v="1"/>
    <n v="119"/>
    <x v="0"/>
    <s v="Yes"/>
    <x v="0"/>
    <x v="1"/>
    <x v="0"/>
    <n v="2"/>
  </r>
  <r>
    <x v="4810"/>
    <n v="27"/>
    <x v="43"/>
    <x v="49"/>
    <x v="1"/>
    <x v="466"/>
    <n v="1"/>
    <n v="2"/>
    <x v="2"/>
    <n v="110"/>
    <x v="0"/>
    <s v="No"/>
    <x v="0"/>
    <x v="0"/>
    <x v="1"/>
    <n v="1"/>
  </r>
  <r>
    <x v="4811"/>
    <n v="27"/>
    <x v="40"/>
    <x v="8"/>
    <x v="2"/>
    <x v="326"/>
    <n v="4"/>
    <n v="0"/>
    <x v="0"/>
    <n v="0"/>
    <x v="0"/>
    <s v="No"/>
    <x v="0"/>
    <x v="0"/>
    <x v="0"/>
    <n v="4"/>
  </r>
  <r>
    <x v="4812"/>
    <n v="27"/>
    <x v="41"/>
    <x v="9"/>
    <x v="1"/>
    <x v="364"/>
    <n v="2"/>
    <n v="1.7"/>
    <x v="2"/>
    <n v="0"/>
    <x v="0"/>
    <s v="No"/>
    <x v="0"/>
    <x v="1"/>
    <x v="0"/>
    <n v="2"/>
  </r>
  <r>
    <x v="4813"/>
    <n v="27"/>
    <x v="43"/>
    <x v="25"/>
    <x v="1"/>
    <x v="371"/>
    <n v="4"/>
    <n v="1"/>
    <x v="1"/>
    <n v="0"/>
    <x v="0"/>
    <s v="No"/>
    <x v="0"/>
    <x v="1"/>
    <x v="1"/>
    <n v="4"/>
  </r>
  <r>
    <x v="4814"/>
    <n v="27"/>
    <x v="42"/>
    <x v="70"/>
    <x v="2"/>
    <x v="305"/>
    <n v="2"/>
    <n v="0.2"/>
    <x v="0"/>
    <n v="0"/>
    <x v="0"/>
    <s v="No"/>
    <x v="0"/>
    <x v="1"/>
    <x v="0"/>
    <n v="2"/>
  </r>
  <r>
    <x v="4815"/>
    <n v="27"/>
    <x v="41"/>
    <x v="64"/>
    <x v="1"/>
    <x v="1"/>
    <n v="4"/>
    <n v="0.6"/>
    <x v="2"/>
    <n v="0"/>
    <x v="0"/>
    <s v="Yes"/>
    <x v="1"/>
    <x v="1"/>
    <x v="0"/>
    <n v="4"/>
  </r>
  <r>
    <x v="4816"/>
    <n v="27"/>
    <x v="43"/>
    <x v="61"/>
    <x v="1"/>
    <x v="54"/>
    <n v="1"/>
    <n v="2"/>
    <x v="2"/>
    <n v="112"/>
    <x v="0"/>
    <s v="No"/>
    <x v="0"/>
    <x v="0"/>
    <x v="1"/>
    <n v="1"/>
  </r>
  <r>
    <x v="4817"/>
    <n v="27"/>
    <x v="40"/>
    <x v="10"/>
    <x v="1"/>
    <x v="287"/>
    <n v="1"/>
    <n v="0.4"/>
    <x v="1"/>
    <n v="0"/>
    <x v="0"/>
    <s v="No"/>
    <x v="0"/>
    <x v="0"/>
    <x v="0"/>
    <n v="1"/>
  </r>
  <r>
    <x v="4818"/>
    <n v="27"/>
    <x v="42"/>
    <x v="9"/>
    <x v="1"/>
    <x v="16"/>
    <n v="4"/>
    <n v="1.8"/>
    <x v="1"/>
    <n v="147"/>
    <x v="0"/>
    <s v="No"/>
    <x v="0"/>
    <x v="0"/>
    <x v="0"/>
    <n v="4"/>
  </r>
  <r>
    <x v="4819"/>
    <n v="27"/>
    <x v="41"/>
    <x v="88"/>
    <x v="2"/>
    <x v="9"/>
    <n v="1"/>
    <n v="1.9"/>
    <x v="0"/>
    <n v="0"/>
    <x v="0"/>
    <s v="No"/>
    <x v="0"/>
    <x v="1"/>
    <x v="1"/>
    <n v="1"/>
  </r>
  <r>
    <x v="4820"/>
    <n v="27"/>
    <x v="43"/>
    <x v="49"/>
    <x v="1"/>
    <x v="11"/>
    <n v="4"/>
    <n v="1"/>
    <x v="1"/>
    <n v="0"/>
    <x v="0"/>
    <s v="No"/>
    <x v="0"/>
    <x v="0"/>
    <x v="0"/>
    <n v="4"/>
  </r>
  <r>
    <x v="4821"/>
    <n v="27"/>
    <x v="43"/>
    <x v="100"/>
    <x v="1"/>
    <x v="105"/>
    <n v="4"/>
    <n v="1.5"/>
    <x v="2"/>
    <n v="0"/>
    <x v="0"/>
    <s v="No"/>
    <x v="0"/>
    <x v="1"/>
    <x v="0"/>
    <n v="4"/>
  </r>
  <r>
    <x v="4822"/>
    <n v="27"/>
    <x v="42"/>
    <x v="34"/>
    <x v="0"/>
    <x v="47"/>
    <n v="1"/>
    <n v="1.7"/>
    <x v="2"/>
    <n v="307"/>
    <x v="1"/>
    <s v="No"/>
    <x v="0"/>
    <x v="1"/>
    <x v="0"/>
    <n v="1"/>
  </r>
  <r>
    <x v="4823"/>
    <n v="27"/>
    <x v="42"/>
    <x v="135"/>
    <x v="0"/>
    <x v="183"/>
    <n v="3"/>
    <n v="2.9"/>
    <x v="2"/>
    <n v="0"/>
    <x v="1"/>
    <s v="No"/>
    <x v="0"/>
    <x v="0"/>
    <x v="0"/>
    <n v="3"/>
  </r>
  <r>
    <x v="4824"/>
    <n v="27"/>
    <x v="42"/>
    <x v="71"/>
    <x v="2"/>
    <x v="200"/>
    <n v="4"/>
    <n v="1.8"/>
    <x v="2"/>
    <n v="0"/>
    <x v="0"/>
    <s v="No"/>
    <x v="0"/>
    <x v="1"/>
    <x v="1"/>
    <n v="4"/>
  </r>
  <r>
    <x v="4825"/>
    <n v="27"/>
    <x v="40"/>
    <x v="133"/>
    <x v="2"/>
    <x v="419"/>
    <n v="4"/>
    <n v="0"/>
    <x v="0"/>
    <n v="0"/>
    <x v="0"/>
    <s v="No"/>
    <x v="0"/>
    <x v="0"/>
    <x v="1"/>
    <n v="4"/>
  </r>
  <r>
    <x v="4826"/>
    <n v="27"/>
    <x v="40"/>
    <x v="32"/>
    <x v="2"/>
    <x v="62"/>
    <n v="3"/>
    <n v="1.5"/>
    <x v="0"/>
    <n v="307"/>
    <x v="0"/>
    <s v="Yes"/>
    <x v="1"/>
    <x v="1"/>
    <x v="1"/>
    <n v="3"/>
  </r>
  <r>
    <x v="4827"/>
    <n v="27"/>
    <x v="40"/>
    <x v="51"/>
    <x v="2"/>
    <x v="13"/>
    <n v="3"/>
    <n v="0.7"/>
    <x v="2"/>
    <n v="0"/>
    <x v="0"/>
    <s v="No"/>
    <x v="0"/>
    <x v="1"/>
    <x v="1"/>
    <n v="3"/>
  </r>
  <r>
    <x v="4828"/>
    <n v="27"/>
    <x v="42"/>
    <x v="41"/>
    <x v="2"/>
    <x v="290"/>
    <n v="4"/>
    <n v="2.2999999999999998"/>
    <x v="1"/>
    <n v="0"/>
    <x v="0"/>
    <s v="No"/>
    <x v="0"/>
    <x v="0"/>
    <x v="1"/>
    <n v="4"/>
  </r>
  <r>
    <x v="4829"/>
    <n v="26"/>
    <x v="43"/>
    <x v="112"/>
    <x v="0"/>
    <x v="374"/>
    <n v="3"/>
    <n v="6.5"/>
    <x v="1"/>
    <n v="0"/>
    <x v="1"/>
    <s v="No"/>
    <x v="0"/>
    <x v="0"/>
    <x v="1"/>
    <n v="3"/>
  </r>
  <r>
    <x v="4830"/>
    <n v="26"/>
    <x v="43"/>
    <x v="12"/>
    <x v="1"/>
    <x v="409"/>
    <n v="4"/>
    <n v="0.4"/>
    <x v="0"/>
    <n v="0"/>
    <x v="0"/>
    <s v="No"/>
    <x v="0"/>
    <x v="0"/>
    <x v="1"/>
    <n v="4"/>
  </r>
  <r>
    <x v="4831"/>
    <n v="26"/>
    <x v="41"/>
    <x v="151"/>
    <x v="0"/>
    <x v="17"/>
    <n v="3"/>
    <n v="2.5"/>
    <x v="0"/>
    <n v="0"/>
    <x v="0"/>
    <s v="No"/>
    <x v="0"/>
    <x v="0"/>
    <x v="0"/>
    <n v="3"/>
  </r>
  <r>
    <x v="4832"/>
    <n v="26"/>
    <x v="42"/>
    <x v="30"/>
    <x v="2"/>
    <x v="3"/>
    <n v="1"/>
    <n v="0.8"/>
    <x v="2"/>
    <n v="150"/>
    <x v="0"/>
    <s v="No"/>
    <x v="0"/>
    <x v="0"/>
    <x v="0"/>
    <n v="1"/>
  </r>
  <r>
    <x v="4833"/>
    <n v="26"/>
    <x v="42"/>
    <x v="16"/>
    <x v="2"/>
    <x v="98"/>
    <n v="3"/>
    <n v="2.6"/>
    <x v="1"/>
    <n v="113"/>
    <x v="0"/>
    <s v="No"/>
    <x v="0"/>
    <x v="0"/>
    <x v="1"/>
    <n v="3"/>
  </r>
  <r>
    <x v="4834"/>
    <n v="26"/>
    <x v="43"/>
    <x v="122"/>
    <x v="2"/>
    <x v="109"/>
    <n v="4"/>
    <n v="2.2999999999999998"/>
    <x v="1"/>
    <n v="0"/>
    <x v="0"/>
    <s v="No"/>
    <x v="0"/>
    <x v="0"/>
    <x v="1"/>
    <n v="4"/>
  </r>
  <r>
    <x v="4835"/>
    <n v="26"/>
    <x v="41"/>
    <x v="129"/>
    <x v="2"/>
    <x v="206"/>
    <n v="2"/>
    <n v="3"/>
    <x v="0"/>
    <n v="132"/>
    <x v="1"/>
    <s v="No"/>
    <x v="0"/>
    <x v="0"/>
    <x v="0"/>
    <n v="2"/>
  </r>
  <r>
    <x v="4836"/>
    <n v="26"/>
    <x v="41"/>
    <x v="59"/>
    <x v="1"/>
    <x v="331"/>
    <n v="3"/>
    <n v="0.7"/>
    <x v="2"/>
    <n v="0"/>
    <x v="0"/>
    <s v="No"/>
    <x v="0"/>
    <x v="1"/>
    <x v="0"/>
    <n v="3"/>
  </r>
  <r>
    <x v="4837"/>
    <n v="26"/>
    <x v="41"/>
    <x v="158"/>
    <x v="0"/>
    <x v="47"/>
    <n v="1"/>
    <n v="6.33"/>
    <x v="0"/>
    <n v="271"/>
    <x v="0"/>
    <s v="No"/>
    <x v="0"/>
    <x v="0"/>
    <x v="1"/>
    <n v="1"/>
  </r>
  <r>
    <x v="4838"/>
    <n v="26"/>
    <x v="41"/>
    <x v="25"/>
    <x v="1"/>
    <x v="26"/>
    <n v="1"/>
    <n v="1"/>
    <x v="1"/>
    <n v="111"/>
    <x v="0"/>
    <s v="No"/>
    <x v="0"/>
    <x v="0"/>
    <x v="0"/>
    <n v="1"/>
  </r>
  <r>
    <x v="4839"/>
    <n v="26"/>
    <x v="42"/>
    <x v="88"/>
    <x v="2"/>
    <x v="243"/>
    <n v="1"/>
    <n v="1.9"/>
    <x v="0"/>
    <n v="0"/>
    <x v="0"/>
    <s v="No"/>
    <x v="0"/>
    <x v="1"/>
    <x v="0"/>
    <n v="1"/>
  </r>
  <r>
    <x v="4840"/>
    <n v="26"/>
    <x v="41"/>
    <x v="75"/>
    <x v="0"/>
    <x v="254"/>
    <n v="2"/>
    <n v="6.9"/>
    <x v="2"/>
    <n v="0"/>
    <x v="1"/>
    <s v="No"/>
    <x v="0"/>
    <x v="1"/>
    <x v="0"/>
    <n v="2"/>
  </r>
  <r>
    <x v="4841"/>
    <n v="26"/>
    <x v="42"/>
    <x v="149"/>
    <x v="0"/>
    <x v="190"/>
    <n v="4"/>
    <n v="1.3"/>
    <x v="2"/>
    <n v="197"/>
    <x v="1"/>
    <s v="No"/>
    <x v="0"/>
    <x v="1"/>
    <x v="0"/>
    <n v="4"/>
  </r>
  <r>
    <x v="4842"/>
    <n v="26"/>
    <x v="42"/>
    <x v="15"/>
    <x v="2"/>
    <x v="26"/>
    <n v="2"/>
    <n v="1.6"/>
    <x v="1"/>
    <n v="0"/>
    <x v="0"/>
    <s v="No"/>
    <x v="0"/>
    <x v="1"/>
    <x v="0"/>
    <n v="2"/>
  </r>
  <r>
    <x v="4843"/>
    <n v="26"/>
    <x v="41"/>
    <x v="40"/>
    <x v="0"/>
    <x v="321"/>
    <n v="1"/>
    <n v="6.33"/>
    <x v="0"/>
    <n v="0"/>
    <x v="0"/>
    <s v="No"/>
    <x v="0"/>
    <x v="1"/>
    <x v="1"/>
    <n v="1"/>
  </r>
  <r>
    <x v="4844"/>
    <n v="26"/>
    <x v="43"/>
    <x v="93"/>
    <x v="0"/>
    <x v="99"/>
    <n v="4"/>
    <n v="2.1"/>
    <x v="2"/>
    <n v="0"/>
    <x v="1"/>
    <s v="No"/>
    <x v="0"/>
    <x v="0"/>
    <x v="0"/>
    <n v="4"/>
  </r>
  <r>
    <x v="4845"/>
    <n v="26"/>
    <x v="41"/>
    <x v="84"/>
    <x v="0"/>
    <x v="1"/>
    <n v="3"/>
    <n v="6"/>
    <x v="2"/>
    <n v="0"/>
    <x v="1"/>
    <s v="No"/>
    <x v="0"/>
    <x v="1"/>
    <x v="0"/>
    <n v="3"/>
  </r>
  <r>
    <x v="4846"/>
    <n v="26"/>
    <x v="41"/>
    <x v="40"/>
    <x v="0"/>
    <x v="115"/>
    <n v="1"/>
    <n v="6.33"/>
    <x v="0"/>
    <n v="0"/>
    <x v="0"/>
    <s v="No"/>
    <x v="0"/>
    <x v="0"/>
    <x v="0"/>
    <n v="1"/>
  </r>
  <r>
    <x v="4847"/>
    <n v="26"/>
    <x v="42"/>
    <x v="78"/>
    <x v="1"/>
    <x v="306"/>
    <n v="2"/>
    <n v="0.9"/>
    <x v="1"/>
    <n v="123"/>
    <x v="0"/>
    <s v="No"/>
    <x v="0"/>
    <x v="0"/>
    <x v="1"/>
    <n v="2"/>
  </r>
  <r>
    <x v="4848"/>
    <n v="26"/>
    <x v="42"/>
    <x v="116"/>
    <x v="0"/>
    <x v="44"/>
    <n v="1"/>
    <n v="1.9"/>
    <x v="0"/>
    <n v="0"/>
    <x v="0"/>
    <s v="No"/>
    <x v="0"/>
    <x v="0"/>
    <x v="0"/>
    <n v="1"/>
  </r>
  <r>
    <x v="4849"/>
    <n v="26"/>
    <x v="41"/>
    <x v="102"/>
    <x v="2"/>
    <x v="67"/>
    <n v="4"/>
    <n v="2.6"/>
    <x v="0"/>
    <n v="0"/>
    <x v="0"/>
    <s v="Yes"/>
    <x v="1"/>
    <x v="1"/>
    <x v="0"/>
    <n v="4"/>
  </r>
  <r>
    <x v="4850"/>
    <n v="26"/>
    <x v="43"/>
    <x v="113"/>
    <x v="0"/>
    <x v="182"/>
    <n v="2"/>
    <n v="7.2"/>
    <x v="0"/>
    <n v="154"/>
    <x v="0"/>
    <s v="No"/>
    <x v="0"/>
    <x v="0"/>
    <x v="0"/>
    <n v="2"/>
  </r>
  <r>
    <x v="4851"/>
    <n v="26"/>
    <x v="41"/>
    <x v="102"/>
    <x v="2"/>
    <x v="393"/>
    <n v="4"/>
    <n v="2.6"/>
    <x v="0"/>
    <n v="0"/>
    <x v="0"/>
    <s v="No"/>
    <x v="0"/>
    <x v="1"/>
    <x v="0"/>
    <n v="4"/>
  </r>
  <r>
    <x v="4852"/>
    <n v="26"/>
    <x v="42"/>
    <x v="16"/>
    <x v="2"/>
    <x v="165"/>
    <n v="4"/>
    <n v="1.7"/>
    <x v="2"/>
    <n v="175"/>
    <x v="0"/>
    <s v="No"/>
    <x v="0"/>
    <x v="1"/>
    <x v="0"/>
    <n v="4"/>
  </r>
  <r>
    <x v="4853"/>
    <n v="26"/>
    <x v="41"/>
    <x v="49"/>
    <x v="1"/>
    <x v="235"/>
    <n v="1"/>
    <n v="1"/>
    <x v="1"/>
    <n v="0"/>
    <x v="0"/>
    <s v="No"/>
    <x v="0"/>
    <x v="1"/>
    <x v="0"/>
    <n v="1"/>
  </r>
  <r>
    <x v="4854"/>
    <n v="26"/>
    <x v="41"/>
    <x v="80"/>
    <x v="2"/>
    <x v="194"/>
    <n v="2"/>
    <n v="0.2"/>
    <x v="0"/>
    <n v="0"/>
    <x v="0"/>
    <s v="No"/>
    <x v="0"/>
    <x v="1"/>
    <x v="0"/>
    <n v="2"/>
  </r>
  <r>
    <x v="4855"/>
    <n v="26"/>
    <x v="43"/>
    <x v="23"/>
    <x v="1"/>
    <x v="5"/>
    <n v="4"/>
    <n v="0.4"/>
    <x v="0"/>
    <n v="94"/>
    <x v="0"/>
    <s v="No"/>
    <x v="0"/>
    <x v="1"/>
    <x v="0"/>
    <n v="4"/>
  </r>
  <r>
    <x v="4856"/>
    <n v="26"/>
    <x v="41"/>
    <x v="11"/>
    <x v="2"/>
    <x v="11"/>
    <n v="4"/>
    <n v="2.6"/>
    <x v="0"/>
    <n v="0"/>
    <x v="0"/>
    <s v="No"/>
    <x v="0"/>
    <x v="1"/>
    <x v="0"/>
    <n v="4"/>
  </r>
  <r>
    <x v="4857"/>
    <n v="26"/>
    <x v="42"/>
    <x v="30"/>
    <x v="2"/>
    <x v="3"/>
    <n v="4"/>
    <n v="0.2"/>
    <x v="0"/>
    <n v="0"/>
    <x v="0"/>
    <s v="No"/>
    <x v="0"/>
    <x v="1"/>
    <x v="1"/>
    <n v="4"/>
  </r>
  <r>
    <x v="4858"/>
    <n v="26"/>
    <x v="42"/>
    <x v="82"/>
    <x v="1"/>
    <x v="3"/>
    <n v="4"/>
    <n v="0.6"/>
    <x v="2"/>
    <n v="0"/>
    <x v="0"/>
    <s v="No"/>
    <x v="0"/>
    <x v="0"/>
    <x v="0"/>
    <n v="4"/>
  </r>
  <r>
    <x v="4859"/>
    <n v="26"/>
    <x v="43"/>
    <x v="123"/>
    <x v="0"/>
    <x v="260"/>
    <n v="2"/>
    <n v="7.2"/>
    <x v="0"/>
    <n v="0"/>
    <x v="0"/>
    <s v="No"/>
    <x v="0"/>
    <x v="0"/>
    <x v="0"/>
    <n v="2"/>
  </r>
  <r>
    <x v="4860"/>
    <n v="26"/>
    <x v="42"/>
    <x v="98"/>
    <x v="2"/>
    <x v="1"/>
    <n v="4"/>
    <n v="2.2000000000000002"/>
    <x v="0"/>
    <n v="119"/>
    <x v="0"/>
    <s v="No"/>
    <x v="0"/>
    <x v="0"/>
    <x v="0"/>
    <n v="4"/>
  </r>
  <r>
    <x v="4861"/>
    <n v="26"/>
    <x v="42"/>
    <x v="59"/>
    <x v="1"/>
    <x v="464"/>
    <n v="3"/>
    <n v="2.6"/>
    <x v="1"/>
    <n v="169"/>
    <x v="0"/>
    <s v="No"/>
    <x v="0"/>
    <x v="0"/>
    <x v="0"/>
    <n v="3"/>
  </r>
  <r>
    <x v="4862"/>
    <n v="26"/>
    <x v="41"/>
    <x v="112"/>
    <x v="0"/>
    <x v="26"/>
    <n v="2"/>
    <n v="2.4"/>
    <x v="1"/>
    <n v="0"/>
    <x v="1"/>
    <s v="No"/>
    <x v="0"/>
    <x v="0"/>
    <x v="1"/>
    <n v="2"/>
  </r>
  <r>
    <x v="4863"/>
    <n v="26"/>
    <x v="43"/>
    <x v="88"/>
    <x v="2"/>
    <x v="3"/>
    <n v="2"/>
    <n v="1.6"/>
    <x v="1"/>
    <n v="0"/>
    <x v="0"/>
    <s v="No"/>
    <x v="0"/>
    <x v="0"/>
    <x v="0"/>
    <n v="2"/>
  </r>
  <r>
    <x v="4864"/>
    <n v="26"/>
    <x v="43"/>
    <x v="37"/>
    <x v="0"/>
    <x v="258"/>
    <n v="3"/>
    <n v="0.7"/>
    <x v="2"/>
    <n v="0"/>
    <x v="1"/>
    <s v="No"/>
    <x v="0"/>
    <x v="0"/>
    <x v="0"/>
    <n v="3"/>
  </r>
  <r>
    <x v="4865"/>
    <n v="26"/>
    <x v="42"/>
    <x v="29"/>
    <x v="1"/>
    <x v="226"/>
    <n v="4"/>
    <n v="1.7"/>
    <x v="2"/>
    <n v="0"/>
    <x v="0"/>
    <s v="No"/>
    <x v="0"/>
    <x v="1"/>
    <x v="0"/>
    <n v="4"/>
  </r>
  <r>
    <x v="4866"/>
    <n v="26"/>
    <x v="43"/>
    <x v="25"/>
    <x v="1"/>
    <x v="97"/>
    <n v="4"/>
    <n v="1.3"/>
    <x v="1"/>
    <n v="0"/>
    <x v="0"/>
    <s v="No"/>
    <x v="0"/>
    <x v="1"/>
    <x v="1"/>
    <n v="4"/>
  </r>
  <r>
    <x v="4867"/>
    <n v="26"/>
    <x v="42"/>
    <x v="64"/>
    <x v="1"/>
    <x v="146"/>
    <n v="1"/>
    <n v="2"/>
    <x v="2"/>
    <n v="0"/>
    <x v="0"/>
    <s v="No"/>
    <x v="0"/>
    <x v="0"/>
    <x v="0"/>
    <n v="1"/>
  </r>
  <r>
    <x v="4868"/>
    <n v="26"/>
    <x v="42"/>
    <x v="20"/>
    <x v="1"/>
    <x v="24"/>
    <n v="4"/>
    <n v="0.6"/>
    <x v="2"/>
    <n v="0"/>
    <x v="0"/>
    <s v="No"/>
    <x v="0"/>
    <x v="0"/>
    <x v="1"/>
    <n v="4"/>
  </r>
  <r>
    <x v="4869"/>
    <n v="26"/>
    <x v="42"/>
    <x v="97"/>
    <x v="2"/>
    <x v="128"/>
    <n v="2"/>
    <n v="1.8"/>
    <x v="2"/>
    <n v="0"/>
    <x v="0"/>
    <s v="No"/>
    <x v="0"/>
    <x v="0"/>
    <x v="0"/>
    <n v="2"/>
  </r>
  <r>
    <x v="4870"/>
    <n v="26"/>
    <x v="41"/>
    <x v="7"/>
    <x v="2"/>
    <x v="286"/>
    <n v="2"/>
    <n v="2.5"/>
    <x v="0"/>
    <n v="0"/>
    <x v="0"/>
    <s v="No"/>
    <x v="0"/>
    <x v="1"/>
    <x v="0"/>
    <n v="2"/>
  </r>
  <r>
    <x v="4871"/>
    <n v="26"/>
    <x v="43"/>
    <x v="39"/>
    <x v="1"/>
    <x v="38"/>
    <n v="1"/>
    <n v="0.1"/>
    <x v="2"/>
    <n v="0"/>
    <x v="0"/>
    <s v="No"/>
    <x v="0"/>
    <x v="0"/>
    <x v="0"/>
    <n v="1"/>
  </r>
  <r>
    <x v="4872"/>
    <n v="26"/>
    <x v="41"/>
    <x v="129"/>
    <x v="2"/>
    <x v="204"/>
    <n v="4"/>
    <n v="1.6"/>
    <x v="0"/>
    <n v="0"/>
    <x v="0"/>
    <s v="No"/>
    <x v="1"/>
    <x v="1"/>
    <x v="1"/>
    <n v="4"/>
  </r>
  <r>
    <x v="4873"/>
    <n v="26"/>
    <x v="42"/>
    <x v="10"/>
    <x v="1"/>
    <x v="28"/>
    <n v="2"/>
    <n v="0.9"/>
    <x v="1"/>
    <n v="95"/>
    <x v="0"/>
    <s v="No"/>
    <x v="0"/>
    <x v="0"/>
    <x v="0"/>
    <n v="2"/>
  </r>
  <r>
    <x v="4874"/>
    <n v="26"/>
    <x v="43"/>
    <x v="52"/>
    <x v="2"/>
    <x v="81"/>
    <n v="3"/>
    <n v="3.9"/>
    <x v="2"/>
    <n v="0"/>
    <x v="1"/>
    <s v="No"/>
    <x v="0"/>
    <x v="1"/>
    <x v="0"/>
    <n v="3"/>
  </r>
  <r>
    <x v="4875"/>
    <n v="26"/>
    <x v="41"/>
    <x v="134"/>
    <x v="1"/>
    <x v="122"/>
    <n v="4"/>
    <n v="1"/>
    <x v="0"/>
    <n v="0"/>
    <x v="0"/>
    <s v="No"/>
    <x v="0"/>
    <x v="1"/>
    <x v="0"/>
    <n v="4"/>
  </r>
  <r>
    <x v="4876"/>
    <n v="26"/>
    <x v="43"/>
    <x v="99"/>
    <x v="2"/>
    <x v="106"/>
    <n v="3"/>
    <n v="0.3"/>
    <x v="1"/>
    <n v="0"/>
    <x v="0"/>
    <s v="No"/>
    <x v="0"/>
    <x v="1"/>
    <x v="0"/>
    <n v="3"/>
  </r>
  <r>
    <x v="4877"/>
    <n v="26"/>
    <x v="41"/>
    <x v="137"/>
    <x v="2"/>
    <x v="171"/>
    <n v="4"/>
    <n v="1.6"/>
    <x v="0"/>
    <n v="0"/>
    <x v="0"/>
    <s v="Yes"/>
    <x v="0"/>
    <x v="0"/>
    <x v="0"/>
    <n v="4"/>
  </r>
  <r>
    <x v="4878"/>
    <n v="26"/>
    <x v="43"/>
    <x v="116"/>
    <x v="0"/>
    <x v="13"/>
    <n v="4"/>
    <n v="2.2999999999999998"/>
    <x v="1"/>
    <n v="0"/>
    <x v="0"/>
    <s v="No"/>
    <x v="0"/>
    <x v="0"/>
    <x v="0"/>
    <n v="4"/>
  </r>
  <r>
    <x v="4879"/>
    <n v="26"/>
    <x v="42"/>
    <x v="99"/>
    <x v="2"/>
    <x v="118"/>
    <n v="4"/>
    <n v="0.6"/>
    <x v="2"/>
    <n v="230"/>
    <x v="0"/>
    <s v="No"/>
    <x v="0"/>
    <x v="0"/>
    <x v="0"/>
    <n v="4"/>
  </r>
  <r>
    <x v="4880"/>
    <n v="26"/>
    <x v="41"/>
    <x v="119"/>
    <x v="0"/>
    <x v="380"/>
    <n v="2"/>
    <n v="0.6"/>
    <x v="0"/>
    <n v="381"/>
    <x v="0"/>
    <s v="No"/>
    <x v="0"/>
    <x v="1"/>
    <x v="1"/>
    <n v="2"/>
  </r>
  <r>
    <x v="4881"/>
    <n v="26"/>
    <x v="43"/>
    <x v="121"/>
    <x v="1"/>
    <x v="145"/>
    <n v="1"/>
    <n v="0.1"/>
    <x v="2"/>
    <n v="121"/>
    <x v="0"/>
    <s v="No"/>
    <x v="0"/>
    <x v="1"/>
    <x v="0"/>
    <n v="1"/>
  </r>
  <r>
    <x v="4882"/>
    <n v="26"/>
    <x v="41"/>
    <x v="16"/>
    <x v="2"/>
    <x v="13"/>
    <n v="3"/>
    <n v="0.7"/>
    <x v="2"/>
    <n v="0"/>
    <x v="0"/>
    <s v="No"/>
    <x v="0"/>
    <x v="1"/>
    <x v="0"/>
    <n v="3"/>
  </r>
  <r>
    <x v="4883"/>
    <n v="26"/>
    <x v="43"/>
    <x v="13"/>
    <x v="1"/>
    <x v="86"/>
    <n v="4"/>
    <n v="1.3"/>
    <x v="1"/>
    <n v="153"/>
    <x v="0"/>
    <s v="No"/>
    <x v="0"/>
    <x v="1"/>
    <x v="0"/>
    <n v="4"/>
  </r>
  <r>
    <x v="4884"/>
    <n v="26"/>
    <x v="43"/>
    <x v="67"/>
    <x v="2"/>
    <x v="30"/>
    <n v="4"/>
    <n v="1.8"/>
    <x v="2"/>
    <n v="0"/>
    <x v="0"/>
    <s v="Yes"/>
    <x v="0"/>
    <x v="1"/>
    <x v="0"/>
    <n v="4"/>
  </r>
  <r>
    <x v="4885"/>
    <n v="26"/>
    <x v="41"/>
    <x v="57"/>
    <x v="2"/>
    <x v="386"/>
    <n v="2"/>
    <n v="2.5"/>
    <x v="0"/>
    <n v="199"/>
    <x v="0"/>
    <s v="No"/>
    <x v="0"/>
    <x v="0"/>
    <x v="0"/>
    <n v="2"/>
  </r>
  <r>
    <x v="4886"/>
    <n v="26"/>
    <x v="43"/>
    <x v="40"/>
    <x v="0"/>
    <x v="30"/>
    <n v="3"/>
    <n v="6.33"/>
    <x v="1"/>
    <n v="0"/>
    <x v="1"/>
    <s v="Yes"/>
    <x v="1"/>
    <x v="1"/>
    <x v="0"/>
    <n v="3"/>
  </r>
  <r>
    <x v="4887"/>
    <n v="26"/>
    <x v="42"/>
    <x v="99"/>
    <x v="2"/>
    <x v="342"/>
    <n v="2"/>
    <n v="1.6"/>
    <x v="1"/>
    <n v="0"/>
    <x v="0"/>
    <s v="Yes"/>
    <x v="0"/>
    <x v="0"/>
    <x v="0"/>
    <n v="2"/>
  </r>
  <r>
    <x v="4888"/>
    <n v="26"/>
    <x v="41"/>
    <x v="77"/>
    <x v="0"/>
    <x v="318"/>
    <n v="2"/>
    <n v="3.2"/>
    <x v="2"/>
    <n v="0"/>
    <x v="1"/>
    <s v="No"/>
    <x v="0"/>
    <x v="0"/>
    <x v="0"/>
    <n v="2"/>
  </r>
  <r>
    <x v="4889"/>
    <n v="26"/>
    <x v="42"/>
    <x v="44"/>
    <x v="0"/>
    <x v="61"/>
    <n v="2"/>
    <n v="4.2"/>
    <x v="1"/>
    <n v="577"/>
    <x v="1"/>
    <s v="No"/>
    <x v="1"/>
    <x v="1"/>
    <x v="1"/>
    <n v="2"/>
  </r>
  <r>
    <x v="4890"/>
    <n v="26"/>
    <x v="41"/>
    <x v="88"/>
    <x v="2"/>
    <x v="207"/>
    <n v="2"/>
    <n v="2.5"/>
    <x v="0"/>
    <n v="0"/>
    <x v="0"/>
    <s v="No"/>
    <x v="0"/>
    <x v="0"/>
    <x v="0"/>
    <n v="2"/>
  </r>
  <r>
    <x v="4891"/>
    <n v="26"/>
    <x v="43"/>
    <x v="147"/>
    <x v="0"/>
    <x v="246"/>
    <n v="2"/>
    <n v="4"/>
    <x v="1"/>
    <n v="301"/>
    <x v="1"/>
    <s v="No"/>
    <x v="0"/>
    <x v="1"/>
    <x v="0"/>
    <n v="2"/>
  </r>
  <r>
    <x v="4892"/>
    <n v="26"/>
    <x v="42"/>
    <x v="85"/>
    <x v="1"/>
    <x v="160"/>
    <n v="2"/>
    <n v="0.9"/>
    <x v="1"/>
    <n v="0"/>
    <x v="0"/>
    <s v="No"/>
    <x v="0"/>
    <x v="0"/>
    <x v="1"/>
    <n v="2"/>
  </r>
  <r>
    <x v="4893"/>
    <n v="26"/>
    <x v="43"/>
    <x v="64"/>
    <x v="1"/>
    <x v="13"/>
    <n v="4"/>
    <n v="1.3"/>
    <x v="1"/>
    <n v="0"/>
    <x v="0"/>
    <s v="Yes"/>
    <x v="0"/>
    <x v="0"/>
    <x v="0"/>
    <n v="4"/>
  </r>
  <r>
    <x v="4894"/>
    <n v="26"/>
    <x v="43"/>
    <x v="73"/>
    <x v="1"/>
    <x v="98"/>
    <n v="3"/>
    <n v="2.4"/>
    <x v="2"/>
    <n v="0"/>
    <x v="0"/>
    <s v="No"/>
    <x v="0"/>
    <x v="0"/>
    <x v="0"/>
    <n v="3"/>
  </r>
  <r>
    <x v="4895"/>
    <n v="26"/>
    <x v="43"/>
    <x v="124"/>
    <x v="0"/>
    <x v="254"/>
    <n v="2"/>
    <n v="7.2"/>
    <x v="0"/>
    <n v="0"/>
    <x v="0"/>
    <s v="No"/>
    <x v="0"/>
    <x v="0"/>
    <x v="0"/>
    <n v="2"/>
  </r>
  <r>
    <x v="4896"/>
    <n v="26"/>
    <x v="42"/>
    <x v="14"/>
    <x v="1"/>
    <x v="98"/>
    <n v="2"/>
    <n v="1.7"/>
    <x v="2"/>
    <n v="119"/>
    <x v="0"/>
    <s v="No"/>
    <x v="0"/>
    <x v="0"/>
    <x v="1"/>
    <n v="2"/>
  </r>
  <r>
    <x v="4897"/>
    <n v="26"/>
    <x v="41"/>
    <x v="115"/>
    <x v="0"/>
    <x v="133"/>
    <n v="1"/>
    <n v="1.5"/>
    <x v="0"/>
    <n v="0"/>
    <x v="0"/>
    <s v="No"/>
    <x v="0"/>
    <x v="0"/>
    <x v="0"/>
    <n v="1"/>
  </r>
  <r>
    <x v="4898"/>
    <n v="26"/>
    <x v="41"/>
    <x v="2"/>
    <x v="1"/>
    <x v="42"/>
    <n v="4"/>
    <n v="1"/>
    <x v="0"/>
    <n v="116"/>
    <x v="0"/>
    <s v="No"/>
    <x v="0"/>
    <x v="0"/>
    <x v="0"/>
    <n v="4"/>
  </r>
  <r>
    <x v="4899"/>
    <n v="26"/>
    <x v="41"/>
    <x v="26"/>
    <x v="2"/>
    <x v="8"/>
    <n v="3"/>
    <n v="0.8"/>
    <x v="0"/>
    <n v="0"/>
    <x v="0"/>
    <s v="No"/>
    <x v="0"/>
    <x v="1"/>
    <x v="0"/>
    <n v="3"/>
  </r>
  <r>
    <x v="4900"/>
    <n v="26"/>
    <x v="43"/>
    <x v="35"/>
    <x v="0"/>
    <x v="153"/>
    <n v="2"/>
    <n v="7.2"/>
    <x v="0"/>
    <n v="0"/>
    <x v="0"/>
    <s v="No"/>
    <x v="0"/>
    <x v="0"/>
    <x v="1"/>
    <n v="2"/>
  </r>
  <r>
    <x v="4901"/>
    <n v="26"/>
    <x v="43"/>
    <x v="13"/>
    <x v="1"/>
    <x v="152"/>
    <n v="4"/>
    <n v="1.3"/>
    <x v="1"/>
    <n v="0"/>
    <x v="0"/>
    <s v="Yes"/>
    <x v="0"/>
    <x v="0"/>
    <x v="0"/>
    <n v="4"/>
  </r>
  <r>
    <x v="4902"/>
    <n v="26"/>
    <x v="43"/>
    <x v="8"/>
    <x v="2"/>
    <x v="118"/>
    <n v="3"/>
    <n v="0.3"/>
    <x v="1"/>
    <n v="0"/>
    <x v="0"/>
    <s v="No"/>
    <x v="0"/>
    <x v="0"/>
    <x v="0"/>
    <n v="3"/>
  </r>
  <r>
    <x v="4903"/>
    <n v="26"/>
    <x v="42"/>
    <x v="139"/>
    <x v="2"/>
    <x v="258"/>
    <n v="4"/>
    <n v="2.2000000000000002"/>
    <x v="0"/>
    <n v="0"/>
    <x v="0"/>
    <s v="No"/>
    <x v="0"/>
    <x v="1"/>
    <x v="0"/>
    <n v="4"/>
  </r>
  <r>
    <x v="4904"/>
    <n v="26"/>
    <x v="43"/>
    <x v="99"/>
    <x v="2"/>
    <x v="461"/>
    <n v="3"/>
    <n v="1.1000000000000001"/>
    <x v="2"/>
    <n v="0"/>
    <x v="0"/>
    <s v="No"/>
    <x v="0"/>
    <x v="1"/>
    <x v="0"/>
    <n v="3"/>
  </r>
  <r>
    <x v="4905"/>
    <n v="26"/>
    <x v="43"/>
    <x v="88"/>
    <x v="2"/>
    <x v="156"/>
    <n v="2"/>
    <n v="1.6"/>
    <x v="1"/>
    <n v="0"/>
    <x v="0"/>
    <s v="No"/>
    <x v="0"/>
    <x v="1"/>
    <x v="1"/>
    <n v="2"/>
  </r>
  <r>
    <x v="4906"/>
    <n v="26"/>
    <x v="43"/>
    <x v="134"/>
    <x v="1"/>
    <x v="192"/>
    <n v="1"/>
    <n v="0.1"/>
    <x v="2"/>
    <n v="0"/>
    <x v="0"/>
    <s v="No"/>
    <x v="0"/>
    <x v="1"/>
    <x v="0"/>
    <n v="1"/>
  </r>
  <r>
    <x v="4907"/>
    <n v="25"/>
    <x v="42"/>
    <x v="73"/>
    <x v="1"/>
    <x v="189"/>
    <n v="4"/>
    <n v="1.6"/>
    <x v="0"/>
    <n v="0"/>
    <x v="0"/>
    <s v="Yes"/>
    <x v="0"/>
    <x v="0"/>
    <x v="0"/>
    <n v="4"/>
  </r>
  <r>
    <x v="4908"/>
    <n v="25"/>
    <x v="42"/>
    <x v="47"/>
    <x v="0"/>
    <x v="224"/>
    <n v="4"/>
    <n v="2.2999999999999998"/>
    <x v="1"/>
    <n v="0"/>
    <x v="0"/>
    <s v="No"/>
    <x v="0"/>
    <x v="0"/>
    <x v="1"/>
    <n v="4"/>
  </r>
  <r>
    <x v="4909"/>
    <n v="25"/>
    <x v="42"/>
    <x v="99"/>
    <x v="2"/>
    <x v="9"/>
    <n v="4"/>
    <n v="1.6"/>
    <x v="0"/>
    <n v="0"/>
    <x v="0"/>
    <s v="No"/>
    <x v="0"/>
    <x v="1"/>
    <x v="1"/>
    <n v="4"/>
  </r>
  <r>
    <x v="4910"/>
    <n v="25"/>
    <x v="42"/>
    <x v="5"/>
    <x v="1"/>
    <x v="299"/>
    <n v="3"/>
    <n v="1"/>
    <x v="2"/>
    <n v="0"/>
    <x v="0"/>
    <s v="No"/>
    <x v="0"/>
    <x v="0"/>
    <x v="0"/>
    <n v="3"/>
  </r>
  <r>
    <x v="4911"/>
    <n v="25"/>
    <x v="43"/>
    <x v="83"/>
    <x v="1"/>
    <x v="13"/>
    <n v="2"/>
    <n v="1.6"/>
    <x v="1"/>
    <n v="0"/>
    <x v="0"/>
    <s v="Yes"/>
    <x v="1"/>
    <x v="1"/>
    <x v="1"/>
    <n v="2"/>
  </r>
  <r>
    <x v="4912"/>
    <n v="25"/>
    <x v="43"/>
    <x v="25"/>
    <x v="1"/>
    <x v="12"/>
    <n v="2"/>
    <n v="1.7"/>
    <x v="2"/>
    <n v="0"/>
    <x v="0"/>
    <s v="No"/>
    <x v="0"/>
    <x v="0"/>
    <x v="0"/>
    <n v="2"/>
  </r>
  <r>
    <x v="4913"/>
    <n v="25"/>
    <x v="43"/>
    <x v="100"/>
    <x v="1"/>
    <x v="30"/>
    <n v="2"/>
    <n v="1.7"/>
    <x v="2"/>
    <n v="0"/>
    <x v="0"/>
    <s v="No"/>
    <x v="0"/>
    <x v="0"/>
    <x v="0"/>
    <n v="2"/>
  </r>
  <r>
    <x v="4914"/>
    <n v="25"/>
    <x v="43"/>
    <x v="95"/>
    <x v="1"/>
    <x v="378"/>
    <n v="2"/>
    <n v="0.9"/>
    <x v="1"/>
    <n v="0"/>
    <x v="0"/>
    <s v="No"/>
    <x v="0"/>
    <x v="1"/>
    <x v="0"/>
    <n v="2"/>
  </r>
  <r>
    <x v="4915"/>
    <n v="25"/>
    <x v="42"/>
    <x v="47"/>
    <x v="0"/>
    <x v="214"/>
    <n v="2"/>
    <n v="0.2"/>
    <x v="0"/>
    <n v="0"/>
    <x v="0"/>
    <s v="No"/>
    <x v="0"/>
    <x v="1"/>
    <x v="1"/>
    <n v="2"/>
  </r>
  <r>
    <x v="4916"/>
    <n v="25"/>
    <x v="43"/>
    <x v="64"/>
    <x v="1"/>
    <x v="186"/>
    <n v="4"/>
    <n v="0.6"/>
    <x v="2"/>
    <n v="0"/>
    <x v="0"/>
    <s v="No"/>
    <x v="0"/>
    <x v="1"/>
    <x v="1"/>
    <n v="4"/>
  </r>
  <r>
    <x v="4917"/>
    <n v="25"/>
    <x v="42"/>
    <x v="83"/>
    <x v="1"/>
    <x v="305"/>
    <n v="3"/>
    <n v="2.4"/>
    <x v="2"/>
    <n v="176"/>
    <x v="0"/>
    <s v="No"/>
    <x v="0"/>
    <x v="1"/>
    <x v="0"/>
    <n v="3"/>
  </r>
  <r>
    <x v="4918"/>
    <n v="25"/>
    <x v="42"/>
    <x v="105"/>
    <x v="0"/>
    <x v="14"/>
    <n v="4"/>
    <n v="2.2999999999999998"/>
    <x v="1"/>
    <n v="314"/>
    <x v="0"/>
    <s v="No"/>
    <x v="0"/>
    <x v="1"/>
    <x v="0"/>
    <n v="4"/>
  </r>
  <r>
    <x v="4919"/>
    <n v="25"/>
    <x v="42"/>
    <x v="59"/>
    <x v="1"/>
    <x v="148"/>
    <n v="3"/>
    <n v="0.3"/>
    <x v="1"/>
    <n v="0"/>
    <x v="0"/>
    <s v="No"/>
    <x v="0"/>
    <x v="0"/>
    <x v="1"/>
    <n v="3"/>
  </r>
  <r>
    <x v="4920"/>
    <n v="25"/>
    <x v="42"/>
    <x v="57"/>
    <x v="2"/>
    <x v="249"/>
    <n v="4"/>
    <n v="2.1"/>
    <x v="1"/>
    <n v="0"/>
    <x v="0"/>
    <s v="No"/>
    <x v="0"/>
    <x v="1"/>
    <x v="0"/>
    <n v="4"/>
  </r>
  <r>
    <x v="4921"/>
    <n v="25"/>
    <x v="42"/>
    <x v="137"/>
    <x v="2"/>
    <x v="26"/>
    <n v="4"/>
    <n v="0"/>
    <x v="0"/>
    <n v="229"/>
    <x v="0"/>
    <s v="No"/>
    <x v="0"/>
    <x v="1"/>
    <x v="0"/>
    <n v="4"/>
  </r>
  <r>
    <x v="4922"/>
    <n v="25"/>
    <x v="42"/>
    <x v="47"/>
    <x v="0"/>
    <x v="140"/>
    <n v="3"/>
    <n v="2.5"/>
    <x v="0"/>
    <n v="0"/>
    <x v="0"/>
    <s v="No"/>
    <x v="0"/>
    <x v="0"/>
    <x v="1"/>
    <n v="3"/>
  </r>
  <r>
    <x v="4923"/>
    <n v="25"/>
    <x v="42"/>
    <x v="19"/>
    <x v="2"/>
    <x v="35"/>
    <n v="4"/>
    <n v="2.6"/>
    <x v="0"/>
    <n v="0"/>
    <x v="0"/>
    <s v="Yes"/>
    <x v="0"/>
    <x v="1"/>
    <x v="0"/>
    <n v="4"/>
  </r>
  <r>
    <x v="4924"/>
    <n v="25"/>
    <x v="43"/>
    <x v="22"/>
    <x v="2"/>
    <x v="33"/>
    <n v="4"/>
    <n v="0.2"/>
    <x v="0"/>
    <n v="0"/>
    <x v="0"/>
    <s v="Yes"/>
    <x v="0"/>
    <x v="0"/>
    <x v="0"/>
    <n v="4"/>
  </r>
  <r>
    <x v="4925"/>
    <n v="25"/>
    <x v="42"/>
    <x v="5"/>
    <x v="1"/>
    <x v="197"/>
    <n v="4"/>
    <n v="0.4"/>
    <x v="0"/>
    <n v="90"/>
    <x v="0"/>
    <s v="No"/>
    <x v="0"/>
    <x v="1"/>
    <x v="0"/>
    <n v="4"/>
  </r>
  <r>
    <x v="4926"/>
    <n v="25"/>
    <x v="42"/>
    <x v="94"/>
    <x v="0"/>
    <x v="26"/>
    <n v="4"/>
    <n v="2.2999999999999998"/>
    <x v="1"/>
    <n v="256"/>
    <x v="0"/>
    <s v="No"/>
    <x v="0"/>
    <x v="0"/>
    <x v="1"/>
    <n v="4"/>
  </r>
  <r>
    <x v="4927"/>
    <n v="25"/>
    <x v="43"/>
    <x v="97"/>
    <x v="2"/>
    <x v="456"/>
    <n v="2"/>
    <n v="1.8"/>
    <x v="2"/>
    <n v="319"/>
    <x v="0"/>
    <s v="No"/>
    <x v="0"/>
    <x v="1"/>
    <x v="1"/>
    <n v="2"/>
  </r>
  <r>
    <x v="4928"/>
    <n v="25"/>
    <x v="43"/>
    <x v="87"/>
    <x v="2"/>
    <x v="375"/>
    <n v="3"/>
    <n v="2.6"/>
    <x v="1"/>
    <n v="159"/>
    <x v="0"/>
    <s v="No"/>
    <x v="0"/>
    <x v="0"/>
    <x v="0"/>
    <n v="3"/>
  </r>
  <r>
    <x v="4929"/>
    <n v="25"/>
    <x v="42"/>
    <x v="62"/>
    <x v="0"/>
    <x v="315"/>
    <n v="1"/>
    <n v="5.4"/>
    <x v="0"/>
    <n v="0"/>
    <x v="0"/>
    <s v="No"/>
    <x v="0"/>
    <x v="1"/>
    <x v="1"/>
    <n v="1"/>
  </r>
  <r>
    <x v="4930"/>
    <n v="25"/>
    <x v="42"/>
    <x v="0"/>
    <x v="0"/>
    <x v="79"/>
    <n v="2"/>
    <n v="2"/>
    <x v="0"/>
    <n v="241"/>
    <x v="0"/>
    <s v="No"/>
    <x v="0"/>
    <x v="1"/>
    <x v="0"/>
    <n v="2"/>
  </r>
  <r>
    <x v="4931"/>
    <n v="25"/>
    <x v="43"/>
    <x v="122"/>
    <x v="2"/>
    <x v="388"/>
    <n v="1"/>
    <n v="1.9"/>
    <x v="0"/>
    <n v="323"/>
    <x v="0"/>
    <s v="No"/>
    <x v="0"/>
    <x v="0"/>
    <x v="0"/>
    <n v="1"/>
  </r>
  <r>
    <x v="4932"/>
    <n v="25"/>
    <x v="42"/>
    <x v="32"/>
    <x v="2"/>
    <x v="67"/>
    <n v="2"/>
    <n v="1.6"/>
    <x v="1"/>
    <n v="0"/>
    <x v="0"/>
    <s v="No"/>
    <x v="0"/>
    <x v="1"/>
    <x v="1"/>
    <n v="2"/>
  </r>
  <r>
    <x v="4933"/>
    <n v="25"/>
    <x v="43"/>
    <x v="67"/>
    <x v="2"/>
    <x v="435"/>
    <n v="4"/>
    <n v="0.2"/>
    <x v="0"/>
    <n v="78"/>
    <x v="0"/>
    <s v="Yes"/>
    <x v="0"/>
    <x v="0"/>
    <x v="0"/>
    <n v="4"/>
  </r>
  <r>
    <x v="4934"/>
    <n v="25"/>
    <x v="42"/>
    <x v="95"/>
    <x v="1"/>
    <x v="22"/>
    <n v="4"/>
    <n v="1"/>
    <x v="0"/>
    <n v="95"/>
    <x v="0"/>
    <s v="No"/>
    <x v="0"/>
    <x v="0"/>
    <x v="1"/>
    <n v="4"/>
  </r>
  <r>
    <x v="4935"/>
    <n v="25"/>
    <x v="42"/>
    <x v="41"/>
    <x v="2"/>
    <x v="205"/>
    <n v="1"/>
    <n v="5.4"/>
    <x v="0"/>
    <n v="0"/>
    <x v="0"/>
    <s v="No"/>
    <x v="0"/>
    <x v="1"/>
    <x v="0"/>
    <n v="1"/>
  </r>
  <r>
    <x v="4936"/>
    <n v="25"/>
    <x v="43"/>
    <x v="15"/>
    <x v="2"/>
    <x v="33"/>
    <n v="2"/>
    <n v="1.6"/>
    <x v="1"/>
    <n v="0"/>
    <x v="0"/>
    <s v="No"/>
    <x v="0"/>
    <x v="1"/>
    <x v="1"/>
    <n v="2"/>
  </r>
  <r>
    <x v="4937"/>
    <n v="25"/>
    <x v="42"/>
    <x v="19"/>
    <x v="2"/>
    <x v="318"/>
    <n v="4"/>
    <n v="2.6"/>
    <x v="0"/>
    <n v="218"/>
    <x v="0"/>
    <s v="No"/>
    <x v="0"/>
    <x v="1"/>
    <x v="0"/>
    <n v="4"/>
  </r>
  <r>
    <x v="4938"/>
    <n v="25"/>
    <x v="42"/>
    <x v="100"/>
    <x v="1"/>
    <x v="25"/>
    <n v="1"/>
    <n v="1"/>
    <x v="1"/>
    <n v="0"/>
    <x v="0"/>
    <s v="No"/>
    <x v="0"/>
    <x v="1"/>
    <x v="0"/>
    <n v="1"/>
  </r>
  <r>
    <x v="4939"/>
    <n v="25"/>
    <x v="42"/>
    <x v="20"/>
    <x v="1"/>
    <x v="26"/>
    <n v="3"/>
    <n v="2.4"/>
    <x v="2"/>
    <n v="0"/>
    <x v="0"/>
    <s v="No"/>
    <x v="0"/>
    <x v="1"/>
    <x v="0"/>
    <n v="3"/>
  </r>
  <r>
    <x v="4940"/>
    <n v="25"/>
    <x v="42"/>
    <x v="139"/>
    <x v="2"/>
    <x v="232"/>
    <n v="4"/>
    <n v="2.6"/>
    <x v="0"/>
    <n v="204"/>
    <x v="0"/>
    <s v="No"/>
    <x v="0"/>
    <x v="0"/>
    <x v="0"/>
    <n v="4"/>
  </r>
  <r>
    <x v="4941"/>
    <n v="25"/>
    <x v="42"/>
    <x v="15"/>
    <x v="2"/>
    <x v="13"/>
    <n v="3"/>
    <n v="2.4"/>
    <x v="2"/>
    <n v="0"/>
    <x v="0"/>
    <s v="No"/>
    <x v="0"/>
    <x v="0"/>
    <x v="0"/>
    <n v="3"/>
  </r>
  <r>
    <x v="4942"/>
    <n v="25"/>
    <x v="42"/>
    <x v="102"/>
    <x v="2"/>
    <x v="5"/>
    <n v="3"/>
    <n v="0.8"/>
    <x v="0"/>
    <n v="0"/>
    <x v="0"/>
    <s v="No"/>
    <x v="0"/>
    <x v="1"/>
    <x v="0"/>
    <n v="3"/>
  </r>
  <r>
    <x v="4943"/>
    <n v="25"/>
    <x v="43"/>
    <x v="70"/>
    <x v="2"/>
    <x v="130"/>
    <n v="2"/>
    <n v="1.8"/>
    <x v="2"/>
    <n v="321"/>
    <x v="0"/>
    <s v="No"/>
    <x v="0"/>
    <x v="0"/>
    <x v="0"/>
    <n v="2"/>
  </r>
  <r>
    <x v="4944"/>
    <n v="25"/>
    <x v="42"/>
    <x v="94"/>
    <x v="0"/>
    <x v="157"/>
    <n v="4"/>
    <n v="2.1"/>
    <x v="1"/>
    <n v="0"/>
    <x v="0"/>
    <s v="No"/>
    <x v="0"/>
    <x v="0"/>
    <x v="1"/>
    <n v="4"/>
  </r>
  <r>
    <x v="4945"/>
    <n v="25"/>
    <x v="42"/>
    <x v="95"/>
    <x v="1"/>
    <x v="3"/>
    <n v="4"/>
    <n v="0.4"/>
    <x v="0"/>
    <n v="0"/>
    <x v="0"/>
    <s v="Yes"/>
    <x v="0"/>
    <x v="0"/>
    <x v="0"/>
    <n v="4"/>
  </r>
  <r>
    <x v="4946"/>
    <n v="25"/>
    <x v="43"/>
    <x v="64"/>
    <x v="1"/>
    <x v="304"/>
    <n v="4"/>
    <n v="0.6"/>
    <x v="2"/>
    <n v="0"/>
    <x v="0"/>
    <s v="No"/>
    <x v="0"/>
    <x v="0"/>
    <x v="1"/>
    <n v="4"/>
  </r>
  <r>
    <x v="4947"/>
    <n v="25"/>
    <x v="42"/>
    <x v="47"/>
    <x v="0"/>
    <x v="98"/>
    <n v="4"/>
    <n v="2.1"/>
    <x v="1"/>
    <n v="0"/>
    <x v="0"/>
    <s v="No"/>
    <x v="0"/>
    <x v="1"/>
    <x v="0"/>
    <n v="4"/>
  </r>
  <r>
    <x v="4948"/>
    <n v="25"/>
    <x v="42"/>
    <x v="2"/>
    <x v="1"/>
    <x v="339"/>
    <n v="4"/>
    <n v="1"/>
    <x v="0"/>
    <n v="0"/>
    <x v="0"/>
    <s v="No"/>
    <x v="0"/>
    <x v="0"/>
    <x v="1"/>
    <n v="4"/>
  </r>
  <r>
    <x v="4949"/>
    <n v="25"/>
    <x v="43"/>
    <x v="27"/>
    <x v="1"/>
    <x v="25"/>
    <n v="2"/>
    <n v="0.9"/>
    <x v="1"/>
    <n v="0"/>
    <x v="0"/>
    <s v="No"/>
    <x v="0"/>
    <x v="0"/>
    <x v="0"/>
    <n v="2"/>
  </r>
  <r>
    <x v="4950"/>
    <n v="25"/>
    <x v="42"/>
    <x v="49"/>
    <x v="1"/>
    <x v="162"/>
    <n v="3"/>
    <n v="2.4"/>
    <x v="2"/>
    <n v="0"/>
    <x v="0"/>
    <s v="No"/>
    <x v="0"/>
    <x v="1"/>
    <x v="0"/>
    <n v="3"/>
  </r>
  <r>
    <x v="4951"/>
    <n v="25"/>
    <x v="42"/>
    <x v="101"/>
    <x v="0"/>
    <x v="47"/>
    <n v="2"/>
    <n v="2"/>
    <x v="0"/>
    <n v="0"/>
    <x v="0"/>
    <s v="No"/>
    <x v="0"/>
    <x v="0"/>
    <x v="1"/>
    <n v="2"/>
  </r>
  <r>
    <x v="4952"/>
    <n v="25"/>
    <x v="43"/>
    <x v="102"/>
    <x v="2"/>
    <x v="224"/>
    <n v="3"/>
    <n v="2.6"/>
    <x v="1"/>
    <n v="0"/>
    <x v="0"/>
    <s v="No"/>
    <x v="0"/>
    <x v="1"/>
    <x v="0"/>
    <n v="3"/>
  </r>
  <r>
    <x v="4953"/>
    <n v="25"/>
    <x v="42"/>
    <x v="35"/>
    <x v="0"/>
    <x v="79"/>
    <n v="1"/>
    <n v="6.33"/>
    <x v="0"/>
    <n v="0"/>
    <x v="0"/>
    <s v="No"/>
    <x v="0"/>
    <x v="0"/>
    <x v="0"/>
    <n v="1"/>
  </r>
  <r>
    <x v="4954"/>
    <n v="25"/>
    <x v="41"/>
    <x v="14"/>
    <x v="1"/>
    <x v="462"/>
    <n v="4"/>
    <n v="1"/>
    <x v="1"/>
    <n v="0"/>
    <x v="0"/>
    <s v="No"/>
    <x v="0"/>
    <x v="1"/>
    <x v="0"/>
    <n v="4"/>
  </r>
  <r>
    <x v="4955"/>
    <n v="25"/>
    <x v="42"/>
    <x v="51"/>
    <x v="2"/>
    <x v="12"/>
    <n v="3"/>
    <n v="0.3"/>
    <x v="1"/>
    <n v="0"/>
    <x v="0"/>
    <s v="No"/>
    <x v="0"/>
    <x v="1"/>
    <x v="0"/>
    <n v="3"/>
  </r>
  <r>
    <x v="4956"/>
    <n v="25"/>
    <x v="43"/>
    <x v="29"/>
    <x v="1"/>
    <x v="206"/>
    <n v="2"/>
    <n v="1.6"/>
    <x v="1"/>
    <n v="0"/>
    <x v="0"/>
    <s v="No"/>
    <x v="0"/>
    <x v="0"/>
    <x v="0"/>
    <n v="2"/>
  </r>
  <r>
    <x v="4957"/>
    <n v="25"/>
    <x v="43"/>
    <x v="23"/>
    <x v="1"/>
    <x v="121"/>
    <n v="2"/>
    <n v="0.9"/>
    <x v="1"/>
    <n v="0"/>
    <x v="0"/>
    <s v="No"/>
    <x v="0"/>
    <x v="0"/>
    <x v="1"/>
    <n v="2"/>
  </r>
  <r>
    <x v="4958"/>
    <n v="25"/>
    <x v="42"/>
    <x v="79"/>
    <x v="0"/>
    <x v="69"/>
    <n v="2"/>
    <n v="0.2"/>
    <x v="0"/>
    <n v="0"/>
    <x v="0"/>
    <s v="No"/>
    <x v="0"/>
    <x v="1"/>
    <x v="0"/>
    <n v="2"/>
  </r>
  <r>
    <x v="4959"/>
    <n v="25"/>
    <x v="42"/>
    <x v="31"/>
    <x v="0"/>
    <x v="47"/>
    <n v="1"/>
    <n v="5.4"/>
    <x v="0"/>
    <n v="158"/>
    <x v="0"/>
    <s v="No"/>
    <x v="0"/>
    <x v="1"/>
    <x v="0"/>
    <n v="1"/>
  </r>
  <r>
    <x v="4960"/>
    <n v="24"/>
    <x v="43"/>
    <x v="14"/>
    <x v="1"/>
    <x v="137"/>
    <n v="3"/>
    <n v="0.1"/>
    <x v="2"/>
    <n v="0"/>
    <x v="0"/>
    <s v="Yes"/>
    <x v="0"/>
    <x v="1"/>
    <x v="0"/>
    <n v="3"/>
  </r>
  <r>
    <x v="4961"/>
    <n v="24"/>
    <x v="43"/>
    <x v="129"/>
    <x v="2"/>
    <x v="25"/>
    <n v="4"/>
    <n v="1.6"/>
    <x v="0"/>
    <n v="0"/>
    <x v="0"/>
    <s v="No"/>
    <x v="0"/>
    <x v="1"/>
    <x v="0"/>
    <n v="4"/>
  </r>
  <r>
    <x v="4962"/>
    <n v="24"/>
    <x v="43"/>
    <x v="115"/>
    <x v="0"/>
    <x v="24"/>
    <n v="1"/>
    <n v="1.5"/>
    <x v="0"/>
    <n v="0"/>
    <x v="0"/>
    <s v="No"/>
    <x v="0"/>
    <x v="1"/>
    <x v="0"/>
    <n v="1"/>
  </r>
  <r>
    <x v="4963"/>
    <n v="24"/>
    <x v="42"/>
    <x v="20"/>
    <x v="1"/>
    <x v="232"/>
    <n v="2"/>
    <n v="1.7"/>
    <x v="2"/>
    <n v="0"/>
    <x v="0"/>
    <s v="No"/>
    <x v="0"/>
    <x v="0"/>
    <x v="0"/>
    <n v="2"/>
  </r>
  <r>
    <x v="4964"/>
    <n v="24"/>
    <x v="41"/>
    <x v="11"/>
    <x v="2"/>
    <x v="312"/>
    <n v="3"/>
    <n v="0.3"/>
    <x v="1"/>
    <n v="0"/>
    <x v="0"/>
    <s v="No"/>
    <x v="0"/>
    <x v="1"/>
    <x v="0"/>
    <n v="3"/>
  </r>
  <r>
    <x v="4965"/>
    <n v="24"/>
    <x v="42"/>
    <x v="8"/>
    <x v="2"/>
    <x v="145"/>
    <n v="4"/>
    <n v="0.2"/>
    <x v="0"/>
    <n v="0"/>
    <x v="0"/>
    <s v="No"/>
    <x v="0"/>
    <x v="1"/>
    <x v="0"/>
    <n v="4"/>
  </r>
  <r>
    <x v="4966"/>
    <n v="24"/>
    <x v="42"/>
    <x v="29"/>
    <x v="1"/>
    <x v="462"/>
    <n v="2"/>
    <n v="1.7"/>
    <x v="2"/>
    <n v="0"/>
    <x v="0"/>
    <s v="No"/>
    <x v="0"/>
    <x v="1"/>
    <x v="0"/>
    <n v="2"/>
  </r>
  <r>
    <x v="4967"/>
    <n v="24"/>
    <x v="41"/>
    <x v="126"/>
    <x v="0"/>
    <x v="39"/>
    <n v="2"/>
    <n v="7.2"/>
    <x v="0"/>
    <n v="0"/>
    <x v="0"/>
    <s v="Yes"/>
    <x v="0"/>
    <x v="0"/>
    <x v="1"/>
    <n v="2"/>
  </r>
  <r>
    <x v="4968"/>
    <n v="24"/>
    <x v="42"/>
    <x v="29"/>
    <x v="1"/>
    <x v="21"/>
    <n v="4"/>
    <n v="0.6"/>
    <x v="2"/>
    <n v="0"/>
    <x v="0"/>
    <s v="No"/>
    <x v="0"/>
    <x v="1"/>
    <x v="0"/>
    <n v="4"/>
  </r>
  <r>
    <x v="4969"/>
    <n v="24"/>
    <x v="41"/>
    <x v="35"/>
    <x v="0"/>
    <x v="26"/>
    <n v="2"/>
    <n v="2"/>
    <x v="0"/>
    <n v="0"/>
    <x v="0"/>
    <s v="No"/>
    <x v="0"/>
    <x v="1"/>
    <x v="0"/>
    <n v="2"/>
  </r>
  <r>
    <x v="4970"/>
    <n v="24"/>
    <x v="43"/>
    <x v="97"/>
    <x v="2"/>
    <x v="43"/>
    <n v="3"/>
    <n v="0.8"/>
    <x v="0"/>
    <n v="134"/>
    <x v="0"/>
    <s v="No"/>
    <x v="0"/>
    <x v="0"/>
    <x v="0"/>
    <n v="3"/>
  </r>
  <r>
    <x v="4971"/>
    <n v="24"/>
    <x v="41"/>
    <x v="57"/>
    <x v="2"/>
    <x v="119"/>
    <n v="2"/>
    <n v="1.6"/>
    <x v="1"/>
    <n v="0"/>
    <x v="0"/>
    <s v="No"/>
    <x v="0"/>
    <x v="1"/>
    <x v="1"/>
    <n v="2"/>
  </r>
  <r>
    <x v="4972"/>
    <n v="24"/>
    <x v="42"/>
    <x v="14"/>
    <x v="1"/>
    <x v="13"/>
    <n v="2"/>
    <n v="1.7"/>
    <x v="2"/>
    <n v="0"/>
    <x v="0"/>
    <s v="No"/>
    <x v="0"/>
    <x v="0"/>
    <x v="0"/>
    <n v="2"/>
  </r>
  <r>
    <x v="4973"/>
    <n v="24"/>
    <x v="43"/>
    <x v="57"/>
    <x v="2"/>
    <x v="140"/>
    <n v="3"/>
    <n v="0.8"/>
    <x v="0"/>
    <n v="0"/>
    <x v="0"/>
    <s v="No"/>
    <x v="0"/>
    <x v="1"/>
    <x v="0"/>
    <n v="3"/>
  </r>
  <r>
    <x v="4974"/>
    <n v="24"/>
    <x v="41"/>
    <x v="30"/>
    <x v="2"/>
    <x v="57"/>
    <n v="2"/>
    <n v="1.6"/>
    <x v="1"/>
    <n v="0"/>
    <x v="0"/>
    <s v="No"/>
    <x v="0"/>
    <x v="1"/>
    <x v="0"/>
    <n v="2"/>
  </r>
  <r>
    <x v="4975"/>
    <n v="24"/>
    <x v="43"/>
    <x v="64"/>
    <x v="1"/>
    <x v="98"/>
    <n v="4"/>
    <n v="1.6"/>
    <x v="0"/>
    <n v="180"/>
    <x v="0"/>
    <s v="No"/>
    <x v="0"/>
    <x v="1"/>
    <x v="0"/>
    <n v="4"/>
  </r>
  <r>
    <x v="4976"/>
    <n v="24"/>
    <x v="42"/>
    <x v="6"/>
    <x v="2"/>
    <x v="26"/>
    <n v="2"/>
    <n v="1.8"/>
    <x v="2"/>
    <n v="0"/>
    <x v="0"/>
    <s v="No"/>
    <x v="0"/>
    <x v="0"/>
    <x v="0"/>
    <n v="2"/>
  </r>
  <r>
    <x v="4977"/>
    <n v="24"/>
    <x v="41"/>
    <x v="30"/>
    <x v="2"/>
    <x v="189"/>
    <n v="2"/>
    <n v="1.6"/>
    <x v="1"/>
    <n v="238"/>
    <x v="0"/>
    <s v="No"/>
    <x v="0"/>
    <x v="0"/>
    <x v="0"/>
    <n v="2"/>
  </r>
  <r>
    <x v="4978"/>
    <n v="24"/>
    <x v="40"/>
    <x v="100"/>
    <x v="1"/>
    <x v="98"/>
    <n v="4"/>
    <n v="1"/>
    <x v="1"/>
    <n v="0"/>
    <x v="0"/>
    <s v="No"/>
    <x v="0"/>
    <x v="0"/>
    <x v="0"/>
    <n v="4"/>
  </r>
  <r>
    <x v="4979"/>
    <n v="24"/>
    <x v="41"/>
    <x v="82"/>
    <x v="1"/>
    <x v="282"/>
    <n v="3"/>
    <n v="2.4"/>
    <x v="2"/>
    <n v="0"/>
    <x v="0"/>
    <s v="Yes"/>
    <x v="0"/>
    <x v="0"/>
    <x v="0"/>
    <n v="3"/>
  </r>
  <r>
    <x v="4980"/>
    <n v="24"/>
    <x v="41"/>
    <x v="62"/>
    <x v="0"/>
    <x v="407"/>
    <n v="2"/>
    <n v="7.2"/>
    <x v="0"/>
    <n v="0"/>
    <x v="0"/>
    <s v="Yes"/>
    <x v="0"/>
    <x v="1"/>
    <x v="0"/>
    <n v="2"/>
  </r>
  <r>
    <x v="4981"/>
    <n v="24"/>
    <x v="43"/>
    <x v="64"/>
    <x v="1"/>
    <x v="441"/>
    <n v="3"/>
    <n v="0.1"/>
    <x v="2"/>
    <n v="0"/>
    <x v="0"/>
    <s v="No"/>
    <x v="0"/>
    <x v="0"/>
    <x v="0"/>
    <n v="3"/>
  </r>
  <r>
    <x v="4982"/>
    <n v="24"/>
    <x v="43"/>
    <x v="119"/>
    <x v="0"/>
    <x v="456"/>
    <n v="1"/>
    <n v="1.5"/>
    <x v="0"/>
    <n v="0"/>
    <x v="0"/>
    <s v="No"/>
    <x v="0"/>
    <x v="1"/>
    <x v="0"/>
    <n v="1"/>
  </r>
  <r>
    <x v="4983"/>
    <n v="24"/>
    <x v="41"/>
    <x v="115"/>
    <x v="0"/>
    <x v="107"/>
    <n v="2"/>
    <n v="7.2"/>
    <x v="0"/>
    <n v="0"/>
    <x v="0"/>
    <s v="No"/>
    <x v="0"/>
    <x v="1"/>
    <x v="0"/>
    <n v="2"/>
  </r>
  <r>
    <x v="4984"/>
    <n v="24"/>
    <x v="43"/>
    <x v="24"/>
    <x v="2"/>
    <x v="44"/>
    <n v="4"/>
    <n v="1.6"/>
    <x v="0"/>
    <n v="0"/>
    <x v="0"/>
    <s v="No"/>
    <x v="0"/>
    <x v="0"/>
    <x v="0"/>
    <n v="4"/>
  </r>
  <r>
    <x v="4985"/>
    <n v="24"/>
    <x v="40"/>
    <x v="9"/>
    <x v="1"/>
    <x v="113"/>
    <n v="4"/>
    <n v="1"/>
    <x v="1"/>
    <n v="0"/>
    <x v="0"/>
    <s v="No"/>
    <x v="0"/>
    <x v="1"/>
    <x v="0"/>
    <n v="4"/>
  </r>
  <r>
    <x v="4986"/>
    <n v="24"/>
    <x v="43"/>
    <x v="90"/>
    <x v="0"/>
    <x v="245"/>
    <n v="1"/>
    <n v="5.4"/>
    <x v="0"/>
    <n v="0"/>
    <x v="0"/>
    <s v="No"/>
    <x v="0"/>
    <x v="1"/>
    <x v="0"/>
    <n v="1"/>
  </r>
  <r>
    <x v="4987"/>
    <n v="24"/>
    <x v="43"/>
    <x v="29"/>
    <x v="1"/>
    <x v="251"/>
    <n v="1"/>
    <n v="1"/>
    <x v="1"/>
    <n v="0"/>
    <x v="0"/>
    <s v="No"/>
    <x v="0"/>
    <x v="1"/>
    <x v="0"/>
    <n v="1"/>
  </r>
  <r>
    <x v="4988"/>
    <n v="23"/>
    <x v="42"/>
    <x v="98"/>
    <x v="2"/>
    <x v="88"/>
    <n v="4"/>
    <n v="2.6"/>
    <x v="0"/>
    <n v="239"/>
    <x v="0"/>
    <s v="No"/>
    <x v="0"/>
    <x v="1"/>
    <x v="0"/>
    <n v="4"/>
  </r>
  <r>
    <x v="4989"/>
    <n v="23"/>
    <x v="42"/>
    <x v="113"/>
    <x v="0"/>
    <x v="342"/>
    <n v="1"/>
    <n v="6.33"/>
    <x v="0"/>
    <n v="305"/>
    <x v="0"/>
    <s v="No"/>
    <x v="0"/>
    <x v="0"/>
    <x v="1"/>
    <n v="1"/>
  </r>
  <r>
    <x v="4990"/>
    <n v="23"/>
    <x v="42"/>
    <x v="28"/>
    <x v="2"/>
    <x v="35"/>
    <n v="4"/>
    <n v="2.6"/>
    <x v="0"/>
    <n v="0"/>
    <x v="0"/>
    <s v="No"/>
    <x v="0"/>
    <x v="1"/>
    <x v="0"/>
    <n v="4"/>
  </r>
  <r>
    <x v="4991"/>
    <n v="23"/>
    <x v="40"/>
    <x v="16"/>
    <x v="2"/>
    <x v="227"/>
    <n v="3"/>
    <n v="2.4"/>
    <x v="2"/>
    <n v="145"/>
    <x v="0"/>
    <s v="No"/>
    <x v="0"/>
    <x v="1"/>
    <x v="0"/>
    <n v="3"/>
  </r>
  <r>
    <x v="4992"/>
    <n v="23"/>
    <x v="41"/>
    <x v="43"/>
    <x v="1"/>
    <x v="120"/>
    <n v="4"/>
    <n v="0.6"/>
    <x v="2"/>
    <n v="0"/>
    <x v="0"/>
    <s v="No"/>
    <x v="0"/>
    <x v="1"/>
    <x v="1"/>
    <n v="4"/>
  </r>
  <r>
    <x v="4993"/>
    <n v="23"/>
    <x v="41"/>
    <x v="32"/>
    <x v="2"/>
    <x v="10"/>
    <n v="2"/>
    <n v="1.8"/>
    <x v="2"/>
    <n v="0"/>
    <x v="0"/>
    <s v="No"/>
    <x v="0"/>
    <x v="0"/>
    <x v="0"/>
    <n v="2"/>
  </r>
  <r>
    <x v="4994"/>
    <n v="23"/>
    <x v="41"/>
    <x v="57"/>
    <x v="2"/>
    <x v="264"/>
    <n v="2"/>
    <n v="1.8"/>
    <x v="2"/>
    <n v="0"/>
    <x v="0"/>
    <s v="Yes"/>
    <x v="0"/>
    <x v="0"/>
    <x v="1"/>
    <n v="2"/>
  </r>
  <r>
    <x v="4995"/>
    <n v="23"/>
    <x v="42"/>
    <x v="95"/>
    <x v="1"/>
    <x v="26"/>
    <n v="4"/>
    <n v="1"/>
    <x v="0"/>
    <n v="84"/>
    <x v="0"/>
    <s v="No"/>
    <x v="0"/>
    <x v="1"/>
    <x v="0"/>
    <n v="4"/>
  </r>
  <r>
    <x v="4996"/>
    <n v="23"/>
    <x v="42"/>
    <x v="134"/>
    <x v="1"/>
    <x v="229"/>
    <n v="4"/>
    <n v="1"/>
    <x v="0"/>
    <n v="90"/>
    <x v="0"/>
    <s v="No"/>
    <x v="0"/>
    <x v="1"/>
    <x v="0"/>
    <n v="4"/>
  </r>
  <r>
    <x v="4997"/>
    <n v="23"/>
    <x v="42"/>
    <x v="134"/>
    <x v="1"/>
    <x v="42"/>
    <n v="4"/>
    <n v="1"/>
    <x v="0"/>
    <n v="0"/>
    <x v="0"/>
    <s v="Yes"/>
    <x v="0"/>
    <x v="0"/>
    <x v="1"/>
    <n v="4"/>
  </r>
  <r>
    <x v="4998"/>
    <n v="23"/>
    <x v="40"/>
    <x v="113"/>
    <x v="0"/>
    <x v="251"/>
    <n v="2"/>
    <n v="7.2"/>
    <x v="0"/>
    <n v="0"/>
    <x v="0"/>
    <s v="No"/>
    <x v="0"/>
    <x v="1"/>
    <x v="0"/>
    <n v="2"/>
  </r>
  <r>
    <x v="4999"/>
    <n v="23"/>
    <x v="41"/>
    <x v="8"/>
    <x v="2"/>
    <x v="62"/>
    <n v="2"/>
    <n v="1.8"/>
    <x v="2"/>
    <n v="0"/>
    <x v="0"/>
    <s v="No"/>
    <x v="0"/>
    <x v="1"/>
    <x v="1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1"/>
    <x v="0"/>
  </r>
  <r>
    <n v="42"/>
    <x v="0"/>
  </r>
  <r>
    <n v="41"/>
    <x v="0"/>
  </r>
  <r>
    <n v="43"/>
    <x v="0"/>
  </r>
  <r>
    <n v="41"/>
    <x v="0"/>
  </r>
  <r>
    <n v="42"/>
    <x v="0"/>
  </r>
  <r>
    <n v="41"/>
    <x v="0"/>
  </r>
  <r>
    <n v="43"/>
    <x v="0"/>
  </r>
  <r>
    <n v="42"/>
    <x v="0"/>
  </r>
  <r>
    <n v="43"/>
    <x v="0"/>
  </r>
  <r>
    <n v="41"/>
    <x v="0"/>
  </r>
  <r>
    <n v="42"/>
    <x v="0"/>
  </r>
  <r>
    <n v="41"/>
    <x v="0"/>
  </r>
  <r>
    <n v="40"/>
    <x v="0"/>
  </r>
  <r>
    <n v="41"/>
    <x v="0"/>
  </r>
  <r>
    <n v="42"/>
    <x v="0"/>
  </r>
  <r>
    <n v="41"/>
    <x v="0"/>
  </r>
  <r>
    <n v="42"/>
    <x v="0"/>
  </r>
  <r>
    <n v="36"/>
    <x v="0"/>
  </r>
  <r>
    <n v="41"/>
    <x v="0"/>
  </r>
  <r>
    <n v="41"/>
    <x v="0"/>
  </r>
  <r>
    <n v="41"/>
    <x v="0"/>
  </r>
  <r>
    <n v="41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40"/>
    <x v="0"/>
  </r>
  <r>
    <n v="42"/>
    <x v="0"/>
  </r>
  <r>
    <n v="41"/>
    <x v="0"/>
  </r>
  <r>
    <n v="41"/>
    <x v="0"/>
  </r>
  <r>
    <n v="41"/>
    <x v="0"/>
  </r>
  <r>
    <n v="41"/>
    <x v="0"/>
  </r>
  <r>
    <n v="41"/>
    <x v="0"/>
  </r>
  <r>
    <n v="39"/>
    <x v="0"/>
  </r>
  <r>
    <n v="41"/>
    <x v="0"/>
  </r>
  <r>
    <n v="39"/>
    <x v="0"/>
  </r>
  <r>
    <n v="40"/>
    <x v="0"/>
  </r>
  <r>
    <n v="39"/>
    <x v="0"/>
  </r>
  <r>
    <n v="40"/>
    <x v="0"/>
  </r>
  <r>
    <n v="41"/>
    <x v="0"/>
  </r>
  <r>
    <n v="39"/>
    <x v="0"/>
  </r>
  <r>
    <n v="39"/>
    <x v="0"/>
  </r>
  <r>
    <n v="41"/>
    <x v="0"/>
  </r>
  <r>
    <n v="40"/>
    <x v="0"/>
  </r>
  <r>
    <n v="41"/>
    <x v="0"/>
  </r>
  <r>
    <n v="41"/>
    <x v="0"/>
  </r>
  <r>
    <n v="39"/>
    <x v="0"/>
  </r>
  <r>
    <n v="41"/>
    <x v="0"/>
  </r>
  <r>
    <n v="40"/>
    <x v="0"/>
  </r>
  <r>
    <n v="41"/>
    <x v="0"/>
  </r>
  <r>
    <n v="40"/>
    <x v="0"/>
  </r>
  <r>
    <n v="40"/>
    <x v="0"/>
  </r>
  <r>
    <n v="41"/>
    <x v="0"/>
  </r>
  <r>
    <n v="41"/>
    <x v="0"/>
  </r>
  <r>
    <n v="39"/>
    <x v="0"/>
  </r>
  <r>
    <n v="41"/>
    <x v="0"/>
  </r>
  <r>
    <n v="41"/>
    <x v="0"/>
  </r>
  <r>
    <n v="35"/>
    <x v="0"/>
  </r>
  <r>
    <n v="39"/>
    <x v="0"/>
  </r>
  <r>
    <n v="39"/>
    <x v="0"/>
  </r>
  <r>
    <n v="39"/>
    <x v="0"/>
  </r>
  <r>
    <n v="41"/>
    <x v="0"/>
  </r>
  <r>
    <n v="35"/>
    <x v="0"/>
  </r>
  <r>
    <n v="39"/>
    <x v="0"/>
  </r>
  <r>
    <n v="40"/>
    <x v="0"/>
  </r>
  <r>
    <n v="39"/>
    <x v="0"/>
  </r>
  <r>
    <n v="39"/>
    <x v="0"/>
  </r>
  <r>
    <n v="41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0"/>
    <x v="0"/>
  </r>
  <r>
    <n v="41"/>
    <x v="0"/>
  </r>
  <r>
    <n v="39"/>
    <x v="0"/>
  </r>
  <r>
    <n v="39"/>
    <x v="0"/>
  </r>
  <r>
    <n v="41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41"/>
    <x v="0"/>
  </r>
  <r>
    <n v="41"/>
    <x v="0"/>
  </r>
  <r>
    <n v="41"/>
    <x v="0"/>
  </r>
  <r>
    <n v="41"/>
    <x v="0"/>
  </r>
  <r>
    <n v="39"/>
    <x v="0"/>
  </r>
  <r>
    <n v="39"/>
    <x v="0"/>
  </r>
  <r>
    <n v="40"/>
    <x v="0"/>
  </r>
  <r>
    <n v="40"/>
    <x v="0"/>
  </r>
  <r>
    <n v="40"/>
    <x v="0"/>
  </r>
  <r>
    <n v="39"/>
    <x v="0"/>
  </r>
  <r>
    <n v="40"/>
    <x v="0"/>
  </r>
  <r>
    <n v="40"/>
    <x v="0"/>
  </r>
  <r>
    <n v="40"/>
    <x v="0"/>
  </r>
  <r>
    <n v="40"/>
    <x v="0"/>
  </r>
  <r>
    <n v="39"/>
    <x v="0"/>
  </r>
  <r>
    <n v="40"/>
    <x v="0"/>
  </r>
  <r>
    <n v="39"/>
    <x v="0"/>
  </r>
  <r>
    <n v="41"/>
    <x v="0"/>
  </r>
  <r>
    <n v="41"/>
    <x v="0"/>
  </r>
  <r>
    <n v="40"/>
    <x v="0"/>
  </r>
  <r>
    <n v="40"/>
    <x v="0"/>
  </r>
  <r>
    <n v="40"/>
    <x v="0"/>
  </r>
  <r>
    <n v="40"/>
    <x v="0"/>
  </r>
  <r>
    <n v="39"/>
    <x v="0"/>
  </r>
  <r>
    <n v="39"/>
    <x v="0"/>
  </r>
  <r>
    <n v="39"/>
    <x v="0"/>
  </r>
  <r>
    <n v="40"/>
    <x v="0"/>
  </r>
  <r>
    <n v="40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39"/>
    <x v="0"/>
  </r>
  <r>
    <n v="39"/>
    <x v="0"/>
  </r>
  <r>
    <n v="40"/>
    <x v="0"/>
  </r>
  <r>
    <n v="38"/>
    <x v="0"/>
  </r>
  <r>
    <n v="39"/>
    <x v="0"/>
  </r>
  <r>
    <n v="38"/>
    <x v="0"/>
  </r>
  <r>
    <n v="38"/>
    <x v="0"/>
  </r>
  <r>
    <n v="37"/>
    <x v="0"/>
  </r>
  <r>
    <n v="39"/>
    <x v="0"/>
  </r>
  <r>
    <n v="39"/>
    <x v="0"/>
  </r>
  <r>
    <n v="39"/>
    <x v="0"/>
  </r>
  <r>
    <n v="39"/>
    <x v="0"/>
  </r>
  <r>
    <n v="39"/>
    <x v="0"/>
  </r>
  <r>
    <n v="40"/>
    <x v="0"/>
  </r>
  <r>
    <n v="34"/>
    <x v="0"/>
  </r>
  <r>
    <n v="40"/>
    <x v="0"/>
  </r>
  <r>
    <n v="38"/>
    <x v="0"/>
  </r>
  <r>
    <n v="39"/>
    <x v="0"/>
  </r>
  <r>
    <n v="39"/>
    <x v="0"/>
  </r>
  <r>
    <n v="40"/>
    <x v="0"/>
  </r>
  <r>
    <n v="38"/>
    <x v="0"/>
  </r>
  <r>
    <n v="40"/>
    <x v="0"/>
  </r>
  <r>
    <n v="40"/>
    <x v="0"/>
  </r>
  <r>
    <n v="38"/>
    <x v="0"/>
  </r>
  <r>
    <n v="38"/>
    <x v="0"/>
  </r>
  <r>
    <n v="38"/>
    <x v="0"/>
  </r>
  <r>
    <n v="39"/>
    <x v="0"/>
  </r>
  <r>
    <n v="38"/>
    <x v="0"/>
  </r>
  <r>
    <n v="39"/>
    <x v="0"/>
  </r>
  <r>
    <n v="40"/>
    <x v="0"/>
  </r>
  <r>
    <n v="40"/>
    <x v="0"/>
  </r>
  <r>
    <n v="39"/>
    <x v="0"/>
  </r>
  <r>
    <n v="39"/>
    <x v="0"/>
  </r>
  <r>
    <n v="38"/>
    <x v="0"/>
  </r>
  <r>
    <n v="38"/>
    <x v="0"/>
  </r>
  <r>
    <n v="39"/>
    <x v="0"/>
  </r>
  <r>
    <n v="40"/>
    <x v="0"/>
  </r>
  <r>
    <n v="40"/>
    <x v="0"/>
  </r>
  <r>
    <n v="40"/>
    <x v="0"/>
  </r>
  <r>
    <n v="38"/>
    <x v="0"/>
  </r>
  <r>
    <n v="39"/>
    <x v="0"/>
  </r>
  <r>
    <n v="40"/>
    <x v="0"/>
  </r>
  <r>
    <n v="40"/>
    <x v="0"/>
  </r>
  <r>
    <n v="38"/>
    <x v="0"/>
  </r>
  <r>
    <n v="39"/>
    <x v="0"/>
  </r>
  <r>
    <n v="40"/>
    <x v="0"/>
  </r>
  <r>
    <n v="38"/>
    <x v="0"/>
  </r>
  <r>
    <n v="40"/>
    <x v="0"/>
  </r>
  <r>
    <n v="38"/>
    <x v="0"/>
  </r>
  <r>
    <n v="38"/>
    <x v="0"/>
  </r>
  <r>
    <n v="40"/>
    <x v="0"/>
  </r>
  <r>
    <n v="39"/>
    <x v="0"/>
  </r>
  <r>
    <n v="39"/>
    <x v="0"/>
  </r>
  <r>
    <n v="40"/>
    <x v="0"/>
  </r>
  <r>
    <n v="39"/>
    <x v="0"/>
  </r>
  <r>
    <n v="34"/>
    <x v="0"/>
  </r>
  <r>
    <n v="38"/>
    <x v="0"/>
  </r>
  <r>
    <n v="34"/>
    <x v="0"/>
  </r>
  <r>
    <n v="39"/>
    <x v="0"/>
  </r>
  <r>
    <n v="38"/>
    <x v="0"/>
  </r>
  <r>
    <n v="39"/>
    <x v="0"/>
  </r>
  <r>
    <n v="40"/>
    <x v="0"/>
  </r>
  <r>
    <n v="39"/>
    <x v="0"/>
  </r>
  <r>
    <n v="38"/>
    <x v="0"/>
  </r>
  <r>
    <n v="39"/>
    <x v="0"/>
  </r>
  <r>
    <n v="39"/>
    <x v="0"/>
  </r>
  <r>
    <n v="40"/>
    <x v="0"/>
  </r>
  <r>
    <n v="39"/>
    <x v="0"/>
  </r>
  <r>
    <n v="40"/>
    <x v="0"/>
  </r>
  <r>
    <n v="39"/>
    <x v="0"/>
  </r>
  <r>
    <n v="40"/>
    <x v="0"/>
  </r>
  <r>
    <n v="38"/>
    <x v="0"/>
  </r>
  <r>
    <n v="37"/>
    <x v="0"/>
  </r>
  <r>
    <n v="39"/>
    <x v="0"/>
  </r>
  <r>
    <n v="38"/>
    <x v="0"/>
  </r>
  <r>
    <n v="37"/>
    <x v="0"/>
  </r>
  <r>
    <n v="33"/>
    <x v="0"/>
  </r>
  <r>
    <n v="38"/>
    <x v="0"/>
  </r>
  <r>
    <n v="33"/>
    <x v="0"/>
  </r>
  <r>
    <n v="38"/>
    <x v="0"/>
  </r>
  <r>
    <n v="37"/>
    <x v="0"/>
  </r>
  <r>
    <n v="37"/>
    <x v="0"/>
  </r>
  <r>
    <n v="39"/>
    <x v="0"/>
  </r>
  <r>
    <n v="38"/>
    <x v="0"/>
  </r>
  <r>
    <n v="39"/>
    <x v="0"/>
  </r>
  <r>
    <n v="33"/>
    <x v="0"/>
  </r>
  <r>
    <n v="37"/>
    <x v="0"/>
  </r>
  <r>
    <n v="37"/>
    <x v="0"/>
  </r>
  <r>
    <n v="37"/>
    <x v="0"/>
  </r>
  <r>
    <n v="38"/>
    <x v="0"/>
  </r>
  <r>
    <n v="38"/>
    <x v="0"/>
  </r>
  <r>
    <n v="39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8"/>
    <x v="0"/>
  </r>
  <r>
    <n v="39"/>
    <x v="0"/>
  </r>
  <r>
    <n v="39"/>
    <x v="0"/>
  </r>
  <r>
    <n v="37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9"/>
    <x v="0"/>
  </r>
  <r>
    <n v="37"/>
    <x v="0"/>
  </r>
  <r>
    <n v="39"/>
    <x v="0"/>
  </r>
  <r>
    <n v="38"/>
    <x v="0"/>
  </r>
  <r>
    <n v="39"/>
    <x v="0"/>
  </r>
  <r>
    <n v="38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7"/>
    <x v="0"/>
  </r>
  <r>
    <n v="39"/>
    <x v="0"/>
  </r>
  <r>
    <n v="37"/>
    <x v="0"/>
  </r>
  <r>
    <n v="37"/>
    <x v="0"/>
  </r>
  <r>
    <n v="39"/>
    <x v="0"/>
  </r>
  <r>
    <n v="37"/>
    <x v="0"/>
  </r>
  <r>
    <n v="38"/>
    <x v="0"/>
  </r>
  <r>
    <n v="39"/>
    <x v="0"/>
  </r>
  <r>
    <n v="38"/>
    <x v="0"/>
  </r>
  <r>
    <n v="37"/>
    <x v="0"/>
  </r>
  <r>
    <n v="38"/>
    <x v="0"/>
  </r>
  <r>
    <n v="38"/>
    <x v="0"/>
  </r>
  <r>
    <n v="37"/>
    <x v="0"/>
  </r>
  <r>
    <n v="37"/>
    <x v="0"/>
  </r>
  <r>
    <n v="37"/>
    <x v="0"/>
  </r>
  <r>
    <n v="37"/>
    <x v="0"/>
  </r>
  <r>
    <n v="39"/>
    <x v="0"/>
  </r>
  <r>
    <n v="39"/>
    <x v="0"/>
  </r>
  <r>
    <n v="33"/>
    <x v="0"/>
  </r>
  <r>
    <n v="37"/>
    <x v="0"/>
  </r>
  <r>
    <n v="37"/>
    <x v="0"/>
  </r>
  <r>
    <n v="37"/>
    <x v="0"/>
  </r>
  <r>
    <n v="37"/>
    <x v="0"/>
  </r>
  <r>
    <n v="37"/>
    <x v="0"/>
  </r>
  <r>
    <n v="37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7"/>
    <x v="0"/>
  </r>
  <r>
    <n v="37"/>
    <x v="0"/>
  </r>
  <r>
    <n v="33"/>
    <x v="0"/>
  </r>
  <r>
    <n v="39"/>
    <x v="0"/>
  </r>
  <r>
    <n v="39"/>
    <x v="0"/>
  </r>
  <r>
    <n v="38"/>
    <x v="0"/>
  </r>
  <r>
    <n v="38"/>
    <x v="0"/>
  </r>
  <r>
    <n v="37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8"/>
    <x v="0"/>
  </r>
  <r>
    <n v="37"/>
    <x v="0"/>
  </r>
  <r>
    <n v="38"/>
    <x v="0"/>
  </r>
  <r>
    <n v="39"/>
    <x v="0"/>
  </r>
  <r>
    <n v="39"/>
    <x v="0"/>
  </r>
  <r>
    <n v="39"/>
    <x v="0"/>
  </r>
  <r>
    <n v="39"/>
    <x v="0"/>
  </r>
  <r>
    <n v="38"/>
    <x v="0"/>
  </r>
  <r>
    <n v="37"/>
    <x v="0"/>
  </r>
  <r>
    <n v="39"/>
    <x v="0"/>
  </r>
  <r>
    <n v="36"/>
    <x v="0"/>
  </r>
  <r>
    <n v="38"/>
    <x v="0"/>
  </r>
  <r>
    <n v="37"/>
    <x v="0"/>
  </r>
  <r>
    <n v="37"/>
    <x v="0"/>
  </r>
  <r>
    <n v="38"/>
    <x v="0"/>
  </r>
  <r>
    <n v="38"/>
    <x v="0"/>
  </r>
  <r>
    <n v="38"/>
    <x v="0"/>
  </r>
  <r>
    <n v="37"/>
    <x v="0"/>
  </r>
  <r>
    <n v="36"/>
    <x v="0"/>
  </r>
  <r>
    <n v="38"/>
    <x v="0"/>
  </r>
  <r>
    <n v="36"/>
    <x v="0"/>
  </r>
  <r>
    <n v="37"/>
    <x v="0"/>
  </r>
  <r>
    <n v="37"/>
    <x v="0"/>
  </r>
  <r>
    <n v="37"/>
    <x v="0"/>
  </r>
  <r>
    <n v="36"/>
    <x v="0"/>
  </r>
  <r>
    <n v="38"/>
    <x v="0"/>
  </r>
  <r>
    <n v="38"/>
    <x v="0"/>
  </r>
  <r>
    <n v="37"/>
    <x v="0"/>
  </r>
  <r>
    <n v="32"/>
    <x v="0"/>
  </r>
  <r>
    <n v="37"/>
    <x v="0"/>
  </r>
  <r>
    <n v="36"/>
    <x v="0"/>
  </r>
  <r>
    <n v="36"/>
    <x v="0"/>
  </r>
  <r>
    <n v="37"/>
    <x v="0"/>
  </r>
  <r>
    <n v="37"/>
    <x v="0"/>
  </r>
  <r>
    <n v="37"/>
    <x v="0"/>
  </r>
  <r>
    <n v="38"/>
    <x v="0"/>
  </r>
  <r>
    <n v="37"/>
    <x v="0"/>
  </r>
  <r>
    <n v="36"/>
    <x v="0"/>
  </r>
  <r>
    <n v="37"/>
    <x v="0"/>
  </r>
  <r>
    <n v="38"/>
    <x v="0"/>
  </r>
  <r>
    <n v="36"/>
    <x v="0"/>
  </r>
  <r>
    <n v="38"/>
    <x v="0"/>
  </r>
  <r>
    <n v="38"/>
    <x v="0"/>
  </r>
  <r>
    <n v="37"/>
    <x v="0"/>
  </r>
  <r>
    <n v="37"/>
    <x v="0"/>
  </r>
  <r>
    <n v="36"/>
    <x v="0"/>
  </r>
  <r>
    <n v="38"/>
    <x v="0"/>
  </r>
  <r>
    <n v="37"/>
    <x v="0"/>
  </r>
  <r>
    <n v="37"/>
    <x v="0"/>
  </r>
  <r>
    <n v="36"/>
    <x v="0"/>
  </r>
  <r>
    <n v="38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8"/>
    <x v="0"/>
  </r>
  <r>
    <n v="32"/>
    <x v="0"/>
  </r>
  <r>
    <n v="38"/>
    <x v="0"/>
  </r>
  <r>
    <n v="38"/>
    <x v="0"/>
  </r>
  <r>
    <n v="37"/>
    <x v="0"/>
  </r>
  <r>
    <n v="37"/>
    <x v="0"/>
  </r>
  <r>
    <n v="38"/>
    <x v="0"/>
  </r>
  <r>
    <n v="36"/>
    <x v="0"/>
  </r>
  <r>
    <n v="38"/>
    <x v="0"/>
  </r>
  <r>
    <n v="38"/>
    <x v="0"/>
  </r>
  <r>
    <n v="38"/>
    <x v="0"/>
  </r>
  <r>
    <n v="36"/>
    <x v="0"/>
  </r>
  <r>
    <n v="36"/>
    <x v="0"/>
  </r>
  <r>
    <n v="37"/>
    <x v="0"/>
  </r>
  <r>
    <n v="37"/>
    <x v="0"/>
  </r>
  <r>
    <n v="37"/>
    <x v="0"/>
  </r>
  <r>
    <n v="37"/>
    <x v="0"/>
  </r>
  <r>
    <n v="37"/>
    <x v="0"/>
  </r>
  <r>
    <n v="36"/>
    <x v="0"/>
  </r>
  <r>
    <n v="37"/>
    <x v="0"/>
  </r>
  <r>
    <n v="37"/>
    <x v="0"/>
  </r>
  <r>
    <n v="36"/>
    <x v="0"/>
  </r>
  <r>
    <n v="38"/>
    <x v="0"/>
  </r>
  <r>
    <n v="32"/>
    <x v="0"/>
  </r>
  <r>
    <n v="37"/>
    <x v="0"/>
  </r>
  <r>
    <n v="37"/>
    <x v="0"/>
  </r>
  <r>
    <n v="37"/>
    <x v="0"/>
  </r>
  <r>
    <n v="36"/>
    <x v="0"/>
  </r>
  <r>
    <n v="36"/>
    <x v="0"/>
  </r>
  <r>
    <n v="36"/>
    <x v="0"/>
  </r>
  <r>
    <n v="36"/>
    <x v="0"/>
  </r>
  <r>
    <n v="38"/>
    <x v="0"/>
  </r>
  <r>
    <n v="36"/>
    <x v="0"/>
  </r>
  <r>
    <n v="37"/>
    <x v="0"/>
  </r>
  <r>
    <n v="38"/>
    <x v="0"/>
  </r>
  <r>
    <n v="37"/>
    <x v="0"/>
  </r>
  <r>
    <n v="36"/>
    <x v="0"/>
  </r>
  <r>
    <n v="38"/>
    <x v="0"/>
  </r>
  <r>
    <n v="36"/>
    <x v="0"/>
  </r>
  <r>
    <n v="38"/>
    <x v="0"/>
  </r>
  <r>
    <n v="37"/>
    <x v="0"/>
  </r>
  <r>
    <n v="36"/>
    <x v="0"/>
  </r>
  <r>
    <n v="38"/>
    <x v="0"/>
  </r>
  <r>
    <n v="37"/>
    <x v="0"/>
  </r>
  <r>
    <n v="36"/>
    <x v="0"/>
  </r>
  <r>
    <n v="36"/>
    <x v="0"/>
  </r>
  <r>
    <n v="37"/>
    <x v="0"/>
  </r>
  <r>
    <n v="36"/>
    <x v="0"/>
  </r>
  <r>
    <n v="37"/>
    <x v="0"/>
  </r>
  <r>
    <n v="38"/>
    <x v="0"/>
  </r>
  <r>
    <n v="32"/>
    <x v="0"/>
  </r>
  <r>
    <n v="36"/>
    <x v="0"/>
  </r>
  <r>
    <n v="37"/>
    <x v="0"/>
  </r>
  <r>
    <n v="37"/>
    <x v="0"/>
  </r>
  <r>
    <n v="36"/>
    <x v="0"/>
  </r>
  <r>
    <n v="38"/>
    <x v="0"/>
  </r>
  <r>
    <n v="37"/>
    <x v="0"/>
  </r>
  <r>
    <n v="38"/>
    <x v="0"/>
  </r>
  <r>
    <n v="36"/>
    <x v="0"/>
  </r>
  <r>
    <n v="37"/>
    <x v="0"/>
  </r>
  <r>
    <n v="36"/>
    <x v="0"/>
  </r>
  <r>
    <n v="36"/>
    <x v="0"/>
  </r>
  <r>
    <n v="37"/>
    <x v="0"/>
  </r>
  <r>
    <n v="38"/>
    <x v="0"/>
  </r>
  <r>
    <n v="38"/>
    <x v="0"/>
  </r>
  <r>
    <n v="36"/>
    <x v="0"/>
  </r>
  <r>
    <n v="37"/>
    <x v="0"/>
  </r>
  <r>
    <n v="36"/>
    <x v="0"/>
  </r>
  <r>
    <n v="38"/>
    <x v="0"/>
  </r>
  <r>
    <n v="38"/>
    <x v="0"/>
  </r>
  <r>
    <n v="37"/>
    <x v="0"/>
  </r>
  <r>
    <n v="37"/>
    <x v="0"/>
  </r>
  <r>
    <n v="38"/>
    <x v="0"/>
  </r>
  <r>
    <n v="37"/>
    <x v="0"/>
  </r>
  <r>
    <n v="37"/>
    <x v="0"/>
  </r>
  <r>
    <n v="36"/>
    <x v="0"/>
  </r>
  <r>
    <n v="37"/>
    <x v="0"/>
  </r>
  <r>
    <n v="36"/>
    <x v="0"/>
  </r>
  <r>
    <n v="35"/>
    <x v="0"/>
  </r>
  <r>
    <n v="35"/>
    <x v="0"/>
  </r>
  <r>
    <n v="36"/>
    <x v="0"/>
  </r>
  <r>
    <n v="36"/>
    <x v="0"/>
  </r>
  <r>
    <n v="35"/>
    <x v="0"/>
  </r>
  <r>
    <n v="37"/>
    <x v="0"/>
  </r>
  <r>
    <n v="37"/>
    <x v="0"/>
  </r>
  <r>
    <n v="36"/>
    <x v="0"/>
  </r>
  <r>
    <n v="31"/>
    <x v="0"/>
  </r>
  <r>
    <n v="36"/>
    <x v="0"/>
  </r>
  <r>
    <n v="35"/>
    <x v="0"/>
  </r>
  <r>
    <n v="35"/>
    <x v="0"/>
  </r>
  <r>
    <n v="37"/>
    <x v="0"/>
  </r>
  <r>
    <n v="37"/>
    <x v="0"/>
  </r>
  <r>
    <n v="35"/>
    <x v="0"/>
  </r>
  <r>
    <n v="31"/>
    <x v="0"/>
  </r>
  <r>
    <n v="35"/>
    <x v="0"/>
  </r>
  <r>
    <n v="35"/>
    <x v="0"/>
  </r>
  <r>
    <n v="36"/>
    <x v="0"/>
  </r>
  <r>
    <n v="36"/>
    <x v="0"/>
  </r>
  <r>
    <n v="35"/>
    <x v="0"/>
  </r>
  <r>
    <n v="36"/>
    <x v="0"/>
  </r>
  <r>
    <n v="36"/>
    <x v="0"/>
  </r>
  <r>
    <n v="36"/>
    <x v="0"/>
  </r>
  <r>
    <n v="37"/>
    <x v="0"/>
  </r>
  <r>
    <n v="35"/>
    <x v="0"/>
  </r>
  <r>
    <n v="36"/>
    <x v="0"/>
  </r>
  <r>
    <n v="35"/>
    <x v="0"/>
  </r>
  <r>
    <n v="37"/>
    <x v="0"/>
  </r>
  <r>
    <n v="37"/>
    <x v="0"/>
  </r>
  <r>
    <n v="37"/>
    <x v="0"/>
  </r>
  <r>
    <n v="35"/>
    <x v="0"/>
  </r>
  <r>
    <n v="35"/>
    <x v="0"/>
  </r>
  <r>
    <n v="36"/>
    <x v="0"/>
  </r>
  <r>
    <n v="36"/>
    <x v="0"/>
  </r>
  <r>
    <n v="36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5"/>
    <x v="0"/>
  </r>
  <r>
    <n v="37"/>
    <x v="0"/>
  </r>
  <r>
    <n v="35"/>
    <x v="0"/>
  </r>
  <r>
    <n v="37"/>
    <x v="0"/>
  </r>
  <r>
    <n v="36"/>
    <x v="0"/>
  </r>
  <r>
    <n v="36"/>
    <x v="0"/>
  </r>
  <r>
    <n v="36"/>
    <x v="0"/>
  </r>
  <r>
    <n v="36"/>
    <x v="0"/>
  </r>
  <r>
    <n v="36"/>
    <x v="0"/>
  </r>
  <r>
    <n v="36"/>
    <x v="0"/>
  </r>
  <r>
    <n v="37"/>
    <x v="0"/>
  </r>
  <r>
    <n v="36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6"/>
    <x v="0"/>
  </r>
  <r>
    <n v="35"/>
    <x v="0"/>
  </r>
  <r>
    <n v="35"/>
    <x v="0"/>
  </r>
  <r>
    <n v="36"/>
    <x v="0"/>
  </r>
  <r>
    <n v="35"/>
    <x v="0"/>
  </r>
  <r>
    <n v="31"/>
    <x v="0"/>
  </r>
  <r>
    <n v="36"/>
    <x v="0"/>
  </r>
  <r>
    <n v="36"/>
    <x v="0"/>
  </r>
  <r>
    <n v="35"/>
    <x v="0"/>
  </r>
  <r>
    <n v="35"/>
    <x v="0"/>
  </r>
  <r>
    <n v="37"/>
    <x v="0"/>
  </r>
  <r>
    <n v="35"/>
    <x v="0"/>
  </r>
  <r>
    <n v="37"/>
    <x v="0"/>
  </r>
  <r>
    <n v="35"/>
    <x v="0"/>
  </r>
  <r>
    <n v="36"/>
    <x v="0"/>
  </r>
  <r>
    <n v="37"/>
    <x v="0"/>
  </r>
  <r>
    <n v="35"/>
    <x v="0"/>
  </r>
  <r>
    <n v="37"/>
    <x v="0"/>
  </r>
  <r>
    <n v="37"/>
    <x v="0"/>
  </r>
  <r>
    <n v="31"/>
    <x v="0"/>
  </r>
  <r>
    <n v="35"/>
    <x v="0"/>
  </r>
  <r>
    <n v="37"/>
    <x v="0"/>
  </r>
  <r>
    <n v="35"/>
    <x v="0"/>
  </r>
  <r>
    <n v="35"/>
    <x v="0"/>
  </r>
  <r>
    <n v="35"/>
    <x v="0"/>
  </r>
  <r>
    <n v="37"/>
    <x v="0"/>
  </r>
  <r>
    <n v="36"/>
    <x v="0"/>
  </r>
  <r>
    <n v="36"/>
    <x v="0"/>
  </r>
  <r>
    <n v="35"/>
    <x v="0"/>
  </r>
  <r>
    <n v="35"/>
    <x v="0"/>
  </r>
  <r>
    <n v="31"/>
    <x v="0"/>
  </r>
  <r>
    <n v="37"/>
    <x v="0"/>
  </r>
  <r>
    <n v="35"/>
    <x v="0"/>
  </r>
  <r>
    <n v="36"/>
    <x v="0"/>
  </r>
  <r>
    <n v="37"/>
    <x v="0"/>
  </r>
  <r>
    <n v="36"/>
    <x v="0"/>
  </r>
  <r>
    <n v="36"/>
    <x v="0"/>
  </r>
  <r>
    <n v="36"/>
    <x v="0"/>
  </r>
  <r>
    <n v="37"/>
    <x v="0"/>
  </r>
  <r>
    <n v="37"/>
    <x v="0"/>
  </r>
  <r>
    <n v="36"/>
    <x v="0"/>
  </r>
  <r>
    <n v="35"/>
    <x v="0"/>
  </r>
  <r>
    <n v="36"/>
    <x v="0"/>
  </r>
  <r>
    <n v="35"/>
    <x v="0"/>
  </r>
  <r>
    <n v="35"/>
    <x v="0"/>
  </r>
  <r>
    <n v="36"/>
    <x v="0"/>
  </r>
  <r>
    <n v="35"/>
    <x v="0"/>
  </r>
  <r>
    <n v="36"/>
    <x v="0"/>
  </r>
  <r>
    <n v="37"/>
    <x v="0"/>
  </r>
  <r>
    <n v="36"/>
    <x v="0"/>
  </r>
  <r>
    <n v="35"/>
    <x v="0"/>
  </r>
  <r>
    <n v="34"/>
    <x v="0"/>
  </r>
  <r>
    <n v="35"/>
    <x v="0"/>
  </r>
  <r>
    <n v="36"/>
    <x v="0"/>
  </r>
  <r>
    <n v="35"/>
    <x v="0"/>
  </r>
  <r>
    <n v="35"/>
    <x v="0"/>
  </r>
  <r>
    <n v="30"/>
    <x v="1"/>
  </r>
  <r>
    <n v="36"/>
    <x v="0"/>
  </r>
  <r>
    <n v="34"/>
    <x v="0"/>
  </r>
  <r>
    <n v="35"/>
    <x v="0"/>
  </r>
  <r>
    <n v="36"/>
    <x v="0"/>
  </r>
  <r>
    <n v="36"/>
    <x v="0"/>
  </r>
  <r>
    <n v="36"/>
    <x v="0"/>
  </r>
  <r>
    <n v="34"/>
    <x v="0"/>
  </r>
  <r>
    <n v="35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0"/>
    <x v="1"/>
  </r>
  <r>
    <n v="34"/>
    <x v="0"/>
  </r>
  <r>
    <n v="36"/>
    <x v="0"/>
  </r>
  <r>
    <n v="35"/>
    <x v="0"/>
  </r>
  <r>
    <n v="34"/>
    <x v="0"/>
  </r>
  <r>
    <n v="34"/>
    <x v="0"/>
  </r>
  <r>
    <n v="35"/>
    <x v="0"/>
  </r>
  <r>
    <n v="36"/>
    <x v="0"/>
  </r>
  <r>
    <n v="35"/>
    <x v="0"/>
  </r>
  <r>
    <n v="36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6"/>
    <x v="0"/>
  </r>
  <r>
    <n v="34"/>
    <x v="0"/>
  </r>
  <r>
    <n v="34"/>
    <x v="0"/>
  </r>
  <r>
    <n v="35"/>
    <x v="0"/>
  </r>
  <r>
    <n v="34"/>
    <x v="0"/>
  </r>
  <r>
    <n v="34"/>
    <x v="0"/>
  </r>
  <r>
    <n v="36"/>
    <x v="0"/>
  </r>
  <r>
    <n v="34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5"/>
    <x v="0"/>
  </r>
  <r>
    <n v="35"/>
    <x v="0"/>
  </r>
  <r>
    <n v="36"/>
    <x v="0"/>
  </r>
  <r>
    <n v="36"/>
    <x v="0"/>
  </r>
  <r>
    <n v="36"/>
    <x v="0"/>
  </r>
  <r>
    <n v="34"/>
    <x v="0"/>
  </r>
  <r>
    <n v="33"/>
    <x v="0"/>
  </r>
  <r>
    <n v="36"/>
    <x v="0"/>
  </r>
  <r>
    <n v="35"/>
    <x v="0"/>
  </r>
  <r>
    <n v="35"/>
    <x v="0"/>
  </r>
  <r>
    <n v="30"/>
    <x v="1"/>
  </r>
  <r>
    <n v="34"/>
    <x v="0"/>
  </r>
  <r>
    <n v="34"/>
    <x v="0"/>
  </r>
  <r>
    <n v="35"/>
    <x v="0"/>
  </r>
  <r>
    <n v="36"/>
    <x v="0"/>
  </r>
  <r>
    <n v="35"/>
    <x v="0"/>
  </r>
  <r>
    <n v="35"/>
    <x v="0"/>
  </r>
  <r>
    <n v="36"/>
    <x v="0"/>
  </r>
  <r>
    <n v="34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5"/>
    <x v="0"/>
  </r>
  <r>
    <n v="36"/>
    <x v="0"/>
  </r>
  <r>
    <n v="36"/>
    <x v="0"/>
  </r>
  <r>
    <n v="35"/>
    <x v="0"/>
  </r>
  <r>
    <n v="34"/>
    <x v="0"/>
  </r>
  <r>
    <n v="35"/>
    <x v="0"/>
  </r>
  <r>
    <n v="34"/>
    <x v="0"/>
  </r>
  <r>
    <n v="36"/>
    <x v="0"/>
  </r>
  <r>
    <n v="34"/>
    <x v="0"/>
  </r>
  <r>
    <n v="35"/>
    <x v="0"/>
  </r>
  <r>
    <n v="35"/>
    <x v="0"/>
  </r>
  <r>
    <n v="34"/>
    <x v="0"/>
  </r>
  <r>
    <n v="35"/>
    <x v="0"/>
  </r>
  <r>
    <n v="34"/>
    <x v="0"/>
  </r>
  <r>
    <n v="34"/>
    <x v="0"/>
  </r>
  <r>
    <n v="34"/>
    <x v="0"/>
  </r>
  <r>
    <n v="34"/>
    <x v="0"/>
  </r>
  <r>
    <n v="33"/>
    <x v="0"/>
  </r>
  <r>
    <n v="35"/>
    <x v="0"/>
  </r>
  <r>
    <n v="35"/>
    <x v="0"/>
  </r>
  <r>
    <n v="36"/>
    <x v="0"/>
  </r>
  <r>
    <n v="34"/>
    <x v="0"/>
  </r>
  <r>
    <n v="34"/>
    <x v="0"/>
  </r>
  <r>
    <n v="34"/>
    <x v="0"/>
  </r>
  <r>
    <n v="35"/>
    <x v="0"/>
  </r>
  <r>
    <n v="34"/>
    <x v="0"/>
  </r>
  <r>
    <n v="35"/>
    <x v="0"/>
  </r>
  <r>
    <n v="34"/>
    <x v="0"/>
  </r>
  <r>
    <n v="35"/>
    <x v="0"/>
  </r>
  <r>
    <n v="35"/>
    <x v="0"/>
  </r>
  <r>
    <n v="35"/>
    <x v="0"/>
  </r>
  <r>
    <n v="35"/>
    <x v="0"/>
  </r>
  <r>
    <n v="36"/>
    <x v="0"/>
  </r>
  <r>
    <n v="34"/>
    <x v="0"/>
  </r>
  <r>
    <n v="34"/>
    <x v="0"/>
  </r>
  <r>
    <n v="36"/>
    <x v="0"/>
  </r>
  <r>
    <n v="34"/>
    <x v="0"/>
  </r>
  <r>
    <n v="32"/>
    <x v="0"/>
  </r>
  <r>
    <n v="35"/>
    <x v="0"/>
  </r>
  <r>
    <n v="35"/>
    <x v="0"/>
  </r>
  <r>
    <n v="35"/>
    <x v="0"/>
  </r>
  <r>
    <n v="32"/>
    <x v="0"/>
  </r>
  <r>
    <n v="34"/>
    <x v="0"/>
  </r>
  <r>
    <n v="35"/>
    <x v="0"/>
  </r>
  <r>
    <n v="35"/>
    <x v="0"/>
  </r>
  <r>
    <n v="34"/>
    <x v="0"/>
  </r>
  <r>
    <n v="33"/>
    <x v="0"/>
  </r>
  <r>
    <n v="34"/>
    <x v="0"/>
  </r>
  <r>
    <n v="33"/>
    <x v="0"/>
  </r>
  <r>
    <n v="34"/>
    <x v="0"/>
  </r>
  <r>
    <n v="34"/>
    <x v="0"/>
  </r>
  <r>
    <n v="34"/>
    <x v="0"/>
  </r>
  <r>
    <n v="33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4"/>
    <x v="0"/>
  </r>
  <r>
    <n v="33"/>
    <x v="0"/>
  </r>
  <r>
    <n v="33"/>
    <x v="0"/>
  </r>
  <r>
    <n v="29"/>
    <x v="1"/>
  </r>
  <r>
    <n v="34"/>
    <x v="0"/>
  </r>
  <r>
    <n v="35"/>
    <x v="0"/>
  </r>
  <r>
    <n v="35"/>
    <x v="0"/>
  </r>
  <r>
    <n v="34"/>
    <x v="0"/>
  </r>
  <r>
    <n v="33"/>
    <x v="0"/>
  </r>
  <r>
    <n v="35"/>
    <x v="0"/>
  </r>
  <r>
    <n v="33"/>
    <x v="0"/>
  </r>
  <r>
    <n v="33"/>
    <x v="0"/>
  </r>
  <r>
    <n v="34"/>
    <x v="0"/>
  </r>
  <r>
    <n v="35"/>
    <x v="0"/>
  </r>
  <r>
    <n v="34"/>
    <x v="0"/>
  </r>
  <r>
    <n v="33"/>
    <x v="0"/>
  </r>
  <r>
    <n v="33"/>
    <x v="0"/>
  </r>
  <r>
    <n v="29"/>
    <x v="1"/>
  </r>
  <r>
    <n v="33"/>
    <x v="0"/>
  </r>
  <r>
    <n v="35"/>
    <x v="0"/>
  </r>
  <r>
    <n v="34"/>
    <x v="0"/>
  </r>
  <r>
    <n v="33"/>
    <x v="0"/>
  </r>
  <r>
    <n v="33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5"/>
    <x v="0"/>
  </r>
  <r>
    <n v="35"/>
    <x v="0"/>
  </r>
  <r>
    <n v="35"/>
    <x v="0"/>
  </r>
  <r>
    <n v="35"/>
    <x v="0"/>
  </r>
  <r>
    <n v="34"/>
    <x v="0"/>
  </r>
  <r>
    <n v="35"/>
    <x v="0"/>
  </r>
  <r>
    <n v="34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33"/>
    <x v="0"/>
  </r>
  <r>
    <n v="33"/>
    <x v="0"/>
  </r>
  <r>
    <n v="33"/>
    <x v="0"/>
  </r>
  <r>
    <n v="35"/>
    <x v="0"/>
  </r>
  <r>
    <n v="33"/>
    <x v="0"/>
  </r>
  <r>
    <n v="33"/>
    <x v="0"/>
  </r>
  <r>
    <n v="33"/>
    <x v="0"/>
  </r>
  <r>
    <n v="33"/>
    <x v="0"/>
  </r>
  <r>
    <n v="35"/>
    <x v="0"/>
  </r>
  <r>
    <n v="35"/>
    <x v="0"/>
  </r>
  <r>
    <n v="29"/>
    <x v="1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3"/>
    <x v="0"/>
  </r>
  <r>
    <n v="33"/>
    <x v="0"/>
  </r>
  <r>
    <n v="35"/>
    <x v="0"/>
  </r>
  <r>
    <n v="35"/>
    <x v="0"/>
  </r>
  <r>
    <n v="33"/>
    <x v="0"/>
  </r>
  <r>
    <n v="34"/>
    <x v="0"/>
  </r>
  <r>
    <n v="33"/>
    <x v="0"/>
  </r>
  <r>
    <n v="34"/>
    <x v="0"/>
  </r>
  <r>
    <n v="35"/>
    <x v="0"/>
  </r>
  <r>
    <n v="34"/>
    <x v="0"/>
  </r>
  <r>
    <n v="35"/>
    <x v="0"/>
  </r>
  <r>
    <n v="35"/>
    <x v="0"/>
  </r>
  <r>
    <n v="34"/>
    <x v="0"/>
  </r>
  <r>
    <n v="34"/>
    <x v="0"/>
  </r>
  <r>
    <n v="35"/>
    <x v="0"/>
  </r>
  <r>
    <n v="34"/>
    <x v="0"/>
  </r>
  <r>
    <n v="35"/>
    <x v="0"/>
  </r>
  <r>
    <n v="33"/>
    <x v="0"/>
  </r>
  <r>
    <n v="35"/>
    <x v="0"/>
  </r>
  <r>
    <n v="33"/>
    <x v="0"/>
  </r>
  <r>
    <n v="35"/>
    <x v="0"/>
  </r>
  <r>
    <n v="33"/>
    <x v="0"/>
  </r>
  <r>
    <n v="33"/>
    <x v="0"/>
  </r>
  <r>
    <n v="35"/>
    <x v="0"/>
  </r>
  <r>
    <n v="34"/>
    <x v="0"/>
  </r>
  <r>
    <n v="34"/>
    <x v="0"/>
  </r>
  <r>
    <n v="35"/>
    <x v="0"/>
  </r>
  <r>
    <n v="33"/>
    <x v="0"/>
  </r>
  <r>
    <n v="34"/>
    <x v="0"/>
  </r>
  <r>
    <n v="33"/>
    <x v="0"/>
  </r>
  <r>
    <n v="35"/>
    <x v="0"/>
  </r>
  <r>
    <n v="35"/>
    <x v="0"/>
  </r>
  <r>
    <n v="35"/>
    <x v="0"/>
  </r>
  <r>
    <n v="34"/>
    <x v="0"/>
  </r>
  <r>
    <n v="34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5"/>
    <x v="0"/>
  </r>
  <r>
    <n v="33"/>
    <x v="0"/>
  </r>
  <r>
    <n v="33"/>
    <x v="0"/>
  </r>
  <r>
    <n v="32"/>
    <x v="0"/>
  </r>
  <r>
    <n v="34"/>
    <x v="0"/>
  </r>
  <r>
    <n v="33"/>
    <x v="0"/>
  </r>
  <r>
    <n v="32"/>
    <x v="0"/>
  </r>
  <r>
    <n v="34"/>
    <x v="0"/>
  </r>
  <r>
    <n v="33"/>
    <x v="0"/>
  </r>
  <r>
    <n v="34"/>
    <x v="0"/>
  </r>
  <r>
    <n v="34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3"/>
    <x v="0"/>
  </r>
  <r>
    <n v="34"/>
    <x v="0"/>
  </r>
  <r>
    <n v="34"/>
    <x v="0"/>
  </r>
  <r>
    <n v="32"/>
    <x v="0"/>
  </r>
  <r>
    <n v="33"/>
    <x v="0"/>
  </r>
  <r>
    <n v="28"/>
    <x v="1"/>
  </r>
  <r>
    <n v="34"/>
    <x v="0"/>
  </r>
  <r>
    <n v="34"/>
    <x v="0"/>
  </r>
  <r>
    <n v="33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2"/>
    <x v="0"/>
  </r>
  <r>
    <n v="32"/>
    <x v="0"/>
  </r>
  <r>
    <n v="33"/>
    <x v="0"/>
  </r>
  <r>
    <n v="34"/>
    <x v="0"/>
  </r>
  <r>
    <n v="32"/>
    <x v="0"/>
  </r>
  <r>
    <n v="28"/>
    <x v="1"/>
  </r>
  <r>
    <n v="34"/>
    <x v="0"/>
  </r>
  <r>
    <n v="33"/>
    <x v="0"/>
  </r>
  <r>
    <n v="28"/>
    <x v="1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2"/>
    <x v="0"/>
  </r>
  <r>
    <n v="34"/>
    <x v="0"/>
  </r>
  <r>
    <n v="34"/>
    <x v="0"/>
  </r>
  <r>
    <n v="33"/>
    <x v="0"/>
  </r>
  <r>
    <n v="32"/>
    <x v="0"/>
  </r>
  <r>
    <n v="32"/>
    <x v="0"/>
  </r>
  <r>
    <n v="33"/>
    <x v="0"/>
  </r>
  <r>
    <n v="33"/>
    <x v="0"/>
  </r>
  <r>
    <n v="32"/>
    <x v="0"/>
  </r>
  <r>
    <n v="32"/>
    <x v="0"/>
  </r>
  <r>
    <n v="34"/>
    <x v="0"/>
  </r>
  <r>
    <n v="33"/>
    <x v="0"/>
  </r>
  <r>
    <n v="32"/>
    <x v="0"/>
  </r>
  <r>
    <n v="34"/>
    <x v="0"/>
  </r>
  <r>
    <n v="31"/>
    <x v="0"/>
  </r>
  <r>
    <n v="32"/>
    <x v="0"/>
  </r>
  <r>
    <n v="34"/>
    <x v="0"/>
  </r>
  <r>
    <n v="32"/>
    <x v="0"/>
  </r>
  <r>
    <n v="33"/>
    <x v="0"/>
  </r>
  <r>
    <n v="34"/>
    <x v="0"/>
  </r>
  <r>
    <n v="33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3"/>
    <x v="0"/>
  </r>
  <r>
    <n v="34"/>
    <x v="0"/>
  </r>
  <r>
    <n v="33"/>
    <x v="0"/>
  </r>
  <r>
    <n v="32"/>
    <x v="0"/>
  </r>
  <r>
    <n v="32"/>
    <x v="0"/>
  </r>
  <r>
    <n v="34"/>
    <x v="0"/>
  </r>
  <r>
    <n v="32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4"/>
    <x v="0"/>
  </r>
  <r>
    <n v="33"/>
    <x v="0"/>
  </r>
  <r>
    <n v="34"/>
    <x v="0"/>
  </r>
  <r>
    <n v="32"/>
    <x v="0"/>
  </r>
  <r>
    <n v="33"/>
    <x v="0"/>
  </r>
  <r>
    <n v="33"/>
    <x v="0"/>
  </r>
  <r>
    <n v="33"/>
    <x v="0"/>
  </r>
  <r>
    <n v="32"/>
    <x v="0"/>
  </r>
  <r>
    <n v="34"/>
    <x v="0"/>
  </r>
  <r>
    <n v="28"/>
    <x v="1"/>
  </r>
  <r>
    <n v="33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3"/>
    <x v="0"/>
  </r>
  <r>
    <n v="33"/>
    <x v="0"/>
  </r>
  <r>
    <n v="34"/>
    <x v="0"/>
  </r>
  <r>
    <n v="31"/>
    <x v="0"/>
  </r>
  <r>
    <n v="34"/>
    <x v="0"/>
  </r>
  <r>
    <n v="33"/>
    <x v="0"/>
  </r>
  <r>
    <n v="33"/>
    <x v="0"/>
  </r>
  <r>
    <n v="32"/>
    <x v="0"/>
  </r>
  <r>
    <n v="34"/>
    <x v="0"/>
  </r>
  <r>
    <n v="33"/>
    <x v="0"/>
  </r>
  <r>
    <n v="33"/>
    <x v="0"/>
  </r>
  <r>
    <n v="32"/>
    <x v="0"/>
  </r>
  <r>
    <n v="32"/>
    <x v="0"/>
  </r>
  <r>
    <n v="32"/>
    <x v="0"/>
  </r>
  <r>
    <n v="33"/>
    <x v="0"/>
  </r>
  <r>
    <n v="32"/>
    <x v="0"/>
  </r>
  <r>
    <n v="28"/>
    <x v="1"/>
  </r>
  <r>
    <n v="32"/>
    <x v="0"/>
  </r>
  <r>
    <n v="32"/>
    <x v="0"/>
  </r>
  <r>
    <n v="34"/>
    <x v="0"/>
  </r>
  <r>
    <n v="34"/>
    <x v="0"/>
  </r>
  <r>
    <n v="34"/>
    <x v="0"/>
  </r>
  <r>
    <n v="34"/>
    <x v="0"/>
  </r>
  <r>
    <n v="32"/>
    <x v="0"/>
  </r>
  <r>
    <n v="33"/>
    <x v="0"/>
  </r>
  <r>
    <n v="34"/>
    <x v="0"/>
  </r>
  <r>
    <n v="34"/>
    <x v="0"/>
  </r>
  <r>
    <n v="32"/>
    <x v="0"/>
  </r>
  <r>
    <n v="34"/>
    <x v="0"/>
  </r>
  <r>
    <n v="32"/>
    <x v="0"/>
  </r>
  <r>
    <n v="32"/>
    <x v="0"/>
  </r>
  <r>
    <n v="32"/>
    <x v="0"/>
  </r>
  <r>
    <n v="28"/>
    <x v="1"/>
  </r>
  <r>
    <n v="28"/>
    <x v="1"/>
  </r>
  <r>
    <n v="32"/>
    <x v="0"/>
  </r>
  <r>
    <n v="28"/>
    <x v="1"/>
  </r>
  <r>
    <n v="32"/>
    <x v="0"/>
  </r>
  <r>
    <n v="27"/>
    <x v="1"/>
  </r>
  <r>
    <n v="32"/>
    <x v="0"/>
  </r>
  <r>
    <n v="31"/>
    <x v="0"/>
  </r>
  <r>
    <n v="32"/>
    <x v="0"/>
  </r>
  <r>
    <n v="33"/>
    <x v="0"/>
  </r>
  <r>
    <n v="32"/>
    <x v="0"/>
  </r>
  <r>
    <n v="31"/>
    <x v="0"/>
  </r>
  <r>
    <n v="32"/>
    <x v="0"/>
  </r>
  <r>
    <n v="31"/>
    <x v="0"/>
  </r>
  <r>
    <n v="27"/>
    <x v="1"/>
  </r>
  <r>
    <n v="32"/>
    <x v="0"/>
  </r>
  <r>
    <n v="32"/>
    <x v="0"/>
  </r>
  <r>
    <n v="33"/>
    <x v="0"/>
  </r>
  <r>
    <n v="31"/>
    <x v="0"/>
  </r>
  <r>
    <n v="27"/>
    <x v="1"/>
  </r>
  <r>
    <n v="32"/>
    <x v="0"/>
  </r>
  <r>
    <n v="31"/>
    <x v="0"/>
  </r>
  <r>
    <n v="32"/>
    <x v="0"/>
  </r>
  <r>
    <n v="32"/>
    <x v="0"/>
  </r>
  <r>
    <n v="33"/>
    <x v="0"/>
  </r>
  <r>
    <n v="32"/>
    <x v="0"/>
  </r>
  <r>
    <n v="31"/>
    <x v="0"/>
  </r>
  <r>
    <n v="31"/>
    <x v="0"/>
  </r>
  <r>
    <n v="33"/>
    <x v="0"/>
  </r>
  <r>
    <n v="32"/>
    <x v="0"/>
  </r>
  <r>
    <n v="33"/>
    <x v="0"/>
  </r>
  <r>
    <n v="33"/>
    <x v="0"/>
  </r>
  <r>
    <n v="32"/>
    <x v="0"/>
  </r>
  <r>
    <n v="32"/>
    <x v="0"/>
  </r>
  <r>
    <n v="32"/>
    <x v="0"/>
  </r>
  <r>
    <n v="32"/>
    <x v="0"/>
  </r>
  <r>
    <n v="32"/>
    <x v="0"/>
  </r>
  <r>
    <n v="27"/>
    <x v="1"/>
  </r>
  <r>
    <n v="33"/>
    <x v="0"/>
  </r>
  <r>
    <n v="33"/>
    <x v="0"/>
  </r>
  <r>
    <n v="31"/>
    <x v="0"/>
  </r>
  <r>
    <n v="32"/>
    <x v="0"/>
  </r>
  <r>
    <n v="33"/>
    <x v="0"/>
  </r>
  <r>
    <n v="31"/>
    <x v="0"/>
  </r>
  <r>
    <n v="32"/>
    <x v="0"/>
  </r>
  <r>
    <n v="33"/>
    <x v="0"/>
  </r>
  <r>
    <n v="32"/>
    <x v="0"/>
  </r>
  <r>
    <n v="31"/>
    <x v="0"/>
  </r>
  <r>
    <n v="31"/>
    <x v="0"/>
  </r>
  <r>
    <n v="32"/>
    <x v="0"/>
  </r>
  <r>
    <n v="32"/>
    <x v="0"/>
  </r>
  <r>
    <n v="31"/>
    <x v="0"/>
  </r>
  <r>
    <n v="31"/>
    <x v="0"/>
  </r>
  <r>
    <n v="32"/>
    <x v="0"/>
  </r>
  <r>
    <n v="31"/>
    <x v="0"/>
  </r>
  <r>
    <n v="32"/>
    <x v="0"/>
  </r>
  <r>
    <n v="33"/>
    <x v="0"/>
  </r>
  <r>
    <n v="33"/>
    <x v="0"/>
  </r>
  <r>
    <n v="33"/>
    <x v="0"/>
  </r>
  <r>
    <n v="32"/>
    <x v="0"/>
  </r>
  <r>
    <n v="33"/>
    <x v="0"/>
  </r>
  <r>
    <n v="33"/>
    <x v="0"/>
  </r>
  <r>
    <n v="31"/>
    <x v="0"/>
  </r>
  <r>
    <n v="32"/>
    <x v="0"/>
  </r>
  <r>
    <n v="31"/>
    <x v="0"/>
  </r>
  <r>
    <n v="31"/>
    <x v="0"/>
  </r>
  <r>
    <n v="33"/>
    <x v="0"/>
  </r>
  <r>
    <n v="31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2"/>
    <x v="0"/>
  </r>
  <r>
    <n v="31"/>
    <x v="0"/>
  </r>
  <r>
    <n v="31"/>
    <x v="0"/>
  </r>
  <r>
    <n v="32"/>
    <x v="0"/>
  </r>
  <r>
    <n v="33"/>
    <x v="0"/>
  </r>
  <r>
    <n v="32"/>
    <x v="0"/>
  </r>
  <r>
    <n v="32"/>
    <x v="0"/>
  </r>
  <r>
    <n v="32"/>
    <x v="0"/>
  </r>
  <r>
    <n v="31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3"/>
    <x v="0"/>
  </r>
  <r>
    <n v="32"/>
    <x v="0"/>
  </r>
  <r>
    <n v="33"/>
    <x v="0"/>
  </r>
  <r>
    <n v="32"/>
    <x v="0"/>
  </r>
  <r>
    <n v="33"/>
    <x v="0"/>
  </r>
  <r>
    <n v="33"/>
    <x v="0"/>
  </r>
  <r>
    <n v="32"/>
    <x v="0"/>
  </r>
  <r>
    <n v="31"/>
    <x v="0"/>
  </r>
  <r>
    <n v="33"/>
    <x v="0"/>
  </r>
  <r>
    <n v="31"/>
    <x v="0"/>
  </r>
  <r>
    <n v="32"/>
    <x v="0"/>
  </r>
  <r>
    <n v="31"/>
    <x v="0"/>
  </r>
  <r>
    <n v="31"/>
    <x v="0"/>
  </r>
  <r>
    <n v="31"/>
    <x v="0"/>
  </r>
  <r>
    <n v="31"/>
    <x v="0"/>
  </r>
  <r>
    <n v="32"/>
    <x v="0"/>
  </r>
  <r>
    <n v="27"/>
    <x v="1"/>
  </r>
  <r>
    <n v="31"/>
    <x v="0"/>
  </r>
  <r>
    <n v="33"/>
    <x v="0"/>
  </r>
  <r>
    <n v="32"/>
    <x v="0"/>
  </r>
  <r>
    <n v="33"/>
    <x v="0"/>
  </r>
  <r>
    <n v="32"/>
    <x v="0"/>
  </r>
  <r>
    <n v="31"/>
    <x v="0"/>
  </r>
  <r>
    <n v="33"/>
    <x v="0"/>
  </r>
  <r>
    <n v="32"/>
    <x v="0"/>
  </r>
  <r>
    <n v="27"/>
    <x v="1"/>
  </r>
  <r>
    <n v="32"/>
    <x v="0"/>
  </r>
  <r>
    <n v="33"/>
    <x v="0"/>
  </r>
  <r>
    <n v="33"/>
    <x v="0"/>
  </r>
  <r>
    <n v="32"/>
    <x v="0"/>
  </r>
  <r>
    <n v="32"/>
    <x v="0"/>
  </r>
  <r>
    <n v="31"/>
    <x v="0"/>
  </r>
  <r>
    <n v="32"/>
    <x v="0"/>
  </r>
  <r>
    <n v="32"/>
    <x v="0"/>
  </r>
  <r>
    <n v="27"/>
    <x v="1"/>
  </r>
  <r>
    <n v="31"/>
    <x v="0"/>
  </r>
  <r>
    <n v="31"/>
    <x v="0"/>
  </r>
  <r>
    <n v="31"/>
    <x v="0"/>
  </r>
  <r>
    <n v="31"/>
    <x v="0"/>
  </r>
  <r>
    <n v="32"/>
    <x v="0"/>
  </r>
  <r>
    <n v="32"/>
    <x v="0"/>
  </r>
  <r>
    <n v="32"/>
    <x v="0"/>
  </r>
  <r>
    <n v="27"/>
    <x v="1"/>
  </r>
  <r>
    <n v="33"/>
    <x v="0"/>
  </r>
  <r>
    <n v="32"/>
    <x v="0"/>
  </r>
  <r>
    <n v="33"/>
    <x v="0"/>
  </r>
  <r>
    <n v="27"/>
    <x v="1"/>
  </r>
  <r>
    <n v="27"/>
    <x v="1"/>
  </r>
  <r>
    <n v="31"/>
    <x v="0"/>
  </r>
  <r>
    <n v="30"/>
    <x v="1"/>
  </r>
  <r>
    <n v="26"/>
    <x v="1"/>
  </r>
  <r>
    <n v="31"/>
    <x v="0"/>
  </r>
  <r>
    <n v="32"/>
    <x v="0"/>
  </r>
  <r>
    <n v="31"/>
    <x v="0"/>
  </r>
  <r>
    <n v="30"/>
    <x v="1"/>
  </r>
  <r>
    <n v="30"/>
    <x v="1"/>
  </r>
  <r>
    <n v="30"/>
    <x v="1"/>
  </r>
  <r>
    <n v="32"/>
    <x v="0"/>
  </r>
  <r>
    <n v="30"/>
    <x v="1"/>
  </r>
  <r>
    <n v="30"/>
    <x v="1"/>
  </r>
  <r>
    <n v="30"/>
    <x v="1"/>
  </r>
  <r>
    <n v="32"/>
    <x v="0"/>
  </r>
  <r>
    <n v="31"/>
    <x v="0"/>
  </r>
  <r>
    <n v="31"/>
    <x v="0"/>
  </r>
  <r>
    <n v="30"/>
    <x v="1"/>
  </r>
  <r>
    <n v="29"/>
    <x v="1"/>
  </r>
  <r>
    <n v="32"/>
    <x v="0"/>
  </r>
  <r>
    <n v="31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2"/>
    <x v="0"/>
  </r>
  <r>
    <n v="30"/>
    <x v="1"/>
  </r>
  <r>
    <n v="31"/>
    <x v="0"/>
  </r>
  <r>
    <n v="26"/>
    <x v="1"/>
  </r>
  <r>
    <n v="31"/>
    <x v="0"/>
  </r>
  <r>
    <n v="26"/>
    <x v="1"/>
  </r>
  <r>
    <n v="30"/>
    <x v="1"/>
  </r>
  <r>
    <n v="31"/>
    <x v="0"/>
  </r>
  <r>
    <n v="32"/>
    <x v="0"/>
  </r>
  <r>
    <n v="30"/>
    <x v="1"/>
  </r>
  <r>
    <n v="32"/>
    <x v="0"/>
  </r>
  <r>
    <n v="30"/>
    <x v="1"/>
  </r>
  <r>
    <n v="31"/>
    <x v="0"/>
  </r>
  <r>
    <n v="32"/>
    <x v="0"/>
  </r>
  <r>
    <n v="32"/>
    <x v="0"/>
  </r>
  <r>
    <n v="30"/>
    <x v="1"/>
  </r>
  <r>
    <n v="32"/>
    <x v="0"/>
  </r>
  <r>
    <n v="30"/>
    <x v="1"/>
  </r>
  <r>
    <n v="30"/>
    <x v="1"/>
  </r>
  <r>
    <n v="32"/>
    <x v="0"/>
  </r>
  <r>
    <n v="30"/>
    <x v="1"/>
  </r>
  <r>
    <n v="30"/>
    <x v="1"/>
  </r>
  <r>
    <n v="26"/>
    <x v="1"/>
  </r>
  <r>
    <n v="30"/>
    <x v="1"/>
  </r>
  <r>
    <n v="29"/>
    <x v="1"/>
  </r>
  <r>
    <n v="31"/>
    <x v="0"/>
  </r>
  <r>
    <n v="32"/>
    <x v="0"/>
  </r>
  <r>
    <n v="30"/>
    <x v="1"/>
  </r>
  <r>
    <n v="32"/>
    <x v="0"/>
  </r>
  <r>
    <n v="31"/>
    <x v="0"/>
  </r>
  <r>
    <n v="31"/>
    <x v="0"/>
  </r>
  <r>
    <n v="31"/>
    <x v="0"/>
  </r>
  <r>
    <n v="31"/>
    <x v="0"/>
  </r>
  <r>
    <n v="31"/>
    <x v="0"/>
  </r>
  <r>
    <n v="31"/>
    <x v="0"/>
  </r>
  <r>
    <n v="29"/>
    <x v="1"/>
  </r>
  <r>
    <n v="30"/>
    <x v="1"/>
  </r>
  <r>
    <n v="30"/>
    <x v="1"/>
  </r>
  <r>
    <n v="31"/>
    <x v="0"/>
  </r>
  <r>
    <n v="30"/>
    <x v="1"/>
  </r>
  <r>
    <n v="30"/>
    <x v="1"/>
  </r>
  <r>
    <n v="30"/>
    <x v="1"/>
  </r>
  <r>
    <n v="31"/>
    <x v="0"/>
  </r>
  <r>
    <n v="31"/>
    <x v="0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26"/>
    <x v="1"/>
  </r>
  <r>
    <n v="31"/>
    <x v="0"/>
  </r>
  <r>
    <n v="31"/>
    <x v="0"/>
  </r>
  <r>
    <n v="32"/>
    <x v="0"/>
  </r>
  <r>
    <n v="26"/>
    <x v="1"/>
  </r>
  <r>
    <n v="32"/>
    <x v="0"/>
  </r>
  <r>
    <n v="30"/>
    <x v="1"/>
  </r>
  <r>
    <n v="30"/>
    <x v="1"/>
  </r>
  <r>
    <n v="32"/>
    <x v="0"/>
  </r>
  <r>
    <n v="26"/>
    <x v="1"/>
  </r>
  <r>
    <n v="31"/>
    <x v="0"/>
  </r>
  <r>
    <n v="29"/>
    <x v="1"/>
  </r>
  <r>
    <n v="32"/>
    <x v="0"/>
  </r>
  <r>
    <n v="30"/>
    <x v="1"/>
  </r>
  <r>
    <n v="30"/>
    <x v="1"/>
  </r>
  <r>
    <n v="30"/>
    <x v="1"/>
  </r>
  <r>
    <n v="26"/>
    <x v="1"/>
  </r>
  <r>
    <n v="30"/>
    <x v="1"/>
  </r>
  <r>
    <n v="26"/>
    <x v="1"/>
  </r>
  <r>
    <n v="31"/>
    <x v="0"/>
  </r>
  <r>
    <n v="30"/>
    <x v="1"/>
  </r>
  <r>
    <n v="30"/>
    <x v="1"/>
  </r>
  <r>
    <n v="31"/>
    <x v="0"/>
  </r>
  <r>
    <n v="26"/>
    <x v="1"/>
  </r>
  <r>
    <n v="32"/>
    <x v="0"/>
  </r>
  <r>
    <n v="32"/>
    <x v="0"/>
  </r>
  <r>
    <n v="32"/>
    <x v="0"/>
  </r>
  <r>
    <n v="32"/>
    <x v="0"/>
  </r>
  <r>
    <n v="30"/>
    <x v="1"/>
  </r>
  <r>
    <n v="30"/>
    <x v="1"/>
  </r>
  <r>
    <n v="32"/>
    <x v="0"/>
  </r>
  <r>
    <n v="32"/>
    <x v="0"/>
  </r>
  <r>
    <n v="31"/>
    <x v="0"/>
  </r>
  <r>
    <n v="32"/>
    <x v="0"/>
  </r>
  <r>
    <n v="31"/>
    <x v="0"/>
  </r>
  <r>
    <n v="30"/>
    <x v="1"/>
  </r>
  <r>
    <n v="26"/>
    <x v="1"/>
  </r>
  <r>
    <n v="31"/>
    <x v="0"/>
  </r>
  <r>
    <n v="32"/>
    <x v="0"/>
  </r>
  <r>
    <n v="30"/>
    <x v="1"/>
  </r>
  <r>
    <n v="31"/>
    <x v="0"/>
  </r>
  <r>
    <n v="32"/>
    <x v="0"/>
  </r>
  <r>
    <n v="30"/>
    <x v="1"/>
  </r>
  <r>
    <n v="32"/>
    <x v="0"/>
  </r>
  <r>
    <n v="32"/>
    <x v="0"/>
  </r>
  <r>
    <n v="30"/>
    <x v="1"/>
  </r>
  <r>
    <n v="32"/>
    <x v="0"/>
  </r>
  <r>
    <n v="31"/>
    <x v="0"/>
  </r>
  <r>
    <n v="30"/>
    <x v="1"/>
  </r>
  <r>
    <n v="31"/>
    <x v="0"/>
  </r>
  <r>
    <n v="32"/>
    <x v="0"/>
  </r>
  <r>
    <n v="31"/>
    <x v="0"/>
  </r>
  <r>
    <n v="28"/>
    <x v="1"/>
  </r>
  <r>
    <n v="30"/>
    <x v="1"/>
  </r>
  <r>
    <n v="30"/>
    <x v="1"/>
  </r>
  <r>
    <n v="29"/>
    <x v="1"/>
  </r>
  <r>
    <n v="31"/>
    <x v="0"/>
  </r>
  <r>
    <n v="25"/>
    <x v="1"/>
  </r>
  <r>
    <n v="29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28"/>
    <x v="1"/>
  </r>
  <r>
    <n v="31"/>
    <x v="0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30"/>
    <x v="1"/>
  </r>
  <r>
    <n v="31"/>
    <x v="0"/>
  </r>
  <r>
    <n v="31"/>
    <x v="0"/>
  </r>
  <r>
    <n v="29"/>
    <x v="1"/>
  </r>
  <r>
    <n v="28"/>
    <x v="1"/>
  </r>
  <r>
    <n v="31"/>
    <x v="0"/>
  </r>
  <r>
    <n v="30"/>
    <x v="1"/>
  </r>
  <r>
    <n v="30"/>
    <x v="1"/>
  </r>
  <r>
    <n v="29"/>
    <x v="1"/>
  </r>
  <r>
    <n v="31"/>
    <x v="0"/>
  </r>
  <r>
    <n v="29"/>
    <x v="1"/>
  </r>
  <r>
    <n v="30"/>
    <x v="1"/>
  </r>
  <r>
    <n v="30"/>
    <x v="1"/>
  </r>
  <r>
    <n v="30"/>
    <x v="1"/>
  </r>
  <r>
    <n v="29"/>
    <x v="1"/>
  </r>
  <r>
    <n v="29"/>
    <x v="1"/>
  </r>
  <r>
    <n v="29"/>
    <x v="1"/>
  </r>
  <r>
    <n v="29"/>
    <x v="1"/>
  </r>
  <r>
    <n v="29"/>
    <x v="1"/>
  </r>
  <r>
    <n v="31"/>
    <x v="0"/>
  </r>
  <r>
    <n v="31"/>
    <x v="0"/>
  </r>
  <r>
    <n v="25"/>
    <x v="1"/>
  </r>
  <r>
    <n v="30"/>
    <x v="1"/>
  </r>
  <r>
    <n v="30"/>
    <x v="1"/>
  </r>
  <r>
    <n v="31"/>
    <x v="0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9"/>
    <x v="1"/>
  </r>
  <r>
    <n v="29"/>
    <x v="1"/>
  </r>
  <r>
    <n v="29"/>
    <x v="1"/>
  </r>
  <r>
    <n v="30"/>
    <x v="1"/>
  </r>
  <r>
    <n v="31"/>
    <x v="0"/>
  </r>
  <r>
    <n v="30"/>
    <x v="1"/>
  </r>
  <r>
    <n v="31"/>
    <x v="0"/>
  </r>
  <r>
    <n v="30"/>
    <x v="1"/>
  </r>
  <r>
    <n v="30"/>
    <x v="1"/>
  </r>
  <r>
    <n v="29"/>
    <x v="1"/>
  </r>
  <r>
    <n v="29"/>
    <x v="1"/>
  </r>
  <r>
    <n v="29"/>
    <x v="1"/>
  </r>
  <r>
    <n v="31"/>
    <x v="0"/>
  </r>
  <r>
    <n v="31"/>
    <x v="0"/>
  </r>
  <r>
    <n v="31"/>
    <x v="0"/>
  </r>
  <r>
    <n v="28"/>
    <x v="1"/>
  </r>
  <r>
    <n v="31"/>
    <x v="0"/>
  </r>
  <r>
    <n v="30"/>
    <x v="1"/>
  </r>
  <r>
    <n v="29"/>
    <x v="1"/>
  </r>
  <r>
    <n v="30"/>
    <x v="1"/>
  </r>
  <r>
    <n v="25"/>
    <x v="1"/>
  </r>
  <r>
    <n v="31"/>
    <x v="0"/>
  </r>
  <r>
    <n v="31"/>
    <x v="0"/>
  </r>
  <r>
    <n v="29"/>
    <x v="1"/>
  </r>
  <r>
    <n v="31"/>
    <x v="0"/>
  </r>
  <r>
    <n v="29"/>
    <x v="1"/>
  </r>
  <r>
    <n v="25"/>
    <x v="1"/>
  </r>
  <r>
    <n v="29"/>
    <x v="1"/>
  </r>
  <r>
    <n v="25"/>
    <x v="1"/>
  </r>
  <r>
    <n v="30"/>
    <x v="1"/>
  </r>
  <r>
    <n v="30"/>
    <x v="1"/>
  </r>
  <r>
    <n v="31"/>
    <x v="0"/>
  </r>
  <r>
    <n v="29"/>
    <x v="1"/>
  </r>
  <r>
    <n v="25"/>
    <x v="1"/>
  </r>
  <r>
    <n v="29"/>
    <x v="1"/>
  </r>
  <r>
    <n v="29"/>
    <x v="1"/>
  </r>
  <r>
    <n v="30"/>
    <x v="1"/>
  </r>
  <r>
    <n v="29"/>
    <x v="1"/>
  </r>
  <r>
    <n v="31"/>
    <x v="0"/>
  </r>
  <r>
    <n v="31"/>
    <x v="0"/>
  </r>
  <r>
    <n v="29"/>
    <x v="1"/>
  </r>
  <r>
    <n v="29"/>
    <x v="1"/>
  </r>
  <r>
    <n v="30"/>
    <x v="1"/>
  </r>
  <r>
    <n v="25"/>
    <x v="1"/>
  </r>
  <r>
    <n v="25"/>
    <x v="1"/>
  </r>
  <r>
    <n v="30"/>
    <x v="1"/>
  </r>
  <r>
    <n v="30"/>
    <x v="1"/>
  </r>
  <r>
    <n v="29"/>
    <x v="1"/>
  </r>
  <r>
    <n v="31"/>
    <x v="0"/>
  </r>
  <r>
    <n v="30"/>
    <x v="1"/>
  </r>
  <r>
    <n v="29"/>
    <x v="1"/>
  </r>
  <r>
    <n v="29"/>
    <x v="1"/>
  </r>
  <r>
    <n v="30"/>
    <x v="1"/>
  </r>
  <r>
    <n v="25"/>
    <x v="1"/>
  </r>
  <r>
    <n v="29"/>
    <x v="1"/>
  </r>
  <r>
    <n v="29"/>
    <x v="1"/>
  </r>
  <r>
    <n v="30"/>
    <x v="1"/>
  </r>
  <r>
    <n v="30"/>
    <x v="1"/>
  </r>
  <r>
    <n v="30"/>
    <x v="1"/>
  </r>
  <r>
    <n v="29"/>
    <x v="1"/>
  </r>
  <r>
    <n v="30"/>
    <x v="1"/>
  </r>
  <r>
    <n v="25"/>
    <x v="1"/>
  </r>
  <r>
    <n v="31"/>
    <x v="0"/>
  </r>
  <r>
    <n v="30"/>
    <x v="1"/>
  </r>
  <r>
    <n v="25"/>
    <x v="1"/>
  </r>
  <r>
    <n v="30"/>
    <x v="1"/>
  </r>
  <r>
    <n v="28"/>
    <x v="1"/>
  </r>
  <r>
    <n v="29"/>
    <x v="1"/>
  </r>
  <r>
    <n v="29"/>
    <x v="1"/>
  </r>
  <r>
    <n v="29"/>
    <x v="1"/>
  </r>
  <r>
    <n v="28"/>
    <x v="1"/>
  </r>
  <r>
    <n v="28"/>
    <x v="1"/>
  </r>
  <r>
    <n v="28"/>
    <x v="1"/>
  </r>
  <r>
    <n v="30"/>
    <x v="1"/>
  </r>
  <r>
    <n v="24"/>
    <x v="1"/>
  </r>
  <r>
    <n v="24"/>
    <x v="1"/>
  </r>
  <r>
    <n v="30"/>
    <x v="1"/>
  </r>
  <r>
    <n v="29"/>
    <x v="1"/>
  </r>
  <r>
    <n v="30"/>
    <x v="1"/>
  </r>
  <r>
    <n v="28"/>
    <x v="1"/>
  </r>
  <r>
    <n v="28"/>
    <x v="1"/>
  </r>
  <r>
    <n v="29"/>
    <x v="1"/>
  </r>
  <r>
    <n v="27"/>
    <x v="1"/>
  </r>
  <r>
    <n v="30"/>
    <x v="1"/>
  </r>
  <r>
    <n v="30"/>
    <x v="1"/>
  </r>
  <r>
    <n v="29"/>
    <x v="1"/>
  </r>
  <r>
    <n v="30"/>
    <x v="1"/>
  </r>
  <r>
    <n v="24"/>
    <x v="1"/>
  </r>
  <r>
    <n v="30"/>
    <x v="1"/>
  </r>
  <r>
    <n v="28"/>
    <x v="1"/>
  </r>
  <r>
    <n v="28"/>
    <x v="1"/>
  </r>
  <r>
    <n v="30"/>
    <x v="1"/>
  </r>
  <r>
    <n v="29"/>
    <x v="1"/>
  </r>
  <r>
    <n v="28"/>
    <x v="1"/>
  </r>
  <r>
    <n v="29"/>
    <x v="1"/>
  </r>
  <r>
    <n v="30"/>
    <x v="1"/>
  </r>
  <r>
    <n v="30"/>
    <x v="1"/>
  </r>
  <r>
    <n v="28"/>
    <x v="1"/>
  </r>
  <r>
    <n v="29"/>
    <x v="1"/>
  </r>
  <r>
    <n v="30"/>
    <x v="1"/>
  </r>
  <r>
    <n v="30"/>
    <x v="1"/>
  </r>
  <r>
    <n v="29"/>
    <x v="1"/>
  </r>
  <r>
    <n v="24"/>
    <x v="1"/>
  </r>
  <r>
    <n v="30"/>
    <x v="1"/>
  </r>
  <r>
    <n v="28"/>
    <x v="1"/>
  </r>
  <r>
    <n v="28"/>
    <x v="1"/>
  </r>
  <r>
    <n v="24"/>
    <x v="1"/>
  </r>
  <r>
    <n v="28"/>
    <x v="1"/>
  </r>
  <r>
    <n v="29"/>
    <x v="1"/>
  </r>
  <r>
    <n v="28"/>
    <x v="1"/>
  </r>
  <r>
    <n v="28"/>
    <x v="1"/>
  </r>
  <r>
    <n v="28"/>
    <x v="1"/>
  </r>
  <r>
    <n v="28"/>
    <x v="1"/>
  </r>
  <r>
    <n v="30"/>
    <x v="1"/>
  </r>
  <r>
    <n v="28"/>
    <x v="1"/>
  </r>
  <r>
    <n v="29"/>
    <x v="1"/>
  </r>
  <r>
    <n v="29"/>
    <x v="1"/>
  </r>
  <r>
    <n v="29"/>
    <x v="1"/>
  </r>
  <r>
    <n v="29"/>
    <x v="1"/>
  </r>
  <r>
    <n v="28"/>
    <x v="1"/>
  </r>
  <r>
    <n v="24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4"/>
    <x v="1"/>
  </r>
  <r>
    <n v="28"/>
    <x v="1"/>
  </r>
  <r>
    <n v="28"/>
    <x v="1"/>
  </r>
  <r>
    <n v="28"/>
    <x v="1"/>
  </r>
  <r>
    <n v="30"/>
    <x v="1"/>
  </r>
  <r>
    <n v="30"/>
    <x v="1"/>
  </r>
  <r>
    <n v="30"/>
    <x v="1"/>
  </r>
  <r>
    <n v="29"/>
    <x v="1"/>
  </r>
  <r>
    <n v="30"/>
    <x v="1"/>
  </r>
  <r>
    <n v="28"/>
    <x v="1"/>
  </r>
  <r>
    <n v="29"/>
    <x v="1"/>
  </r>
  <r>
    <n v="30"/>
    <x v="1"/>
  </r>
  <r>
    <n v="28"/>
    <x v="1"/>
  </r>
  <r>
    <n v="29"/>
    <x v="1"/>
  </r>
  <r>
    <n v="28"/>
    <x v="1"/>
  </r>
  <r>
    <n v="29"/>
    <x v="1"/>
  </r>
  <r>
    <n v="30"/>
    <x v="1"/>
  </r>
  <r>
    <n v="29"/>
    <x v="1"/>
  </r>
  <r>
    <n v="29"/>
    <x v="1"/>
  </r>
  <r>
    <n v="29"/>
    <x v="1"/>
  </r>
  <r>
    <n v="27"/>
    <x v="1"/>
  </r>
  <r>
    <n v="29"/>
    <x v="1"/>
  </r>
  <r>
    <n v="30"/>
    <x v="1"/>
  </r>
  <r>
    <n v="28"/>
    <x v="1"/>
  </r>
  <r>
    <n v="29"/>
    <x v="1"/>
  </r>
  <r>
    <n v="28"/>
    <x v="1"/>
  </r>
  <r>
    <n v="30"/>
    <x v="1"/>
  </r>
  <r>
    <n v="24"/>
    <x v="1"/>
  </r>
  <r>
    <n v="29"/>
    <x v="1"/>
  </r>
  <r>
    <n v="30"/>
    <x v="1"/>
  </r>
  <r>
    <n v="28"/>
    <x v="1"/>
  </r>
  <r>
    <n v="24"/>
    <x v="1"/>
  </r>
  <r>
    <n v="28"/>
    <x v="1"/>
  </r>
  <r>
    <n v="30"/>
    <x v="1"/>
  </r>
  <r>
    <n v="29"/>
    <x v="1"/>
  </r>
  <r>
    <n v="29"/>
    <x v="1"/>
  </r>
  <r>
    <n v="30"/>
    <x v="1"/>
  </r>
  <r>
    <n v="30"/>
    <x v="1"/>
  </r>
  <r>
    <n v="30"/>
    <x v="1"/>
  </r>
  <r>
    <n v="28"/>
    <x v="1"/>
  </r>
  <r>
    <n v="29"/>
    <x v="1"/>
  </r>
  <r>
    <n v="29"/>
    <x v="1"/>
  </r>
  <r>
    <n v="24"/>
    <x v="1"/>
  </r>
  <r>
    <n v="29"/>
    <x v="1"/>
  </r>
  <r>
    <n v="30"/>
    <x v="1"/>
  </r>
  <r>
    <n v="27"/>
    <x v="1"/>
  </r>
  <r>
    <n v="30"/>
    <x v="1"/>
  </r>
  <r>
    <n v="28"/>
    <x v="1"/>
  </r>
  <r>
    <n v="28"/>
    <x v="1"/>
  </r>
  <r>
    <n v="29"/>
    <x v="1"/>
  </r>
  <r>
    <n v="29"/>
    <x v="1"/>
  </r>
  <r>
    <n v="30"/>
    <x v="1"/>
  </r>
  <r>
    <n v="28"/>
    <x v="1"/>
  </r>
  <r>
    <n v="29"/>
    <x v="1"/>
  </r>
  <r>
    <n v="28"/>
    <x v="1"/>
  </r>
  <r>
    <n v="28"/>
    <x v="1"/>
  </r>
  <r>
    <n v="28"/>
    <x v="1"/>
  </r>
  <r>
    <n v="30"/>
    <x v="1"/>
  </r>
  <r>
    <n v="27"/>
    <x v="1"/>
  </r>
  <r>
    <n v="24"/>
    <x v="1"/>
  </r>
  <r>
    <n v="28"/>
    <x v="1"/>
  </r>
  <r>
    <n v="28"/>
    <x v="1"/>
  </r>
  <r>
    <n v="30"/>
    <x v="1"/>
  </r>
  <r>
    <n v="24"/>
    <x v="1"/>
  </r>
  <r>
    <n v="29"/>
    <x v="1"/>
  </r>
  <r>
    <n v="28"/>
    <x v="1"/>
  </r>
  <r>
    <n v="28"/>
    <x v="1"/>
  </r>
  <r>
    <n v="28"/>
    <x v="1"/>
  </r>
  <r>
    <n v="30"/>
    <x v="1"/>
  </r>
  <r>
    <n v="28"/>
    <x v="1"/>
  </r>
  <r>
    <n v="28"/>
    <x v="1"/>
  </r>
  <r>
    <n v="30"/>
    <x v="1"/>
  </r>
  <r>
    <n v="24"/>
    <x v="1"/>
  </r>
  <r>
    <n v="28"/>
    <x v="1"/>
  </r>
  <r>
    <n v="29"/>
    <x v="1"/>
  </r>
  <r>
    <n v="28"/>
    <x v="1"/>
  </r>
  <r>
    <n v="24"/>
    <x v="1"/>
  </r>
  <r>
    <n v="30"/>
    <x v="1"/>
  </r>
  <r>
    <n v="29"/>
    <x v="1"/>
  </r>
  <r>
    <n v="28"/>
    <x v="1"/>
  </r>
  <r>
    <n v="29"/>
    <x v="1"/>
  </r>
  <r>
    <n v="27"/>
    <x v="1"/>
  </r>
  <r>
    <n v="28"/>
    <x v="1"/>
  </r>
  <r>
    <n v="23"/>
    <x v="1"/>
  </r>
  <r>
    <n v="29"/>
    <x v="1"/>
  </r>
  <r>
    <n v="29"/>
    <x v="1"/>
  </r>
  <r>
    <n v="23"/>
    <x v="1"/>
  </r>
  <r>
    <n v="29"/>
    <x v="1"/>
  </r>
  <r>
    <n v="27"/>
    <x v="1"/>
  </r>
  <r>
    <n v="29"/>
    <x v="1"/>
  </r>
  <r>
    <n v="29"/>
    <x v="1"/>
  </r>
  <r>
    <n v="29"/>
    <x v="1"/>
  </r>
  <r>
    <n v="29"/>
    <x v="1"/>
  </r>
  <r>
    <n v="28"/>
    <x v="1"/>
  </r>
  <r>
    <n v="29"/>
    <x v="1"/>
  </r>
  <r>
    <n v="28"/>
    <x v="1"/>
  </r>
  <r>
    <n v="27"/>
    <x v="1"/>
  </r>
  <r>
    <n v="28"/>
    <x v="1"/>
  </r>
  <r>
    <n v="28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7"/>
    <x v="1"/>
  </r>
  <r>
    <n v="23"/>
    <x v="1"/>
  </r>
  <r>
    <n v="28"/>
    <x v="1"/>
  </r>
  <r>
    <n v="27"/>
    <x v="1"/>
  </r>
  <r>
    <n v="28"/>
    <x v="1"/>
  </r>
  <r>
    <n v="29"/>
    <x v="1"/>
  </r>
  <r>
    <n v="29"/>
    <x v="1"/>
  </r>
  <r>
    <n v="23"/>
    <x v="1"/>
  </r>
  <r>
    <n v="28"/>
    <x v="1"/>
  </r>
  <r>
    <n v="29"/>
    <x v="1"/>
  </r>
  <r>
    <n v="29"/>
    <x v="1"/>
  </r>
  <r>
    <n v="29"/>
    <x v="1"/>
  </r>
  <r>
    <n v="27"/>
    <x v="1"/>
  </r>
  <r>
    <n v="29"/>
    <x v="1"/>
  </r>
  <r>
    <n v="23"/>
    <x v="1"/>
  </r>
  <r>
    <n v="29"/>
    <x v="1"/>
  </r>
  <r>
    <n v="23"/>
    <x v="1"/>
  </r>
  <r>
    <n v="29"/>
    <x v="1"/>
  </r>
  <r>
    <n v="27"/>
    <x v="1"/>
  </r>
  <r>
    <n v="27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7"/>
    <x v="1"/>
  </r>
  <r>
    <n v="28"/>
    <x v="1"/>
  </r>
  <r>
    <n v="27"/>
    <x v="1"/>
  </r>
  <r>
    <n v="27"/>
    <x v="1"/>
  </r>
  <r>
    <n v="27"/>
    <x v="1"/>
  </r>
  <r>
    <n v="27"/>
    <x v="1"/>
  </r>
  <r>
    <n v="26"/>
    <x v="1"/>
  </r>
  <r>
    <n v="29"/>
    <x v="1"/>
  </r>
  <r>
    <n v="29"/>
    <x v="1"/>
  </r>
  <r>
    <n v="26"/>
    <x v="1"/>
  </r>
  <r>
    <n v="27"/>
    <x v="1"/>
  </r>
  <r>
    <n v="27"/>
    <x v="1"/>
  </r>
  <r>
    <n v="28"/>
    <x v="1"/>
  </r>
  <r>
    <n v="27"/>
    <x v="1"/>
  </r>
  <r>
    <n v="29"/>
    <x v="1"/>
  </r>
  <r>
    <n v="28"/>
    <x v="1"/>
  </r>
  <r>
    <n v="23"/>
    <x v="1"/>
  </r>
  <r>
    <n v="27"/>
    <x v="1"/>
  </r>
  <r>
    <n v="28"/>
    <x v="1"/>
  </r>
  <r>
    <n v="29"/>
    <x v="1"/>
  </r>
  <r>
    <n v="29"/>
    <x v="1"/>
  </r>
  <r>
    <n v="28"/>
    <x v="1"/>
  </r>
  <r>
    <n v="29"/>
    <x v="1"/>
  </r>
  <r>
    <n v="27"/>
    <x v="1"/>
  </r>
  <r>
    <n v="27"/>
    <x v="1"/>
  </r>
  <r>
    <n v="29"/>
    <x v="1"/>
  </r>
  <r>
    <n v="27"/>
    <x v="1"/>
  </r>
  <r>
    <n v="29"/>
    <x v="1"/>
  </r>
  <r>
    <n v="28"/>
    <x v="1"/>
  </r>
  <r>
    <n v="27"/>
    <x v="1"/>
  </r>
  <r>
    <n v="27"/>
    <x v="1"/>
  </r>
  <r>
    <n v="29"/>
    <x v="1"/>
  </r>
  <r>
    <n v="27"/>
    <x v="1"/>
  </r>
  <r>
    <n v="27"/>
    <x v="1"/>
  </r>
  <r>
    <n v="29"/>
    <x v="1"/>
  </r>
  <r>
    <n v="27"/>
    <x v="1"/>
  </r>
  <r>
    <n v="27"/>
    <x v="1"/>
  </r>
  <r>
    <n v="28"/>
    <x v="1"/>
  </r>
  <r>
    <n v="28"/>
    <x v="1"/>
  </r>
  <r>
    <n v="26"/>
    <x v="1"/>
  </r>
  <r>
    <n v="27"/>
    <x v="1"/>
  </r>
  <r>
    <n v="23"/>
    <x v="1"/>
  </r>
  <r>
    <n v="27"/>
    <x v="1"/>
  </r>
  <r>
    <n v="29"/>
    <x v="1"/>
  </r>
  <r>
    <n v="28"/>
    <x v="1"/>
  </r>
  <r>
    <n v="26"/>
    <x v="1"/>
  </r>
  <r>
    <n v="28"/>
    <x v="1"/>
  </r>
  <r>
    <n v="29"/>
    <x v="1"/>
  </r>
  <r>
    <n v="26"/>
    <x v="1"/>
  </r>
  <r>
    <n v="28"/>
    <x v="1"/>
  </r>
  <r>
    <n v="27"/>
    <x v="1"/>
  </r>
  <r>
    <n v="27"/>
    <x v="1"/>
  </r>
  <r>
    <n v="26"/>
    <x v="1"/>
  </r>
  <r>
    <n v="28"/>
    <x v="1"/>
  </r>
  <r>
    <n v="29"/>
    <x v="1"/>
  </r>
  <r>
    <n v="29"/>
    <x v="1"/>
  </r>
  <r>
    <n v="27"/>
    <x v="1"/>
  </r>
  <r>
    <n v="27"/>
    <x v="1"/>
  </r>
  <r>
    <n v="28"/>
    <x v="1"/>
  </r>
  <r>
    <n v="29"/>
    <x v="1"/>
  </r>
  <r>
    <n v="27"/>
    <x v="1"/>
  </r>
  <r>
    <n v="27"/>
    <x v="1"/>
  </r>
  <r>
    <n v="26"/>
    <x v="1"/>
  </r>
  <r>
    <n v="28"/>
    <x v="1"/>
  </r>
  <r>
    <n v="28"/>
    <x v="1"/>
  </r>
  <r>
    <n v="25"/>
    <x v="1"/>
  </r>
  <r>
    <n v="26"/>
    <x v="1"/>
  </r>
  <r>
    <n v="27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8"/>
    <x v="1"/>
  </r>
  <r>
    <n v="28"/>
    <x v="1"/>
  </r>
  <r>
    <n v="22"/>
    <x v="1"/>
  </r>
  <r>
    <n v="28"/>
    <x v="1"/>
  </r>
  <r>
    <n v="28"/>
    <x v="1"/>
  </r>
  <r>
    <n v="27"/>
    <x v="1"/>
  </r>
  <r>
    <n v="26"/>
    <x v="1"/>
  </r>
  <r>
    <n v="26"/>
    <x v="1"/>
  </r>
  <r>
    <n v="27"/>
    <x v="1"/>
  </r>
  <r>
    <n v="27"/>
    <x v="1"/>
  </r>
  <r>
    <n v="28"/>
    <x v="1"/>
  </r>
  <r>
    <n v="27"/>
    <x v="1"/>
  </r>
  <r>
    <n v="27"/>
    <x v="1"/>
  </r>
  <r>
    <n v="28"/>
    <x v="1"/>
  </r>
  <r>
    <n v="26"/>
    <x v="1"/>
  </r>
  <r>
    <n v="27"/>
    <x v="1"/>
  </r>
  <r>
    <n v="27"/>
    <x v="1"/>
  </r>
  <r>
    <n v="28"/>
    <x v="1"/>
  </r>
  <r>
    <n v="27"/>
    <x v="1"/>
  </r>
  <r>
    <n v="28"/>
    <x v="1"/>
  </r>
  <r>
    <n v="27"/>
    <x v="1"/>
  </r>
  <r>
    <n v="27"/>
    <x v="1"/>
  </r>
  <r>
    <n v="26"/>
    <x v="1"/>
  </r>
  <r>
    <n v="26"/>
    <x v="1"/>
  </r>
  <r>
    <n v="28"/>
    <x v="1"/>
  </r>
  <r>
    <n v="25"/>
    <x v="1"/>
  </r>
  <r>
    <n v="28"/>
    <x v="1"/>
  </r>
  <r>
    <n v="27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8"/>
    <x v="1"/>
  </r>
  <r>
    <n v="26"/>
    <x v="1"/>
  </r>
  <r>
    <n v="28"/>
    <x v="1"/>
  </r>
  <r>
    <n v="26"/>
    <x v="1"/>
  </r>
  <r>
    <n v="26"/>
    <x v="1"/>
  </r>
  <r>
    <n v="27"/>
    <x v="1"/>
  </r>
  <r>
    <n v="27"/>
    <x v="1"/>
  </r>
  <r>
    <n v="26"/>
    <x v="1"/>
  </r>
  <r>
    <n v="25"/>
    <x v="1"/>
  </r>
  <r>
    <n v="27"/>
    <x v="1"/>
  </r>
  <r>
    <n v="28"/>
    <x v="1"/>
  </r>
  <r>
    <n v="28"/>
    <x v="1"/>
  </r>
  <r>
    <n v="26"/>
    <x v="1"/>
  </r>
  <r>
    <n v="26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7"/>
    <x v="1"/>
  </r>
  <r>
    <n v="28"/>
    <x v="1"/>
  </r>
  <r>
    <n v="27"/>
    <x v="1"/>
  </r>
  <r>
    <n v="22"/>
    <x v="1"/>
  </r>
  <r>
    <n v="26"/>
    <x v="1"/>
  </r>
  <r>
    <n v="26"/>
    <x v="1"/>
  </r>
  <r>
    <n v="28"/>
    <x v="1"/>
  </r>
  <r>
    <n v="28"/>
    <x v="1"/>
  </r>
  <r>
    <n v="26"/>
    <x v="1"/>
  </r>
  <r>
    <n v="28"/>
    <x v="1"/>
  </r>
  <r>
    <n v="26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6"/>
    <x v="1"/>
  </r>
  <r>
    <n v="22"/>
    <x v="1"/>
  </r>
  <r>
    <n v="26"/>
    <x v="1"/>
  </r>
  <r>
    <n v="28"/>
    <x v="1"/>
  </r>
  <r>
    <n v="26"/>
    <x v="1"/>
  </r>
  <r>
    <n v="25"/>
    <x v="1"/>
  </r>
  <r>
    <n v="28"/>
    <x v="1"/>
  </r>
  <r>
    <n v="26"/>
    <x v="1"/>
  </r>
  <r>
    <n v="27"/>
    <x v="1"/>
  </r>
  <r>
    <n v="22"/>
    <x v="1"/>
  </r>
  <r>
    <n v="26"/>
    <x v="1"/>
  </r>
  <r>
    <n v="28"/>
    <x v="1"/>
  </r>
  <r>
    <n v="28"/>
    <x v="1"/>
  </r>
  <r>
    <n v="28"/>
    <x v="1"/>
  </r>
  <r>
    <n v="26"/>
    <x v="1"/>
  </r>
  <r>
    <n v="26"/>
    <x v="1"/>
  </r>
  <r>
    <n v="27"/>
    <x v="1"/>
  </r>
  <r>
    <n v="27"/>
    <x v="1"/>
  </r>
  <r>
    <n v="27"/>
    <x v="1"/>
  </r>
  <r>
    <n v="26"/>
    <x v="1"/>
  </r>
  <r>
    <n v="28"/>
    <x v="1"/>
  </r>
  <r>
    <n v="26"/>
    <x v="1"/>
  </r>
  <r>
    <n v="27"/>
    <x v="1"/>
  </r>
  <r>
    <n v="27"/>
    <x v="1"/>
  </r>
  <r>
    <n v="26"/>
    <x v="1"/>
  </r>
  <r>
    <n v="27"/>
    <x v="1"/>
  </r>
  <r>
    <n v="27"/>
    <x v="1"/>
  </r>
  <r>
    <n v="28"/>
    <x v="1"/>
  </r>
  <r>
    <n v="26"/>
    <x v="1"/>
  </r>
  <r>
    <n v="28"/>
    <x v="1"/>
  </r>
  <r>
    <n v="28"/>
    <x v="1"/>
  </r>
  <r>
    <n v="28"/>
    <x v="1"/>
  </r>
  <r>
    <n v="28"/>
    <x v="1"/>
  </r>
  <r>
    <n v="27"/>
    <x v="1"/>
  </r>
  <r>
    <n v="28"/>
    <x v="1"/>
  </r>
  <r>
    <n v="26"/>
    <x v="1"/>
  </r>
  <r>
    <n v="26"/>
    <x v="1"/>
  </r>
  <r>
    <n v="26"/>
    <x v="1"/>
  </r>
  <r>
    <n v="27"/>
    <x v="1"/>
  </r>
  <r>
    <n v="28"/>
    <x v="1"/>
  </r>
  <r>
    <n v="28"/>
    <x v="1"/>
  </r>
  <r>
    <n v="28"/>
    <x v="1"/>
  </r>
  <r>
    <n v="26"/>
    <x v="1"/>
  </r>
  <r>
    <n v="27"/>
    <x v="1"/>
  </r>
  <r>
    <n v="28"/>
    <x v="1"/>
  </r>
  <r>
    <n v="26"/>
    <x v="1"/>
  </r>
  <r>
    <n v="26"/>
    <x v="1"/>
  </r>
  <r>
    <n v="28"/>
    <x v="1"/>
  </r>
  <r>
    <n v="26"/>
    <x v="1"/>
  </r>
  <r>
    <n v="26"/>
    <x v="1"/>
  </r>
  <r>
    <n v="28"/>
    <x v="1"/>
  </r>
  <r>
    <n v="28"/>
    <x v="1"/>
  </r>
  <r>
    <n v="26"/>
    <x v="1"/>
  </r>
  <r>
    <n v="27"/>
    <x v="1"/>
  </r>
  <r>
    <n v="27"/>
    <x v="1"/>
  </r>
  <r>
    <n v="28"/>
    <x v="1"/>
  </r>
  <r>
    <n v="28"/>
    <x v="1"/>
  </r>
  <r>
    <n v="26"/>
    <x v="1"/>
  </r>
  <r>
    <n v="26"/>
    <x v="1"/>
  </r>
  <r>
    <n v="25"/>
    <x v="1"/>
  </r>
  <r>
    <n v="25"/>
    <x v="1"/>
  </r>
  <r>
    <n v="27"/>
    <x v="1"/>
  </r>
  <r>
    <n v="25"/>
    <x v="1"/>
  </r>
  <r>
    <n v="26"/>
    <x v="1"/>
  </r>
  <r>
    <n v="26"/>
    <x v="1"/>
  </r>
  <r>
    <n v="27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5"/>
    <x v="1"/>
  </r>
  <r>
    <n v="27"/>
    <x v="1"/>
  </r>
  <r>
    <n v="27"/>
    <x v="1"/>
  </r>
  <r>
    <n v="27"/>
    <x v="1"/>
  </r>
  <r>
    <n v="27"/>
    <x v="1"/>
  </r>
  <r>
    <n v="25"/>
    <x v="1"/>
  </r>
  <r>
    <n v="27"/>
    <x v="1"/>
  </r>
  <r>
    <n v="25"/>
    <x v="1"/>
  </r>
  <r>
    <n v="26"/>
    <x v="1"/>
  </r>
  <r>
    <n v="27"/>
    <x v="1"/>
  </r>
  <r>
    <n v="27"/>
    <x v="1"/>
  </r>
  <r>
    <n v="26"/>
    <x v="1"/>
  </r>
  <r>
    <n v="27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7"/>
    <x v="1"/>
  </r>
  <r>
    <n v="26"/>
    <x v="1"/>
  </r>
  <r>
    <n v="26"/>
    <x v="1"/>
  </r>
  <r>
    <n v="27"/>
    <x v="1"/>
  </r>
  <r>
    <n v="27"/>
    <x v="1"/>
  </r>
  <r>
    <n v="25"/>
    <x v="1"/>
  </r>
  <r>
    <n v="25"/>
    <x v="1"/>
  </r>
  <r>
    <n v="25"/>
    <x v="1"/>
  </r>
  <r>
    <n v="25"/>
    <x v="1"/>
  </r>
  <r>
    <n v="25"/>
    <x v="1"/>
  </r>
  <r>
    <n v="27"/>
    <x v="1"/>
  </r>
  <r>
    <n v="25"/>
    <x v="1"/>
  </r>
  <r>
    <n v="26"/>
    <x v="1"/>
  </r>
  <r>
    <n v="25"/>
    <x v="1"/>
  </r>
  <r>
    <n v="27"/>
    <x v="1"/>
  </r>
  <r>
    <n v="26"/>
    <x v="1"/>
  </r>
  <r>
    <n v="25"/>
    <x v="1"/>
  </r>
  <r>
    <n v="24"/>
    <x v="1"/>
  </r>
  <r>
    <n v="24"/>
    <x v="1"/>
  </r>
  <r>
    <n v="25"/>
    <x v="1"/>
  </r>
  <r>
    <n v="25"/>
    <x v="1"/>
  </r>
  <r>
    <n v="25"/>
    <x v="1"/>
  </r>
  <r>
    <n v="25"/>
    <x v="1"/>
  </r>
  <r>
    <n v="27"/>
    <x v="1"/>
  </r>
  <r>
    <n v="27"/>
    <x v="1"/>
  </r>
  <r>
    <n v="24"/>
    <x v="1"/>
  </r>
  <r>
    <n v="24"/>
    <x v="1"/>
  </r>
  <r>
    <n v="25"/>
    <x v="1"/>
  </r>
  <r>
    <n v="25"/>
    <x v="1"/>
  </r>
  <r>
    <n v="25"/>
    <x v="1"/>
  </r>
  <r>
    <n v="26"/>
    <x v="1"/>
  </r>
  <r>
    <n v="25"/>
    <x v="1"/>
  </r>
  <r>
    <n v="27"/>
    <x v="1"/>
  </r>
  <r>
    <n v="25"/>
    <x v="1"/>
  </r>
  <r>
    <n v="26"/>
    <x v="1"/>
  </r>
  <r>
    <n v="26"/>
    <x v="1"/>
  </r>
  <r>
    <n v="25"/>
    <x v="1"/>
  </r>
  <r>
    <n v="27"/>
    <x v="1"/>
  </r>
  <r>
    <n v="27"/>
    <x v="1"/>
  </r>
  <r>
    <n v="27"/>
    <x v="1"/>
  </r>
  <r>
    <n v="25"/>
    <x v="1"/>
  </r>
  <r>
    <n v="25"/>
    <x v="1"/>
  </r>
  <r>
    <n v="27"/>
    <x v="1"/>
  </r>
  <r>
    <n v="26"/>
    <x v="1"/>
  </r>
  <r>
    <n v="25"/>
    <x v="1"/>
  </r>
  <r>
    <n v="27"/>
    <x v="1"/>
  </r>
  <r>
    <n v="25"/>
    <x v="1"/>
  </r>
  <r>
    <n v="25"/>
    <x v="1"/>
  </r>
  <r>
    <n v="27"/>
    <x v="1"/>
  </r>
  <r>
    <n v="27"/>
    <x v="1"/>
  </r>
  <r>
    <n v="26"/>
    <x v="1"/>
  </r>
  <r>
    <n v="27"/>
    <x v="1"/>
  </r>
  <r>
    <n v="25"/>
    <x v="1"/>
  </r>
  <r>
    <n v="26"/>
    <x v="1"/>
  </r>
  <r>
    <n v="25"/>
    <x v="1"/>
  </r>
  <r>
    <n v="25"/>
    <x v="1"/>
  </r>
  <r>
    <n v="26"/>
    <x v="1"/>
  </r>
  <r>
    <n v="26"/>
    <x v="1"/>
  </r>
  <r>
    <n v="27"/>
    <x v="1"/>
  </r>
  <r>
    <n v="26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7"/>
    <x v="1"/>
  </r>
  <r>
    <n v="25"/>
    <x v="1"/>
  </r>
  <r>
    <n v="25"/>
    <x v="1"/>
  </r>
  <r>
    <n v="25"/>
    <x v="1"/>
  </r>
  <r>
    <n v="25"/>
    <x v="1"/>
  </r>
  <r>
    <n v="26"/>
    <x v="1"/>
  </r>
  <r>
    <n v="27"/>
    <x v="1"/>
  </r>
  <r>
    <n v="26"/>
    <x v="1"/>
  </r>
  <r>
    <n v="26"/>
    <x v="1"/>
  </r>
  <r>
    <n v="27"/>
    <x v="1"/>
  </r>
  <r>
    <n v="25"/>
    <x v="1"/>
  </r>
  <r>
    <n v="26"/>
    <x v="1"/>
  </r>
  <r>
    <n v="24"/>
    <x v="1"/>
  </r>
  <r>
    <n v="26"/>
    <x v="1"/>
  </r>
  <r>
    <n v="25"/>
    <x v="1"/>
  </r>
  <r>
    <n v="27"/>
    <x v="1"/>
  </r>
  <r>
    <n v="25"/>
    <x v="1"/>
  </r>
  <r>
    <n v="25"/>
    <x v="1"/>
  </r>
  <r>
    <n v="25"/>
    <x v="1"/>
  </r>
  <r>
    <n v="27"/>
    <x v="1"/>
  </r>
  <r>
    <n v="26"/>
    <x v="1"/>
  </r>
  <r>
    <n v="26"/>
    <x v="1"/>
  </r>
  <r>
    <n v="26"/>
    <x v="1"/>
  </r>
  <r>
    <n v="27"/>
    <x v="1"/>
  </r>
  <r>
    <n v="26"/>
    <x v="1"/>
  </r>
  <r>
    <n v="25"/>
    <x v="1"/>
  </r>
  <r>
    <n v="24"/>
    <x v="1"/>
  </r>
  <r>
    <n v="26"/>
    <x v="1"/>
  </r>
  <r>
    <n v="26"/>
    <x v="1"/>
  </r>
  <r>
    <n v="25"/>
    <x v="1"/>
  </r>
  <r>
    <n v="26"/>
    <x v="1"/>
  </r>
  <r>
    <n v="23"/>
    <x v="1"/>
  </r>
  <r>
    <n v="26"/>
    <x v="1"/>
  </r>
  <r>
    <n v="24"/>
    <x v="1"/>
  </r>
  <r>
    <n v="24"/>
    <x v="1"/>
  </r>
  <r>
    <n v="24"/>
    <x v="1"/>
  </r>
  <r>
    <n v="24"/>
    <x v="1"/>
  </r>
  <r>
    <n v="24"/>
    <x v="1"/>
  </r>
  <r>
    <n v="24"/>
    <x v="1"/>
  </r>
  <r>
    <n v="25"/>
    <x v="1"/>
  </r>
  <r>
    <n v="26"/>
    <x v="1"/>
  </r>
  <r>
    <n v="24"/>
    <x v="1"/>
  </r>
  <r>
    <n v="26"/>
    <x v="1"/>
  </r>
  <r>
    <n v="24"/>
    <x v="1"/>
  </r>
  <r>
    <n v="25"/>
    <x v="1"/>
  </r>
  <r>
    <n v="25"/>
    <x v="1"/>
  </r>
  <r>
    <n v="23"/>
    <x v="1"/>
  </r>
  <r>
    <n v="24"/>
    <x v="1"/>
  </r>
  <r>
    <n v="26"/>
    <x v="1"/>
  </r>
  <r>
    <n v="25"/>
    <x v="1"/>
  </r>
  <r>
    <n v="23"/>
    <x v="1"/>
  </r>
  <r>
    <n v="24"/>
    <x v="1"/>
  </r>
  <r>
    <n v="23"/>
    <x v="1"/>
  </r>
  <r>
    <n v="26"/>
    <x v="1"/>
  </r>
  <r>
    <n v="25"/>
    <x v="1"/>
  </r>
  <r>
    <n v="24"/>
    <x v="1"/>
  </r>
  <r>
    <n v="25"/>
    <x v="1"/>
  </r>
  <r>
    <n v="26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6"/>
    <x v="1"/>
  </r>
  <r>
    <n v="24"/>
    <x v="1"/>
  </r>
  <r>
    <n v="25"/>
    <x v="1"/>
  </r>
  <r>
    <n v="23"/>
    <x v="1"/>
  </r>
  <r>
    <n v="25"/>
    <x v="1"/>
  </r>
  <r>
    <n v="24"/>
    <x v="1"/>
  </r>
  <r>
    <n v="24"/>
    <x v="1"/>
  </r>
  <r>
    <n v="25"/>
    <x v="1"/>
  </r>
  <r>
    <n v="25"/>
    <x v="1"/>
  </r>
  <r>
    <n v="26"/>
    <x v="1"/>
  </r>
  <r>
    <n v="26"/>
    <x v="1"/>
  </r>
  <r>
    <n v="20"/>
    <x v="2"/>
  </r>
  <r>
    <n v="25"/>
    <x v="1"/>
  </r>
  <r>
    <n v="26"/>
    <x v="1"/>
  </r>
  <r>
    <n v="24"/>
    <x v="1"/>
  </r>
  <r>
    <n v="25"/>
    <x v="1"/>
  </r>
  <r>
    <n v="20"/>
    <x v="2"/>
  </r>
  <r>
    <n v="24"/>
    <x v="1"/>
  </r>
  <r>
    <n v="24"/>
    <x v="1"/>
  </r>
  <r>
    <n v="26"/>
    <x v="1"/>
  </r>
  <r>
    <n v="26"/>
    <x v="1"/>
  </r>
  <r>
    <n v="24"/>
    <x v="1"/>
  </r>
  <r>
    <n v="26"/>
    <x v="1"/>
  </r>
  <r>
    <n v="24"/>
    <x v="1"/>
  </r>
  <r>
    <n v="24"/>
    <x v="1"/>
  </r>
  <r>
    <n v="24"/>
    <x v="1"/>
  </r>
  <r>
    <n v="24"/>
    <x v="1"/>
  </r>
  <r>
    <n v="25"/>
    <x v="1"/>
  </r>
  <r>
    <n v="24"/>
    <x v="1"/>
  </r>
  <r>
    <n v="26"/>
    <x v="1"/>
  </r>
  <r>
    <n v="25"/>
    <x v="1"/>
  </r>
  <r>
    <n v="25"/>
    <x v="1"/>
  </r>
  <r>
    <n v="25"/>
    <x v="1"/>
  </r>
  <r>
    <n v="24"/>
    <x v="1"/>
  </r>
  <r>
    <n v="25"/>
    <x v="1"/>
  </r>
  <r>
    <n v="25"/>
    <x v="1"/>
  </r>
  <r>
    <n v="25"/>
    <x v="1"/>
  </r>
  <r>
    <n v="24"/>
    <x v="1"/>
  </r>
  <r>
    <n v="26"/>
    <x v="1"/>
  </r>
  <r>
    <n v="24"/>
    <x v="1"/>
  </r>
  <r>
    <n v="26"/>
    <x v="1"/>
  </r>
  <r>
    <n v="24"/>
    <x v="1"/>
  </r>
  <r>
    <n v="26"/>
    <x v="1"/>
  </r>
  <r>
    <n v="25"/>
    <x v="1"/>
  </r>
  <r>
    <n v="26"/>
    <x v="1"/>
  </r>
  <r>
    <n v="26"/>
    <x v="1"/>
  </r>
  <r>
    <n v="25"/>
    <x v="1"/>
  </r>
  <r>
    <n v="24"/>
    <x v="1"/>
  </r>
  <r>
    <n v="24"/>
    <x v="1"/>
  </r>
  <r>
    <n v="26"/>
    <x v="1"/>
  </r>
  <r>
    <n v="24"/>
    <x v="1"/>
  </r>
  <r>
    <n v="25"/>
    <x v="1"/>
  </r>
  <r>
    <n v="23"/>
    <x v="1"/>
  </r>
  <r>
    <n v="24"/>
    <x v="1"/>
  </r>
  <r>
    <n v="25"/>
    <x v="1"/>
  </r>
  <r>
    <n v="23"/>
    <x v="1"/>
  </r>
  <r>
    <n v="25"/>
    <x v="1"/>
  </r>
  <r>
    <n v="25"/>
    <x v="1"/>
  </r>
  <r>
    <n v="25"/>
    <x v="1"/>
  </r>
  <r>
    <n v="23"/>
    <x v="1"/>
  </r>
  <r>
    <n v="26"/>
    <x v="1"/>
  </r>
  <r>
    <n v="24"/>
    <x v="1"/>
  </r>
  <r>
    <n v="25"/>
    <x v="1"/>
  </r>
  <r>
    <n v="26"/>
    <x v="1"/>
  </r>
  <r>
    <n v="25"/>
    <x v="1"/>
  </r>
  <r>
    <n v="25"/>
    <x v="1"/>
  </r>
  <r>
    <n v="25"/>
    <x v="1"/>
  </r>
  <r>
    <n v="24"/>
    <x v="1"/>
  </r>
  <r>
    <n v="26"/>
    <x v="1"/>
  </r>
  <r>
    <n v="26"/>
    <x v="1"/>
  </r>
  <r>
    <n v="23"/>
    <x v="1"/>
  </r>
  <r>
    <n v="24"/>
    <x v="1"/>
  </r>
  <r>
    <n v="26"/>
    <x v="1"/>
  </r>
  <r>
    <n v="24"/>
    <x v="1"/>
  </r>
  <r>
    <n v="26"/>
    <x v="1"/>
  </r>
  <r>
    <n v="26"/>
    <x v="1"/>
  </r>
  <r>
    <n v="23"/>
    <x v="1"/>
  </r>
  <r>
    <n v="24"/>
    <x v="1"/>
  </r>
  <r>
    <n v="24"/>
    <x v="1"/>
  </r>
  <r>
    <n v="25"/>
    <x v="1"/>
  </r>
  <r>
    <n v="24"/>
    <x v="1"/>
  </r>
  <r>
    <n v="25"/>
    <x v="1"/>
  </r>
  <r>
    <n v="24"/>
    <x v="1"/>
  </r>
  <r>
    <n v="25"/>
    <x v="1"/>
  </r>
  <r>
    <n v="26"/>
    <x v="1"/>
  </r>
  <r>
    <n v="25"/>
    <x v="1"/>
  </r>
  <r>
    <n v="23"/>
    <x v="1"/>
  </r>
  <r>
    <n v="25"/>
    <x v="1"/>
  </r>
  <r>
    <n v="24"/>
    <x v="1"/>
  </r>
  <r>
    <n v="23"/>
    <x v="1"/>
  </r>
  <r>
    <n v="25"/>
    <x v="1"/>
  </r>
  <r>
    <n v="23"/>
    <x v="1"/>
  </r>
  <r>
    <n v="26"/>
    <x v="1"/>
  </r>
  <r>
    <n v="25"/>
    <x v="1"/>
  </r>
  <r>
    <n v="24"/>
    <x v="1"/>
  </r>
  <r>
    <n v="24"/>
    <x v="1"/>
  </r>
  <r>
    <n v="24"/>
    <x v="1"/>
  </r>
  <r>
    <n v="25"/>
    <x v="1"/>
  </r>
  <r>
    <n v="26"/>
    <x v="1"/>
  </r>
  <r>
    <n v="26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3"/>
    <x v="1"/>
  </r>
  <r>
    <n v="24"/>
    <x v="1"/>
  </r>
  <r>
    <n v="25"/>
    <x v="1"/>
  </r>
  <r>
    <n v="25"/>
    <x v="1"/>
  </r>
  <r>
    <n v="22"/>
    <x v="1"/>
  </r>
  <r>
    <n v="23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4"/>
    <x v="1"/>
  </r>
  <r>
    <n v="23"/>
    <x v="1"/>
  </r>
  <r>
    <n v="24"/>
    <x v="1"/>
  </r>
  <r>
    <n v="24"/>
    <x v="1"/>
  </r>
  <r>
    <n v="23"/>
    <x v="1"/>
  </r>
  <r>
    <n v="25"/>
    <x v="1"/>
  </r>
  <r>
    <n v="24"/>
    <x v="1"/>
  </r>
  <r>
    <n v="25"/>
    <x v="1"/>
  </r>
  <r>
    <n v="25"/>
    <x v="1"/>
  </r>
  <r>
    <n v="23"/>
    <x v="1"/>
  </r>
  <r>
    <n v="23"/>
    <x v="1"/>
  </r>
  <r>
    <n v="24"/>
    <x v="1"/>
  </r>
  <r>
    <n v="23"/>
    <x v="1"/>
  </r>
  <r>
    <n v="24"/>
    <x v="1"/>
  </r>
  <r>
    <n v="24"/>
    <x v="1"/>
  </r>
  <r>
    <n v="23"/>
    <x v="1"/>
  </r>
  <r>
    <n v="24"/>
    <x v="1"/>
  </r>
  <r>
    <n v="23"/>
    <x v="1"/>
  </r>
  <r>
    <n v="25"/>
    <x v="1"/>
  </r>
  <r>
    <n v="24"/>
    <x v="1"/>
  </r>
  <r>
    <n v="19"/>
    <x v="2"/>
  </r>
  <r>
    <n v="23"/>
    <x v="1"/>
  </r>
  <r>
    <n v="23"/>
    <x v="1"/>
  </r>
  <r>
    <n v="23"/>
    <x v="1"/>
  </r>
  <r>
    <n v="23"/>
    <x v="1"/>
  </r>
  <r>
    <n v="24"/>
    <x v="1"/>
  </r>
  <r>
    <n v="24"/>
    <x v="1"/>
  </r>
  <r>
    <n v="23"/>
    <x v="1"/>
  </r>
  <r>
    <n v="23"/>
    <x v="1"/>
  </r>
  <r>
    <n v="23"/>
    <x v="1"/>
  </r>
  <r>
    <n v="25"/>
    <x v="1"/>
  </r>
  <r>
    <n v="23"/>
    <x v="1"/>
  </r>
  <r>
    <n v="25"/>
    <x v="1"/>
  </r>
  <r>
    <n v="24"/>
    <x v="1"/>
  </r>
  <r>
    <n v="24"/>
    <x v="1"/>
  </r>
  <r>
    <n v="24"/>
    <x v="1"/>
  </r>
  <r>
    <n v="25"/>
    <x v="1"/>
  </r>
  <r>
    <n v="25"/>
    <x v="1"/>
  </r>
  <r>
    <n v="25"/>
    <x v="1"/>
  </r>
  <r>
    <n v="22"/>
    <x v="1"/>
  </r>
  <r>
    <n v="25"/>
    <x v="1"/>
  </r>
  <r>
    <n v="25"/>
    <x v="1"/>
  </r>
  <r>
    <n v="25"/>
    <x v="1"/>
  </r>
  <r>
    <n v="25"/>
    <x v="1"/>
  </r>
  <r>
    <n v="24"/>
    <x v="1"/>
  </r>
  <r>
    <n v="23"/>
    <x v="1"/>
  </r>
  <r>
    <n v="25"/>
    <x v="1"/>
  </r>
  <r>
    <n v="23"/>
    <x v="1"/>
  </r>
  <r>
    <n v="23"/>
    <x v="1"/>
  </r>
  <r>
    <n v="23"/>
    <x v="1"/>
  </r>
  <r>
    <n v="23"/>
    <x v="1"/>
  </r>
  <r>
    <n v="24"/>
    <x v="1"/>
  </r>
  <r>
    <n v="23"/>
    <x v="1"/>
  </r>
  <r>
    <n v="25"/>
    <x v="1"/>
  </r>
  <r>
    <n v="23"/>
    <x v="1"/>
  </r>
  <r>
    <n v="25"/>
    <x v="1"/>
  </r>
  <r>
    <n v="23"/>
    <x v="1"/>
  </r>
  <r>
    <n v="22"/>
    <x v="1"/>
  </r>
  <r>
    <n v="23"/>
    <x v="1"/>
  </r>
  <r>
    <n v="24"/>
    <x v="1"/>
  </r>
  <r>
    <n v="25"/>
    <x v="1"/>
  </r>
  <r>
    <n v="25"/>
    <x v="1"/>
  </r>
  <r>
    <n v="24"/>
    <x v="1"/>
  </r>
  <r>
    <n v="25"/>
    <x v="1"/>
  </r>
  <r>
    <n v="23"/>
    <x v="1"/>
  </r>
  <r>
    <n v="23"/>
    <x v="1"/>
  </r>
  <r>
    <n v="24"/>
    <x v="1"/>
  </r>
  <r>
    <n v="23"/>
    <x v="1"/>
  </r>
  <r>
    <n v="25"/>
    <x v="1"/>
  </r>
  <r>
    <n v="25"/>
    <x v="1"/>
  </r>
  <r>
    <n v="23"/>
    <x v="1"/>
  </r>
  <r>
    <n v="24"/>
    <x v="1"/>
  </r>
  <r>
    <n v="23"/>
    <x v="1"/>
  </r>
  <r>
    <n v="24"/>
    <x v="1"/>
  </r>
  <r>
    <n v="25"/>
    <x v="1"/>
  </r>
  <r>
    <n v="25"/>
    <x v="1"/>
  </r>
  <r>
    <n v="22"/>
    <x v="1"/>
  </r>
  <r>
    <n v="25"/>
    <x v="1"/>
  </r>
  <r>
    <n v="22"/>
    <x v="1"/>
  </r>
  <r>
    <n v="23"/>
    <x v="1"/>
  </r>
  <r>
    <n v="23"/>
    <x v="1"/>
  </r>
  <r>
    <n v="25"/>
    <x v="1"/>
  </r>
  <r>
    <n v="23"/>
    <x v="1"/>
  </r>
  <r>
    <n v="24"/>
    <x v="1"/>
  </r>
  <r>
    <n v="23"/>
    <x v="1"/>
  </r>
  <r>
    <n v="23"/>
    <x v="1"/>
  </r>
  <r>
    <n v="25"/>
    <x v="1"/>
  </r>
  <r>
    <n v="24"/>
    <x v="1"/>
  </r>
  <r>
    <n v="24"/>
    <x v="1"/>
  </r>
  <r>
    <n v="24"/>
    <x v="1"/>
  </r>
  <r>
    <n v="23"/>
    <x v="1"/>
  </r>
  <r>
    <n v="24"/>
    <x v="1"/>
  </r>
  <r>
    <n v="22"/>
    <x v="1"/>
  </r>
  <r>
    <n v="23"/>
    <x v="1"/>
  </r>
  <r>
    <n v="22"/>
    <x v="1"/>
  </r>
  <r>
    <n v="23"/>
    <x v="1"/>
  </r>
  <r>
    <n v="24"/>
    <x v="1"/>
  </r>
  <r>
    <n v="24"/>
    <x v="1"/>
  </r>
  <r>
    <n v="24"/>
    <x v="1"/>
  </r>
  <r>
    <n v="22"/>
    <x v="1"/>
  </r>
  <r>
    <n v="23"/>
    <x v="1"/>
  </r>
  <r>
    <n v="23"/>
    <x v="1"/>
  </r>
  <r>
    <n v="24"/>
    <x v="1"/>
  </r>
  <r>
    <n v="24"/>
    <x v="1"/>
  </r>
  <r>
    <n v="22"/>
    <x v="1"/>
  </r>
  <r>
    <n v="23"/>
    <x v="1"/>
  </r>
  <r>
    <n v="22"/>
    <x v="1"/>
  </r>
  <r>
    <n v="24"/>
    <x v="1"/>
  </r>
  <r>
    <n v="22"/>
    <x v="1"/>
  </r>
  <r>
    <n v="22"/>
    <x v="1"/>
  </r>
  <r>
    <n v="24"/>
    <x v="1"/>
  </r>
  <r>
    <n v="22"/>
    <x v="1"/>
  </r>
  <r>
    <n v="21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3"/>
    <x v="1"/>
  </r>
  <r>
    <n v="18"/>
    <x v="2"/>
  </r>
  <r>
    <n v="23"/>
    <x v="1"/>
  </r>
  <r>
    <n v="23"/>
    <x v="1"/>
  </r>
  <r>
    <n v="24"/>
    <x v="1"/>
  </r>
  <r>
    <n v="24"/>
    <x v="1"/>
  </r>
  <r>
    <n v="22"/>
    <x v="1"/>
  </r>
  <r>
    <n v="22"/>
    <x v="1"/>
  </r>
  <r>
    <n v="23"/>
    <x v="1"/>
  </r>
  <r>
    <n v="22"/>
    <x v="1"/>
  </r>
  <r>
    <n v="24"/>
    <x v="1"/>
  </r>
  <r>
    <n v="24"/>
    <x v="1"/>
  </r>
  <r>
    <n v="22"/>
    <x v="1"/>
  </r>
  <r>
    <n v="21"/>
    <x v="1"/>
  </r>
  <r>
    <n v="23"/>
    <x v="1"/>
  </r>
  <r>
    <n v="22"/>
    <x v="1"/>
  </r>
  <r>
    <n v="23"/>
    <x v="1"/>
  </r>
  <r>
    <n v="24"/>
    <x v="1"/>
  </r>
  <r>
    <n v="23"/>
    <x v="1"/>
  </r>
  <r>
    <n v="22"/>
    <x v="1"/>
  </r>
  <r>
    <n v="22"/>
    <x v="1"/>
  </r>
  <r>
    <n v="24"/>
    <x v="1"/>
  </r>
  <r>
    <n v="22"/>
    <x v="1"/>
  </r>
  <r>
    <n v="22"/>
    <x v="1"/>
  </r>
  <r>
    <n v="21"/>
    <x v="1"/>
  </r>
  <r>
    <n v="22"/>
    <x v="1"/>
  </r>
  <r>
    <n v="24"/>
    <x v="1"/>
  </r>
  <r>
    <n v="24"/>
    <x v="1"/>
  </r>
  <r>
    <n v="23"/>
    <x v="1"/>
  </r>
  <r>
    <n v="23"/>
    <x v="1"/>
  </r>
  <r>
    <n v="22"/>
    <x v="1"/>
  </r>
  <r>
    <n v="23"/>
    <x v="1"/>
  </r>
  <r>
    <n v="24"/>
    <x v="1"/>
  </r>
  <r>
    <n v="22"/>
    <x v="1"/>
  </r>
  <r>
    <n v="22"/>
    <x v="1"/>
  </r>
  <r>
    <n v="23"/>
    <x v="1"/>
  </r>
  <r>
    <n v="24"/>
    <x v="1"/>
  </r>
  <r>
    <n v="23"/>
    <x v="1"/>
  </r>
  <r>
    <n v="23"/>
    <x v="1"/>
  </r>
  <r>
    <n v="22"/>
    <x v="1"/>
  </r>
  <r>
    <n v="22"/>
    <x v="1"/>
  </r>
  <r>
    <n v="24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4"/>
    <x v="1"/>
  </r>
  <r>
    <n v="22"/>
    <x v="1"/>
  </r>
  <r>
    <n v="23"/>
    <x v="1"/>
  </r>
  <r>
    <n v="23"/>
    <x v="1"/>
  </r>
  <r>
    <n v="22"/>
    <x v="1"/>
  </r>
  <r>
    <n v="22"/>
    <x v="1"/>
  </r>
  <r>
    <n v="24"/>
    <x v="1"/>
  </r>
  <r>
    <n v="22"/>
    <x v="1"/>
  </r>
  <r>
    <n v="24"/>
    <x v="1"/>
  </r>
  <r>
    <n v="22"/>
    <x v="1"/>
  </r>
  <r>
    <n v="23"/>
    <x v="1"/>
  </r>
  <r>
    <n v="24"/>
    <x v="1"/>
  </r>
  <r>
    <n v="24"/>
    <x v="1"/>
  </r>
  <r>
    <n v="23"/>
    <x v="1"/>
  </r>
  <r>
    <n v="22"/>
    <x v="1"/>
  </r>
  <r>
    <n v="22"/>
    <x v="1"/>
  </r>
  <r>
    <n v="23"/>
    <x v="1"/>
  </r>
  <r>
    <n v="23"/>
    <x v="1"/>
  </r>
  <r>
    <n v="24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4"/>
    <x v="1"/>
  </r>
  <r>
    <n v="23"/>
    <x v="1"/>
  </r>
  <r>
    <n v="22"/>
    <x v="1"/>
  </r>
  <r>
    <n v="24"/>
    <x v="1"/>
  </r>
  <r>
    <n v="24"/>
    <x v="1"/>
  </r>
  <r>
    <n v="22"/>
    <x v="1"/>
  </r>
  <r>
    <n v="24"/>
    <x v="1"/>
  </r>
  <r>
    <n v="24"/>
    <x v="1"/>
  </r>
  <r>
    <n v="22"/>
    <x v="1"/>
  </r>
  <r>
    <n v="22"/>
    <x v="1"/>
  </r>
  <r>
    <n v="24"/>
    <x v="1"/>
  </r>
  <r>
    <n v="22"/>
    <x v="1"/>
  </r>
  <r>
    <n v="22"/>
    <x v="1"/>
  </r>
  <r>
    <n v="23"/>
    <x v="1"/>
  </r>
  <r>
    <n v="23"/>
    <x v="1"/>
  </r>
  <r>
    <n v="21"/>
    <x v="1"/>
  </r>
  <r>
    <n v="23"/>
    <x v="1"/>
  </r>
  <r>
    <n v="21"/>
    <x v="1"/>
  </r>
  <r>
    <n v="22"/>
    <x v="1"/>
  </r>
  <r>
    <n v="23"/>
    <x v="1"/>
  </r>
  <r>
    <n v="22"/>
    <x v="1"/>
  </r>
  <r>
    <n v="22"/>
    <x v="1"/>
  </r>
  <r>
    <n v="21"/>
    <x v="1"/>
  </r>
  <r>
    <n v="22"/>
    <x v="1"/>
  </r>
  <r>
    <n v="23"/>
    <x v="1"/>
  </r>
  <r>
    <n v="23"/>
    <x v="1"/>
  </r>
  <r>
    <n v="22"/>
    <x v="1"/>
  </r>
  <r>
    <n v="23"/>
    <x v="1"/>
  </r>
  <r>
    <n v="23"/>
    <x v="1"/>
  </r>
  <r>
    <n v="22"/>
    <x v="1"/>
  </r>
  <r>
    <n v="22"/>
    <x v="1"/>
  </r>
  <r>
    <n v="23"/>
    <x v="1"/>
  </r>
  <r>
    <n v="20"/>
    <x v="2"/>
  </r>
  <r>
    <n v="23"/>
    <x v="1"/>
  </r>
  <r>
    <n v="21"/>
    <x v="1"/>
  </r>
  <r>
    <n v="23"/>
    <x v="1"/>
  </r>
  <r>
    <n v="23"/>
    <x v="1"/>
  </r>
  <r>
    <n v="21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0"/>
    <x v="2"/>
  </r>
  <r>
    <n v="22"/>
    <x v="1"/>
  </r>
  <r>
    <n v="23"/>
    <x v="1"/>
  </r>
  <r>
    <n v="23"/>
    <x v="1"/>
  </r>
  <r>
    <n v="21"/>
    <x v="1"/>
  </r>
  <r>
    <n v="20"/>
    <x v="2"/>
  </r>
  <r>
    <n v="21"/>
    <x v="1"/>
  </r>
  <r>
    <n v="21"/>
    <x v="1"/>
  </r>
  <r>
    <n v="21"/>
    <x v="1"/>
  </r>
  <r>
    <n v="23"/>
    <x v="1"/>
  </r>
  <r>
    <n v="21"/>
    <x v="1"/>
  </r>
  <r>
    <n v="22"/>
    <x v="1"/>
  </r>
  <r>
    <n v="22"/>
    <x v="1"/>
  </r>
  <r>
    <n v="23"/>
    <x v="1"/>
  </r>
  <r>
    <n v="22"/>
    <x v="1"/>
  </r>
  <r>
    <n v="23"/>
    <x v="1"/>
  </r>
  <r>
    <n v="20"/>
    <x v="2"/>
  </r>
  <r>
    <n v="21"/>
    <x v="1"/>
  </r>
  <r>
    <n v="23"/>
    <x v="1"/>
  </r>
  <r>
    <n v="23"/>
    <x v="1"/>
  </r>
  <r>
    <n v="21"/>
    <x v="1"/>
  </r>
  <r>
    <n v="23"/>
    <x v="1"/>
  </r>
  <r>
    <n v="23"/>
    <x v="1"/>
  </r>
  <r>
    <n v="23"/>
    <x v="1"/>
  </r>
  <r>
    <n v="23"/>
    <x v="1"/>
  </r>
  <r>
    <n v="21"/>
    <x v="1"/>
  </r>
  <r>
    <n v="23"/>
    <x v="1"/>
  </r>
  <r>
    <n v="22"/>
    <x v="1"/>
  </r>
  <r>
    <n v="22"/>
    <x v="1"/>
  </r>
  <r>
    <n v="23"/>
    <x v="1"/>
  </r>
  <r>
    <n v="23"/>
    <x v="1"/>
  </r>
  <r>
    <n v="23"/>
    <x v="1"/>
  </r>
  <r>
    <n v="21"/>
    <x v="1"/>
  </r>
  <r>
    <n v="20"/>
    <x v="2"/>
  </r>
  <r>
    <n v="21"/>
    <x v="1"/>
  </r>
  <r>
    <n v="23"/>
    <x v="1"/>
  </r>
  <r>
    <n v="21"/>
    <x v="1"/>
  </r>
  <r>
    <n v="22"/>
    <x v="1"/>
  </r>
  <r>
    <n v="22"/>
    <x v="1"/>
  </r>
  <r>
    <n v="22"/>
    <x v="1"/>
  </r>
  <r>
    <n v="22"/>
    <x v="1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22"/>
    <x v="1"/>
  </r>
  <r>
    <n v="22"/>
    <x v="1"/>
  </r>
  <r>
    <n v="23"/>
    <x v="1"/>
  </r>
  <r>
    <n v="21"/>
    <x v="1"/>
  </r>
  <r>
    <n v="21"/>
    <x v="1"/>
  </r>
  <r>
    <n v="21"/>
    <x v="1"/>
  </r>
  <r>
    <n v="22"/>
    <x v="1"/>
  </r>
  <r>
    <n v="21"/>
    <x v="1"/>
  </r>
  <r>
    <n v="23"/>
    <x v="1"/>
  </r>
  <r>
    <n v="22"/>
    <x v="1"/>
  </r>
  <r>
    <n v="23"/>
    <x v="1"/>
  </r>
  <r>
    <n v="23"/>
    <x v="1"/>
  </r>
  <r>
    <n v="23"/>
    <x v="1"/>
  </r>
  <r>
    <n v="22"/>
    <x v="1"/>
  </r>
  <r>
    <n v="21"/>
    <x v="1"/>
  </r>
  <r>
    <n v="21"/>
    <x v="1"/>
  </r>
  <r>
    <n v="21"/>
    <x v="1"/>
  </r>
  <r>
    <n v="21"/>
    <x v="1"/>
  </r>
  <r>
    <n v="22"/>
    <x v="1"/>
  </r>
  <r>
    <n v="22"/>
    <x v="1"/>
  </r>
  <r>
    <n v="23"/>
    <x v="1"/>
  </r>
  <r>
    <n v="23"/>
    <x v="1"/>
  </r>
  <r>
    <n v="22"/>
    <x v="1"/>
  </r>
  <r>
    <n v="23"/>
    <x v="1"/>
  </r>
  <r>
    <n v="22"/>
    <x v="1"/>
  </r>
  <r>
    <n v="21"/>
    <x v="1"/>
  </r>
  <r>
    <n v="22"/>
    <x v="1"/>
  </r>
  <r>
    <n v="20"/>
    <x v="2"/>
  </r>
  <r>
    <n v="21"/>
    <x v="1"/>
  </r>
  <r>
    <n v="20"/>
    <x v="2"/>
  </r>
  <r>
    <n v="23"/>
    <x v="1"/>
  </r>
  <r>
    <n v="21"/>
    <x v="1"/>
  </r>
  <r>
    <n v="23"/>
    <x v="1"/>
  </r>
  <r>
    <n v="20"/>
    <x v="2"/>
  </r>
  <r>
    <n v="23"/>
    <x v="1"/>
  </r>
  <r>
    <n v="23"/>
    <x v="1"/>
  </r>
  <r>
    <n v="21"/>
    <x v="1"/>
  </r>
  <r>
    <n v="21"/>
    <x v="1"/>
  </r>
  <r>
    <n v="20"/>
    <x v="2"/>
  </r>
  <r>
    <n v="20"/>
    <x v="2"/>
  </r>
  <r>
    <n v="20"/>
    <x v="2"/>
  </r>
  <r>
    <n v="22"/>
    <x v="1"/>
  </r>
  <r>
    <n v="19"/>
    <x v="2"/>
  </r>
  <r>
    <n v="22"/>
    <x v="1"/>
  </r>
  <r>
    <n v="21"/>
    <x v="1"/>
  </r>
  <r>
    <n v="22"/>
    <x v="1"/>
  </r>
  <r>
    <n v="19"/>
    <x v="2"/>
  </r>
  <r>
    <n v="20"/>
    <x v="2"/>
  </r>
  <r>
    <n v="19"/>
    <x v="2"/>
  </r>
  <r>
    <n v="20"/>
    <x v="2"/>
  </r>
  <r>
    <n v="20"/>
    <x v="2"/>
  </r>
  <r>
    <n v="21"/>
    <x v="1"/>
  </r>
  <r>
    <n v="22"/>
    <x v="1"/>
  </r>
  <r>
    <n v="20"/>
    <x v="2"/>
  </r>
  <r>
    <n v="22"/>
    <x v="1"/>
  </r>
  <r>
    <n v="20"/>
    <x v="2"/>
  </r>
  <r>
    <n v="22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0"/>
    <x v="2"/>
  </r>
  <r>
    <n v="20"/>
    <x v="2"/>
  </r>
  <r>
    <n v="20"/>
    <x v="2"/>
  </r>
  <r>
    <n v="20"/>
    <x v="2"/>
  </r>
  <r>
    <n v="22"/>
    <x v="1"/>
  </r>
  <r>
    <n v="20"/>
    <x v="2"/>
  </r>
  <r>
    <n v="19"/>
    <x v="2"/>
  </r>
  <r>
    <n v="22"/>
    <x v="1"/>
  </r>
  <r>
    <n v="21"/>
    <x v="1"/>
  </r>
  <r>
    <n v="22"/>
    <x v="1"/>
  </r>
  <r>
    <n v="20"/>
    <x v="2"/>
  </r>
  <r>
    <n v="20"/>
    <x v="2"/>
  </r>
  <r>
    <n v="19"/>
    <x v="2"/>
  </r>
  <r>
    <n v="22"/>
    <x v="1"/>
  </r>
  <r>
    <n v="21"/>
    <x v="1"/>
  </r>
  <r>
    <n v="20"/>
    <x v="2"/>
  </r>
  <r>
    <n v="19"/>
    <x v="2"/>
  </r>
  <r>
    <n v="20"/>
    <x v="2"/>
  </r>
  <r>
    <n v="22"/>
    <x v="1"/>
  </r>
  <r>
    <n v="22"/>
    <x v="1"/>
  </r>
  <r>
    <n v="20"/>
    <x v="2"/>
  </r>
  <r>
    <n v="22"/>
    <x v="1"/>
  </r>
  <r>
    <n v="22"/>
    <x v="1"/>
  </r>
  <r>
    <n v="22"/>
    <x v="1"/>
  </r>
  <r>
    <n v="19"/>
    <x v="2"/>
  </r>
  <r>
    <n v="20"/>
    <x v="2"/>
  </r>
  <r>
    <n v="20"/>
    <x v="2"/>
  </r>
  <r>
    <n v="21"/>
    <x v="1"/>
  </r>
  <r>
    <n v="22"/>
    <x v="1"/>
  </r>
  <r>
    <n v="22"/>
    <x v="1"/>
  </r>
  <r>
    <n v="21"/>
    <x v="1"/>
  </r>
  <r>
    <n v="20"/>
    <x v="2"/>
  </r>
  <r>
    <n v="20"/>
    <x v="2"/>
  </r>
  <r>
    <n v="22"/>
    <x v="1"/>
  </r>
  <r>
    <n v="20"/>
    <x v="2"/>
  </r>
  <r>
    <n v="20"/>
    <x v="2"/>
  </r>
  <r>
    <n v="20"/>
    <x v="2"/>
  </r>
  <r>
    <n v="22"/>
    <x v="1"/>
  </r>
  <r>
    <n v="22"/>
    <x v="1"/>
  </r>
  <r>
    <n v="22"/>
    <x v="1"/>
  </r>
  <r>
    <n v="20"/>
    <x v="2"/>
  </r>
  <r>
    <n v="21"/>
    <x v="1"/>
  </r>
  <r>
    <n v="21"/>
    <x v="1"/>
  </r>
  <r>
    <n v="21"/>
    <x v="1"/>
  </r>
  <r>
    <n v="21"/>
    <x v="1"/>
  </r>
  <r>
    <n v="20"/>
    <x v="2"/>
  </r>
  <r>
    <n v="21"/>
    <x v="1"/>
  </r>
  <r>
    <n v="20"/>
    <x v="2"/>
  </r>
  <r>
    <n v="20"/>
    <x v="2"/>
  </r>
  <r>
    <n v="21"/>
    <x v="1"/>
  </r>
  <r>
    <n v="22"/>
    <x v="1"/>
  </r>
  <r>
    <n v="22"/>
    <x v="1"/>
  </r>
  <r>
    <n v="20"/>
    <x v="2"/>
  </r>
  <r>
    <n v="20"/>
    <x v="2"/>
  </r>
  <r>
    <n v="20"/>
    <x v="2"/>
  </r>
  <r>
    <n v="20"/>
    <x v="2"/>
  </r>
  <r>
    <n v="21"/>
    <x v="1"/>
  </r>
  <r>
    <n v="20"/>
    <x v="2"/>
  </r>
  <r>
    <n v="22"/>
    <x v="1"/>
  </r>
  <r>
    <n v="20"/>
    <x v="2"/>
  </r>
  <r>
    <n v="22"/>
    <x v="1"/>
  </r>
  <r>
    <n v="21"/>
    <x v="1"/>
  </r>
  <r>
    <n v="20"/>
    <x v="2"/>
  </r>
  <r>
    <n v="21"/>
    <x v="1"/>
  </r>
  <r>
    <n v="22"/>
    <x v="1"/>
  </r>
  <r>
    <n v="21"/>
    <x v="1"/>
  </r>
  <r>
    <n v="20"/>
    <x v="2"/>
  </r>
  <r>
    <n v="21"/>
    <x v="1"/>
  </r>
  <r>
    <n v="20"/>
    <x v="2"/>
  </r>
  <r>
    <n v="21"/>
    <x v="1"/>
  </r>
  <r>
    <n v="22"/>
    <x v="1"/>
  </r>
  <r>
    <n v="20"/>
    <x v="2"/>
  </r>
  <r>
    <n v="22"/>
    <x v="1"/>
  </r>
  <r>
    <n v="21"/>
    <x v="1"/>
  </r>
  <r>
    <n v="22"/>
    <x v="1"/>
  </r>
  <r>
    <n v="21"/>
    <x v="1"/>
  </r>
  <r>
    <n v="22"/>
    <x v="1"/>
  </r>
  <r>
    <n v="21"/>
    <x v="1"/>
  </r>
  <r>
    <n v="21"/>
    <x v="1"/>
  </r>
  <r>
    <n v="22"/>
    <x v="1"/>
  </r>
  <r>
    <n v="20"/>
    <x v="2"/>
  </r>
  <r>
    <n v="20"/>
    <x v="2"/>
  </r>
  <r>
    <n v="21"/>
    <x v="1"/>
  </r>
  <r>
    <n v="21"/>
    <x v="1"/>
  </r>
  <r>
    <n v="21"/>
    <x v="1"/>
  </r>
  <r>
    <n v="21"/>
    <x v="1"/>
  </r>
  <r>
    <n v="21"/>
    <x v="1"/>
  </r>
  <r>
    <n v="22"/>
    <x v="1"/>
  </r>
  <r>
    <n v="21"/>
    <x v="1"/>
  </r>
  <r>
    <n v="22"/>
    <x v="1"/>
  </r>
  <r>
    <n v="22"/>
    <x v="1"/>
  </r>
  <r>
    <n v="22"/>
    <x v="1"/>
  </r>
  <r>
    <n v="20"/>
    <x v="2"/>
  </r>
  <r>
    <n v="19"/>
    <x v="2"/>
  </r>
  <r>
    <n v="20"/>
    <x v="2"/>
  </r>
  <r>
    <n v="19"/>
    <x v="2"/>
  </r>
  <r>
    <n v="19"/>
    <x v="2"/>
  </r>
  <r>
    <n v="19"/>
    <x v="2"/>
  </r>
  <r>
    <n v="21"/>
    <x v="1"/>
  </r>
  <r>
    <n v="21"/>
    <x v="1"/>
  </r>
  <r>
    <n v="20"/>
    <x v="2"/>
  </r>
  <r>
    <n v="19"/>
    <x v="2"/>
  </r>
  <r>
    <n v="19"/>
    <x v="2"/>
  </r>
  <r>
    <n v="20"/>
    <x v="2"/>
  </r>
  <r>
    <n v="20"/>
    <x v="2"/>
  </r>
  <r>
    <n v="19"/>
    <x v="2"/>
  </r>
  <r>
    <n v="19"/>
    <x v="2"/>
  </r>
  <r>
    <n v="18"/>
    <x v="2"/>
  </r>
  <r>
    <n v="21"/>
    <x v="1"/>
  </r>
  <r>
    <n v="18"/>
    <x v="2"/>
  </r>
  <r>
    <n v="21"/>
    <x v="1"/>
  </r>
  <r>
    <n v="20"/>
    <x v="2"/>
  </r>
  <r>
    <n v="20"/>
    <x v="2"/>
  </r>
  <r>
    <n v="21"/>
    <x v="1"/>
  </r>
  <r>
    <n v="15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20"/>
    <x v="2"/>
  </r>
  <r>
    <n v="18"/>
    <x v="2"/>
  </r>
  <r>
    <n v="19"/>
    <x v="2"/>
  </r>
  <r>
    <n v="20"/>
    <x v="2"/>
  </r>
  <r>
    <n v="15"/>
    <x v="2"/>
  </r>
  <r>
    <n v="19"/>
    <x v="2"/>
  </r>
  <r>
    <n v="18"/>
    <x v="2"/>
  </r>
  <r>
    <n v="21"/>
    <x v="1"/>
  </r>
  <r>
    <n v="21"/>
    <x v="1"/>
  </r>
  <r>
    <n v="20"/>
    <x v="2"/>
  </r>
  <r>
    <n v="20"/>
    <x v="2"/>
  </r>
  <r>
    <n v="21"/>
    <x v="1"/>
  </r>
  <r>
    <n v="21"/>
    <x v="1"/>
  </r>
  <r>
    <n v="20"/>
    <x v="2"/>
  </r>
  <r>
    <n v="21"/>
    <x v="1"/>
  </r>
  <r>
    <n v="21"/>
    <x v="1"/>
  </r>
  <r>
    <n v="19"/>
    <x v="2"/>
  </r>
  <r>
    <n v="20"/>
    <x v="2"/>
  </r>
  <r>
    <n v="21"/>
    <x v="1"/>
  </r>
  <r>
    <n v="19"/>
    <x v="2"/>
  </r>
  <r>
    <n v="21"/>
    <x v="1"/>
  </r>
  <r>
    <n v="20"/>
    <x v="2"/>
  </r>
  <r>
    <n v="19"/>
    <x v="2"/>
  </r>
  <r>
    <n v="20"/>
    <x v="2"/>
  </r>
  <r>
    <n v="15"/>
    <x v="2"/>
  </r>
  <r>
    <n v="15"/>
    <x v="2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18"/>
    <x v="2"/>
  </r>
  <r>
    <n v="21"/>
    <x v="1"/>
  </r>
  <r>
    <n v="18"/>
    <x v="2"/>
  </r>
  <r>
    <n v="20"/>
    <x v="2"/>
  </r>
  <r>
    <n v="19"/>
    <x v="2"/>
  </r>
  <r>
    <n v="19"/>
    <x v="2"/>
  </r>
  <r>
    <n v="20"/>
    <x v="2"/>
  </r>
  <r>
    <n v="21"/>
    <x v="1"/>
  </r>
  <r>
    <n v="21"/>
    <x v="1"/>
  </r>
  <r>
    <n v="19"/>
    <x v="2"/>
  </r>
  <r>
    <n v="20"/>
    <x v="2"/>
  </r>
  <r>
    <n v="19"/>
    <x v="2"/>
  </r>
  <r>
    <n v="21"/>
    <x v="1"/>
  </r>
  <r>
    <n v="21"/>
    <x v="1"/>
  </r>
  <r>
    <n v="21"/>
    <x v="1"/>
  </r>
  <r>
    <n v="20"/>
    <x v="2"/>
  </r>
  <r>
    <n v="21"/>
    <x v="1"/>
  </r>
  <r>
    <n v="21"/>
    <x v="1"/>
  </r>
  <r>
    <n v="20"/>
    <x v="2"/>
  </r>
  <r>
    <n v="18"/>
    <x v="2"/>
  </r>
  <r>
    <n v="21"/>
    <x v="1"/>
  </r>
  <r>
    <n v="21"/>
    <x v="1"/>
  </r>
  <r>
    <n v="21"/>
    <x v="1"/>
  </r>
  <r>
    <n v="18"/>
    <x v="2"/>
  </r>
  <r>
    <n v="21"/>
    <x v="1"/>
  </r>
  <r>
    <n v="20"/>
    <x v="2"/>
  </r>
  <r>
    <n v="19"/>
    <x v="2"/>
  </r>
  <r>
    <n v="18"/>
    <x v="2"/>
  </r>
  <r>
    <n v="19"/>
    <x v="2"/>
  </r>
  <r>
    <n v="20"/>
    <x v="2"/>
  </r>
  <r>
    <n v="19"/>
    <x v="2"/>
  </r>
  <r>
    <n v="21"/>
    <x v="1"/>
  </r>
  <r>
    <n v="19"/>
    <x v="2"/>
  </r>
  <r>
    <n v="21"/>
    <x v="1"/>
  </r>
  <r>
    <n v="18"/>
    <x v="2"/>
  </r>
  <r>
    <n v="21"/>
    <x v="1"/>
  </r>
  <r>
    <n v="20"/>
    <x v="2"/>
  </r>
  <r>
    <n v="19"/>
    <x v="2"/>
  </r>
  <r>
    <n v="21"/>
    <x v="1"/>
  </r>
  <r>
    <n v="20"/>
    <x v="2"/>
  </r>
  <r>
    <n v="20"/>
    <x v="2"/>
  </r>
  <r>
    <n v="19"/>
    <x v="2"/>
  </r>
  <r>
    <n v="21"/>
    <x v="1"/>
  </r>
  <r>
    <n v="19"/>
    <x v="2"/>
  </r>
  <r>
    <n v="21"/>
    <x v="1"/>
  </r>
  <r>
    <n v="19"/>
    <x v="2"/>
  </r>
  <r>
    <n v="21"/>
    <x v="1"/>
  </r>
  <r>
    <n v="18"/>
    <x v="2"/>
  </r>
  <r>
    <n v="20"/>
    <x v="2"/>
  </r>
  <r>
    <n v="21"/>
    <x v="1"/>
  </r>
  <r>
    <n v="21"/>
    <x v="1"/>
  </r>
  <r>
    <n v="18"/>
    <x v="2"/>
  </r>
  <r>
    <n v="21"/>
    <x v="1"/>
  </r>
  <r>
    <n v="20"/>
    <x v="2"/>
  </r>
  <r>
    <n v="21"/>
    <x v="1"/>
  </r>
  <r>
    <n v="19"/>
    <x v="2"/>
  </r>
  <r>
    <n v="21"/>
    <x v="1"/>
  </r>
  <r>
    <n v="19"/>
    <x v="2"/>
  </r>
  <r>
    <n v="21"/>
    <x v="1"/>
  </r>
  <r>
    <n v="19"/>
    <x v="2"/>
  </r>
  <r>
    <n v="20"/>
    <x v="2"/>
  </r>
  <r>
    <n v="20"/>
    <x v="2"/>
  </r>
  <r>
    <n v="19"/>
    <x v="2"/>
  </r>
  <r>
    <n v="19"/>
    <x v="2"/>
  </r>
  <r>
    <n v="21"/>
    <x v="1"/>
  </r>
  <r>
    <n v="18"/>
    <x v="2"/>
  </r>
  <r>
    <n v="20"/>
    <x v="2"/>
  </r>
  <r>
    <n v="18"/>
    <x v="2"/>
  </r>
  <r>
    <n v="20"/>
    <x v="2"/>
  </r>
  <r>
    <n v="19"/>
    <x v="2"/>
  </r>
  <r>
    <n v="19"/>
    <x v="2"/>
  </r>
  <r>
    <n v="20"/>
    <x v="2"/>
  </r>
  <r>
    <n v="19"/>
    <x v="2"/>
  </r>
  <r>
    <n v="20"/>
    <x v="2"/>
  </r>
  <r>
    <n v="18"/>
    <x v="2"/>
  </r>
  <r>
    <n v="20"/>
    <x v="2"/>
  </r>
  <r>
    <n v="19"/>
    <x v="2"/>
  </r>
  <r>
    <n v="20"/>
    <x v="2"/>
  </r>
  <r>
    <n v="14"/>
    <x v="2"/>
  </r>
  <r>
    <n v="18"/>
    <x v="2"/>
  </r>
  <r>
    <n v="20"/>
    <x v="2"/>
  </r>
  <r>
    <n v="19"/>
    <x v="2"/>
  </r>
  <r>
    <n v="20"/>
    <x v="2"/>
  </r>
  <r>
    <n v="20"/>
    <x v="2"/>
  </r>
  <r>
    <n v="19"/>
    <x v="2"/>
  </r>
  <r>
    <n v="20"/>
    <x v="2"/>
  </r>
  <r>
    <n v="17"/>
    <x v="2"/>
  </r>
  <r>
    <n v="20"/>
    <x v="2"/>
  </r>
  <r>
    <n v="19"/>
    <x v="2"/>
  </r>
  <r>
    <n v="20"/>
    <x v="2"/>
  </r>
  <r>
    <n v="20"/>
    <x v="2"/>
  </r>
  <r>
    <n v="19"/>
    <x v="2"/>
  </r>
  <r>
    <n v="18"/>
    <x v="2"/>
  </r>
  <r>
    <n v="20"/>
    <x v="2"/>
  </r>
  <r>
    <n v="20"/>
    <x v="2"/>
  </r>
  <r>
    <n v="18"/>
    <x v="2"/>
  </r>
  <r>
    <n v="19"/>
    <x v="2"/>
  </r>
  <r>
    <n v="20"/>
    <x v="2"/>
  </r>
  <r>
    <n v="19"/>
    <x v="2"/>
  </r>
  <r>
    <n v="18"/>
    <x v="2"/>
  </r>
  <r>
    <n v="20"/>
    <x v="2"/>
  </r>
  <r>
    <n v="19"/>
    <x v="2"/>
  </r>
  <r>
    <n v="20"/>
    <x v="2"/>
  </r>
  <r>
    <n v="20"/>
    <x v="2"/>
  </r>
  <r>
    <n v="20"/>
    <x v="2"/>
  </r>
  <r>
    <n v="20"/>
    <x v="2"/>
  </r>
  <r>
    <n v="20"/>
    <x v="2"/>
  </r>
  <r>
    <n v="20"/>
    <x v="2"/>
  </r>
  <r>
    <n v="19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20"/>
    <x v="2"/>
  </r>
  <r>
    <n v="19"/>
    <x v="2"/>
  </r>
  <r>
    <n v="17"/>
    <x v="2"/>
  </r>
  <r>
    <n v="20"/>
    <x v="2"/>
  </r>
  <r>
    <n v="17"/>
    <x v="2"/>
  </r>
  <r>
    <n v="20"/>
    <x v="2"/>
  </r>
  <r>
    <n v="19"/>
    <x v="2"/>
  </r>
  <r>
    <n v="19"/>
    <x v="2"/>
  </r>
  <r>
    <n v="20"/>
    <x v="2"/>
  </r>
  <r>
    <n v="17"/>
    <x v="2"/>
  </r>
  <r>
    <n v="19"/>
    <x v="2"/>
  </r>
  <r>
    <n v="18"/>
    <x v="2"/>
  </r>
  <r>
    <n v="18"/>
    <x v="2"/>
  </r>
  <r>
    <n v="18"/>
    <x v="2"/>
  </r>
  <r>
    <n v="20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20"/>
    <x v="2"/>
  </r>
  <r>
    <n v="18"/>
    <x v="2"/>
  </r>
  <r>
    <n v="18"/>
    <x v="2"/>
  </r>
  <r>
    <n v="18"/>
    <x v="2"/>
  </r>
  <r>
    <n v="20"/>
    <x v="2"/>
  </r>
  <r>
    <n v="20"/>
    <x v="2"/>
  </r>
  <r>
    <n v="20"/>
    <x v="2"/>
  </r>
  <r>
    <n v="17"/>
    <x v="2"/>
  </r>
  <r>
    <n v="17"/>
    <x v="2"/>
  </r>
  <r>
    <n v="20"/>
    <x v="2"/>
  </r>
  <r>
    <n v="14"/>
    <x v="2"/>
  </r>
  <r>
    <n v="20"/>
    <x v="2"/>
  </r>
  <r>
    <n v="19"/>
    <x v="2"/>
  </r>
  <r>
    <n v="20"/>
    <x v="2"/>
  </r>
  <r>
    <n v="18"/>
    <x v="2"/>
  </r>
  <r>
    <n v="19"/>
    <x v="2"/>
  </r>
  <r>
    <n v="18"/>
    <x v="2"/>
  </r>
  <r>
    <n v="20"/>
    <x v="2"/>
  </r>
  <r>
    <n v="20"/>
    <x v="2"/>
  </r>
  <r>
    <n v="20"/>
    <x v="2"/>
  </r>
  <r>
    <n v="19"/>
    <x v="2"/>
  </r>
  <r>
    <n v="19"/>
    <x v="2"/>
  </r>
  <r>
    <n v="19"/>
    <x v="2"/>
  </r>
  <r>
    <n v="20"/>
    <x v="2"/>
  </r>
  <r>
    <n v="19"/>
    <x v="2"/>
  </r>
  <r>
    <n v="19"/>
    <x v="2"/>
  </r>
  <r>
    <n v="20"/>
    <x v="2"/>
  </r>
  <r>
    <n v="18"/>
    <x v="2"/>
  </r>
  <r>
    <n v="18"/>
    <x v="2"/>
  </r>
  <r>
    <n v="18"/>
    <x v="2"/>
  </r>
  <r>
    <n v="20"/>
    <x v="2"/>
  </r>
  <r>
    <n v="19"/>
    <x v="2"/>
  </r>
  <r>
    <n v="20"/>
    <x v="2"/>
  </r>
  <r>
    <n v="19"/>
    <x v="2"/>
  </r>
  <r>
    <n v="20"/>
    <x v="2"/>
  </r>
  <r>
    <n v="20"/>
    <x v="2"/>
  </r>
  <r>
    <n v="19"/>
    <x v="2"/>
  </r>
  <r>
    <n v="19"/>
    <x v="2"/>
  </r>
  <r>
    <n v="20"/>
    <x v="2"/>
  </r>
  <r>
    <n v="19"/>
    <x v="2"/>
  </r>
  <r>
    <n v="19"/>
    <x v="2"/>
  </r>
  <r>
    <n v="17"/>
    <x v="2"/>
  </r>
  <r>
    <n v="20"/>
    <x v="2"/>
  </r>
  <r>
    <n v="14"/>
    <x v="2"/>
  </r>
  <r>
    <n v="20"/>
    <x v="2"/>
  </r>
  <r>
    <n v="20"/>
    <x v="2"/>
  </r>
  <r>
    <n v="20"/>
    <x v="2"/>
  </r>
  <r>
    <n v="19"/>
    <x v="2"/>
  </r>
  <r>
    <n v="20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3"/>
    <x v="2"/>
  </r>
  <r>
    <n v="16"/>
    <x v="2"/>
  </r>
  <r>
    <n v="19"/>
    <x v="2"/>
  </r>
  <r>
    <n v="19"/>
    <x v="2"/>
  </r>
  <r>
    <n v="19"/>
    <x v="2"/>
  </r>
  <r>
    <n v="19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9"/>
    <x v="2"/>
  </r>
  <r>
    <n v="17"/>
    <x v="2"/>
  </r>
  <r>
    <n v="18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9"/>
    <x v="2"/>
  </r>
  <r>
    <n v="19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9"/>
    <x v="2"/>
  </r>
  <r>
    <n v="18"/>
    <x v="2"/>
  </r>
  <r>
    <n v="16"/>
    <x v="2"/>
  </r>
  <r>
    <n v="19"/>
    <x v="2"/>
  </r>
  <r>
    <n v="18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8"/>
    <x v="2"/>
  </r>
  <r>
    <n v="19"/>
    <x v="2"/>
  </r>
  <r>
    <n v="19"/>
    <x v="2"/>
  </r>
  <r>
    <n v="17"/>
    <x v="2"/>
  </r>
  <r>
    <n v="18"/>
    <x v="2"/>
  </r>
  <r>
    <n v="17"/>
    <x v="2"/>
  </r>
  <r>
    <n v="16"/>
    <x v="2"/>
  </r>
  <r>
    <n v="18"/>
    <x v="2"/>
  </r>
  <r>
    <n v="17"/>
    <x v="2"/>
  </r>
  <r>
    <n v="16"/>
    <x v="2"/>
  </r>
  <r>
    <n v="18"/>
    <x v="2"/>
  </r>
  <r>
    <n v="17"/>
    <x v="2"/>
  </r>
  <r>
    <n v="19"/>
    <x v="2"/>
  </r>
  <r>
    <n v="19"/>
    <x v="2"/>
  </r>
  <r>
    <n v="18"/>
    <x v="2"/>
  </r>
  <r>
    <n v="19"/>
    <x v="2"/>
  </r>
  <r>
    <n v="16"/>
    <x v="2"/>
  </r>
  <r>
    <n v="17"/>
    <x v="2"/>
  </r>
  <r>
    <n v="18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9"/>
    <x v="2"/>
  </r>
  <r>
    <n v="18"/>
    <x v="2"/>
  </r>
  <r>
    <n v="18"/>
    <x v="2"/>
  </r>
  <r>
    <n v="18"/>
    <x v="2"/>
  </r>
  <r>
    <n v="19"/>
    <x v="2"/>
  </r>
  <r>
    <n v="16"/>
    <x v="2"/>
  </r>
  <r>
    <n v="18"/>
    <x v="2"/>
  </r>
  <r>
    <n v="17"/>
    <x v="2"/>
  </r>
  <r>
    <n v="18"/>
    <x v="2"/>
  </r>
  <r>
    <n v="19"/>
    <x v="2"/>
  </r>
  <r>
    <n v="18"/>
    <x v="2"/>
  </r>
  <r>
    <n v="17"/>
    <x v="2"/>
  </r>
  <r>
    <n v="19"/>
    <x v="2"/>
  </r>
  <r>
    <n v="19"/>
    <x v="2"/>
  </r>
  <r>
    <n v="19"/>
    <x v="2"/>
  </r>
  <r>
    <n v="18"/>
    <x v="2"/>
  </r>
  <r>
    <n v="17"/>
    <x v="2"/>
  </r>
  <r>
    <n v="17"/>
    <x v="2"/>
  </r>
  <r>
    <n v="18"/>
    <x v="2"/>
  </r>
  <r>
    <n v="18"/>
    <x v="2"/>
  </r>
  <r>
    <n v="19"/>
    <x v="2"/>
  </r>
  <r>
    <n v="19"/>
    <x v="2"/>
  </r>
  <r>
    <n v="17"/>
    <x v="2"/>
  </r>
  <r>
    <n v="18"/>
    <x v="2"/>
  </r>
  <r>
    <n v="13"/>
    <x v="2"/>
  </r>
  <r>
    <n v="19"/>
    <x v="2"/>
  </r>
  <r>
    <n v="17"/>
    <x v="2"/>
  </r>
  <r>
    <n v="18"/>
    <x v="2"/>
  </r>
  <r>
    <n v="17"/>
    <x v="2"/>
  </r>
  <r>
    <n v="19"/>
    <x v="2"/>
  </r>
  <r>
    <n v="19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8"/>
    <x v="2"/>
  </r>
  <r>
    <n v="17"/>
    <x v="2"/>
  </r>
  <r>
    <n v="19"/>
    <x v="2"/>
  </r>
  <r>
    <n v="17"/>
    <x v="2"/>
  </r>
  <r>
    <n v="19"/>
    <x v="2"/>
  </r>
  <r>
    <n v="19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7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9"/>
    <x v="2"/>
  </r>
  <r>
    <n v="19"/>
    <x v="2"/>
  </r>
  <r>
    <n v="18"/>
    <x v="2"/>
  </r>
  <r>
    <n v="16"/>
    <x v="2"/>
  </r>
  <r>
    <n v="18"/>
    <x v="2"/>
  </r>
  <r>
    <n v="19"/>
    <x v="2"/>
  </r>
  <r>
    <n v="18"/>
    <x v="2"/>
  </r>
  <r>
    <n v="19"/>
    <x v="2"/>
  </r>
  <r>
    <n v="19"/>
    <x v="2"/>
  </r>
  <r>
    <n v="19"/>
    <x v="2"/>
  </r>
  <r>
    <n v="19"/>
    <x v="2"/>
  </r>
  <r>
    <n v="18"/>
    <x v="2"/>
  </r>
  <r>
    <n v="19"/>
    <x v="2"/>
  </r>
  <r>
    <n v="18"/>
    <x v="2"/>
  </r>
  <r>
    <n v="18"/>
    <x v="2"/>
  </r>
  <r>
    <n v="18"/>
    <x v="2"/>
  </r>
  <r>
    <n v="17"/>
    <x v="2"/>
  </r>
  <r>
    <n v="18"/>
    <x v="2"/>
  </r>
  <r>
    <n v="18"/>
    <x v="2"/>
  </r>
  <r>
    <n v="17"/>
    <x v="2"/>
  </r>
  <r>
    <n v="16"/>
    <x v="2"/>
  </r>
  <r>
    <n v="15"/>
    <x v="2"/>
  </r>
  <r>
    <n v="18"/>
    <x v="2"/>
  </r>
  <r>
    <n v="18"/>
    <x v="2"/>
  </r>
  <r>
    <n v="18"/>
    <x v="2"/>
  </r>
  <r>
    <n v="18"/>
    <x v="2"/>
  </r>
  <r>
    <n v="16"/>
    <x v="2"/>
  </r>
  <r>
    <n v="17"/>
    <x v="2"/>
  </r>
  <r>
    <n v="18"/>
    <x v="2"/>
  </r>
  <r>
    <n v="17"/>
    <x v="2"/>
  </r>
  <r>
    <n v="17"/>
    <x v="2"/>
  </r>
  <r>
    <n v="18"/>
    <x v="2"/>
  </r>
  <r>
    <n v="16"/>
    <x v="2"/>
  </r>
  <r>
    <n v="16"/>
    <x v="2"/>
  </r>
  <r>
    <n v="17"/>
    <x v="2"/>
  </r>
  <r>
    <n v="18"/>
    <x v="2"/>
  </r>
  <r>
    <n v="17"/>
    <x v="2"/>
  </r>
  <r>
    <n v="17"/>
    <x v="2"/>
  </r>
  <r>
    <n v="17"/>
    <x v="2"/>
  </r>
  <r>
    <n v="17"/>
    <x v="2"/>
  </r>
  <r>
    <n v="16"/>
    <x v="2"/>
  </r>
  <r>
    <n v="18"/>
    <x v="2"/>
  </r>
  <r>
    <n v="17"/>
    <x v="2"/>
  </r>
  <r>
    <n v="16"/>
    <x v="2"/>
  </r>
  <r>
    <n v="16"/>
    <x v="2"/>
  </r>
  <r>
    <n v="16"/>
    <x v="2"/>
  </r>
  <r>
    <n v="18"/>
    <x v="2"/>
  </r>
  <r>
    <n v="18"/>
    <x v="2"/>
  </r>
  <r>
    <n v="18"/>
    <x v="2"/>
  </r>
  <r>
    <n v="17"/>
    <x v="2"/>
  </r>
  <r>
    <n v="15"/>
    <x v="2"/>
  </r>
  <r>
    <n v="16"/>
    <x v="2"/>
  </r>
  <r>
    <n v="15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8"/>
    <x v="2"/>
  </r>
  <r>
    <n v="16"/>
    <x v="2"/>
  </r>
  <r>
    <n v="18"/>
    <x v="2"/>
  </r>
  <r>
    <n v="17"/>
    <x v="2"/>
  </r>
  <r>
    <n v="17"/>
    <x v="2"/>
  </r>
  <r>
    <n v="15"/>
    <x v="2"/>
  </r>
  <r>
    <n v="17"/>
    <x v="2"/>
  </r>
  <r>
    <n v="18"/>
    <x v="2"/>
  </r>
  <r>
    <n v="18"/>
    <x v="2"/>
  </r>
  <r>
    <n v="17"/>
    <x v="2"/>
  </r>
  <r>
    <n v="17"/>
    <x v="2"/>
  </r>
  <r>
    <n v="18"/>
    <x v="2"/>
  </r>
  <r>
    <n v="18"/>
    <x v="2"/>
  </r>
  <r>
    <n v="18"/>
    <x v="2"/>
  </r>
  <r>
    <n v="17"/>
    <x v="2"/>
  </r>
  <r>
    <n v="17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6"/>
    <x v="2"/>
  </r>
  <r>
    <n v="16"/>
    <x v="2"/>
  </r>
  <r>
    <n v="18"/>
    <x v="2"/>
  </r>
  <r>
    <n v="15"/>
    <x v="2"/>
  </r>
  <r>
    <n v="18"/>
    <x v="2"/>
  </r>
  <r>
    <n v="18"/>
    <x v="2"/>
  </r>
  <r>
    <n v="16"/>
    <x v="2"/>
  </r>
  <r>
    <n v="18"/>
    <x v="2"/>
  </r>
  <r>
    <n v="18"/>
    <x v="2"/>
  </r>
  <r>
    <n v="17"/>
    <x v="2"/>
  </r>
  <r>
    <n v="18"/>
    <x v="2"/>
  </r>
  <r>
    <n v="18"/>
    <x v="2"/>
  </r>
  <r>
    <n v="15"/>
    <x v="2"/>
  </r>
  <r>
    <n v="16"/>
    <x v="2"/>
  </r>
  <r>
    <n v="16"/>
    <x v="2"/>
  </r>
  <r>
    <n v="12"/>
    <x v="2"/>
  </r>
  <r>
    <n v="16"/>
    <x v="2"/>
  </r>
  <r>
    <n v="17"/>
    <x v="2"/>
  </r>
  <r>
    <n v="18"/>
    <x v="2"/>
  </r>
  <r>
    <n v="18"/>
    <x v="2"/>
  </r>
  <r>
    <n v="17"/>
    <x v="2"/>
  </r>
  <r>
    <n v="12"/>
    <x v="2"/>
  </r>
  <r>
    <n v="18"/>
    <x v="2"/>
  </r>
  <r>
    <n v="18"/>
    <x v="2"/>
  </r>
  <r>
    <n v="17"/>
    <x v="2"/>
  </r>
  <r>
    <n v="16"/>
    <x v="2"/>
  </r>
  <r>
    <n v="17"/>
    <x v="2"/>
  </r>
  <r>
    <n v="16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8"/>
    <x v="2"/>
  </r>
  <r>
    <n v="18"/>
    <x v="2"/>
  </r>
  <r>
    <n v="18"/>
    <x v="2"/>
  </r>
  <r>
    <n v="18"/>
    <x v="2"/>
  </r>
  <r>
    <n v="17"/>
    <x v="2"/>
  </r>
  <r>
    <n v="18"/>
    <x v="2"/>
  </r>
  <r>
    <n v="17"/>
    <x v="2"/>
  </r>
  <r>
    <n v="17"/>
    <x v="2"/>
  </r>
  <r>
    <n v="15"/>
    <x v="2"/>
  </r>
  <r>
    <n v="16"/>
    <x v="2"/>
  </r>
  <r>
    <n v="16"/>
    <x v="2"/>
  </r>
  <r>
    <n v="18"/>
    <x v="2"/>
  </r>
  <r>
    <n v="17"/>
    <x v="2"/>
  </r>
  <r>
    <n v="17"/>
    <x v="2"/>
  </r>
  <r>
    <n v="17"/>
    <x v="2"/>
  </r>
  <r>
    <n v="18"/>
    <x v="2"/>
  </r>
  <r>
    <n v="17"/>
    <x v="2"/>
  </r>
  <r>
    <n v="16"/>
    <x v="2"/>
  </r>
  <r>
    <n v="16"/>
    <x v="2"/>
  </r>
  <r>
    <n v="17"/>
    <x v="2"/>
  </r>
  <r>
    <n v="12"/>
    <x v="2"/>
  </r>
  <r>
    <n v="16"/>
    <x v="2"/>
  </r>
  <r>
    <n v="18"/>
    <x v="2"/>
  </r>
  <r>
    <n v="17"/>
    <x v="2"/>
  </r>
  <r>
    <n v="16"/>
    <x v="2"/>
  </r>
  <r>
    <n v="16"/>
    <x v="2"/>
  </r>
  <r>
    <n v="15"/>
    <x v="2"/>
  </r>
  <r>
    <n v="14"/>
    <x v="2"/>
  </r>
  <r>
    <n v="16"/>
    <x v="2"/>
  </r>
  <r>
    <n v="16"/>
    <x v="2"/>
  </r>
  <r>
    <n v="17"/>
    <x v="2"/>
  </r>
  <r>
    <n v="16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5"/>
    <x v="2"/>
  </r>
  <r>
    <n v="16"/>
    <x v="2"/>
  </r>
  <r>
    <n v="16"/>
    <x v="2"/>
  </r>
  <r>
    <n v="16"/>
    <x v="2"/>
  </r>
  <r>
    <n v="15"/>
    <x v="2"/>
  </r>
  <r>
    <n v="15"/>
    <x v="2"/>
  </r>
  <r>
    <n v="15"/>
    <x v="2"/>
  </r>
  <r>
    <n v="17"/>
    <x v="2"/>
  </r>
  <r>
    <n v="16"/>
    <x v="2"/>
  </r>
  <r>
    <n v="17"/>
    <x v="2"/>
  </r>
  <r>
    <n v="15"/>
    <x v="2"/>
  </r>
  <r>
    <n v="17"/>
    <x v="2"/>
  </r>
  <r>
    <n v="16"/>
    <x v="2"/>
  </r>
  <r>
    <n v="15"/>
    <x v="2"/>
  </r>
  <r>
    <n v="16"/>
    <x v="2"/>
  </r>
  <r>
    <n v="16"/>
    <x v="2"/>
  </r>
  <r>
    <n v="17"/>
    <x v="2"/>
  </r>
  <r>
    <n v="17"/>
    <x v="2"/>
  </r>
  <r>
    <n v="17"/>
    <x v="2"/>
  </r>
  <r>
    <n v="17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7"/>
    <x v="2"/>
  </r>
  <r>
    <n v="16"/>
    <x v="2"/>
  </r>
  <r>
    <n v="17"/>
    <x v="2"/>
  </r>
  <r>
    <n v="16"/>
    <x v="2"/>
  </r>
  <r>
    <n v="14"/>
    <x v="2"/>
  </r>
  <r>
    <n v="16"/>
    <x v="2"/>
  </r>
  <r>
    <n v="15"/>
    <x v="2"/>
  </r>
  <r>
    <n v="17"/>
    <x v="2"/>
  </r>
  <r>
    <n v="17"/>
    <x v="2"/>
  </r>
  <r>
    <n v="16"/>
    <x v="2"/>
  </r>
  <r>
    <n v="17"/>
    <x v="2"/>
  </r>
  <r>
    <n v="15"/>
    <x v="2"/>
  </r>
  <r>
    <n v="16"/>
    <x v="2"/>
  </r>
  <r>
    <n v="17"/>
    <x v="2"/>
  </r>
  <r>
    <n v="17"/>
    <x v="2"/>
  </r>
  <r>
    <n v="17"/>
    <x v="2"/>
  </r>
  <r>
    <n v="16"/>
    <x v="2"/>
  </r>
  <r>
    <n v="14"/>
    <x v="2"/>
  </r>
  <r>
    <n v="16"/>
    <x v="2"/>
  </r>
  <r>
    <n v="17"/>
    <x v="2"/>
  </r>
  <r>
    <n v="17"/>
    <x v="2"/>
  </r>
  <r>
    <n v="14"/>
    <x v="2"/>
  </r>
  <r>
    <n v="15"/>
    <x v="2"/>
  </r>
  <r>
    <n v="11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5"/>
    <x v="2"/>
  </r>
  <r>
    <n v="17"/>
    <x v="2"/>
  </r>
  <r>
    <n v="16"/>
    <x v="2"/>
  </r>
  <r>
    <n v="17"/>
    <x v="2"/>
  </r>
  <r>
    <n v="16"/>
    <x v="2"/>
  </r>
  <r>
    <n v="16"/>
    <x v="2"/>
  </r>
  <r>
    <n v="17"/>
    <x v="2"/>
  </r>
  <r>
    <n v="15"/>
    <x v="2"/>
  </r>
  <r>
    <n v="16"/>
    <x v="2"/>
  </r>
  <r>
    <n v="15"/>
    <x v="2"/>
  </r>
  <r>
    <n v="15"/>
    <x v="2"/>
  </r>
  <r>
    <n v="17"/>
    <x v="2"/>
  </r>
  <r>
    <n v="17"/>
    <x v="2"/>
  </r>
  <r>
    <n v="15"/>
    <x v="2"/>
  </r>
  <r>
    <n v="16"/>
    <x v="2"/>
  </r>
  <r>
    <n v="15"/>
    <x v="2"/>
  </r>
  <r>
    <n v="15"/>
    <x v="2"/>
  </r>
  <r>
    <n v="16"/>
    <x v="2"/>
  </r>
  <r>
    <n v="16"/>
    <x v="2"/>
  </r>
  <r>
    <n v="15"/>
    <x v="2"/>
  </r>
  <r>
    <n v="16"/>
    <x v="2"/>
  </r>
  <r>
    <n v="15"/>
    <x v="2"/>
  </r>
  <r>
    <n v="15"/>
    <x v="2"/>
  </r>
  <r>
    <n v="16"/>
    <x v="2"/>
  </r>
  <r>
    <n v="14"/>
    <x v="2"/>
  </r>
  <r>
    <n v="17"/>
    <x v="2"/>
  </r>
  <r>
    <n v="16"/>
    <x v="2"/>
  </r>
  <r>
    <n v="15"/>
    <x v="2"/>
  </r>
  <r>
    <n v="15"/>
    <x v="2"/>
  </r>
  <r>
    <n v="17"/>
    <x v="2"/>
  </r>
  <r>
    <n v="15"/>
    <x v="2"/>
  </r>
  <r>
    <n v="16"/>
    <x v="2"/>
  </r>
  <r>
    <n v="17"/>
    <x v="2"/>
  </r>
  <r>
    <n v="15"/>
    <x v="2"/>
  </r>
  <r>
    <n v="17"/>
    <x v="2"/>
  </r>
  <r>
    <n v="17"/>
    <x v="2"/>
  </r>
  <r>
    <n v="17"/>
    <x v="2"/>
  </r>
  <r>
    <n v="15"/>
    <x v="2"/>
  </r>
  <r>
    <n v="16"/>
    <x v="2"/>
  </r>
  <r>
    <n v="17"/>
    <x v="2"/>
  </r>
  <r>
    <n v="16"/>
    <x v="2"/>
  </r>
  <r>
    <n v="17"/>
    <x v="2"/>
  </r>
  <r>
    <n v="16"/>
    <x v="2"/>
  </r>
  <r>
    <n v="16"/>
    <x v="2"/>
  </r>
  <r>
    <n v="16"/>
    <x v="2"/>
  </r>
  <r>
    <n v="17"/>
    <x v="2"/>
  </r>
  <r>
    <n v="17"/>
    <x v="2"/>
  </r>
  <r>
    <n v="15"/>
    <x v="2"/>
  </r>
  <r>
    <n v="17"/>
    <x v="2"/>
  </r>
  <r>
    <n v="17"/>
    <x v="2"/>
  </r>
  <r>
    <n v="15"/>
    <x v="2"/>
  </r>
  <r>
    <n v="16"/>
    <x v="2"/>
  </r>
  <r>
    <n v="17"/>
    <x v="2"/>
  </r>
  <r>
    <n v="15"/>
    <x v="2"/>
  </r>
  <r>
    <n v="16"/>
    <x v="2"/>
  </r>
  <r>
    <n v="16"/>
    <x v="2"/>
  </r>
  <r>
    <n v="17"/>
    <x v="2"/>
  </r>
  <r>
    <n v="16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4"/>
    <x v="2"/>
  </r>
  <r>
    <n v="13"/>
    <x v="2"/>
  </r>
  <r>
    <n v="16"/>
    <x v="2"/>
  </r>
  <r>
    <n v="15"/>
    <x v="2"/>
  </r>
  <r>
    <n v="15"/>
    <x v="2"/>
  </r>
  <r>
    <n v="10"/>
    <x v="3"/>
  </r>
  <r>
    <n v="14"/>
    <x v="2"/>
  </r>
  <r>
    <n v="14"/>
    <x v="2"/>
  </r>
  <r>
    <n v="16"/>
    <x v="2"/>
  </r>
  <r>
    <n v="14"/>
    <x v="2"/>
  </r>
  <r>
    <n v="16"/>
    <x v="2"/>
  </r>
  <r>
    <n v="16"/>
    <x v="2"/>
  </r>
  <r>
    <n v="15"/>
    <x v="2"/>
  </r>
  <r>
    <n v="14"/>
    <x v="2"/>
  </r>
  <r>
    <n v="15"/>
    <x v="2"/>
  </r>
  <r>
    <n v="14"/>
    <x v="2"/>
  </r>
  <r>
    <n v="16"/>
    <x v="2"/>
  </r>
  <r>
    <n v="16"/>
    <x v="2"/>
  </r>
  <r>
    <n v="14"/>
    <x v="2"/>
  </r>
  <r>
    <n v="13"/>
    <x v="2"/>
  </r>
  <r>
    <n v="16"/>
    <x v="2"/>
  </r>
  <r>
    <n v="14"/>
    <x v="2"/>
  </r>
  <r>
    <n v="16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4"/>
    <x v="2"/>
  </r>
  <r>
    <n v="15"/>
    <x v="2"/>
  </r>
  <r>
    <n v="14"/>
    <x v="2"/>
  </r>
  <r>
    <n v="15"/>
    <x v="2"/>
  </r>
  <r>
    <n v="16"/>
    <x v="2"/>
  </r>
  <r>
    <n v="16"/>
    <x v="2"/>
  </r>
  <r>
    <n v="16"/>
    <x v="2"/>
  </r>
  <r>
    <n v="14"/>
    <x v="2"/>
  </r>
  <r>
    <n v="16"/>
    <x v="2"/>
  </r>
  <r>
    <n v="15"/>
    <x v="2"/>
  </r>
  <r>
    <n v="16"/>
    <x v="2"/>
  </r>
  <r>
    <n v="14"/>
    <x v="2"/>
  </r>
  <r>
    <n v="14"/>
    <x v="2"/>
  </r>
  <r>
    <n v="14"/>
    <x v="2"/>
  </r>
  <r>
    <n v="14"/>
    <x v="2"/>
  </r>
  <r>
    <n v="15"/>
    <x v="2"/>
  </r>
  <r>
    <n v="16"/>
    <x v="2"/>
  </r>
  <r>
    <n v="16"/>
    <x v="2"/>
  </r>
  <r>
    <n v="15"/>
    <x v="2"/>
  </r>
  <r>
    <n v="16"/>
    <x v="2"/>
  </r>
  <r>
    <n v="16"/>
    <x v="2"/>
  </r>
  <r>
    <n v="14"/>
    <x v="2"/>
  </r>
  <r>
    <n v="15"/>
    <x v="2"/>
  </r>
  <r>
    <n v="15"/>
    <x v="2"/>
  </r>
  <r>
    <n v="16"/>
    <x v="2"/>
  </r>
  <r>
    <n v="14"/>
    <x v="2"/>
  </r>
  <r>
    <n v="14"/>
    <x v="2"/>
  </r>
  <r>
    <n v="15"/>
    <x v="2"/>
  </r>
  <r>
    <n v="16"/>
    <x v="2"/>
  </r>
  <r>
    <n v="15"/>
    <x v="2"/>
  </r>
  <r>
    <n v="16"/>
    <x v="2"/>
  </r>
  <r>
    <n v="14"/>
    <x v="2"/>
  </r>
  <r>
    <n v="16"/>
    <x v="2"/>
  </r>
  <r>
    <n v="14"/>
    <x v="2"/>
  </r>
  <r>
    <n v="16"/>
    <x v="2"/>
  </r>
  <r>
    <n v="14"/>
    <x v="2"/>
  </r>
  <r>
    <n v="15"/>
    <x v="2"/>
  </r>
  <r>
    <n v="15"/>
    <x v="2"/>
  </r>
  <r>
    <n v="16"/>
    <x v="2"/>
  </r>
  <r>
    <n v="16"/>
    <x v="2"/>
  </r>
  <r>
    <n v="14"/>
    <x v="2"/>
  </r>
  <r>
    <n v="15"/>
    <x v="2"/>
  </r>
  <r>
    <n v="14"/>
    <x v="2"/>
  </r>
  <r>
    <n v="14"/>
    <x v="2"/>
  </r>
  <r>
    <n v="15"/>
    <x v="2"/>
  </r>
  <r>
    <n v="16"/>
    <x v="2"/>
  </r>
  <r>
    <n v="10"/>
    <x v="3"/>
  </r>
  <r>
    <n v="15"/>
    <x v="2"/>
  </r>
  <r>
    <n v="15"/>
    <x v="2"/>
  </r>
  <r>
    <n v="15"/>
    <x v="2"/>
  </r>
  <r>
    <n v="14"/>
    <x v="2"/>
  </r>
  <r>
    <n v="14"/>
    <x v="2"/>
  </r>
  <r>
    <n v="16"/>
    <x v="2"/>
  </r>
  <r>
    <n v="16"/>
    <x v="2"/>
  </r>
  <r>
    <n v="16"/>
    <x v="2"/>
  </r>
  <r>
    <n v="16"/>
    <x v="2"/>
  </r>
  <r>
    <n v="14"/>
    <x v="2"/>
  </r>
  <r>
    <n v="14"/>
    <x v="2"/>
  </r>
  <r>
    <n v="14"/>
    <x v="2"/>
  </r>
  <r>
    <n v="15"/>
    <x v="2"/>
  </r>
  <r>
    <n v="15"/>
    <x v="2"/>
  </r>
  <r>
    <n v="14"/>
    <x v="2"/>
  </r>
  <r>
    <n v="15"/>
    <x v="2"/>
  </r>
  <r>
    <n v="16"/>
    <x v="2"/>
  </r>
  <r>
    <n v="14"/>
    <x v="2"/>
  </r>
  <r>
    <n v="16"/>
    <x v="2"/>
  </r>
  <r>
    <n v="16"/>
    <x v="2"/>
  </r>
  <r>
    <n v="16"/>
    <x v="2"/>
  </r>
  <r>
    <n v="16"/>
    <x v="2"/>
  </r>
  <r>
    <n v="15"/>
    <x v="2"/>
  </r>
  <r>
    <n v="16"/>
    <x v="2"/>
  </r>
  <r>
    <n v="16"/>
    <x v="2"/>
  </r>
  <r>
    <n v="10"/>
    <x v="3"/>
  </r>
  <r>
    <n v="15"/>
    <x v="2"/>
  </r>
  <r>
    <n v="15"/>
    <x v="2"/>
  </r>
  <r>
    <n v="14"/>
    <x v="2"/>
  </r>
  <r>
    <n v="14"/>
    <x v="2"/>
  </r>
  <r>
    <n v="15"/>
    <x v="2"/>
  </r>
  <r>
    <n v="16"/>
    <x v="2"/>
  </r>
  <r>
    <n v="14"/>
    <x v="2"/>
  </r>
  <r>
    <n v="14"/>
    <x v="2"/>
  </r>
  <r>
    <n v="16"/>
    <x v="2"/>
  </r>
  <r>
    <n v="14"/>
    <x v="2"/>
  </r>
  <r>
    <n v="14"/>
    <x v="2"/>
  </r>
  <r>
    <n v="15"/>
    <x v="2"/>
  </r>
  <r>
    <n v="15"/>
    <x v="2"/>
  </r>
  <r>
    <n v="15"/>
    <x v="2"/>
  </r>
  <r>
    <n v="16"/>
    <x v="2"/>
  </r>
  <r>
    <n v="15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3"/>
    <x v="2"/>
  </r>
  <r>
    <n v="13"/>
    <x v="2"/>
  </r>
  <r>
    <n v="14"/>
    <x v="2"/>
  </r>
  <r>
    <n v="15"/>
    <x v="2"/>
  </r>
  <r>
    <n v="15"/>
    <x v="2"/>
  </r>
  <r>
    <n v="15"/>
    <x v="2"/>
  </r>
  <r>
    <n v="14"/>
    <x v="2"/>
  </r>
  <r>
    <n v="14"/>
    <x v="2"/>
  </r>
  <r>
    <n v="15"/>
    <x v="2"/>
  </r>
  <r>
    <n v="13"/>
    <x v="2"/>
  </r>
  <r>
    <n v="15"/>
    <x v="2"/>
  </r>
  <r>
    <n v="15"/>
    <x v="2"/>
  </r>
  <r>
    <n v="14"/>
    <x v="2"/>
  </r>
  <r>
    <n v="13"/>
    <x v="2"/>
  </r>
  <r>
    <n v="15"/>
    <x v="2"/>
  </r>
  <r>
    <n v="14"/>
    <x v="2"/>
  </r>
  <r>
    <n v="14"/>
    <x v="2"/>
  </r>
  <r>
    <n v="14"/>
    <x v="2"/>
  </r>
  <r>
    <n v="15"/>
    <x v="2"/>
  </r>
  <r>
    <n v="13"/>
    <x v="2"/>
  </r>
  <r>
    <n v="13"/>
    <x v="2"/>
  </r>
  <r>
    <n v="15"/>
    <x v="2"/>
  </r>
  <r>
    <n v="13"/>
    <x v="2"/>
  </r>
  <r>
    <n v="13"/>
    <x v="2"/>
  </r>
  <r>
    <n v="13"/>
    <x v="2"/>
  </r>
  <r>
    <n v="15"/>
    <x v="2"/>
  </r>
  <r>
    <n v="14"/>
    <x v="2"/>
  </r>
  <r>
    <n v="13"/>
    <x v="2"/>
  </r>
  <r>
    <n v="14"/>
    <x v="2"/>
  </r>
  <r>
    <n v="14"/>
    <x v="2"/>
  </r>
  <r>
    <n v="13"/>
    <x v="2"/>
  </r>
  <r>
    <n v="15"/>
    <x v="2"/>
  </r>
  <r>
    <n v="14"/>
    <x v="2"/>
  </r>
  <r>
    <n v="9"/>
    <x v="3"/>
  </r>
  <r>
    <n v="15"/>
    <x v="2"/>
  </r>
  <r>
    <n v="15"/>
    <x v="2"/>
  </r>
  <r>
    <n v="13"/>
    <x v="2"/>
  </r>
  <r>
    <n v="13"/>
    <x v="2"/>
  </r>
  <r>
    <n v="15"/>
    <x v="2"/>
  </r>
  <r>
    <n v="9"/>
    <x v="3"/>
  </r>
  <r>
    <n v="13"/>
    <x v="2"/>
  </r>
  <r>
    <n v="15"/>
    <x v="2"/>
  </r>
  <r>
    <n v="13"/>
    <x v="2"/>
  </r>
  <r>
    <n v="13"/>
    <x v="2"/>
  </r>
  <r>
    <n v="15"/>
    <x v="2"/>
  </r>
  <r>
    <n v="14"/>
    <x v="2"/>
  </r>
  <r>
    <n v="14"/>
    <x v="2"/>
  </r>
  <r>
    <n v="15"/>
    <x v="2"/>
  </r>
  <r>
    <n v="13"/>
    <x v="2"/>
  </r>
  <r>
    <n v="13"/>
    <x v="2"/>
  </r>
  <r>
    <n v="12"/>
    <x v="2"/>
  </r>
  <r>
    <n v="15"/>
    <x v="2"/>
  </r>
  <r>
    <n v="12"/>
    <x v="2"/>
  </r>
  <r>
    <n v="15"/>
    <x v="2"/>
  </r>
  <r>
    <n v="13"/>
    <x v="2"/>
  </r>
  <r>
    <n v="15"/>
    <x v="2"/>
  </r>
  <r>
    <n v="15"/>
    <x v="2"/>
  </r>
  <r>
    <n v="13"/>
    <x v="2"/>
  </r>
  <r>
    <n v="13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2"/>
    <x v="2"/>
  </r>
  <r>
    <n v="14"/>
    <x v="2"/>
  </r>
  <r>
    <n v="15"/>
    <x v="2"/>
  </r>
  <r>
    <n v="15"/>
    <x v="2"/>
  </r>
  <r>
    <n v="13"/>
    <x v="2"/>
  </r>
  <r>
    <n v="14"/>
    <x v="2"/>
  </r>
  <r>
    <n v="12"/>
    <x v="2"/>
  </r>
  <r>
    <n v="15"/>
    <x v="2"/>
  </r>
  <r>
    <n v="15"/>
    <x v="2"/>
  </r>
  <r>
    <n v="9"/>
    <x v="3"/>
  </r>
  <r>
    <n v="15"/>
    <x v="2"/>
  </r>
  <r>
    <n v="13"/>
    <x v="2"/>
  </r>
  <r>
    <n v="13"/>
    <x v="2"/>
  </r>
  <r>
    <n v="13"/>
    <x v="2"/>
  </r>
  <r>
    <n v="15"/>
    <x v="2"/>
  </r>
  <r>
    <n v="15"/>
    <x v="2"/>
  </r>
  <r>
    <n v="14"/>
    <x v="2"/>
  </r>
  <r>
    <n v="12"/>
    <x v="2"/>
  </r>
  <r>
    <n v="15"/>
    <x v="2"/>
  </r>
  <r>
    <n v="14"/>
    <x v="2"/>
  </r>
  <r>
    <n v="13"/>
    <x v="2"/>
  </r>
  <r>
    <n v="15"/>
    <x v="2"/>
  </r>
  <r>
    <n v="9"/>
    <x v="3"/>
  </r>
  <r>
    <n v="14"/>
    <x v="2"/>
  </r>
  <r>
    <n v="13"/>
    <x v="2"/>
  </r>
  <r>
    <n v="13"/>
    <x v="2"/>
  </r>
  <r>
    <n v="14"/>
    <x v="2"/>
  </r>
  <r>
    <n v="13"/>
    <x v="2"/>
  </r>
  <r>
    <n v="14"/>
    <x v="2"/>
  </r>
  <r>
    <n v="14"/>
    <x v="2"/>
  </r>
  <r>
    <n v="15"/>
    <x v="2"/>
  </r>
  <r>
    <n v="15"/>
    <x v="2"/>
  </r>
  <r>
    <n v="13"/>
    <x v="2"/>
  </r>
  <r>
    <n v="15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5"/>
    <x v="2"/>
  </r>
  <r>
    <n v="14"/>
    <x v="2"/>
  </r>
  <r>
    <n v="13"/>
    <x v="2"/>
  </r>
  <r>
    <n v="15"/>
    <x v="2"/>
  </r>
  <r>
    <n v="13"/>
    <x v="2"/>
  </r>
  <r>
    <n v="13"/>
    <x v="2"/>
  </r>
  <r>
    <n v="14"/>
    <x v="2"/>
  </r>
  <r>
    <n v="13"/>
    <x v="2"/>
  </r>
  <r>
    <n v="13"/>
    <x v="2"/>
  </r>
  <r>
    <n v="15"/>
    <x v="2"/>
  </r>
  <r>
    <n v="13"/>
    <x v="2"/>
  </r>
  <r>
    <n v="14"/>
    <x v="2"/>
  </r>
  <r>
    <n v="14"/>
    <x v="2"/>
  </r>
  <r>
    <n v="13"/>
    <x v="2"/>
  </r>
  <r>
    <n v="13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3"/>
    <x v="2"/>
  </r>
  <r>
    <n v="12"/>
    <x v="2"/>
  </r>
  <r>
    <n v="14"/>
    <x v="2"/>
  </r>
  <r>
    <n v="8"/>
    <x v="3"/>
  </r>
  <r>
    <n v="14"/>
    <x v="2"/>
  </r>
  <r>
    <n v="14"/>
    <x v="2"/>
  </r>
  <r>
    <n v="8"/>
    <x v="3"/>
  </r>
  <r>
    <n v="14"/>
    <x v="2"/>
  </r>
  <r>
    <n v="13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2"/>
    <x v="2"/>
  </r>
  <r>
    <n v="13"/>
    <x v="2"/>
  </r>
  <r>
    <n v="13"/>
    <x v="2"/>
  </r>
  <r>
    <n v="14"/>
    <x v="2"/>
  </r>
  <r>
    <n v="14"/>
    <x v="2"/>
  </r>
  <r>
    <n v="14"/>
    <x v="2"/>
  </r>
  <r>
    <n v="12"/>
    <x v="2"/>
  </r>
  <r>
    <n v="12"/>
    <x v="2"/>
  </r>
  <r>
    <n v="12"/>
    <x v="2"/>
  </r>
  <r>
    <n v="14"/>
    <x v="2"/>
  </r>
  <r>
    <n v="13"/>
    <x v="2"/>
  </r>
  <r>
    <n v="14"/>
    <x v="2"/>
  </r>
  <r>
    <n v="14"/>
    <x v="2"/>
  </r>
  <r>
    <n v="14"/>
    <x v="2"/>
  </r>
  <r>
    <n v="13"/>
    <x v="2"/>
  </r>
  <r>
    <n v="14"/>
    <x v="2"/>
  </r>
  <r>
    <n v="13"/>
    <x v="2"/>
  </r>
  <r>
    <n v="14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3"/>
    <x v="2"/>
  </r>
  <r>
    <n v="14"/>
    <x v="2"/>
  </r>
  <r>
    <n v="13"/>
    <x v="2"/>
  </r>
  <r>
    <n v="13"/>
    <x v="2"/>
  </r>
  <r>
    <n v="13"/>
    <x v="2"/>
  </r>
  <r>
    <n v="12"/>
    <x v="2"/>
  </r>
  <r>
    <n v="12"/>
    <x v="2"/>
  </r>
  <r>
    <n v="14"/>
    <x v="2"/>
  </r>
  <r>
    <n v="14"/>
    <x v="2"/>
  </r>
  <r>
    <n v="14"/>
    <x v="2"/>
  </r>
  <r>
    <n v="14"/>
    <x v="2"/>
  </r>
  <r>
    <n v="13"/>
    <x v="2"/>
  </r>
  <r>
    <n v="13"/>
    <x v="2"/>
  </r>
  <r>
    <n v="14"/>
    <x v="2"/>
  </r>
  <r>
    <n v="13"/>
    <x v="2"/>
  </r>
  <r>
    <n v="12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4"/>
    <x v="2"/>
  </r>
  <r>
    <n v="12"/>
    <x v="2"/>
  </r>
  <r>
    <n v="14"/>
    <x v="2"/>
  </r>
  <r>
    <n v="13"/>
    <x v="2"/>
  </r>
  <r>
    <n v="13"/>
    <x v="2"/>
  </r>
  <r>
    <n v="13"/>
    <x v="2"/>
  </r>
  <r>
    <n v="8"/>
    <x v="3"/>
  </r>
  <r>
    <n v="12"/>
    <x v="2"/>
  </r>
  <r>
    <n v="11"/>
    <x v="2"/>
  </r>
  <r>
    <n v="12"/>
    <x v="2"/>
  </r>
  <r>
    <n v="12"/>
    <x v="2"/>
  </r>
  <r>
    <n v="12"/>
    <x v="2"/>
  </r>
  <r>
    <n v="14"/>
    <x v="2"/>
  </r>
  <r>
    <n v="12"/>
    <x v="2"/>
  </r>
  <r>
    <n v="13"/>
    <x v="2"/>
  </r>
  <r>
    <n v="14"/>
    <x v="2"/>
  </r>
  <r>
    <n v="13"/>
    <x v="2"/>
  </r>
  <r>
    <n v="8"/>
    <x v="3"/>
  </r>
  <r>
    <n v="12"/>
    <x v="2"/>
  </r>
  <r>
    <n v="13"/>
    <x v="2"/>
  </r>
  <r>
    <n v="14"/>
    <x v="2"/>
  </r>
  <r>
    <n v="11"/>
    <x v="2"/>
  </r>
  <r>
    <n v="14"/>
    <x v="2"/>
  </r>
  <r>
    <n v="14"/>
    <x v="2"/>
  </r>
  <r>
    <n v="14"/>
    <x v="2"/>
  </r>
  <r>
    <n v="14"/>
    <x v="2"/>
  </r>
  <r>
    <n v="14"/>
    <x v="2"/>
  </r>
  <r>
    <n v="13"/>
    <x v="2"/>
  </r>
  <r>
    <n v="14"/>
    <x v="2"/>
  </r>
  <r>
    <n v="14"/>
    <x v="2"/>
  </r>
  <r>
    <n v="12"/>
    <x v="2"/>
  </r>
  <r>
    <n v="12"/>
    <x v="2"/>
  </r>
  <r>
    <n v="12"/>
    <x v="2"/>
  </r>
  <r>
    <n v="12"/>
    <x v="2"/>
  </r>
  <r>
    <n v="14"/>
    <x v="2"/>
  </r>
  <r>
    <n v="14"/>
    <x v="2"/>
  </r>
  <r>
    <n v="14"/>
    <x v="2"/>
  </r>
  <r>
    <n v="13"/>
    <x v="2"/>
  </r>
  <r>
    <n v="13"/>
    <x v="2"/>
  </r>
  <r>
    <n v="12"/>
    <x v="2"/>
  </r>
  <r>
    <n v="14"/>
    <x v="2"/>
  </r>
  <r>
    <n v="12"/>
    <x v="2"/>
  </r>
  <r>
    <n v="12"/>
    <x v="2"/>
  </r>
  <r>
    <n v="13"/>
    <x v="2"/>
  </r>
  <r>
    <n v="11"/>
    <x v="2"/>
  </r>
  <r>
    <n v="13"/>
    <x v="2"/>
  </r>
  <r>
    <n v="12"/>
    <x v="2"/>
  </r>
  <r>
    <n v="13"/>
    <x v="2"/>
  </r>
  <r>
    <n v="12"/>
    <x v="2"/>
  </r>
  <r>
    <n v="13"/>
    <x v="2"/>
  </r>
  <r>
    <n v="13"/>
    <x v="2"/>
  </r>
  <r>
    <n v="11"/>
    <x v="2"/>
  </r>
  <r>
    <n v="12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3"/>
    <x v="2"/>
  </r>
  <r>
    <n v="13"/>
    <x v="2"/>
  </r>
  <r>
    <n v="13"/>
    <x v="2"/>
  </r>
  <r>
    <n v="12"/>
    <x v="2"/>
  </r>
  <r>
    <n v="13"/>
    <x v="2"/>
  </r>
  <r>
    <n v="11"/>
    <x v="2"/>
  </r>
  <r>
    <n v="11"/>
    <x v="2"/>
  </r>
  <r>
    <n v="13"/>
    <x v="2"/>
  </r>
  <r>
    <n v="12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1"/>
    <x v="2"/>
  </r>
  <r>
    <n v="11"/>
    <x v="2"/>
  </r>
  <r>
    <n v="11"/>
    <x v="2"/>
  </r>
  <r>
    <n v="12"/>
    <x v="2"/>
  </r>
  <r>
    <n v="11"/>
    <x v="2"/>
  </r>
  <r>
    <n v="13"/>
    <x v="2"/>
  </r>
  <r>
    <n v="12"/>
    <x v="2"/>
  </r>
  <r>
    <n v="13"/>
    <x v="2"/>
  </r>
  <r>
    <n v="13"/>
    <x v="2"/>
  </r>
  <r>
    <n v="13"/>
    <x v="2"/>
  </r>
  <r>
    <n v="11"/>
    <x v="2"/>
  </r>
  <r>
    <n v="12"/>
    <x v="2"/>
  </r>
  <r>
    <n v="11"/>
    <x v="2"/>
  </r>
  <r>
    <n v="10"/>
    <x v="3"/>
  </r>
  <r>
    <n v="11"/>
    <x v="2"/>
  </r>
  <r>
    <n v="11"/>
    <x v="2"/>
  </r>
  <r>
    <n v="11"/>
    <x v="2"/>
  </r>
  <r>
    <n v="12"/>
    <x v="2"/>
  </r>
  <r>
    <n v="11"/>
    <x v="2"/>
  </r>
  <r>
    <n v="11"/>
    <x v="2"/>
  </r>
  <r>
    <n v="11"/>
    <x v="2"/>
  </r>
  <r>
    <n v="13"/>
    <x v="2"/>
  </r>
  <r>
    <n v="11"/>
    <x v="2"/>
  </r>
  <r>
    <n v="13"/>
    <x v="2"/>
  </r>
  <r>
    <n v="12"/>
    <x v="2"/>
  </r>
  <r>
    <n v="7"/>
    <x v="3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1"/>
    <x v="2"/>
  </r>
  <r>
    <n v="13"/>
    <x v="2"/>
  </r>
  <r>
    <n v="11"/>
    <x v="2"/>
  </r>
  <r>
    <n v="13"/>
    <x v="2"/>
  </r>
  <r>
    <n v="11"/>
    <x v="2"/>
  </r>
  <r>
    <n v="11"/>
    <x v="2"/>
  </r>
  <r>
    <n v="13"/>
    <x v="2"/>
  </r>
  <r>
    <n v="11"/>
    <x v="2"/>
  </r>
  <r>
    <n v="12"/>
    <x v="2"/>
  </r>
  <r>
    <n v="11"/>
    <x v="2"/>
  </r>
  <r>
    <n v="12"/>
    <x v="2"/>
  </r>
  <r>
    <n v="11"/>
    <x v="2"/>
  </r>
  <r>
    <n v="13"/>
    <x v="2"/>
  </r>
  <r>
    <n v="12"/>
    <x v="2"/>
  </r>
  <r>
    <n v="12"/>
    <x v="2"/>
  </r>
  <r>
    <n v="12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3"/>
    <x v="2"/>
  </r>
  <r>
    <n v="11"/>
    <x v="2"/>
  </r>
  <r>
    <n v="13"/>
    <x v="2"/>
  </r>
  <r>
    <n v="12"/>
    <x v="2"/>
  </r>
  <r>
    <n v="12"/>
    <x v="2"/>
  </r>
  <r>
    <n v="13"/>
    <x v="2"/>
  </r>
  <r>
    <n v="12"/>
    <x v="2"/>
  </r>
  <r>
    <n v="13"/>
    <x v="2"/>
  </r>
  <r>
    <n v="11"/>
    <x v="2"/>
  </r>
  <r>
    <n v="11"/>
    <x v="2"/>
  </r>
  <r>
    <n v="7"/>
    <x v="3"/>
  </r>
  <r>
    <n v="11"/>
    <x v="2"/>
  </r>
  <r>
    <n v="12"/>
    <x v="2"/>
  </r>
  <r>
    <n v="11"/>
    <x v="2"/>
  </r>
  <r>
    <n v="13"/>
    <x v="2"/>
  </r>
  <r>
    <n v="11"/>
    <x v="2"/>
  </r>
  <r>
    <n v="13"/>
    <x v="2"/>
  </r>
  <r>
    <n v="13"/>
    <x v="2"/>
  </r>
  <r>
    <n v="11"/>
    <x v="2"/>
  </r>
  <r>
    <n v="12"/>
    <x v="2"/>
  </r>
  <r>
    <n v="11"/>
    <x v="2"/>
  </r>
  <r>
    <n v="6"/>
    <x v="3"/>
  </r>
  <r>
    <n v="12"/>
    <x v="2"/>
  </r>
  <r>
    <n v="12"/>
    <x v="2"/>
  </r>
  <r>
    <n v="10"/>
    <x v="3"/>
  </r>
  <r>
    <n v="11"/>
    <x v="2"/>
  </r>
  <r>
    <n v="9"/>
    <x v="3"/>
  </r>
  <r>
    <n v="12"/>
    <x v="2"/>
  </r>
  <r>
    <n v="11"/>
    <x v="2"/>
  </r>
  <r>
    <n v="10"/>
    <x v="3"/>
  </r>
  <r>
    <n v="12"/>
    <x v="2"/>
  </r>
  <r>
    <n v="10"/>
    <x v="3"/>
  </r>
  <r>
    <n v="10"/>
    <x v="3"/>
  </r>
  <r>
    <n v="12"/>
    <x v="2"/>
  </r>
  <r>
    <n v="11"/>
    <x v="2"/>
  </r>
  <r>
    <n v="12"/>
    <x v="2"/>
  </r>
  <r>
    <n v="6"/>
    <x v="3"/>
  </r>
  <r>
    <n v="6"/>
    <x v="3"/>
  </r>
  <r>
    <n v="9"/>
    <x v="3"/>
  </r>
  <r>
    <n v="11"/>
    <x v="2"/>
  </r>
  <r>
    <n v="10"/>
    <x v="3"/>
  </r>
  <r>
    <n v="11"/>
    <x v="2"/>
  </r>
  <r>
    <n v="12"/>
    <x v="2"/>
  </r>
  <r>
    <n v="12"/>
    <x v="2"/>
  </r>
  <r>
    <n v="11"/>
    <x v="2"/>
  </r>
  <r>
    <n v="10"/>
    <x v="3"/>
  </r>
  <r>
    <n v="12"/>
    <x v="2"/>
  </r>
  <r>
    <n v="12"/>
    <x v="2"/>
  </r>
  <r>
    <n v="12"/>
    <x v="2"/>
  </r>
  <r>
    <n v="11"/>
    <x v="2"/>
  </r>
  <r>
    <n v="12"/>
    <x v="2"/>
  </r>
  <r>
    <n v="10"/>
    <x v="3"/>
  </r>
  <r>
    <n v="12"/>
    <x v="2"/>
  </r>
  <r>
    <n v="6"/>
    <x v="3"/>
  </r>
  <r>
    <n v="10"/>
    <x v="3"/>
  </r>
  <r>
    <n v="10"/>
    <x v="3"/>
  </r>
  <r>
    <n v="12"/>
    <x v="2"/>
  </r>
  <r>
    <n v="11"/>
    <x v="2"/>
  </r>
  <r>
    <n v="11"/>
    <x v="2"/>
  </r>
  <r>
    <n v="10"/>
    <x v="3"/>
  </r>
  <r>
    <n v="6"/>
    <x v="3"/>
  </r>
  <r>
    <n v="10"/>
    <x v="3"/>
  </r>
  <r>
    <n v="12"/>
    <x v="2"/>
  </r>
  <r>
    <n v="12"/>
    <x v="2"/>
  </r>
  <r>
    <n v="10"/>
    <x v="3"/>
  </r>
  <r>
    <n v="9"/>
    <x v="3"/>
  </r>
  <r>
    <n v="12"/>
    <x v="2"/>
  </r>
  <r>
    <n v="11"/>
    <x v="2"/>
  </r>
  <r>
    <n v="10"/>
    <x v="3"/>
  </r>
  <r>
    <n v="11"/>
    <x v="2"/>
  </r>
  <r>
    <n v="12"/>
    <x v="2"/>
  </r>
  <r>
    <n v="12"/>
    <x v="2"/>
  </r>
  <r>
    <n v="10"/>
    <x v="3"/>
  </r>
  <r>
    <n v="12"/>
    <x v="2"/>
  </r>
  <r>
    <n v="12"/>
    <x v="2"/>
  </r>
  <r>
    <n v="11"/>
    <x v="2"/>
  </r>
  <r>
    <n v="11"/>
    <x v="2"/>
  </r>
  <r>
    <n v="11"/>
    <x v="2"/>
  </r>
  <r>
    <n v="12"/>
    <x v="2"/>
  </r>
  <r>
    <n v="12"/>
    <x v="2"/>
  </r>
  <r>
    <n v="12"/>
    <x v="2"/>
  </r>
  <r>
    <n v="6"/>
    <x v="3"/>
  </r>
  <r>
    <n v="9"/>
    <x v="3"/>
  </r>
  <r>
    <n v="10"/>
    <x v="3"/>
  </r>
  <r>
    <n v="12"/>
    <x v="2"/>
  </r>
  <r>
    <n v="11"/>
    <x v="2"/>
  </r>
  <r>
    <n v="10"/>
    <x v="3"/>
  </r>
  <r>
    <n v="11"/>
    <x v="2"/>
  </r>
  <r>
    <n v="10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2"/>
    <x v="2"/>
  </r>
  <r>
    <n v="12"/>
    <x v="2"/>
  </r>
  <r>
    <n v="10"/>
    <x v="3"/>
  </r>
  <r>
    <n v="11"/>
    <x v="2"/>
  </r>
  <r>
    <n v="12"/>
    <x v="2"/>
  </r>
  <r>
    <n v="11"/>
    <x v="2"/>
  </r>
  <r>
    <n v="11"/>
    <x v="2"/>
  </r>
  <r>
    <n v="12"/>
    <x v="2"/>
  </r>
  <r>
    <n v="12"/>
    <x v="2"/>
  </r>
  <r>
    <n v="11"/>
    <x v="2"/>
  </r>
  <r>
    <n v="12"/>
    <x v="2"/>
  </r>
  <r>
    <n v="6"/>
    <x v="3"/>
  </r>
  <r>
    <n v="10"/>
    <x v="3"/>
  </r>
  <r>
    <n v="10"/>
    <x v="3"/>
  </r>
  <r>
    <n v="11"/>
    <x v="2"/>
  </r>
  <r>
    <n v="11"/>
    <x v="2"/>
  </r>
  <r>
    <n v="9"/>
    <x v="3"/>
  </r>
  <r>
    <n v="11"/>
    <x v="2"/>
  </r>
  <r>
    <n v="11"/>
    <x v="2"/>
  </r>
  <r>
    <n v="11"/>
    <x v="2"/>
  </r>
  <r>
    <n v="11"/>
    <x v="2"/>
  </r>
  <r>
    <n v="12"/>
    <x v="2"/>
  </r>
  <r>
    <n v="10"/>
    <x v="3"/>
  </r>
  <r>
    <n v="10"/>
    <x v="3"/>
  </r>
  <r>
    <n v="12"/>
    <x v="2"/>
  </r>
  <r>
    <n v="10"/>
    <x v="3"/>
  </r>
  <r>
    <n v="10"/>
    <x v="3"/>
  </r>
  <r>
    <n v="12"/>
    <x v="2"/>
  </r>
  <r>
    <n v="10"/>
    <x v="3"/>
  </r>
  <r>
    <n v="9"/>
    <x v="3"/>
  </r>
  <r>
    <n v="8"/>
    <x v="3"/>
  </r>
  <r>
    <n v="10"/>
    <x v="3"/>
  </r>
  <r>
    <n v="10"/>
    <x v="3"/>
  </r>
  <r>
    <n v="11"/>
    <x v="2"/>
  </r>
  <r>
    <n v="9"/>
    <x v="3"/>
  </r>
  <r>
    <n v="10"/>
    <x v="3"/>
  </r>
  <r>
    <n v="11"/>
    <x v="2"/>
  </r>
  <r>
    <n v="9"/>
    <x v="3"/>
  </r>
  <r>
    <n v="9"/>
    <x v="3"/>
  </r>
  <r>
    <n v="5"/>
    <x v="3"/>
  </r>
  <r>
    <n v="10"/>
    <x v="3"/>
  </r>
  <r>
    <n v="9"/>
    <x v="3"/>
  </r>
  <r>
    <n v="8"/>
    <x v="3"/>
  </r>
  <r>
    <n v="10"/>
    <x v="3"/>
  </r>
  <r>
    <n v="10"/>
    <x v="3"/>
  </r>
  <r>
    <n v="9"/>
    <x v="3"/>
  </r>
  <r>
    <n v="10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9"/>
    <x v="3"/>
  </r>
  <r>
    <n v="8"/>
    <x v="3"/>
  </r>
  <r>
    <n v="11"/>
    <x v="2"/>
  </r>
  <r>
    <n v="10"/>
    <x v="3"/>
  </r>
  <r>
    <n v="10"/>
    <x v="3"/>
  </r>
  <r>
    <n v="9"/>
    <x v="3"/>
  </r>
  <r>
    <n v="10"/>
    <x v="3"/>
  </r>
  <r>
    <n v="8"/>
    <x v="3"/>
  </r>
  <r>
    <n v="11"/>
    <x v="2"/>
  </r>
  <r>
    <n v="5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10"/>
    <x v="3"/>
  </r>
  <r>
    <n v="10"/>
    <x v="3"/>
  </r>
  <r>
    <n v="10"/>
    <x v="3"/>
  </r>
  <r>
    <n v="5"/>
    <x v="3"/>
  </r>
  <r>
    <n v="11"/>
    <x v="2"/>
  </r>
  <r>
    <n v="10"/>
    <x v="3"/>
  </r>
  <r>
    <n v="11"/>
    <x v="2"/>
  </r>
  <r>
    <n v="9"/>
    <x v="3"/>
  </r>
  <r>
    <n v="10"/>
    <x v="3"/>
  </r>
  <r>
    <n v="10"/>
    <x v="3"/>
  </r>
  <r>
    <n v="10"/>
    <x v="3"/>
  </r>
  <r>
    <n v="10"/>
    <x v="3"/>
  </r>
  <r>
    <n v="11"/>
    <x v="2"/>
  </r>
  <r>
    <n v="10"/>
    <x v="3"/>
  </r>
  <r>
    <n v="11"/>
    <x v="2"/>
  </r>
  <r>
    <n v="8"/>
    <x v="3"/>
  </r>
  <r>
    <n v="11"/>
    <x v="2"/>
  </r>
  <r>
    <n v="5"/>
    <x v="3"/>
  </r>
  <r>
    <n v="9"/>
    <x v="3"/>
  </r>
  <r>
    <n v="10"/>
    <x v="3"/>
  </r>
  <r>
    <n v="11"/>
    <x v="2"/>
  </r>
  <r>
    <n v="11"/>
    <x v="2"/>
  </r>
  <r>
    <n v="11"/>
    <x v="2"/>
  </r>
  <r>
    <n v="11"/>
    <x v="2"/>
  </r>
  <r>
    <n v="11"/>
    <x v="2"/>
  </r>
  <r>
    <n v="9"/>
    <x v="3"/>
  </r>
  <r>
    <n v="9"/>
    <x v="3"/>
  </r>
  <r>
    <n v="9"/>
    <x v="3"/>
  </r>
  <r>
    <n v="10"/>
    <x v="3"/>
  </r>
  <r>
    <n v="10"/>
    <x v="3"/>
  </r>
  <r>
    <n v="11"/>
    <x v="2"/>
  </r>
  <r>
    <n v="9"/>
    <x v="3"/>
  </r>
  <r>
    <n v="9"/>
    <x v="3"/>
  </r>
  <r>
    <n v="9"/>
    <x v="3"/>
  </r>
  <r>
    <n v="8"/>
    <x v="3"/>
  </r>
  <r>
    <n v="9"/>
    <x v="3"/>
  </r>
  <r>
    <n v="10"/>
    <x v="3"/>
  </r>
  <r>
    <n v="10"/>
    <x v="3"/>
  </r>
  <r>
    <n v="9"/>
    <x v="3"/>
  </r>
  <r>
    <n v="11"/>
    <x v="2"/>
  </r>
  <r>
    <n v="11"/>
    <x v="2"/>
  </r>
  <r>
    <n v="8"/>
    <x v="3"/>
  </r>
  <r>
    <n v="8"/>
    <x v="3"/>
  </r>
  <r>
    <n v="10"/>
    <x v="3"/>
  </r>
  <r>
    <n v="10"/>
    <x v="3"/>
  </r>
  <r>
    <n v="10"/>
    <x v="3"/>
  </r>
  <r>
    <n v="11"/>
    <x v="2"/>
  </r>
  <r>
    <n v="9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11"/>
    <x v="2"/>
  </r>
  <r>
    <n v="10"/>
    <x v="3"/>
  </r>
  <r>
    <n v="10"/>
    <x v="3"/>
  </r>
  <r>
    <n v="10"/>
    <x v="3"/>
  </r>
  <r>
    <n v="9"/>
    <x v="3"/>
  </r>
  <r>
    <n v="9"/>
    <x v="3"/>
  </r>
  <r>
    <n v="10"/>
    <x v="3"/>
  </r>
  <r>
    <n v="9"/>
    <x v="3"/>
  </r>
  <r>
    <n v="11"/>
    <x v="2"/>
  </r>
  <r>
    <n v="11"/>
    <x v="2"/>
  </r>
  <r>
    <n v="8"/>
    <x v="3"/>
  </r>
  <r>
    <n v="9"/>
    <x v="3"/>
  </r>
  <r>
    <n v="8"/>
    <x v="3"/>
  </r>
  <r>
    <n v="9"/>
    <x v="3"/>
  </r>
  <r>
    <n v="11"/>
    <x v="2"/>
  </r>
  <r>
    <n v="10"/>
    <x v="3"/>
  </r>
  <r>
    <n v="9"/>
    <x v="3"/>
  </r>
  <r>
    <n v="11"/>
    <x v="2"/>
  </r>
  <r>
    <n v="11"/>
    <x v="2"/>
  </r>
  <r>
    <n v="11"/>
    <x v="2"/>
  </r>
  <r>
    <n v="11"/>
    <x v="2"/>
  </r>
  <r>
    <n v="5"/>
    <x v="3"/>
  </r>
  <r>
    <n v="11"/>
    <x v="2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8"/>
    <x v="3"/>
  </r>
  <r>
    <n v="9"/>
    <x v="3"/>
  </r>
  <r>
    <n v="11"/>
    <x v="2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9"/>
    <x v="3"/>
  </r>
  <r>
    <n v="11"/>
    <x v="2"/>
  </r>
  <r>
    <n v="11"/>
    <x v="2"/>
  </r>
  <r>
    <n v="10"/>
    <x v="3"/>
  </r>
  <r>
    <n v="9"/>
    <x v="3"/>
  </r>
  <r>
    <n v="11"/>
    <x v="2"/>
  </r>
  <r>
    <n v="5"/>
    <x v="3"/>
  </r>
  <r>
    <n v="9"/>
    <x v="3"/>
  </r>
  <r>
    <n v="5"/>
    <x v="3"/>
  </r>
  <r>
    <n v="9"/>
    <x v="3"/>
  </r>
  <r>
    <n v="11"/>
    <x v="2"/>
  </r>
  <r>
    <n v="11"/>
    <x v="2"/>
  </r>
  <r>
    <n v="10"/>
    <x v="3"/>
  </r>
  <r>
    <n v="9"/>
    <x v="3"/>
  </r>
  <r>
    <n v="9"/>
    <x v="3"/>
  </r>
  <r>
    <n v="8"/>
    <x v="3"/>
  </r>
  <r>
    <n v="10"/>
    <x v="3"/>
  </r>
  <r>
    <n v="10"/>
    <x v="3"/>
  </r>
  <r>
    <n v="9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8"/>
    <x v="3"/>
  </r>
  <r>
    <n v="9"/>
    <x v="3"/>
  </r>
  <r>
    <n v="4"/>
    <x v="3"/>
  </r>
  <r>
    <n v="8"/>
    <x v="3"/>
  </r>
  <r>
    <n v="9"/>
    <x v="3"/>
  </r>
  <r>
    <n v="10"/>
    <x v="3"/>
  </r>
  <r>
    <n v="9"/>
    <x v="3"/>
  </r>
  <r>
    <n v="9"/>
    <x v="3"/>
  </r>
  <r>
    <n v="10"/>
    <x v="3"/>
  </r>
  <r>
    <n v="10"/>
    <x v="3"/>
  </r>
  <r>
    <n v="9"/>
    <x v="3"/>
  </r>
  <r>
    <n v="9"/>
    <x v="3"/>
  </r>
  <r>
    <n v="8"/>
    <x v="3"/>
  </r>
  <r>
    <n v="9"/>
    <x v="3"/>
  </r>
  <r>
    <n v="9"/>
    <x v="3"/>
  </r>
  <r>
    <n v="9"/>
    <x v="3"/>
  </r>
  <r>
    <n v="8"/>
    <x v="3"/>
  </r>
  <r>
    <n v="10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8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9"/>
    <x v="3"/>
  </r>
  <r>
    <n v="10"/>
    <x v="3"/>
  </r>
  <r>
    <n v="9"/>
    <x v="3"/>
  </r>
  <r>
    <n v="9"/>
    <x v="3"/>
  </r>
  <r>
    <n v="8"/>
    <x v="3"/>
  </r>
  <r>
    <n v="9"/>
    <x v="3"/>
  </r>
  <r>
    <n v="10"/>
    <x v="3"/>
  </r>
  <r>
    <n v="8"/>
    <x v="3"/>
  </r>
  <r>
    <n v="9"/>
    <x v="3"/>
  </r>
  <r>
    <n v="10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9"/>
    <x v="3"/>
  </r>
  <r>
    <n v="8"/>
    <x v="3"/>
  </r>
  <r>
    <n v="8"/>
    <x v="3"/>
  </r>
  <r>
    <n v="9"/>
    <x v="3"/>
  </r>
  <r>
    <n v="9"/>
    <x v="3"/>
  </r>
  <r>
    <n v="8"/>
    <x v="3"/>
  </r>
  <r>
    <n v="9"/>
    <x v="3"/>
  </r>
  <r>
    <n v="8"/>
    <x v="3"/>
  </r>
  <r>
    <n v="9"/>
    <x v="3"/>
  </r>
  <r>
    <n v="9"/>
    <x v="3"/>
  </r>
  <r>
    <n v="8"/>
    <x v="3"/>
  </r>
  <r>
    <n v="10"/>
    <x v="3"/>
  </r>
  <r>
    <n v="10"/>
    <x v="3"/>
  </r>
  <r>
    <n v="10"/>
    <x v="3"/>
  </r>
  <r>
    <n v="9"/>
    <x v="3"/>
  </r>
  <r>
    <n v="8"/>
    <x v="3"/>
  </r>
  <r>
    <n v="7"/>
    <x v="3"/>
  </r>
  <r>
    <n v="9"/>
    <x v="3"/>
  </r>
  <r>
    <n v="10"/>
    <x v="3"/>
  </r>
  <r>
    <n v="9"/>
    <x v="3"/>
  </r>
  <r>
    <n v="4"/>
    <x v="3"/>
  </r>
  <r>
    <n v="10"/>
    <x v="3"/>
  </r>
  <r>
    <n v="9"/>
    <x v="3"/>
  </r>
  <r>
    <n v="10"/>
    <x v="3"/>
  </r>
  <r>
    <n v="10"/>
    <x v="3"/>
  </r>
  <r>
    <n v="8"/>
    <x v="3"/>
  </r>
  <r>
    <n v="10"/>
    <x v="3"/>
  </r>
  <r>
    <n v="9"/>
    <x v="3"/>
  </r>
  <r>
    <n v="9"/>
    <x v="3"/>
  </r>
  <r>
    <n v="10"/>
    <x v="3"/>
  </r>
  <r>
    <n v="8"/>
    <x v="3"/>
  </r>
  <r>
    <n v="8"/>
    <x v="3"/>
  </r>
  <r>
    <n v="8"/>
    <x v="3"/>
  </r>
  <r>
    <n v="10"/>
    <x v="3"/>
  </r>
  <r>
    <n v="9"/>
    <x v="3"/>
  </r>
  <r>
    <n v="8"/>
    <x v="3"/>
  </r>
  <r>
    <n v="10"/>
    <x v="3"/>
  </r>
  <r>
    <n v="10"/>
    <x v="3"/>
  </r>
  <r>
    <n v="8"/>
    <x v="3"/>
  </r>
  <r>
    <n v="8"/>
    <x v="3"/>
  </r>
  <r>
    <n v="10"/>
    <x v="3"/>
  </r>
  <r>
    <n v="9"/>
    <x v="3"/>
  </r>
  <r>
    <n v="9"/>
    <x v="3"/>
  </r>
  <r>
    <n v="9"/>
    <x v="3"/>
  </r>
  <r>
    <n v="10"/>
    <x v="3"/>
  </r>
  <r>
    <n v="10"/>
    <x v="3"/>
  </r>
  <r>
    <n v="9"/>
    <x v="3"/>
  </r>
  <r>
    <n v="8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10"/>
    <x v="3"/>
  </r>
  <r>
    <n v="7"/>
    <x v="3"/>
  </r>
  <r>
    <n v="10"/>
    <x v="3"/>
  </r>
  <r>
    <n v="10"/>
    <x v="3"/>
  </r>
  <r>
    <n v="9"/>
    <x v="3"/>
  </r>
  <r>
    <n v="8"/>
    <x v="3"/>
  </r>
  <r>
    <n v="8"/>
    <x v="3"/>
  </r>
  <r>
    <n v="10"/>
    <x v="3"/>
  </r>
  <r>
    <n v="9"/>
    <x v="3"/>
  </r>
  <r>
    <n v="10"/>
    <x v="3"/>
  </r>
  <r>
    <n v="8"/>
    <x v="3"/>
  </r>
  <r>
    <n v="8"/>
    <x v="3"/>
  </r>
  <r>
    <n v="9"/>
    <x v="3"/>
  </r>
  <r>
    <n v="9"/>
    <x v="3"/>
  </r>
  <r>
    <n v="9"/>
    <x v="3"/>
  </r>
  <r>
    <n v="8"/>
    <x v="3"/>
  </r>
  <r>
    <n v="9"/>
    <x v="3"/>
  </r>
  <r>
    <n v="7"/>
    <x v="3"/>
  </r>
  <r>
    <n v="9"/>
    <x v="3"/>
  </r>
  <r>
    <n v="9"/>
    <x v="3"/>
  </r>
  <r>
    <n v="8"/>
    <x v="3"/>
  </r>
  <r>
    <n v="7"/>
    <x v="3"/>
  </r>
  <r>
    <n v="9"/>
    <x v="3"/>
  </r>
  <r>
    <n v="9"/>
    <x v="3"/>
  </r>
  <r>
    <n v="8"/>
    <x v="3"/>
  </r>
  <r>
    <n v="7"/>
    <x v="3"/>
  </r>
  <r>
    <n v="7"/>
    <x v="3"/>
  </r>
  <r>
    <n v="8"/>
    <x v="3"/>
  </r>
  <r>
    <n v="6"/>
    <x v="3"/>
  </r>
  <r>
    <n v="7"/>
    <x v="3"/>
  </r>
  <r>
    <n v="6"/>
    <x v="3"/>
  </r>
  <r>
    <n v="8"/>
    <x v="3"/>
  </r>
  <r>
    <n v="8"/>
    <x v="3"/>
  </r>
  <r>
    <n v="7"/>
    <x v="3"/>
  </r>
  <r>
    <n v="3"/>
    <x v="3"/>
  </r>
  <r>
    <n v="9"/>
    <x v="3"/>
  </r>
  <r>
    <n v="6"/>
    <x v="3"/>
  </r>
  <r>
    <n v="7"/>
    <x v="3"/>
  </r>
  <r>
    <n v="8"/>
    <x v="3"/>
  </r>
  <r>
    <n v="7"/>
    <x v="3"/>
  </r>
  <r>
    <n v="7"/>
    <x v="3"/>
  </r>
  <r>
    <n v="8"/>
    <x v="3"/>
  </r>
  <r>
    <n v="8"/>
    <x v="3"/>
  </r>
  <r>
    <n v="9"/>
    <x v="3"/>
  </r>
  <r>
    <n v="8"/>
    <x v="3"/>
  </r>
  <r>
    <n v="8"/>
    <x v="3"/>
  </r>
  <r>
    <n v="9"/>
    <x v="3"/>
  </r>
  <r>
    <n v="7"/>
    <x v="3"/>
  </r>
  <r>
    <n v="7"/>
    <x v="3"/>
  </r>
  <r>
    <n v="7"/>
    <x v="3"/>
  </r>
  <r>
    <n v="8"/>
    <x v="3"/>
  </r>
  <r>
    <n v="9"/>
    <x v="3"/>
  </r>
  <r>
    <n v="8"/>
    <x v="3"/>
  </r>
  <r>
    <n v="3"/>
    <x v="3"/>
  </r>
  <r>
    <n v="8"/>
    <x v="3"/>
  </r>
  <r>
    <n v="7"/>
    <x v="3"/>
  </r>
  <r>
    <n v="6"/>
    <x v="3"/>
  </r>
  <r>
    <n v="3"/>
    <x v="3"/>
  </r>
  <r>
    <n v="7"/>
    <x v="3"/>
  </r>
  <r>
    <n v="9"/>
    <x v="3"/>
  </r>
  <r>
    <n v="7"/>
    <x v="3"/>
  </r>
  <r>
    <n v="9"/>
    <x v="3"/>
  </r>
  <r>
    <n v="7"/>
    <x v="3"/>
  </r>
  <r>
    <n v="9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8"/>
    <x v="3"/>
  </r>
  <r>
    <n v="8"/>
    <x v="3"/>
  </r>
  <r>
    <n v="6"/>
    <x v="3"/>
  </r>
  <r>
    <n v="8"/>
    <x v="3"/>
  </r>
  <r>
    <n v="9"/>
    <x v="3"/>
  </r>
  <r>
    <n v="9"/>
    <x v="3"/>
  </r>
  <r>
    <n v="7"/>
    <x v="3"/>
  </r>
  <r>
    <n v="9"/>
    <x v="3"/>
  </r>
  <r>
    <n v="9"/>
    <x v="3"/>
  </r>
  <r>
    <n v="8"/>
    <x v="3"/>
  </r>
  <r>
    <n v="8"/>
    <x v="3"/>
  </r>
  <r>
    <n v="7"/>
    <x v="3"/>
  </r>
  <r>
    <n v="7"/>
    <x v="3"/>
  </r>
  <r>
    <n v="7"/>
    <x v="3"/>
  </r>
  <r>
    <n v="9"/>
    <x v="3"/>
  </r>
  <r>
    <n v="9"/>
    <x v="3"/>
  </r>
  <r>
    <n v="7"/>
    <x v="3"/>
  </r>
  <r>
    <n v="7"/>
    <x v="3"/>
  </r>
  <r>
    <n v="9"/>
    <x v="3"/>
  </r>
  <r>
    <n v="7"/>
    <x v="3"/>
  </r>
  <r>
    <n v="9"/>
    <x v="3"/>
  </r>
  <r>
    <n v="8"/>
    <x v="3"/>
  </r>
  <r>
    <n v="9"/>
    <x v="3"/>
  </r>
  <r>
    <n v="8"/>
    <x v="3"/>
  </r>
  <r>
    <n v="6"/>
    <x v="3"/>
  </r>
  <r>
    <n v="9"/>
    <x v="3"/>
  </r>
  <r>
    <n v="9"/>
    <x v="3"/>
  </r>
  <r>
    <n v="7"/>
    <x v="3"/>
  </r>
  <r>
    <n v="7"/>
    <x v="3"/>
  </r>
  <r>
    <n v="7"/>
    <x v="3"/>
  </r>
  <r>
    <n v="3"/>
    <x v="3"/>
  </r>
  <r>
    <n v="7"/>
    <x v="3"/>
  </r>
  <r>
    <n v="9"/>
    <x v="3"/>
  </r>
  <r>
    <n v="8"/>
    <x v="3"/>
  </r>
  <r>
    <n v="6"/>
    <x v="3"/>
  </r>
  <r>
    <n v="7"/>
    <x v="3"/>
  </r>
  <r>
    <n v="9"/>
    <x v="3"/>
  </r>
  <r>
    <n v="9"/>
    <x v="3"/>
  </r>
  <r>
    <n v="7"/>
    <x v="3"/>
  </r>
  <r>
    <n v="7"/>
    <x v="3"/>
  </r>
  <r>
    <n v="8"/>
    <x v="3"/>
  </r>
  <r>
    <n v="7"/>
    <x v="3"/>
  </r>
  <r>
    <n v="3"/>
    <x v="3"/>
  </r>
  <r>
    <n v="9"/>
    <x v="3"/>
  </r>
  <r>
    <n v="9"/>
    <x v="3"/>
  </r>
  <r>
    <n v="8"/>
    <x v="3"/>
  </r>
  <r>
    <n v="8"/>
    <x v="3"/>
  </r>
  <r>
    <n v="8"/>
    <x v="3"/>
  </r>
  <r>
    <n v="8"/>
    <x v="3"/>
  </r>
  <r>
    <n v="7"/>
    <x v="3"/>
  </r>
  <r>
    <n v="7"/>
    <x v="3"/>
  </r>
  <r>
    <n v="9"/>
    <x v="3"/>
  </r>
  <r>
    <n v="9"/>
    <x v="3"/>
  </r>
  <r>
    <n v="9"/>
    <x v="3"/>
  </r>
  <r>
    <n v="9"/>
    <x v="3"/>
  </r>
  <r>
    <n v="8"/>
    <x v="3"/>
  </r>
  <r>
    <n v="7"/>
    <x v="3"/>
  </r>
  <r>
    <n v="7"/>
    <x v="3"/>
  </r>
  <r>
    <n v="7"/>
    <x v="3"/>
  </r>
  <r>
    <n v="7"/>
    <x v="3"/>
  </r>
  <r>
    <n v="9"/>
    <x v="3"/>
  </r>
  <r>
    <n v="7"/>
    <x v="3"/>
  </r>
  <r>
    <n v="8"/>
    <x v="3"/>
  </r>
  <r>
    <n v="8"/>
    <x v="3"/>
  </r>
  <r>
    <n v="7"/>
    <x v="3"/>
  </r>
  <r>
    <n v="8"/>
    <x v="3"/>
  </r>
  <r>
    <n v="7"/>
    <x v="3"/>
  </r>
  <r>
    <n v="6"/>
    <x v="3"/>
  </r>
  <r>
    <n v="6"/>
    <x v="3"/>
  </r>
  <r>
    <n v="6"/>
    <x v="3"/>
  </r>
  <r>
    <n v="8"/>
    <x v="3"/>
  </r>
  <r>
    <n v="6"/>
    <x v="3"/>
  </r>
  <r>
    <n v="6"/>
    <x v="3"/>
  </r>
  <r>
    <n v="8"/>
    <x v="3"/>
  </r>
  <r>
    <n v="7"/>
    <x v="3"/>
  </r>
  <r>
    <n v="7"/>
    <x v="3"/>
  </r>
  <r>
    <n v="6"/>
    <x v="3"/>
  </r>
  <r>
    <n v="8"/>
    <x v="3"/>
  </r>
  <r>
    <n v="6"/>
    <x v="3"/>
  </r>
  <r>
    <n v="7"/>
    <x v="3"/>
  </r>
  <r>
    <n v="7"/>
    <x v="3"/>
  </r>
  <r>
    <n v="6"/>
    <x v="3"/>
  </r>
  <r>
    <n v="6"/>
    <x v="3"/>
  </r>
  <r>
    <n v="7"/>
    <x v="3"/>
  </r>
  <r>
    <n v="6"/>
    <x v="3"/>
  </r>
  <r>
    <n v="7"/>
    <x v="3"/>
  </r>
  <r>
    <n v="6"/>
    <x v="3"/>
  </r>
  <r>
    <n v="6"/>
    <x v="3"/>
  </r>
  <r>
    <n v="6"/>
    <x v="3"/>
  </r>
  <r>
    <n v="8"/>
    <x v="3"/>
  </r>
  <r>
    <n v="7"/>
    <x v="3"/>
  </r>
  <r>
    <n v="8"/>
    <x v="3"/>
  </r>
  <r>
    <n v="7"/>
    <x v="3"/>
  </r>
  <r>
    <n v="8"/>
    <x v="3"/>
  </r>
  <r>
    <n v="6"/>
    <x v="3"/>
  </r>
  <r>
    <n v="7"/>
    <x v="3"/>
  </r>
  <r>
    <n v="6"/>
    <x v="3"/>
  </r>
  <r>
    <n v="7"/>
    <x v="3"/>
  </r>
  <r>
    <n v="7"/>
    <x v="3"/>
  </r>
  <r>
    <n v="2"/>
    <x v="3"/>
  </r>
  <r>
    <n v="6"/>
    <x v="3"/>
  </r>
  <r>
    <n v="6"/>
    <x v="3"/>
  </r>
  <r>
    <n v="6"/>
    <x v="3"/>
  </r>
  <r>
    <n v="5"/>
    <x v="3"/>
  </r>
  <r>
    <n v="5"/>
    <x v="3"/>
  </r>
  <r>
    <n v="8"/>
    <x v="3"/>
  </r>
  <r>
    <n v="8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6"/>
    <x v="3"/>
  </r>
  <r>
    <n v="7"/>
    <x v="3"/>
  </r>
  <r>
    <n v="6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6"/>
    <x v="3"/>
  </r>
  <r>
    <n v="5"/>
    <x v="3"/>
  </r>
  <r>
    <n v="7"/>
    <x v="3"/>
  </r>
  <r>
    <n v="8"/>
    <x v="3"/>
  </r>
  <r>
    <n v="7"/>
    <x v="3"/>
  </r>
  <r>
    <n v="8"/>
    <x v="3"/>
  </r>
  <r>
    <n v="7"/>
    <x v="3"/>
  </r>
  <r>
    <n v="8"/>
    <x v="3"/>
  </r>
  <r>
    <n v="8"/>
    <x v="3"/>
  </r>
  <r>
    <n v="7"/>
    <x v="3"/>
  </r>
  <r>
    <n v="7"/>
    <x v="3"/>
  </r>
  <r>
    <n v="6"/>
    <x v="3"/>
  </r>
  <r>
    <n v="7"/>
    <x v="3"/>
  </r>
  <r>
    <n v="8"/>
    <x v="3"/>
  </r>
  <r>
    <n v="7"/>
    <x v="3"/>
  </r>
  <r>
    <n v="6"/>
    <x v="3"/>
  </r>
  <r>
    <n v="8"/>
    <x v="3"/>
  </r>
  <r>
    <n v="8"/>
    <x v="3"/>
  </r>
  <r>
    <n v="8"/>
    <x v="3"/>
  </r>
  <r>
    <n v="6"/>
    <x v="3"/>
  </r>
  <r>
    <n v="7"/>
    <x v="3"/>
  </r>
  <r>
    <n v="8"/>
    <x v="3"/>
  </r>
  <r>
    <n v="8"/>
    <x v="3"/>
  </r>
  <r>
    <n v="8"/>
    <x v="3"/>
  </r>
  <r>
    <n v="7"/>
    <x v="3"/>
  </r>
  <r>
    <n v="6"/>
    <x v="3"/>
  </r>
  <r>
    <n v="6"/>
    <x v="3"/>
  </r>
  <r>
    <n v="8"/>
    <x v="3"/>
  </r>
  <r>
    <n v="6"/>
    <x v="3"/>
  </r>
  <r>
    <n v="7"/>
    <x v="3"/>
  </r>
  <r>
    <n v="7"/>
    <x v="3"/>
  </r>
  <r>
    <n v="7"/>
    <x v="3"/>
  </r>
  <r>
    <n v="2"/>
    <x v="3"/>
  </r>
  <r>
    <n v="6"/>
    <x v="3"/>
  </r>
  <r>
    <n v="8"/>
    <x v="3"/>
  </r>
  <r>
    <n v="7"/>
    <x v="3"/>
  </r>
  <r>
    <n v="6"/>
    <x v="3"/>
  </r>
  <r>
    <n v="6"/>
    <x v="3"/>
  </r>
  <r>
    <n v="8"/>
    <x v="3"/>
  </r>
  <r>
    <n v="7"/>
    <x v="3"/>
  </r>
  <r>
    <n v="7"/>
    <x v="3"/>
  </r>
  <r>
    <n v="8"/>
    <x v="3"/>
  </r>
  <r>
    <n v="8"/>
    <x v="3"/>
  </r>
  <r>
    <n v="7"/>
    <x v="3"/>
  </r>
  <r>
    <n v="8"/>
    <x v="3"/>
  </r>
  <r>
    <n v="8"/>
    <x v="3"/>
  </r>
  <r>
    <n v="7"/>
    <x v="3"/>
  </r>
  <r>
    <n v="6"/>
    <x v="3"/>
  </r>
  <r>
    <n v="7"/>
    <x v="3"/>
  </r>
  <r>
    <n v="7"/>
    <x v="3"/>
  </r>
  <r>
    <n v="7"/>
    <x v="3"/>
  </r>
  <r>
    <n v="6"/>
    <x v="3"/>
  </r>
  <r>
    <n v="8"/>
    <x v="3"/>
  </r>
  <r>
    <n v="6"/>
    <x v="3"/>
  </r>
  <r>
    <n v="8"/>
    <x v="3"/>
  </r>
  <r>
    <n v="8"/>
    <x v="3"/>
  </r>
  <r>
    <n v="6"/>
    <x v="3"/>
  </r>
  <r>
    <n v="6"/>
    <x v="3"/>
  </r>
  <r>
    <n v="6"/>
    <x v="3"/>
  </r>
  <r>
    <n v="6"/>
    <x v="3"/>
  </r>
  <r>
    <n v="5"/>
    <x v="3"/>
  </r>
  <r>
    <n v="5"/>
    <x v="3"/>
  </r>
  <r>
    <n v="7"/>
    <x v="3"/>
  </r>
  <r>
    <n v="5"/>
    <x v="3"/>
  </r>
  <r>
    <n v="1"/>
    <x v="3"/>
  </r>
  <r>
    <n v="6"/>
    <x v="3"/>
  </r>
  <r>
    <n v="6"/>
    <x v="3"/>
  </r>
  <r>
    <n v="5"/>
    <x v="3"/>
  </r>
  <r>
    <n v="4"/>
    <x v="3"/>
  </r>
  <r>
    <n v="5"/>
    <x v="3"/>
  </r>
  <r>
    <n v="5"/>
    <x v="3"/>
  </r>
  <r>
    <n v="5"/>
    <x v="3"/>
  </r>
  <r>
    <n v="7"/>
    <x v="3"/>
  </r>
  <r>
    <n v="7"/>
    <x v="3"/>
  </r>
  <r>
    <n v="5"/>
    <x v="3"/>
  </r>
  <r>
    <n v="5"/>
    <x v="3"/>
  </r>
  <r>
    <n v="5"/>
    <x v="3"/>
  </r>
  <r>
    <n v="6"/>
    <x v="3"/>
  </r>
  <r>
    <n v="5"/>
    <x v="3"/>
  </r>
  <r>
    <n v="4"/>
    <x v="3"/>
  </r>
  <r>
    <n v="7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1"/>
    <x v="3"/>
  </r>
  <r>
    <n v="7"/>
    <x v="3"/>
  </r>
  <r>
    <n v="6"/>
    <x v="3"/>
  </r>
  <r>
    <n v="6"/>
    <x v="3"/>
  </r>
  <r>
    <n v="5"/>
    <x v="3"/>
  </r>
  <r>
    <n v="6"/>
    <x v="3"/>
  </r>
  <r>
    <n v="5"/>
    <x v="3"/>
  </r>
  <r>
    <n v="5"/>
    <x v="3"/>
  </r>
  <r>
    <n v="6"/>
    <x v="3"/>
  </r>
  <r>
    <n v="5"/>
    <x v="3"/>
  </r>
  <r>
    <n v="7"/>
    <x v="3"/>
  </r>
  <r>
    <n v="5"/>
    <x v="3"/>
  </r>
  <r>
    <n v="6"/>
    <x v="3"/>
  </r>
  <r>
    <n v="7"/>
    <x v="3"/>
  </r>
  <r>
    <n v="5"/>
    <x v="3"/>
  </r>
  <r>
    <n v="7"/>
    <x v="3"/>
  </r>
  <r>
    <n v="7"/>
    <x v="3"/>
  </r>
  <r>
    <n v="4"/>
    <x v="3"/>
  </r>
  <r>
    <n v="6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5"/>
    <x v="3"/>
  </r>
  <r>
    <n v="7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1"/>
    <x v="3"/>
  </r>
  <r>
    <n v="5"/>
    <x v="3"/>
  </r>
  <r>
    <n v="7"/>
    <x v="3"/>
  </r>
  <r>
    <n v="5"/>
    <x v="3"/>
  </r>
  <r>
    <n v="7"/>
    <x v="3"/>
  </r>
  <r>
    <n v="6"/>
    <x v="3"/>
  </r>
  <r>
    <n v="4"/>
    <x v="3"/>
  </r>
  <r>
    <n v="7"/>
    <x v="3"/>
  </r>
  <r>
    <n v="7"/>
    <x v="3"/>
  </r>
  <r>
    <n v="5"/>
    <x v="3"/>
  </r>
  <r>
    <n v="5"/>
    <x v="3"/>
  </r>
  <r>
    <n v="5"/>
    <x v="3"/>
  </r>
  <r>
    <n v="5"/>
    <x v="3"/>
  </r>
  <r>
    <n v="5"/>
    <x v="3"/>
  </r>
  <r>
    <n v="7"/>
    <x v="3"/>
  </r>
  <r>
    <n v="7"/>
    <x v="3"/>
  </r>
  <r>
    <n v="6"/>
    <x v="3"/>
  </r>
  <r>
    <n v="5"/>
    <x v="3"/>
  </r>
  <r>
    <n v="6"/>
    <x v="3"/>
  </r>
  <r>
    <n v="5"/>
    <x v="3"/>
  </r>
  <r>
    <n v="6"/>
    <x v="3"/>
  </r>
  <r>
    <n v="5"/>
    <x v="3"/>
  </r>
  <r>
    <n v="6"/>
    <x v="3"/>
  </r>
  <r>
    <n v="6"/>
    <x v="3"/>
  </r>
  <r>
    <n v="4"/>
    <x v="3"/>
  </r>
  <r>
    <n v="5"/>
    <x v="3"/>
  </r>
  <r>
    <n v="5"/>
    <x v="3"/>
  </r>
  <r>
    <n v="5"/>
    <x v="3"/>
  </r>
  <r>
    <n v="1"/>
    <x v="3"/>
  </r>
  <r>
    <n v="4"/>
    <x v="3"/>
  </r>
  <r>
    <n v="7"/>
    <x v="3"/>
  </r>
  <r>
    <n v="7"/>
    <x v="3"/>
  </r>
  <r>
    <n v="6"/>
    <x v="3"/>
  </r>
  <r>
    <n v="5"/>
    <x v="3"/>
  </r>
  <r>
    <n v="5"/>
    <x v="3"/>
  </r>
  <r>
    <n v="6"/>
    <x v="3"/>
  </r>
  <r>
    <n v="6"/>
    <x v="3"/>
  </r>
  <r>
    <n v="7"/>
    <x v="3"/>
  </r>
  <r>
    <n v="4"/>
    <x v="3"/>
  </r>
  <r>
    <n v="5"/>
    <x v="3"/>
  </r>
  <r>
    <n v="7"/>
    <x v="3"/>
  </r>
  <r>
    <n v="5"/>
    <x v="3"/>
  </r>
  <r>
    <n v="6"/>
    <x v="3"/>
  </r>
  <r>
    <n v="7"/>
    <x v="3"/>
  </r>
  <r>
    <n v="7"/>
    <x v="3"/>
  </r>
  <r>
    <n v="7"/>
    <x v="3"/>
  </r>
  <r>
    <n v="5"/>
    <x v="3"/>
  </r>
  <r>
    <n v="5"/>
    <x v="3"/>
  </r>
  <r>
    <n v="7"/>
    <x v="3"/>
  </r>
  <r>
    <n v="7"/>
    <x v="3"/>
  </r>
  <r>
    <n v="5"/>
    <x v="3"/>
  </r>
  <r>
    <n v="7"/>
    <x v="3"/>
  </r>
  <r>
    <n v="7"/>
    <x v="3"/>
  </r>
  <r>
    <n v="5"/>
    <x v="3"/>
  </r>
  <r>
    <n v="7"/>
    <x v="3"/>
  </r>
  <r>
    <n v="6"/>
    <x v="3"/>
  </r>
  <r>
    <n v="5"/>
    <x v="3"/>
  </r>
  <r>
    <n v="1"/>
    <x v="3"/>
  </r>
  <r>
    <n v="6"/>
    <x v="3"/>
  </r>
  <r>
    <n v="6"/>
    <x v="3"/>
  </r>
  <r>
    <n v="4"/>
    <x v="3"/>
  </r>
  <r>
    <n v="3"/>
    <x v="3"/>
  </r>
  <r>
    <n v="6"/>
    <x v="3"/>
  </r>
  <r>
    <n v="5"/>
    <x v="3"/>
  </r>
  <r>
    <n v="5"/>
    <x v="3"/>
  </r>
  <r>
    <n v="5"/>
    <x v="3"/>
  </r>
  <r>
    <n v="6"/>
    <x v="3"/>
  </r>
  <r>
    <n v="5"/>
    <x v="3"/>
  </r>
  <r>
    <n v="5"/>
    <x v="3"/>
  </r>
  <r>
    <n v="5"/>
    <x v="3"/>
  </r>
  <r>
    <n v="6"/>
    <x v="3"/>
  </r>
  <r>
    <n v="4"/>
    <x v="3"/>
  </r>
  <r>
    <n v="6"/>
    <x v="3"/>
  </r>
  <r>
    <n v="6"/>
    <x v="3"/>
  </r>
  <r>
    <n v="5"/>
    <x v="3"/>
  </r>
  <r>
    <n v="5"/>
    <x v="3"/>
  </r>
  <r>
    <n v="6"/>
    <x v="3"/>
  </r>
  <r>
    <n v="4"/>
    <x v="3"/>
  </r>
  <r>
    <n v="6"/>
    <x v="3"/>
  </r>
  <r>
    <n v="4"/>
    <x v="3"/>
  </r>
  <r>
    <n v="4"/>
    <x v="3"/>
  </r>
  <r>
    <n v="3"/>
    <x v="3"/>
  </r>
  <r>
    <n v="4"/>
    <x v="3"/>
  </r>
  <r>
    <n v="4"/>
    <x v="3"/>
  </r>
  <r>
    <n v="4"/>
    <x v="3"/>
  </r>
  <r>
    <n v="5"/>
    <x v="3"/>
  </r>
  <r>
    <n v="0"/>
    <x v="3"/>
  </r>
  <r>
    <n v="5"/>
    <x v="3"/>
  </r>
  <r>
    <n v="5"/>
    <x v="3"/>
  </r>
  <r>
    <n v="6"/>
    <x v="3"/>
  </r>
  <r>
    <n v="6"/>
    <x v="3"/>
  </r>
  <r>
    <n v="5"/>
    <x v="3"/>
  </r>
  <r>
    <n v="4"/>
    <x v="3"/>
  </r>
  <r>
    <n v="6"/>
    <x v="3"/>
  </r>
  <r>
    <n v="5"/>
    <x v="3"/>
  </r>
  <r>
    <n v="5"/>
    <x v="3"/>
  </r>
  <r>
    <n v="6"/>
    <x v="3"/>
  </r>
  <r>
    <n v="6"/>
    <x v="3"/>
  </r>
  <r>
    <n v="6"/>
    <x v="3"/>
  </r>
  <r>
    <n v="5"/>
    <x v="3"/>
  </r>
  <r>
    <n v="4"/>
    <x v="3"/>
  </r>
  <r>
    <n v="4"/>
    <x v="3"/>
  </r>
  <r>
    <n v="4"/>
    <x v="3"/>
  </r>
  <r>
    <n v="4"/>
    <x v="3"/>
  </r>
  <r>
    <n v="6"/>
    <x v="3"/>
  </r>
  <r>
    <n v="6"/>
    <x v="3"/>
  </r>
  <r>
    <n v="6"/>
    <x v="3"/>
  </r>
  <r>
    <n v="4"/>
    <x v="3"/>
  </r>
  <r>
    <n v="6"/>
    <x v="3"/>
  </r>
  <r>
    <n v="6"/>
    <x v="3"/>
  </r>
  <r>
    <n v="6"/>
    <x v="3"/>
  </r>
  <r>
    <n v="4"/>
    <x v="3"/>
  </r>
  <r>
    <n v="5"/>
    <x v="3"/>
  </r>
  <r>
    <n v="5"/>
    <x v="3"/>
  </r>
  <r>
    <n v="4"/>
    <x v="3"/>
  </r>
  <r>
    <n v="4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6"/>
    <x v="3"/>
  </r>
  <r>
    <n v="4"/>
    <x v="3"/>
  </r>
  <r>
    <n v="6"/>
    <x v="3"/>
  </r>
  <r>
    <n v="4"/>
    <x v="3"/>
  </r>
  <r>
    <n v="4"/>
    <x v="3"/>
  </r>
  <r>
    <n v="5"/>
    <x v="3"/>
  </r>
  <r>
    <n v="5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6"/>
    <x v="3"/>
  </r>
  <r>
    <n v="5"/>
    <x v="3"/>
  </r>
  <r>
    <n v="5"/>
    <x v="3"/>
  </r>
  <r>
    <n v="6"/>
    <x v="3"/>
  </r>
  <r>
    <n v="4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4"/>
    <x v="3"/>
  </r>
  <r>
    <n v="4"/>
    <x v="3"/>
  </r>
  <r>
    <n v="6"/>
    <x v="3"/>
  </r>
  <r>
    <n v="6"/>
    <x v="3"/>
  </r>
  <r>
    <n v="5"/>
    <x v="3"/>
  </r>
  <r>
    <n v="6"/>
    <x v="3"/>
  </r>
  <r>
    <n v="4"/>
    <x v="3"/>
  </r>
  <r>
    <n v="6"/>
    <x v="3"/>
  </r>
  <r>
    <n v="3"/>
    <x v="3"/>
  </r>
  <r>
    <n v="4"/>
    <x v="3"/>
  </r>
  <r>
    <n v="6"/>
    <x v="3"/>
  </r>
  <r>
    <n v="4"/>
    <x v="3"/>
  </r>
  <r>
    <n v="5"/>
    <x v="3"/>
  </r>
  <r>
    <n v="6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4"/>
    <x v="3"/>
  </r>
  <r>
    <n v="5"/>
    <x v="3"/>
  </r>
  <r>
    <n v="4"/>
    <x v="3"/>
  </r>
  <r>
    <n v="5"/>
    <x v="3"/>
  </r>
  <r>
    <n v="4"/>
    <x v="3"/>
  </r>
  <r>
    <n v="3"/>
    <x v="3"/>
  </r>
  <r>
    <n v="5"/>
    <x v="3"/>
  </r>
  <r>
    <n v="6"/>
    <x v="3"/>
  </r>
  <r>
    <n v="4"/>
    <x v="3"/>
  </r>
  <r>
    <n v="3"/>
    <x v="3"/>
  </r>
  <r>
    <n v="4"/>
    <x v="3"/>
  </r>
  <r>
    <n v="6"/>
    <x v="3"/>
  </r>
  <r>
    <n v="5"/>
    <x v="3"/>
  </r>
  <r>
    <n v="6"/>
    <x v="3"/>
  </r>
  <r>
    <n v="4"/>
    <x v="3"/>
  </r>
  <r>
    <n v="5"/>
    <x v="3"/>
  </r>
  <r>
    <n v="6"/>
    <x v="3"/>
  </r>
  <r>
    <n v="4"/>
    <x v="3"/>
  </r>
  <r>
    <n v="5"/>
    <x v="3"/>
  </r>
  <r>
    <n v="6"/>
    <x v="3"/>
  </r>
  <r>
    <n v="6"/>
    <x v="3"/>
  </r>
  <r>
    <n v="6"/>
    <x v="3"/>
  </r>
  <r>
    <n v="6"/>
    <x v="3"/>
  </r>
  <r>
    <n v="4"/>
    <x v="3"/>
  </r>
  <r>
    <n v="5"/>
    <x v="3"/>
  </r>
  <r>
    <n v="4"/>
    <x v="3"/>
  </r>
  <r>
    <n v="5"/>
    <x v="3"/>
  </r>
  <r>
    <n v="5"/>
    <x v="3"/>
  </r>
  <r>
    <n v="5"/>
    <x v="3"/>
  </r>
  <r>
    <n v="0"/>
    <x v="3"/>
  </r>
  <r>
    <n v="3"/>
    <x v="3"/>
  </r>
  <r>
    <n v="3"/>
    <x v="3"/>
  </r>
  <r>
    <n v="3"/>
    <x v="3"/>
  </r>
  <r>
    <n v="2"/>
    <x v="3"/>
  </r>
  <r>
    <n v="3"/>
    <x v="3"/>
  </r>
  <r>
    <n v="2"/>
    <x v="3"/>
  </r>
  <r>
    <n v="3"/>
    <x v="3"/>
  </r>
  <r>
    <n v="4"/>
    <x v="3"/>
  </r>
  <r>
    <n v="5"/>
    <x v="3"/>
  </r>
  <r>
    <n v="5"/>
    <x v="3"/>
  </r>
  <r>
    <n v="3"/>
    <x v="3"/>
  </r>
  <r>
    <n v="5"/>
    <x v="3"/>
  </r>
  <r>
    <n v="2"/>
    <x v="3"/>
  </r>
  <r>
    <n v="4"/>
    <x v="3"/>
  </r>
  <r>
    <n v="4"/>
    <x v="3"/>
  </r>
  <r>
    <n v="5"/>
    <x v="3"/>
  </r>
  <r>
    <n v="5"/>
    <x v="3"/>
  </r>
  <r>
    <n v="3"/>
    <x v="3"/>
  </r>
  <r>
    <n v="3"/>
    <x v="3"/>
  </r>
  <r>
    <n v="2"/>
    <x v="3"/>
  </r>
  <r>
    <n v="3"/>
    <x v="3"/>
  </r>
  <r>
    <n v="5"/>
    <x v="3"/>
  </r>
  <r>
    <n v="4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4"/>
    <x v="3"/>
  </r>
  <r>
    <n v="3"/>
    <x v="3"/>
  </r>
  <r>
    <n v="5"/>
    <x v="3"/>
  </r>
  <r>
    <n v="2"/>
    <x v="3"/>
  </r>
  <r>
    <n v="3"/>
    <x v="3"/>
  </r>
  <r>
    <n v="3"/>
    <x v="3"/>
  </r>
  <r>
    <n v="4"/>
    <x v="3"/>
  </r>
  <r>
    <n v="5"/>
    <x v="3"/>
  </r>
  <r>
    <n v="5"/>
    <x v="3"/>
  </r>
  <r>
    <n v="5"/>
    <x v="3"/>
  </r>
  <r>
    <n v="5"/>
    <x v="3"/>
  </r>
  <r>
    <n v="3"/>
    <x v="3"/>
  </r>
  <r>
    <n v="3"/>
    <x v="3"/>
  </r>
  <r>
    <n v="4"/>
    <x v="3"/>
  </r>
  <r>
    <n v="5"/>
    <x v="3"/>
  </r>
  <r>
    <n v="3"/>
    <x v="3"/>
  </r>
  <r>
    <n v="5"/>
    <x v="3"/>
  </r>
  <r>
    <n v="3"/>
    <x v="3"/>
  </r>
  <r>
    <n v="3"/>
    <x v="3"/>
  </r>
  <r>
    <n v="4"/>
    <x v="3"/>
  </r>
  <r>
    <n v="3"/>
    <x v="3"/>
  </r>
  <r>
    <n v="5"/>
    <x v="3"/>
  </r>
  <r>
    <n v="3"/>
    <x v="3"/>
  </r>
  <r>
    <n v="4"/>
    <x v="3"/>
  </r>
  <r>
    <n v="3"/>
    <x v="3"/>
  </r>
  <r>
    <n v="4"/>
    <x v="3"/>
  </r>
  <r>
    <n v="5"/>
    <x v="3"/>
  </r>
  <r>
    <n v="3"/>
    <x v="3"/>
  </r>
  <r>
    <n v="5"/>
    <x v="3"/>
  </r>
  <r>
    <n v="5"/>
    <x v="3"/>
  </r>
  <r>
    <n v="5"/>
    <x v="3"/>
  </r>
  <r>
    <n v="3"/>
    <x v="3"/>
  </r>
  <r>
    <n v="4"/>
    <x v="3"/>
  </r>
  <r>
    <n v="5"/>
    <x v="3"/>
  </r>
  <r>
    <n v="5"/>
    <x v="3"/>
  </r>
  <r>
    <n v="3"/>
    <x v="3"/>
  </r>
  <r>
    <n v="3"/>
    <x v="3"/>
  </r>
  <r>
    <n v="5"/>
    <x v="3"/>
  </r>
  <r>
    <n v="5"/>
    <x v="3"/>
  </r>
  <r>
    <n v="1"/>
    <x v="3"/>
  </r>
  <r>
    <n v="5"/>
    <x v="3"/>
  </r>
  <r>
    <n v="4"/>
    <x v="3"/>
  </r>
  <r>
    <n v="4"/>
    <x v="3"/>
  </r>
  <r>
    <n v="3"/>
    <x v="3"/>
  </r>
  <r>
    <n v="3"/>
    <x v="3"/>
  </r>
  <r>
    <n v="5"/>
    <x v="3"/>
  </r>
  <r>
    <n v="4"/>
    <x v="3"/>
  </r>
  <r>
    <n v="3"/>
    <x v="3"/>
  </r>
  <r>
    <n v="4"/>
    <x v="3"/>
  </r>
  <r>
    <n v="2"/>
    <x v="3"/>
  </r>
  <r>
    <n v="3"/>
    <x v="3"/>
  </r>
  <r>
    <n v="4"/>
    <x v="3"/>
  </r>
  <r>
    <n v="5"/>
    <x v="3"/>
  </r>
  <r>
    <n v="5"/>
    <x v="3"/>
  </r>
  <r>
    <n v="4"/>
    <x v="3"/>
  </r>
  <r>
    <n v="5"/>
    <x v="3"/>
  </r>
  <r>
    <n v="4"/>
    <x v="3"/>
  </r>
  <r>
    <n v="5"/>
    <x v="3"/>
  </r>
  <r>
    <n v="4"/>
    <x v="3"/>
  </r>
  <r>
    <n v="5"/>
    <x v="3"/>
  </r>
  <r>
    <n v="3"/>
    <x v="3"/>
  </r>
  <r>
    <n v="5"/>
    <x v="3"/>
  </r>
  <r>
    <n v="5"/>
    <x v="3"/>
  </r>
  <r>
    <n v="3"/>
    <x v="3"/>
  </r>
  <r>
    <n v="1"/>
    <x v="3"/>
  </r>
  <r>
    <n v="3"/>
    <x v="3"/>
  </r>
  <r>
    <n v="3"/>
    <x v="3"/>
  </r>
  <r>
    <n v="3"/>
    <x v="3"/>
  </r>
  <r>
    <n v="5"/>
    <x v="3"/>
  </r>
  <r>
    <n v="2"/>
    <x v="3"/>
  </r>
  <r>
    <n v="3"/>
    <x v="3"/>
  </r>
  <r>
    <n v="4"/>
    <x v="3"/>
  </r>
  <r>
    <n v="3"/>
    <x v="3"/>
  </r>
  <r>
    <n v="4"/>
    <x v="3"/>
  </r>
  <r>
    <n v="3"/>
    <x v="3"/>
  </r>
  <r>
    <n v="5"/>
    <x v="3"/>
  </r>
  <r>
    <n v="4"/>
    <x v="3"/>
  </r>
  <r>
    <n v="4"/>
    <x v="3"/>
  </r>
  <r>
    <n v="5"/>
    <x v="3"/>
  </r>
  <r>
    <n v="5"/>
    <x v="3"/>
  </r>
  <r>
    <n v="3"/>
    <x v="3"/>
  </r>
  <r>
    <n v="1"/>
    <x v="3"/>
  </r>
  <r>
    <n v="5"/>
    <x v="3"/>
  </r>
  <r>
    <n v="5"/>
    <x v="3"/>
  </r>
  <r>
    <n v="5"/>
    <x v="3"/>
  </r>
  <r>
    <n v="3"/>
    <x v="3"/>
  </r>
  <r>
    <n v="2"/>
    <x v="3"/>
  </r>
  <r>
    <n v="3"/>
    <x v="3"/>
  </r>
  <r>
    <n v="4"/>
    <x v="3"/>
  </r>
  <r>
    <n v="4"/>
    <x v="3"/>
  </r>
  <r>
    <n v="3"/>
    <x v="3"/>
  </r>
  <r>
    <n v="4"/>
    <x v="3"/>
  </r>
  <r>
    <n v="4"/>
    <x v="3"/>
  </r>
  <r>
    <n v="3"/>
    <x v="3"/>
  </r>
  <r>
    <n v="3"/>
    <x v="3"/>
  </r>
  <r>
    <n v="3"/>
    <x v="3"/>
  </r>
  <r>
    <n v="3"/>
    <x v="3"/>
  </r>
  <r>
    <n v="4"/>
    <x v="3"/>
  </r>
  <r>
    <n v="3"/>
    <x v="3"/>
  </r>
  <r>
    <n v="2"/>
    <x v="3"/>
  </r>
  <r>
    <n v="3"/>
    <x v="3"/>
  </r>
  <r>
    <n v="3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2"/>
    <x v="3"/>
  </r>
  <r>
    <n v="4"/>
    <x v="3"/>
  </r>
  <r>
    <n v="3"/>
    <x v="3"/>
  </r>
  <r>
    <n v="4"/>
    <x v="3"/>
  </r>
  <r>
    <n v="3"/>
    <x v="3"/>
  </r>
  <r>
    <n v="4"/>
    <x v="3"/>
  </r>
  <r>
    <n v="4"/>
    <x v="3"/>
  </r>
  <r>
    <n v="4"/>
    <x v="3"/>
  </r>
  <r>
    <n v="2"/>
    <x v="3"/>
  </r>
  <r>
    <n v="3"/>
    <x v="3"/>
  </r>
  <r>
    <n v="3"/>
    <x v="3"/>
  </r>
  <r>
    <n v="3"/>
    <x v="3"/>
  </r>
  <r>
    <n v="2"/>
    <x v="3"/>
  </r>
  <r>
    <n v="4"/>
    <x v="3"/>
  </r>
  <r>
    <n v="2"/>
    <x v="3"/>
  </r>
  <r>
    <n v="2"/>
    <x v="3"/>
  </r>
  <r>
    <n v="4"/>
    <x v="3"/>
  </r>
  <r>
    <n v="2"/>
    <x v="3"/>
  </r>
  <r>
    <n v="2"/>
    <x v="3"/>
  </r>
  <r>
    <n v="4"/>
    <x v="3"/>
  </r>
  <r>
    <n v="3"/>
    <x v="3"/>
  </r>
  <r>
    <n v="3"/>
    <x v="3"/>
  </r>
  <r>
    <n v="4"/>
    <x v="3"/>
  </r>
  <r>
    <n v="2"/>
    <x v="3"/>
  </r>
  <r>
    <n v="4"/>
    <x v="3"/>
  </r>
  <r>
    <n v="3"/>
    <x v="3"/>
  </r>
  <r>
    <n v="2"/>
    <x v="3"/>
  </r>
  <r>
    <n v="3"/>
    <x v="3"/>
  </r>
  <r>
    <n v="4"/>
    <x v="3"/>
  </r>
  <r>
    <n v="3"/>
    <x v="3"/>
  </r>
  <r>
    <n v="2"/>
    <x v="3"/>
  </r>
  <r>
    <n v="3"/>
    <x v="3"/>
  </r>
  <r>
    <n v="4"/>
    <x v="3"/>
  </r>
  <r>
    <n v="4"/>
    <x v="3"/>
  </r>
  <r>
    <n v="2"/>
    <x v="3"/>
  </r>
  <r>
    <n v="4"/>
    <x v="3"/>
  </r>
  <r>
    <n v="3"/>
    <x v="3"/>
  </r>
  <r>
    <n v="2"/>
    <x v="3"/>
  </r>
  <r>
    <n v="2"/>
    <x v="3"/>
  </r>
  <r>
    <n v="3"/>
    <x v="3"/>
  </r>
  <r>
    <n v="2"/>
    <x v="3"/>
  </r>
  <r>
    <n v="4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2"/>
    <x v="3"/>
  </r>
  <r>
    <n v="3"/>
    <x v="3"/>
  </r>
  <r>
    <n v="2"/>
    <x v="3"/>
  </r>
  <r>
    <n v="4"/>
    <x v="3"/>
  </r>
  <r>
    <n v="4"/>
    <x v="3"/>
  </r>
  <r>
    <n v="3"/>
    <x v="3"/>
  </r>
  <r>
    <n v="3"/>
    <x v="3"/>
  </r>
  <r>
    <n v="4"/>
    <x v="3"/>
  </r>
  <r>
    <n v="3"/>
    <x v="3"/>
  </r>
  <r>
    <n v="2"/>
    <x v="3"/>
  </r>
  <r>
    <n v="2"/>
    <x v="3"/>
  </r>
  <r>
    <n v="1"/>
    <x v="3"/>
  </r>
  <r>
    <n v="3"/>
    <x v="3"/>
  </r>
  <r>
    <n v="2"/>
    <x v="3"/>
  </r>
  <r>
    <n v="4"/>
    <x v="3"/>
  </r>
  <r>
    <n v="4"/>
    <x v="3"/>
  </r>
  <r>
    <n v="2"/>
    <x v="3"/>
  </r>
  <r>
    <n v="4"/>
    <x v="3"/>
  </r>
  <r>
    <n v="3"/>
    <x v="3"/>
  </r>
  <r>
    <n v="4"/>
    <x v="3"/>
  </r>
  <r>
    <n v="4"/>
    <x v="3"/>
  </r>
  <r>
    <n v="2"/>
    <x v="3"/>
  </r>
  <r>
    <n v="1"/>
    <x v="3"/>
  </r>
  <r>
    <n v="1"/>
    <x v="3"/>
  </r>
  <r>
    <n v="1"/>
    <x v="3"/>
  </r>
  <r>
    <n v="3"/>
    <x v="3"/>
  </r>
  <r>
    <n v="3"/>
    <x v="3"/>
  </r>
  <r>
    <n v="1"/>
    <x v="3"/>
  </r>
  <r>
    <n v="2"/>
    <x v="3"/>
  </r>
  <r>
    <n v="0"/>
    <x v="3"/>
  </r>
  <r>
    <n v="1"/>
    <x v="3"/>
  </r>
  <r>
    <n v="2"/>
    <x v="3"/>
  </r>
  <r>
    <n v="2"/>
    <x v="3"/>
  </r>
  <r>
    <n v="2"/>
    <x v="3"/>
  </r>
  <r>
    <n v="3"/>
    <x v="3"/>
  </r>
  <r>
    <n v="2"/>
    <x v="3"/>
  </r>
  <r>
    <n v="1"/>
    <x v="3"/>
  </r>
  <r>
    <n v="3"/>
    <x v="3"/>
  </r>
  <r>
    <n v="1"/>
    <x v="3"/>
  </r>
  <r>
    <n v="3"/>
    <x v="3"/>
  </r>
  <r>
    <n v="3"/>
    <x v="3"/>
  </r>
  <r>
    <n v="3"/>
    <x v="3"/>
  </r>
  <r>
    <n v="2"/>
    <x v="3"/>
  </r>
  <r>
    <n v="1"/>
    <x v="3"/>
  </r>
  <r>
    <n v="1"/>
    <x v="3"/>
  </r>
  <r>
    <n v="2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3"/>
    <x v="3"/>
  </r>
  <r>
    <n v="2"/>
    <x v="3"/>
  </r>
  <r>
    <n v="3"/>
    <x v="3"/>
  </r>
  <r>
    <n v="3"/>
    <x v="3"/>
  </r>
  <r>
    <n v="3"/>
    <x v="3"/>
  </r>
  <r>
    <n v="0"/>
    <x v="3"/>
  </r>
  <r>
    <n v="3"/>
    <x v="3"/>
  </r>
  <r>
    <n v="3"/>
    <x v="3"/>
  </r>
  <r>
    <n v="3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0"/>
    <x v="3"/>
  </r>
  <r>
    <n v="3"/>
    <x v="3"/>
  </r>
  <r>
    <n v="2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2"/>
    <x v="3"/>
  </r>
  <r>
    <n v="1"/>
    <x v="3"/>
  </r>
  <r>
    <n v="3"/>
    <x v="3"/>
  </r>
  <r>
    <n v="1"/>
    <x v="3"/>
  </r>
  <r>
    <n v="1"/>
    <x v="3"/>
  </r>
  <r>
    <n v="3"/>
    <x v="3"/>
  </r>
  <r>
    <n v="1"/>
    <x v="3"/>
  </r>
  <r>
    <n v="3"/>
    <x v="3"/>
  </r>
  <r>
    <n v="3"/>
    <x v="3"/>
  </r>
  <r>
    <n v="1"/>
    <x v="3"/>
  </r>
  <r>
    <n v="3"/>
    <x v="3"/>
  </r>
  <r>
    <n v="1"/>
    <x v="3"/>
  </r>
  <r>
    <n v="2"/>
    <x v="3"/>
  </r>
  <r>
    <n v="0"/>
    <x v="3"/>
  </r>
  <r>
    <n v="3"/>
    <x v="3"/>
  </r>
  <r>
    <n v="2"/>
    <x v="3"/>
  </r>
  <r>
    <n v="0"/>
    <x v="3"/>
  </r>
  <r>
    <n v="1"/>
    <x v="3"/>
  </r>
  <r>
    <n v="2"/>
    <x v="3"/>
  </r>
  <r>
    <n v="0"/>
    <x v="3"/>
  </r>
  <r>
    <n v="3"/>
    <x v="3"/>
  </r>
  <r>
    <n v="1"/>
    <x v="3"/>
  </r>
  <r>
    <n v="2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3"/>
    <x v="3"/>
  </r>
  <r>
    <n v="3"/>
    <x v="3"/>
  </r>
  <r>
    <n v="1"/>
    <x v="3"/>
  </r>
  <r>
    <n v="0"/>
    <x v="3"/>
  </r>
  <r>
    <n v="0"/>
    <x v="3"/>
  </r>
  <r>
    <n v="2"/>
    <x v="3"/>
  </r>
  <r>
    <n v="1"/>
    <x v="3"/>
  </r>
  <r>
    <n v="1"/>
    <x v="3"/>
  </r>
  <r>
    <n v="0"/>
    <x v="3"/>
  </r>
  <r>
    <n v="2"/>
    <x v="3"/>
  </r>
  <r>
    <n v="2"/>
    <x v="3"/>
  </r>
  <r>
    <n v="2"/>
    <x v="3"/>
  </r>
  <r>
    <n v="2"/>
    <x v="3"/>
  </r>
  <r>
    <n v="1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2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2"/>
    <x v="3"/>
  </r>
  <r>
    <n v="2"/>
    <x v="3"/>
  </r>
  <r>
    <n v="0"/>
    <x v="3"/>
  </r>
  <r>
    <n v="2"/>
    <x v="3"/>
  </r>
  <r>
    <n v="1"/>
    <x v="3"/>
  </r>
  <r>
    <n v="1"/>
    <x v="3"/>
  </r>
  <r>
    <n v="0"/>
    <x v="3"/>
  </r>
  <r>
    <n v="1"/>
    <x v="3"/>
  </r>
  <r>
    <n v="1"/>
    <x v="3"/>
  </r>
  <r>
    <n v="2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2"/>
    <x v="3"/>
  </r>
  <r>
    <n v="0"/>
    <x v="3"/>
  </r>
  <r>
    <n v="1"/>
    <x v="3"/>
  </r>
  <r>
    <n v="2"/>
    <x v="3"/>
  </r>
  <r>
    <n v="0"/>
    <x v="3"/>
  </r>
  <r>
    <n v="2"/>
    <x v="3"/>
  </r>
  <r>
    <n v="0"/>
    <x v="3"/>
  </r>
  <r>
    <n v="0"/>
    <x v="3"/>
  </r>
  <r>
    <n v="2"/>
    <x v="3"/>
  </r>
  <r>
    <n v="0"/>
    <x v="3"/>
  </r>
  <r>
    <n v="1"/>
    <x v="3"/>
  </r>
  <r>
    <n v="2"/>
    <x v="3"/>
  </r>
  <r>
    <n v="1"/>
    <x v="3"/>
  </r>
  <r>
    <n v="2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2"/>
    <x v="3"/>
  </r>
  <r>
    <n v="2"/>
    <x v="3"/>
  </r>
  <r>
    <n v="0"/>
    <x v="3"/>
  </r>
  <r>
    <n v="0"/>
    <x v="3"/>
  </r>
  <r>
    <n v="0"/>
    <x v="3"/>
  </r>
  <r>
    <n v="1"/>
    <x v="3"/>
  </r>
  <r>
    <n v="0"/>
    <x v="3"/>
  </r>
  <r>
    <n v="0"/>
    <x v="3"/>
  </r>
  <r>
    <n v="0"/>
    <x v="3"/>
  </r>
  <r>
    <n v="1"/>
    <x v="3"/>
  </r>
  <r>
    <n v="1"/>
    <x v="3"/>
  </r>
  <r>
    <n v="1"/>
    <x v="3"/>
  </r>
  <r>
    <n v="1"/>
    <x v="3"/>
  </r>
  <r>
    <n v="0"/>
    <x v="3"/>
  </r>
  <r>
    <n v="0"/>
    <x v="3"/>
  </r>
  <r>
    <n v="0"/>
    <x v="3"/>
  </r>
  <r>
    <n v="0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1"/>
    <x v="3"/>
  </r>
  <r>
    <n v="1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1"/>
    <x v="3"/>
  </r>
  <r>
    <n v="0"/>
    <x v="3"/>
  </r>
  <r>
    <n v="1"/>
    <x v="3"/>
  </r>
  <r>
    <n v="2"/>
    <x v="3"/>
  </r>
  <r>
    <n v="1"/>
    <x v="3"/>
  </r>
  <r>
    <n v="0"/>
    <x v="3"/>
  </r>
  <r>
    <n v="0"/>
    <x v="3"/>
  </r>
  <r>
    <n v="1"/>
    <x v="3"/>
  </r>
  <r>
    <n v="1"/>
    <x v="3"/>
  </r>
  <r>
    <n v="0"/>
    <x v="3"/>
  </r>
  <r>
    <n v="0"/>
    <x v="3"/>
  </r>
  <r>
    <n v="0"/>
    <x v="3"/>
  </r>
  <r>
    <n v="1"/>
    <x v="3"/>
  </r>
  <r>
    <n v="2"/>
    <x v="3"/>
  </r>
  <r>
    <n v="1"/>
    <x v="3"/>
  </r>
  <r>
    <n v="1"/>
    <x v="3"/>
  </r>
  <r>
    <n v="2"/>
    <x v="3"/>
  </r>
  <r>
    <n v="1"/>
    <x v="3"/>
  </r>
  <r>
    <n v="2"/>
    <x v="3"/>
  </r>
  <r>
    <n v="0"/>
    <x v="3"/>
  </r>
  <r>
    <n v="2"/>
    <x v="3"/>
  </r>
  <r>
    <n v="1"/>
    <x v="3"/>
  </r>
  <r>
    <n v="0"/>
    <x v="3"/>
  </r>
  <r>
    <n v="2"/>
    <x v="3"/>
  </r>
  <r>
    <n v="0"/>
    <x v="3"/>
  </r>
  <r>
    <n v="1"/>
    <x v="3"/>
  </r>
  <r>
    <n v="2"/>
    <x v="3"/>
  </r>
  <r>
    <n v="3"/>
    <x v="3"/>
  </r>
  <r>
    <n v="2"/>
    <x v="3"/>
  </r>
  <r>
    <n v="2"/>
    <x v="3"/>
  </r>
  <r>
    <n v="0"/>
    <x v="3"/>
  </r>
  <r>
    <n v="0"/>
    <x v="3"/>
  </r>
  <r>
    <n v="2"/>
    <x v="3"/>
  </r>
  <r>
    <n v="0"/>
    <x v="3"/>
  </r>
  <r>
    <n v="3"/>
    <x v="3"/>
  </r>
  <r>
    <n v="0"/>
    <x v="3"/>
  </r>
  <r>
    <n v="0"/>
    <x v="3"/>
  </r>
  <r>
    <n v="1"/>
    <x v="3"/>
  </r>
  <r>
    <n v="1"/>
    <x v="3"/>
  </r>
  <r>
    <n v="1"/>
    <x v="3"/>
  </r>
  <r>
    <n v="3"/>
    <x v="3"/>
  </r>
  <r>
    <n v="2"/>
    <x v="3"/>
  </r>
  <r>
    <n v="2"/>
    <x v="3"/>
  </r>
  <r>
    <n v="2"/>
    <x v="3"/>
  </r>
  <r>
    <n v="1"/>
    <x v="3"/>
  </r>
  <r>
    <n v="1"/>
    <x v="3"/>
  </r>
  <r>
    <n v="1"/>
    <x v="3"/>
  </r>
  <r>
    <n v="3"/>
    <x v="3"/>
  </r>
  <r>
    <n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2C374-7832-429B-920B-88E466F0A8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0" baseItem="0" numFmtId="10"/>
  </dataFields>
  <formats count="1">
    <format dxfId="0">
      <pivotArea collapsedLevelsAreSubtotals="1" fieldPosition="0">
        <references count="1"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6565-B013-42D7-8E8F-2F99D898B68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4:G9" firstHeaderRow="1" firstDataRow="1" firstDataCol="1"/>
  <pivotFields count="2">
    <pivotField dataField="1"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(in years)" fld="0" subtotal="count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0C28-2127-4FB9-A698-4DAAAA09BF8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71" firstHeaderRow="0" firstDataRow="1" firstDataCol="1"/>
  <pivotFields count="16">
    <pivotField dataField="1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ZIP Code" fld="5" subtotal="count" baseField="0" baseItem="1"/>
    <dataField name="Sum of ID" fld="0" baseField="0" baseItem="0"/>
  </dataFields>
  <formats count="2">
    <format dxfId="23">
      <pivotArea dataOnly="0" fieldPosition="0">
        <references count="1">
          <reference field="5" count="3">
            <x v="316"/>
            <x v="367"/>
            <x v="430"/>
          </reference>
        </references>
      </pivotArea>
    </format>
    <format dxfId="22">
      <pivotArea dataOnly="0" fieldPosition="0">
        <references count="1">
          <reference field="5" count="3">
            <x v="316"/>
            <x v="367"/>
            <x v="430"/>
          </reference>
        </references>
      </pivotArea>
    </format>
  </formats>
  <conditionalFormats count="1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16F51-2D7F-4DBF-A2D7-9B922D027EA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C6" firstHeaderRow="0" firstDataRow="1" firstDataCol="0" rowPageCount="3" colPageCount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dataField="1" showAll="0">
      <items count="3">
        <item x="0"/>
        <item x="1"/>
        <item t="default"/>
      </items>
    </pivotField>
    <pivotField showAll="0"/>
    <pivotField axis="axisPage" dataField="1" showAll="0">
      <items count="3">
        <item x="0"/>
        <item x="1"/>
        <item t="default"/>
      </items>
    </pivotField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3">
    <pageField fld="14" item="1" hier="-1"/>
    <pageField fld="12" item="1" hier="-1"/>
    <pageField fld="10" item="0" hier="-1"/>
  </pageFields>
  <dataFields count="2">
    <dataField name="Count of TD Account" fld="12" subtotal="count" baseField="0" baseItem="0"/>
    <dataField name="Count of CreditCard" fld="14" subtotal="count" baseField="0" baseItem="0"/>
  </dataFields>
  <formats count="3"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0A1E8-374C-4A9E-A419-C4B336420FA3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8:E43" firstHeaderRow="1" firstDataRow="2" firstDataCol="1"/>
  <pivotFields count="16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C5724-67CD-4BF0-ABF5-A12FD6A12D0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8:E32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A50CC-2EB8-4FF7-8B15-3F8047F1CC9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0:E24" firstHeaderRow="1" firstDataRow="2" firstDataCol="1"/>
  <pivotFields count="16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88D03-56D8-407D-BE43-AA3C4866A00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1:E16" firstHeaderRow="1" firstDataRow="2" firstDataCol="1"/>
  <pivotFields count="16"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499439-C601-481C-B90A-6C471748F7A1}" name="Table4" displayName="Table4" ref="B2:F8" totalsRowShown="0">
  <autoFilter ref="B2:F8" xr:uid="{AF499439-C601-481C-B90A-6C471748F7A1}"/>
  <tableColumns count="5">
    <tableColumn id="1" xr3:uid="{A7A90D69-77AD-4C94-BC1E-39BB224913FA}" name="Column1"/>
    <tableColumn id="2" xr3:uid="{60A52632-97FA-40C1-A8A8-CCFF025F1873}" name="avg"/>
    <tableColumn id="3" xr3:uid="{307B8C7A-8FF2-4CB1-9B26-EDCB9DE3E644}" name="min"/>
    <tableColumn id="4" xr3:uid="{9D33EC6B-952D-4E79-BF95-E19956448691}" name="max"/>
    <tableColumn id="5" xr3:uid="{E3C88FB8-1C17-4DDA-8B36-A6C80E09BE12}" name="media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59A1E6-FC2F-4FA2-9F44-DAF198E3E5F1}" name="Table1" displayName="Table1" ref="A1:P5001" totalsRowShown="0" headerRowDxfId="18" tableBorderDxfId="17">
  <autoFilter ref="A1:P5001" xr:uid="{ED59A1E6-FC2F-4FA2-9F44-DAF198E3E5F1}"/>
  <tableColumns count="16">
    <tableColumn id="1" xr3:uid="{93B1544D-92BD-4709-94D9-336F1D39AB39}" name="ID" dataDxfId="16"/>
    <tableColumn id="2" xr3:uid="{09C44765-6467-46C7-B864-84BCC6CE59A0}" name="Age (in years)" dataDxfId="15"/>
    <tableColumn id="3" xr3:uid="{1D38A94E-F206-447B-891B-50BE0734FCF9}" name="Experience (in years)" dataDxfId="14"/>
    <tableColumn id="4" xr3:uid="{65FBCECF-9571-45C7-9126-5D58E81A52E9}" name="Income (in K/year)" dataDxfId="13"/>
    <tableColumn id="5" xr3:uid="{450D6320-D75D-4E1D-9858-B872624DD404}" name="Income Categorical" dataDxfId="12">
      <calculatedColumnFormula>IF(D2&lt;=50,"0-50",IF(D2&lt;=100,"51-100","100+"))</calculatedColumnFormula>
    </tableColumn>
    <tableColumn id="6" xr3:uid="{2DB3AD1F-13B2-4FC0-A3D2-B7EBBB25D0A9}" name="ZIP Code" dataDxfId="11"/>
    <tableColumn id="7" xr3:uid="{086FEDD5-D97B-49B8-A2A1-2992A1E090E1}" name="Family members" dataDxfId="10"/>
    <tableColumn id="8" xr3:uid="{216B6A16-A52D-43F8-AB5C-9B6665224A66}" name="CCAvg" dataDxfId="9"/>
    <tableColumn id="9" xr3:uid="{6CB637FD-1B82-4D4C-9D00-4AB9515D5660}" name="Education" dataDxfId="8"/>
    <tableColumn id="10" xr3:uid="{5F007481-D41C-4821-9573-814B425F0169}" name="Mortgage" dataDxfId="7"/>
    <tableColumn id="11" xr3:uid="{8E62A19C-E9F5-4073-B530-78F76EF821F8}" name="Personal Loan" dataDxfId="6"/>
    <tableColumn id="12" xr3:uid="{935EB257-5462-470D-A471-CE88A82B7CCC}" name="Securities Account" dataDxfId="5"/>
    <tableColumn id="13" xr3:uid="{4F888660-B56E-4C76-98D7-D8196B8E3AD1}" name="TD Account" dataDxfId="4"/>
    <tableColumn id="14" xr3:uid="{FDF68B1C-E834-4C0A-B6CF-EBACE6AAA0F6}" name="Online" dataDxfId="3"/>
    <tableColumn id="15" xr3:uid="{BA1F3279-04C6-4E6F-A9B9-B21320DB3C5C}" name="CreditCard" dataDxfId="2"/>
    <tableColumn id="17" xr3:uid="{0997BA19-1481-4CE1-BCA3-A3C2C1DF1F79}" name="FAMILY MEMERS2" dataDxfId="1">
      <calculatedColumnFormula>IF(Table1[[#This Row],[Family members]]="",MEDIAN(Table1[Family members]),Table1[[#This Row],[Family members]])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6C396-74EE-49D9-A5DE-43F09643424C}">
  <dimension ref="A3:L18"/>
  <sheetViews>
    <sheetView workbookViewId="0">
      <selection activeCell="G16" sqref="G16"/>
    </sheetView>
  </sheetViews>
  <sheetFormatPr defaultRowHeight="14.4" x14ac:dyDescent="0.3"/>
  <cols>
    <col min="1" max="1" width="13.109375" bestFit="1" customWidth="1"/>
    <col min="2" max="2" width="21.6640625" bestFit="1" customWidth="1"/>
  </cols>
  <sheetData>
    <row r="3" spans="1:12" x14ac:dyDescent="0.3">
      <c r="A3" s="10" t="s">
        <v>42</v>
      </c>
      <c r="B3" t="s">
        <v>44</v>
      </c>
    </row>
    <row r="4" spans="1:12" x14ac:dyDescent="0.3">
      <c r="A4" s="11" t="s">
        <v>36</v>
      </c>
      <c r="B4" s="12">
        <v>0.90400000000000003</v>
      </c>
    </row>
    <row r="5" spans="1:12" x14ac:dyDescent="0.3">
      <c r="A5" s="11" t="s">
        <v>37</v>
      </c>
      <c r="B5" s="30">
        <v>9.6000000000000002E-2</v>
      </c>
    </row>
    <row r="6" spans="1:12" x14ac:dyDescent="0.3">
      <c r="A6" s="11" t="s">
        <v>43</v>
      </c>
      <c r="B6" s="12">
        <v>1</v>
      </c>
    </row>
    <row r="7" spans="1:12" x14ac:dyDescent="0.3">
      <c r="G7" s="31" t="s">
        <v>87</v>
      </c>
      <c r="H7" s="27"/>
      <c r="I7" s="27"/>
      <c r="J7" s="27"/>
      <c r="K7" s="27"/>
      <c r="L7" s="27"/>
    </row>
    <row r="18" spans="6:6" x14ac:dyDescent="0.3">
      <c r="F18" s="13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A7CE-7886-4C61-A44B-68E75F1318CA}">
  <dimension ref="B2:V5003"/>
  <sheetViews>
    <sheetView topLeftCell="A7" zoomScale="115" zoomScaleNormal="115" workbookViewId="0">
      <selection activeCell="I25" sqref="I25"/>
    </sheetView>
  </sheetViews>
  <sheetFormatPr defaultRowHeight="14.4" x14ac:dyDescent="0.3"/>
  <cols>
    <col min="2" max="2" width="20.5546875" customWidth="1"/>
    <col min="3" max="3" width="8.88671875" customWidth="1"/>
    <col min="4" max="4" width="16.44140625" customWidth="1"/>
    <col min="5" max="6" width="13.44140625" customWidth="1"/>
    <col min="7" max="7" width="14.44140625" customWidth="1"/>
    <col min="8" max="8" width="9.88671875" customWidth="1"/>
    <col min="9" max="13" width="8.88671875" customWidth="1"/>
    <col min="14" max="14" width="14.88671875" customWidth="1"/>
    <col min="15" max="15" width="14.44140625" customWidth="1"/>
    <col min="16" max="16" width="20.88671875" customWidth="1"/>
    <col min="17" max="17" width="13.44140625" customWidth="1"/>
    <col min="18" max="18" width="21" customWidth="1"/>
    <col min="19" max="19" width="14.109375" customWidth="1"/>
  </cols>
  <sheetData>
    <row r="2" spans="2:22" x14ac:dyDescent="0.3">
      <c r="B2" t="s">
        <v>47</v>
      </c>
      <c r="C2" t="s">
        <v>49</v>
      </c>
      <c r="D2" t="s">
        <v>50</v>
      </c>
      <c r="E2" t="s">
        <v>51</v>
      </c>
      <c r="F2" t="s">
        <v>52</v>
      </c>
    </row>
    <row r="3" spans="2:22" x14ac:dyDescent="0.3">
      <c r="B3" t="s">
        <v>53</v>
      </c>
      <c r="C3">
        <f>AVERAGE(N4:N5003)</f>
        <v>45.333599999999997</v>
      </c>
      <c r="D3">
        <f>MIN(N:N)</f>
        <v>23</v>
      </c>
      <c r="E3">
        <f>MAX(N:N)</f>
        <v>67</v>
      </c>
      <c r="F3">
        <f>MEDIAN(N:N)</f>
        <v>45</v>
      </c>
      <c r="N3" s="17" t="s">
        <v>1</v>
      </c>
      <c r="O3" s="17" t="s">
        <v>2</v>
      </c>
      <c r="P3" s="18" t="s">
        <v>32</v>
      </c>
      <c r="Q3" s="17" t="s">
        <v>5</v>
      </c>
      <c r="R3" s="21" t="s">
        <v>46</v>
      </c>
      <c r="S3" s="17" t="s">
        <v>7</v>
      </c>
    </row>
    <row r="4" spans="2:22" x14ac:dyDescent="0.3">
      <c r="B4" t="s">
        <v>54</v>
      </c>
      <c r="C4">
        <f>AVERAGE(O4:O5003)</f>
        <v>20.134399999999999</v>
      </c>
      <c r="D4">
        <f>MIN(O:O)</f>
        <v>0</v>
      </c>
      <c r="E4">
        <f>MAX(O:O)</f>
        <v>43</v>
      </c>
      <c r="F4">
        <f>MEDIAN(O:O)</f>
        <v>20</v>
      </c>
      <c r="N4" s="19">
        <v>67</v>
      </c>
      <c r="O4" s="19">
        <v>41</v>
      </c>
      <c r="P4" s="20">
        <v>112</v>
      </c>
      <c r="Q4" s="19">
        <v>2</v>
      </c>
      <c r="R4" s="22" t="s">
        <v>45</v>
      </c>
      <c r="S4" s="19">
        <v>0</v>
      </c>
    </row>
    <row r="5" spans="2:22" x14ac:dyDescent="0.3">
      <c r="B5" t="s">
        <v>55</v>
      </c>
      <c r="C5">
        <f>AVERAGE(P:P)</f>
        <v>73.76621999999999</v>
      </c>
      <c r="D5">
        <f>MIN(P:P)</f>
        <v>1.1000000000000001</v>
      </c>
      <c r="E5">
        <f>MAX(P:P)</f>
        <v>224</v>
      </c>
      <c r="F5">
        <f>MEDIAN((P:P))</f>
        <v>64</v>
      </c>
      <c r="N5" s="3">
        <v>67</v>
      </c>
      <c r="O5" s="3">
        <v>42</v>
      </c>
      <c r="P5" s="6">
        <v>32</v>
      </c>
      <c r="Q5" s="3">
        <v>1.1000000000000001</v>
      </c>
      <c r="R5" s="3">
        <v>1</v>
      </c>
      <c r="S5" s="3">
        <v>0</v>
      </c>
    </row>
    <row r="6" spans="2:22" x14ac:dyDescent="0.3">
      <c r="B6" t="s">
        <v>48</v>
      </c>
      <c r="C6">
        <f>AVERAGE(Q:Q)</f>
        <v>1.9381180000000005</v>
      </c>
      <c r="D6">
        <f>MIN(Q:Q)</f>
        <v>0</v>
      </c>
      <c r="E6">
        <f>MAX(Q:Q)</f>
        <v>10</v>
      </c>
      <c r="F6">
        <f>MEDIAN(Q:Q)</f>
        <v>1.5</v>
      </c>
      <c r="N6" s="19">
        <v>67</v>
      </c>
      <c r="O6" s="19">
        <v>41</v>
      </c>
      <c r="P6" s="20">
        <v>20</v>
      </c>
      <c r="Q6" s="19">
        <v>0.4</v>
      </c>
      <c r="R6" s="19">
        <v>2</v>
      </c>
      <c r="S6" s="19">
        <v>80</v>
      </c>
    </row>
    <row r="7" spans="2:22" x14ac:dyDescent="0.3">
      <c r="B7" t="s">
        <v>56</v>
      </c>
      <c r="C7">
        <f>AVERAGE(R:R)</f>
        <v>2.3956791358271654</v>
      </c>
      <c r="D7">
        <f>MIN(R:R)</f>
        <v>0</v>
      </c>
      <c r="E7">
        <f>MAX(R:R)</f>
        <v>4</v>
      </c>
      <c r="F7">
        <f>MEDIAN(R:R)</f>
        <v>2</v>
      </c>
      <c r="N7" s="3">
        <v>67</v>
      </c>
      <c r="O7" s="3">
        <v>43</v>
      </c>
      <c r="P7" s="6">
        <v>105</v>
      </c>
      <c r="Q7" s="3">
        <v>1.7</v>
      </c>
      <c r="R7" s="3">
        <v>4</v>
      </c>
      <c r="S7" s="3">
        <v>0</v>
      </c>
    </row>
    <row r="8" spans="2:22" x14ac:dyDescent="0.3">
      <c r="B8" t="s">
        <v>88</v>
      </c>
      <c r="C8">
        <f>AVERAGE(S:S)</f>
        <v>56.510102020404084</v>
      </c>
      <c r="D8">
        <f>MIN(S:S)</f>
        <v>0</v>
      </c>
      <c r="E8">
        <f>MAX(S:S)</f>
        <v>635</v>
      </c>
      <c r="F8">
        <f>MEDIAN(S:S)</f>
        <v>0</v>
      </c>
      <c r="N8" s="19">
        <v>67</v>
      </c>
      <c r="O8" s="19">
        <v>41</v>
      </c>
      <c r="P8" s="20">
        <v>114</v>
      </c>
      <c r="Q8" s="19">
        <v>2.4</v>
      </c>
      <c r="R8" s="19">
        <v>4</v>
      </c>
      <c r="S8" s="19">
        <v>0</v>
      </c>
    </row>
    <row r="9" spans="2:22" x14ac:dyDescent="0.3">
      <c r="N9" s="3">
        <v>67</v>
      </c>
      <c r="O9" s="3">
        <v>42</v>
      </c>
      <c r="P9" s="6">
        <v>21</v>
      </c>
      <c r="Q9" s="3">
        <v>0.1</v>
      </c>
      <c r="R9" s="3">
        <v>3</v>
      </c>
      <c r="S9" s="3">
        <v>0</v>
      </c>
    </row>
    <row r="10" spans="2:22" x14ac:dyDescent="0.3">
      <c r="N10" s="19">
        <v>67</v>
      </c>
      <c r="O10" s="19">
        <v>41</v>
      </c>
      <c r="P10" s="20">
        <v>78</v>
      </c>
      <c r="Q10" s="19">
        <v>2.4</v>
      </c>
      <c r="R10" s="19">
        <v>4</v>
      </c>
      <c r="S10" s="19">
        <v>0</v>
      </c>
    </row>
    <row r="11" spans="2:22" x14ac:dyDescent="0.3">
      <c r="N11" s="3">
        <v>67</v>
      </c>
      <c r="O11" s="3">
        <v>43</v>
      </c>
      <c r="P11" s="6">
        <v>79</v>
      </c>
      <c r="Q11" s="3">
        <v>1.7</v>
      </c>
      <c r="R11" s="3">
        <v>4</v>
      </c>
      <c r="S11" s="3">
        <v>215</v>
      </c>
      <c r="V11">
        <f>MEDIAN(S4:S5003)</f>
        <v>0</v>
      </c>
    </row>
    <row r="12" spans="2:22" x14ac:dyDescent="0.3">
      <c r="N12" s="19">
        <v>67</v>
      </c>
      <c r="O12" s="19">
        <v>42</v>
      </c>
      <c r="P12" s="20">
        <v>75</v>
      </c>
      <c r="Q12" s="19">
        <v>0.1</v>
      </c>
      <c r="R12" s="19">
        <v>4</v>
      </c>
      <c r="S12" s="19">
        <v>182</v>
      </c>
    </row>
    <row r="13" spans="2:22" x14ac:dyDescent="0.3">
      <c r="M13" s="3"/>
      <c r="N13" s="3">
        <v>43</v>
      </c>
      <c r="O13" s="6">
        <v>41</v>
      </c>
      <c r="P13" s="3">
        <v>1.1000000000000001</v>
      </c>
      <c r="Q13" s="3">
        <v>2</v>
      </c>
      <c r="R13" s="3">
        <v>0</v>
      </c>
    </row>
    <row r="14" spans="2:22" x14ac:dyDescent="0.3">
      <c r="B14" s="33" t="s">
        <v>94</v>
      </c>
      <c r="N14" s="19">
        <v>67</v>
      </c>
      <c r="O14" s="19">
        <v>41</v>
      </c>
      <c r="P14" s="20">
        <v>18</v>
      </c>
      <c r="Q14" s="19">
        <v>0.4</v>
      </c>
      <c r="R14" s="19">
        <v>2</v>
      </c>
      <c r="S14" s="19">
        <v>0</v>
      </c>
    </row>
    <row r="15" spans="2:22" x14ac:dyDescent="0.3">
      <c r="B15" s="32"/>
      <c r="C15" s="32"/>
      <c r="D15" s="32"/>
      <c r="N15" s="3">
        <v>67</v>
      </c>
      <c r="O15" s="3">
        <v>42</v>
      </c>
      <c r="P15" s="6">
        <v>51</v>
      </c>
      <c r="Q15" s="3">
        <v>2.2000000000000002</v>
      </c>
      <c r="R15" s="3">
        <v>3</v>
      </c>
      <c r="S15" s="3">
        <v>0</v>
      </c>
    </row>
    <row r="16" spans="2:22" x14ac:dyDescent="0.3">
      <c r="B16" s="33"/>
      <c r="N16" s="19">
        <v>66</v>
      </c>
      <c r="O16" s="19">
        <v>41</v>
      </c>
      <c r="P16" s="20">
        <v>15</v>
      </c>
      <c r="Q16" s="19">
        <v>0.1</v>
      </c>
      <c r="R16" s="19">
        <v>3</v>
      </c>
      <c r="S16" s="19">
        <v>0</v>
      </c>
    </row>
    <row r="17" spans="2:19" x14ac:dyDescent="0.3">
      <c r="B17" s="34" t="s">
        <v>95</v>
      </c>
      <c r="N17" s="3">
        <v>66</v>
      </c>
      <c r="O17" s="3">
        <v>40</v>
      </c>
      <c r="P17" s="6">
        <v>42</v>
      </c>
      <c r="Q17" s="3">
        <v>0.7</v>
      </c>
      <c r="R17" s="3">
        <v>2</v>
      </c>
      <c r="S17" s="3">
        <v>138</v>
      </c>
    </row>
    <row r="18" spans="2:19" x14ac:dyDescent="0.3">
      <c r="B18" s="33"/>
      <c r="N18" s="19">
        <v>66</v>
      </c>
      <c r="O18" s="19">
        <v>41</v>
      </c>
      <c r="P18" s="20">
        <v>18</v>
      </c>
      <c r="Q18" s="19">
        <v>0.5</v>
      </c>
      <c r="R18" s="19">
        <v>3</v>
      </c>
      <c r="S18" s="19">
        <v>0</v>
      </c>
    </row>
    <row r="19" spans="2:19" x14ac:dyDescent="0.3">
      <c r="B19" t="s">
        <v>96</v>
      </c>
      <c r="N19" s="3">
        <v>66</v>
      </c>
      <c r="O19" s="3">
        <v>42</v>
      </c>
      <c r="P19" s="6">
        <v>35</v>
      </c>
      <c r="Q19" s="3">
        <v>1.9</v>
      </c>
      <c r="R19" s="3">
        <v>1</v>
      </c>
      <c r="S19" s="3">
        <v>172</v>
      </c>
    </row>
    <row r="20" spans="2:19" x14ac:dyDescent="0.3">
      <c r="N20" s="19">
        <v>66</v>
      </c>
      <c r="O20" s="19">
        <v>41</v>
      </c>
      <c r="P20" s="20">
        <v>18</v>
      </c>
      <c r="Q20" s="19">
        <v>0.5</v>
      </c>
      <c r="R20" s="19">
        <v>3</v>
      </c>
      <c r="S20" s="19">
        <v>0</v>
      </c>
    </row>
    <row r="21" spans="2:19" x14ac:dyDescent="0.3">
      <c r="B21" t="s">
        <v>97</v>
      </c>
      <c r="N21" s="3">
        <v>66</v>
      </c>
      <c r="O21" s="3">
        <v>42</v>
      </c>
      <c r="P21" s="6">
        <v>53</v>
      </c>
      <c r="Q21" s="3">
        <v>1.1000000000000001</v>
      </c>
      <c r="R21" s="3">
        <v>2</v>
      </c>
      <c r="S21" s="3">
        <v>0</v>
      </c>
    </row>
    <row r="22" spans="2:19" x14ac:dyDescent="0.3">
      <c r="N22" s="19">
        <v>66</v>
      </c>
      <c r="O22" s="19">
        <v>36</v>
      </c>
      <c r="P22" s="20">
        <v>55</v>
      </c>
      <c r="Q22" s="19">
        <v>1.67</v>
      </c>
      <c r="R22" s="19">
        <v>4</v>
      </c>
      <c r="S22" s="19">
        <v>0</v>
      </c>
    </row>
    <row r="23" spans="2:19" x14ac:dyDescent="0.3">
      <c r="B23" t="s">
        <v>98</v>
      </c>
      <c r="N23" s="3">
        <v>66</v>
      </c>
      <c r="O23" s="3">
        <v>41</v>
      </c>
      <c r="P23" s="6">
        <v>144</v>
      </c>
      <c r="Q23" s="3">
        <v>2.5</v>
      </c>
      <c r="R23" s="3">
        <v>1</v>
      </c>
      <c r="S23" s="3">
        <v>0</v>
      </c>
    </row>
    <row r="24" spans="2:19" x14ac:dyDescent="0.3">
      <c r="N24" s="19">
        <v>66</v>
      </c>
      <c r="O24" s="19">
        <v>41</v>
      </c>
      <c r="P24" s="20">
        <v>11</v>
      </c>
      <c r="Q24" s="19">
        <v>0.1</v>
      </c>
      <c r="R24" s="19">
        <v>3</v>
      </c>
      <c r="S24" s="19">
        <v>0</v>
      </c>
    </row>
    <row r="25" spans="2:19" x14ac:dyDescent="0.3">
      <c r="N25" s="3">
        <v>66</v>
      </c>
      <c r="O25" s="3">
        <v>41</v>
      </c>
      <c r="P25" s="6">
        <v>105</v>
      </c>
      <c r="Q25" s="3">
        <v>0.8</v>
      </c>
      <c r="R25" s="3">
        <v>1</v>
      </c>
      <c r="S25" s="3">
        <v>0</v>
      </c>
    </row>
    <row r="26" spans="2:19" x14ac:dyDescent="0.3">
      <c r="N26" s="19">
        <v>66</v>
      </c>
      <c r="O26" s="19">
        <v>41</v>
      </c>
      <c r="P26" s="20">
        <v>70</v>
      </c>
      <c r="Q26" s="19">
        <v>2.2000000000000002</v>
      </c>
      <c r="R26" s="19">
        <v>3</v>
      </c>
      <c r="S26" s="19">
        <v>0</v>
      </c>
    </row>
    <row r="27" spans="2:19" x14ac:dyDescent="0.3">
      <c r="N27" s="3">
        <v>66</v>
      </c>
      <c r="O27" s="3">
        <v>42</v>
      </c>
      <c r="P27" s="6">
        <v>39</v>
      </c>
      <c r="Q27" s="3">
        <v>1.9</v>
      </c>
      <c r="R27" s="3">
        <v>1</v>
      </c>
      <c r="S27" s="3">
        <v>0</v>
      </c>
    </row>
    <row r="28" spans="2:19" x14ac:dyDescent="0.3">
      <c r="N28" s="19">
        <v>66</v>
      </c>
      <c r="O28" s="19">
        <v>41</v>
      </c>
      <c r="P28" s="20">
        <v>145</v>
      </c>
      <c r="Q28" s="19">
        <v>2.5</v>
      </c>
      <c r="R28" s="19">
        <v>1</v>
      </c>
      <c r="S28" s="19">
        <v>0</v>
      </c>
    </row>
    <row r="29" spans="2:19" x14ac:dyDescent="0.3">
      <c r="N29" s="3">
        <v>66</v>
      </c>
      <c r="O29" s="3">
        <v>41</v>
      </c>
      <c r="P29" s="6">
        <v>65</v>
      </c>
      <c r="Q29" s="3">
        <v>2.4</v>
      </c>
      <c r="R29" s="3">
        <v>3</v>
      </c>
      <c r="S29" s="3">
        <v>0</v>
      </c>
    </row>
    <row r="30" spans="2:19" x14ac:dyDescent="0.3">
      <c r="N30" s="19">
        <v>66</v>
      </c>
      <c r="O30" s="19">
        <v>41</v>
      </c>
      <c r="P30" s="20">
        <v>114</v>
      </c>
      <c r="Q30" s="19">
        <v>0.8</v>
      </c>
      <c r="R30" s="19">
        <v>1</v>
      </c>
      <c r="S30" s="19">
        <v>0</v>
      </c>
    </row>
    <row r="31" spans="2:19" x14ac:dyDescent="0.3">
      <c r="N31" s="3">
        <v>66</v>
      </c>
      <c r="O31" s="3">
        <v>41</v>
      </c>
      <c r="P31" s="6">
        <v>14</v>
      </c>
      <c r="Q31" s="3">
        <v>0.6</v>
      </c>
      <c r="R31" s="3">
        <v>4</v>
      </c>
      <c r="S31" s="3">
        <v>0</v>
      </c>
    </row>
    <row r="32" spans="2:19" x14ac:dyDescent="0.3">
      <c r="N32" s="19">
        <v>66</v>
      </c>
      <c r="O32" s="19">
        <v>41</v>
      </c>
      <c r="P32" s="20">
        <v>59</v>
      </c>
      <c r="Q32" s="19">
        <v>2.4</v>
      </c>
      <c r="R32" s="19">
        <v>3</v>
      </c>
      <c r="S32" s="19">
        <v>0</v>
      </c>
    </row>
    <row r="33" spans="14:19" x14ac:dyDescent="0.3">
      <c r="N33" s="3">
        <v>66</v>
      </c>
      <c r="O33" s="3">
        <v>40</v>
      </c>
      <c r="P33" s="6">
        <v>30</v>
      </c>
      <c r="Q33" s="3">
        <v>0.7</v>
      </c>
      <c r="R33" s="3">
        <v>2</v>
      </c>
      <c r="S33" s="3">
        <v>86</v>
      </c>
    </row>
    <row r="34" spans="14:19" x14ac:dyDescent="0.3">
      <c r="N34" s="19">
        <v>66</v>
      </c>
      <c r="O34" s="19">
        <v>42</v>
      </c>
      <c r="P34" s="20">
        <v>95</v>
      </c>
      <c r="Q34" s="19">
        <v>0</v>
      </c>
      <c r="R34" s="19">
        <v>2</v>
      </c>
      <c r="S34" s="19">
        <v>0</v>
      </c>
    </row>
    <row r="35" spans="14:19" x14ac:dyDescent="0.3">
      <c r="N35" s="3">
        <v>66</v>
      </c>
      <c r="O35" s="3">
        <v>41</v>
      </c>
      <c r="P35" s="6">
        <v>25</v>
      </c>
      <c r="Q35" s="3">
        <v>0.6</v>
      </c>
      <c r="R35" s="3">
        <v>4</v>
      </c>
      <c r="S35" s="3">
        <v>0</v>
      </c>
    </row>
    <row r="36" spans="14:19" x14ac:dyDescent="0.3">
      <c r="N36" s="19">
        <v>66</v>
      </c>
      <c r="O36" s="19">
        <v>41</v>
      </c>
      <c r="P36" s="20">
        <v>73</v>
      </c>
      <c r="Q36" s="19">
        <v>2.4</v>
      </c>
      <c r="R36" s="19">
        <v>3</v>
      </c>
      <c r="S36" s="19">
        <v>0</v>
      </c>
    </row>
    <row r="37" spans="14:19" x14ac:dyDescent="0.3">
      <c r="N37" s="3">
        <v>66</v>
      </c>
      <c r="O37" s="3">
        <v>41</v>
      </c>
      <c r="P37" s="6">
        <v>114</v>
      </c>
      <c r="Q37" s="3">
        <v>0.8</v>
      </c>
      <c r="R37" s="3">
        <v>1</v>
      </c>
      <c r="S37" s="3">
        <v>0</v>
      </c>
    </row>
    <row r="38" spans="14:19" x14ac:dyDescent="0.3">
      <c r="N38" s="19">
        <v>66</v>
      </c>
      <c r="O38" s="19">
        <v>41</v>
      </c>
      <c r="P38" s="20">
        <v>38</v>
      </c>
      <c r="Q38" s="19">
        <v>1.1000000000000001</v>
      </c>
      <c r="R38" s="19">
        <v>1</v>
      </c>
      <c r="S38" s="19">
        <v>0</v>
      </c>
    </row>
    <row r="39" spans="14:19" x14ac:dyDescent="0.3">
      <c r="N39" s="3">
        <v>66</v>
      </c>
      <c r="O39" s="3">
        <v>41</v>
      </c>
      <c r="P39" s="6">
        <v>80</v>
      </c>
      <c r="Q39" s="3">
        <v>0.1</v>
      </c>
      <c r="R39" s="3">
        <v>4</v>
      </c>
      <c r="S39" s="3">
        <v>0</v>
      </c>
    </row>
    <row r="40" spans="14:19" x14ac:dyDescent="0.3">
      <c r="N40" s="19">
        <v>65</v>
      </c>
      <c r="O40" s="19">
        <v>39</v>
      </c>
      <c r="P40" s="20">
        <v>105</v>
      </c>
      <c r="Q40" s="19">
        <v>2.4</v>
      </c>
      <c r="R40" s="19">
        <v>4</v>
      </c>
      <c r="S40" s="19">
        <v>0</v>
      </c>
    </row>
    <row r="41" spans="14:19" x14ac:dyDescent="0.3">
      <c r="N41" s="3">
        <v>65</v>
      </c>
      <c r="O41" s="3">
        <v>41</v>
      </c>
      <c r="P41" s="6">
        <v>51</v>
      </c>
      <c r="Q41" s="3">
        <v>1.1000000000000001</v>
      </c>
      <c r="R41" s="3">
        <v>2</v>
      </c>
      <c r="S41" s="3">
        <v>0</v>
      </c>
    </row>
    <row r="42" spans="14:19" x14ac:dyDescent="0.3">
      <c r="N42" s="19">
        <v>65</v>
      </c>
      <c r="O42" s="19">
        <v>39</v>
      </c>
      <c r="P42" s="20">
        <v>121</v>
      </c>
      <c r="Q42" s="19">
        <v>2</v>
      </c>
      <c r="R42" s="19">
        <v>1</v>
      </c>
      <c r="S42" s="19">
        <v>0</v>
      </c>
    </row>
    <row r="43" spans="14:19" x14ac:dyDescent="0.3">
      <c r="N43" s="3">
        <v>65</v>
      </c>
      <c r="O43" s="3">
        <v>40</v>
      </c>
      <c r="P43" s="6">
        <v>81</v>
      </c>
      <c r="Q43" s="3">
        <v>1.8</v>
      </c>
      <c r="R43" s="3">
        <v>3</v>
      </c>
      <c r="S43" s="3">
        <v>0</v>
      </c>
    </row>
    <row r="44" spans="14:19" x14ac:dyDescent="0.3">
      <c r="N44" s="19">
        <v>65</v>
      </c>
      <c r="O44" s="19">
        <v>39</v>
      </c>
      <c r="P44" s="20">
        <v>170</v>
      </c>
      <c r="Q44" s="19">
        <v>7.9</v>
      </c>
      <c r="R44" s="19">
        <v>3</v>
      </c>
      <c r="S44" s="19">
        <v>99</v>
      </c>
    </row>
    <row r="45" spans="14:19" x14ac:dyDescent="0.3">
      <c r="N45" s="3">
        <v>65</v>
      </c>
      <c r="O45" s="3">
        <v>40</v>
      </c>
      <c r="P45" s="6">
        <v>53</v>
      </c>
      <c r="Q45" s="3">
        <v>2.2000000000000002</v>
      </c>
      <c r="R45" s="3">
        <v>3</v>
      </c>
      <c r="S45" s="3">
        <v>0</v>
      </c>
    </row>
    <row r="46" spans="14:19" x14ac:dyDescent="0.3">
      <c r="N46" s="19">
        <v>65</v>
      </c>
      <c r="O46" s="19">
        <v>41</v>
      </c>
      <c r="P46" s="20">
        <v>134</v>
      </c>
      <c r="Q46" s="19">
        <v>3.9</v>
      </c>
      <c r="R46" s="19">
        <v>3</v>
      </c>
      <c r="S46" s="19">
        <v>121</v>
      </c>
    </row>
    <row r="47" spans="14:19" x14ac:dyDescent="0.3">
      <c r="N47" s="3">
        <v>65</v>
      </c>
      <c r="O47" s="3">
        <v>39</v>
      </c>
      <c r="P47" s="6">
        <v>150</v>
      </c>
      <c r="Q47" s="3">
        <v>6.9</v>
      </c>
      <c r="R47" s="3">
        <v>2</v>
      </c>
      <c r="S47" s="3">
        <v>196</v>
      </c>
    </row>
    <row r="48" spans="14:19" x14ac:dyDescent="0.3">
      <c r="N48" s="19">
        <v>65</v>
      </c>
      <c r="O48" s="19">
        <v>39</v>
      </c>
      <c r="P48" s="20">
        <v>20</v>
      </c>
      <c r="Q48" s="19">
        <v>0.7</v>
      </c>
      <c r="R48" s="19">
        <v>3</v>
      </c>
      <c r="S48" s="19">
        <v>0</v>
      </c>
    </row>
    <row r="49" spans="14:19" x14ac:dyDescent="0.3">
      <c r="N49" s="3">
        <v>65</v>
      </c>
      <c r="O49" s="3">
        <v>41</v>
      </c>
      <c r="P49" s="6">
        <v>133</v>
      </c>
      <c r="Q49" s="3">
        <v>2</v>
      </c>
      <c r="R49" s="3">
        <v>4</v>
      </c>
      <c r="S49" s="3">
        <v>0</v>
      </c>
    </row>
    <row r="50" spans="14:19" x14ac:dyDescent="0.3">
      <c r="N50" s="19">
        <v>65</v>
      </c>
      <c r="O50" s="19">
        <v>40</v>
      </c>
      <c r="P50" s="20">
        <v>129</v>
      </c>
      <c r="Q50" s="19">
        <v>1.3</v>
      </c>
      <c r="R50" s="19">
        <v>1</v>
      </c>
      <c r="S50" s="19">
        <v>0</v>
      </c>
    </row>
    <row r="51" spans="14:19" x14ac:dyDescent="0.3">
      <c r="N51" s="3">
        <v>65</v>
      </c>
      <c r="O51" s="3">
        <v>41</v>
      </c>
      <c r="P51" s="6">
        <v>185</v>
      </c>
      <c r="Q51" s="3">
        <v>2</v>
      </c>
      <c r="R51" s="3">
        <v>3</v>
      </c>
      <c r="S51" s="3">
        <v>0</v>
      </c>
    </row>
    <row r="52" spans="14:19" x14ac:dyDescent="0.3">
      <c r="N52" s="19">
        <v>65</v>
      </c>
      <c r="O52" s="19">
        <v>41</v>
      </c>
      <c r="P52" s="20">
        <v>105</v>
      </c>
      <c r="Q52" s="19">
        <v>3</v>
      </c>
      <c r="R52" s="19">
        <v>1</v>
      </c>
      <c r="S52" s="19">
        <v>282</v>
      </c>
    </row>
    <row r="53" spans="14:19" x14ac:dyDescent="0.3">
      <c r="N53" s="3">
        <v>65</v>
      </c>
      <c r="O53" s="3">
        <v>39</v>
      </c>
      <c r="P53" s="6">
        <v>23</v>
      </c>
      <c r="Q53" s="3">
        <v>0.7</v>
      </c>
      <c r="R53" s="3">
        <v>3</v>
      </c>
      <c r="S53" s="3">
        <v>0</v>
      </c>
    </row>
    <row r="54" spans="14:19" x14ac:dyDescent="0.3">
      <c r="N54" s="19">
        <v>65</v>
      </c>
      <c r="O54" s="19">
        <v>41</v>
      </c>
      <c r="P54" s="20">
        <v>195</v>
      </c>
      <c r="Q54" s="19">
        <v>0.4</v>
      </c>
      <c r="R54" s="19">
        <v>3</v>
      </c>
      <c r="S54" s="19">
        <v>0</v>
      </c>
    </row>
    <row r="55" spans="14:19" x14ac:dyDescent="0.3">
      <c r="N55" s="3">
        <v>65</v>
      </c>
      <c r="O55" s="3">
        <v>40</v>
      </c>
      <c r="P55" s="6">
        <v>95</v>
      </c>
      <c r="Q55" s="3">
        <v>3.7</v>
      </c>
      <c r="R55" s="3">
        <v>3</v>
      </c>
      <c r="S55" s="3">
        <v>138</v>
      </c>
    </row>
    <row r="56" spans="14:19" x14ac:dyDescent="0.3">
      <c r="N56" s="19">
        <v>65</v>
      </c>
      <c r="O56" s="19">
        <v>41</v>
      </c>
      <c r="P56" s="20">
        <v>121</v>
      </c>
      <c r="Q56" s="19">
        <v>2.1</v>
      </c>
      <c r="R56" s="19">
        <v>2</v>
      </c>
      <c r="S56" s="19">
        <v>0</v>
      </c>
    </row>
    <row r="57" spans="14:19" x14ac:dyDescent="0.3">
      <c r="N57" s="3">
        <v>65</v>
      </c>
      <c r="O57" s="3">
        <v>40</v>
      </c>
      <c r="P57" s="6">
        <v>98</v>
      </c>
      <c r="Q57" s="3">
        <v>1.8</v>
      </c>
      <c r="R57" s="3">
        <v>3</v>
      </c>
      <c r="S57" s="3">
        <v>333</v>
      </c>
    </row>
    <row r="58" spans="14:19" x14ac:dyDescent="0.3">
      <c r="N58" s="19">
        <v>65</v>
      </c>
      <c r="O58" s="19">
        <v>40</v>
      </c>
      <c r="P58" s="20">
        <v>128</v>
      </c>
      <c r="Q58" s="19">
        <v>2.5</v>
      </c>
      <c r="R58" s="19">
        <v>1</v>
      </c>
      <c r="S58" s="19">
        <v>162</v>
      </c>
    </row>
    <row r="59" spans="14:19" x14ac:dyDescent="0.3">
      <c r="N59" s="3">
        <v>65</v>
      </c>
      <c r="O59" s="3">
        <v>41</v>
      </c>
      <c r="P59" s="6">
        <v>105</v>
      </c>
      <c r="Q59" s="3">
        <v>1.7</v>
      </c>
      <c r="R59" s="3">
        <v>4</v>
      </c>
      <c r="S59" s="3">
        <v>230</v>
      </c>
    </row>
    <row r="60" spans="14:19" x14ac:dyDescent="0.3">
      <c r="N60" s="19">
        <v>65</v>
      </c>
      <c r="O60" s="19">
        <v>41</v>
      </c>
      <c r="P60" s="20">
        <v>45</v>
      </c>
      <c r="Q60" s="19">
        <v>0.1</v>
      </c>
      <c r="R60" s="19">
        <v>3</v>
      </c>
      <c r="S60" s="19">
        <v>0</v>
      </c>
    </row>
    <row r="61" spans="14:19" x14ac:dyDescent="0.3">
      <c r="N61" s="3">
        <v>65</v>
      </c>
      <c r="O61" s="3">
        <v>39</v>
      </c>
      <c r="P61" s="6">
        <v>184</v>
      </c>
      <c r="Q61" s="3">
        <v>5.4</v>
      </c>
      <c r="R61" s="3">
        <v>1</v>
      </c>
      <c r="S61" s="3">
        <v>176</v>
      </c>
    </row>
    <row r="62" spans="14:19" x14ac:dyDescent="0.3">
      <c r="N62" s="19">
        <v>65</v>
      </c>
      <c r="O62" s="19">
        <v>41</v>
      </c>
      <c r="P62" s="20">
        <v>154</v>
      </c>
      <c r="Q62" s="19">
        <v>4.5999999999999996</v>
      </c>
      <c r="R62" s="19">
        <v>2</v>
      </c>
      <c r="S62" s="19">
        <v>0</v>
      </c>
    </row>
    <row r="63" spans="14:19" x14ac:dyDescent="0.3">
      <c r="N63" s="3">
        <v>65</v>
      </c>
      <c r="O63" s="3">
        <v>41</v>
      </c>
      <c r="P63" s="6">
        <v>55</v>
      </c>
      <c r="Q63" s="3">
        <v>1.1000000000000001</v>
      </c>
      <c r="R63" s="3">
        <v>2</v>
      </c>
      <c r="S63" s="3">
        <v>0</v>
      </c>
    </row>
    <row r="64" spans="14:19" x14ac:dyDescent="0.3">
      <c r="N64" s="19">
        <v>65</v>
      </c>
      <c r="O64" s="19">
        <v>35</v>
      </c>
      <c r="P64" s="20">
        <v>23</v>
      </c>
      <c r="Q64" s="19">
        <v>1.5</v>
      </c>
      <c r="R64" s="19">
        <v>1</v>
      </c>
      <c r="S64" s="19">
        <v>0</v>
      </c>
    </row>
    <row r="65" spans="14:19" x14ac:dyDescent="0.3">
      <c r="N65" s="3">
        <v>65</v>
      </c>
      <c r="O65" s="3">
        <v>39</v>
      </c>
      <c r="P65" s="6">
        <v>160</v>
      </c>
      <c r="Q65" s="3">
        <v>3.8</v>
      </c>
      <c r="R65" s="3">
        <v>4</v>
      </c>
      <c r="S65" s="3">
        <v>237</v>
      </c>
    </row>
    <row r="66" spans="14:19" x14ac:dyDescent="0.3">
      <c r="N66" s="19">
        <v>65</v>
      </c>
      <c r="O66" s="19">
        <v>39</v>
      </c>
      <c r="P66" s="20">
        <v>113</v>
      </c>
      <c r="Q66" s="19">
        <v>2</v>
      </c>
      <c r="R66" s="19">
        <v>1</v>
      </c>
      <c r="S66" s="19">
        <v>0</v>
      </c>
    </row>
    <row r="67" spans="14:19" x14ac:dyDescent="0.3">
      <c r="N67" s="3">
        <v>65</v>
      </c>
      <c r="O67" s="3">
        <v>39</v>
      </c>
      <c r="P67" s="6">
        <v>100</v>
      </c>
      <c r="Q67" s="3">
        <v>1.7</v>
      </c>
      <c r="R67" s="3">
        <v>4</v>
      </c>
      <c r="S67" s="3">
        <v>0</v>
      </c>
    </row>
    <row r="68" spans="14:19" x14ac:dyDescent="0.3">
      <c r="N68" s="19">
        <v>65</v>
      </c>
      <c r="O68" s="19">
        <v>41</v>
      </c>
      <c r="P68" s="20">
        <v>40</v>
      </c>
      <c r="Q68" s="19">
        <v>0.1</v>
      </c>
      <c r="R68" s="19">
        <v>3</v>
      </c>
      <c r="S68" s="19">
        <v>0</v>
      </c>
    </row>
    <row r="69" spans="14:19" x14ac:dyDescent="0.3">
      <c r="N69" s="3">
        <v>65</v>
      </c>
      <c r="O69" s="3">
        <v>35</v>
      </c>
      <c r="P69" s="6">
        <v>55</v>
      </c>
      <c r="Q69" s="3">
        <v>1.67</v>
      </c>
      <c r="R69" s="3">
        <v>4</v>
      </c>
      <c r="S69" s="3">
        <v>89</v>
      </c>
    </row>
    <row r="70" spans="14:19" x14ac:dyDescent="0.3">
      <c r="N70" s="19">
        <v>65</v>
      </c>
      <c r="O70" s="19">
        <v>39</v>
      </c>
      <c r="P70" s="20">
        <v>18</v>
      </c>
      <c r="Q70" s="19">
        <v>0.4</v>
      </c>
      <c r="R70" s="19">
        <v>2</v>
      </c>
      <c r="S70" s="19">
        <v>0</v>
      </c>
    </row>
    <row r="71" spans="14:19" x14ac:dyDescent="0.3">
      <c r="N71" s="3">
        <v>65</v>
      </c>
      <c r="O71" s="3">
        <v>40</v>
      </c>
      <c r="P71" s="6">
        <v>21</v>
      </c>
      <c r="Q71" s="3">
        <v>0.1</v>
      </c>
      <c r="R71" s="3">
        <v>3</v>
      </c>
      <c r="S71" s="3">
        <v>0</v>
      </c>
    </row>
    <row r="72" spans="14:19" x14ac:dyDescent="0.3">
      <c r="N72" s="19">
        <v>65</v>
      </c>
      <c r="O72" s="19">
        <v>39</v>
      </c>
      <c r="P72" s="20">
        <v>30</v>
      </c>
      <c r="Q72" s="19">
        <v>0.7</v>
      </c>
      <c r="R72" s="19">
        <v>3</v>
      </c>
      <c r="S72" s="19">
        <v>0</v>
      </c>
    </row>
    <row r="73" spans="14:19" x14ac:dyDescent="0.3">
      <c r="N73" s="3">
        <v>65</v>
      </c>
      <c r="O73" s="3">
        <v>39</v>
      </c>
      <c r="P73" s="6">
        <v>21</v>
      </c>
      <c r="Q73" s="3">
        <v>0.4</v>
      </c>
      <c r="R73" s="3">
        <v>2</v>
      </c>
      <c r="S73" s="3">
        <v>0</v>
      </c>
    </row>
    <row r="74" spans="14:19" x14ac:dyDescent="0.3">
      <c r="N74" s="19">
        <v>65</v>
      </c>
      <c r="O74" s="19">
        <v>41</v>
      </c>
      <c r="P74" s="20">
        <v>115</v>
      </c>
      <c r="Q74" s="19">
        <v>1.7</v>
      </c>
      <c r="R74" s="19">
        <v>4</v>
      </c>
      <c r="S74" s="19">
        <v>0</v>
      </c>
    </row>
    <row r="75" spans="14:19" x14ac:dyDescent="0.3">
      <c r="N75" s="3">
        <v>65</v>
      </c>
      <c r="O75" s="3">
        <v>40</v>
      </c>
      <c r="P75" s="6">
        <v>69</v>
      </c>
      <c r="Q75" s="3">
        <v>0.1</v>
      </c>
      <c r="R75" s="3">
        <v>4</v>
      </c>
      <c r="S75" s="3">
        <v>0</v>
      </c>
    </row>
    <row r="76" spans="14:19" x14ac:dyDescent="0.3">
      <c r="N76" s="19">
        <v>65</v>
      </c>
      <c r="O76" s="19">
        <v>40</v>
      </c>
      <c r="P76" s="20">
        <v>40</v>
      </c>
      <c r="Q76" s="19">
        <v>1.1000000000000001</v>
      </c>
      <c r="R76" s="19">
        <v>1</v>
      </c>
      <c r="S76" s="19">
        <v>0</v>
      </c>
    </row>
    <row r="77" spans="14:19" x14ac:dyDescent="0.3">
      <c r="N77" s="3">
        <v>65</v>
      </c>
      <c r="O77" s="3">
        <v>40</v>
      </c>
      <c r="P77" s="6">
        <v>83</v>
      </c>
      <c r="Q77" s="3">
        <v>0.1</v>
      </c>
      <c r="R77" s="3">
        <v>4</v>
      </c>
      <c r="S77" s="3">
        <v>247</v>
      </c>
    </row>
    <row r="78" spans="14:19" x14ac:dyDescent="0.3">
      <c r="N78" s="19">
        <v>65</v>
      </c>
      <c r="O78" s="19">
        <v>40</v>
      </c>
      <c r="P78" s="20">
        <v>162</v>
      </c>
      <c r="Q78" s="19">
        <v>1.3</v>
      </c>
      <c r="R78" s="19">
        <v>1</v>
      </c>
      <c r="S78" s="19">
        <v>0</v>
      </c>
    </row>
    <row r="79" spans="14:19" x14ac:dyDescent="0.3">
      <c r="N79" s="3">
        <v>65</v>
      </c>
      <c r="O79" s="3">
        <v>40</v>
      </c>
      <c r="P79" s="6">
        <v>80</v>
      </c>
      <c r="Q79" s="3">
        <v>0.8</v>
      </c>
      <c r="R79" s="3">
        <v>1</v>
      </c>
      <c r="S79" s="3">
        <v>0</v>
      </c>
    </row>
    <row r="80" spans="14:19" x14ac:dyDescent="0.3">
      <c r="N80" s="19">
        <v>65</v>
      </c>
      <c r="O80" s="19">
        <v>40</v>
      </c>
      <c r="P80" s="20">
        <v>20</v>
      </c>
      <c r="Q80" s="19">
        <v>0.5</v>
      </c>
      <c r="R80" s="19">
        <v>3</v>
      </c>
      <c r="S80" s="19">
        <v>102</v>
      </c>
    </row>
    <row r="81" spans="14:19" x14ac:dyDescent="0.3">
      <c r="N81" s="3">
        <v>65</v>
      </c>
      <c r="O81" s="3">
        <v>40</v>
      </c>
      <c r="P81" s="6">
        <v>89</v>
      </c>
      <c r="Q81" s="3">
        <v>4.0999999999999996</v>
      </c>
      <c r="R81" s="3">
        <v>1</v>
      </c>
      <c r="S81" s="3">
        <v>299</v>
      </c>
    </row>
    <row r="82" spans="14:19" x14ac:dyDescent="0.3">
      <c r="N82" s="19">
        <v>65</v>
      </c>
      <c r="O82" s="19">
        <v>40</v>
      </c>
      <c r="P82" s="20">
        <v>114</v>
      </c>
      <c r="Q82" s="19">
        <v>3.4</v>
      </c>
      <c r="R82" s="19">
        <v>4</v>
      </c>
      <c r="S82" s="19">
        <v>0</v>
      </c>
    </row>
    <row r="83" spans="14:19" x14ac:dyDescent="0.3">
      <c r="N83" s="3">
        <v>65</v>
      </c>
      <c r="O83" s="3">
        <v>41</v>
      </c>
      <c r="P83" s="6">
        <v>158</v>
      </c>
      <c r="Q83" s="3">
        <v>2.1</v>
      </c>
      <c r="R83" s="3">
        <v>2</v>
      </c>
      <c r="S83" s="3">
        <v>0</v>
      </c>
    </row>
    <row r="84" spans="14:19" x14ac:dyDescent="0.3">
      <c r="N84" s="19">
        <v>65</v>
      </c>
      <c r="O84" s="19">
        <v>39</v>
      </c>
      <c r="P84" s="20">
        <v>53</v>
      </c>
      <c r="Q84" s="19">
        <v>2.5</v>
      </c>
      <c r="R84" s="19">
        <v>1</v>
      </c>
      <c r="S84" s="19">
        <v>0</v>
      </c>
    </row>
    <row r="85" spans="14:19" x14ac:dyDescent="0.3">
      <c r="N85" s="3">
        <v>65</v>
      </c>
      <c r="O85" s="3">
        <v>39</v>
      </c>
      <c r="P85" s="6">
        <v>113</v>
      </c>
      <c r="Q85" s="3">
        <v>2.4</v>
      </c>
      <c r="R85" s="3">
        <v>4</v>
      </c>
      <c r="S85" s="3">
        <v>0</v>
      </c>
    </row>
    <row r="86" spans="14:19" x14ac:dyDescent="0.3">
      <c r="N86" s="19">
        <v>65</v>
      </c>
      <c r="O86" s="19">
        <v>41</v>
      </c>
      <c r="P86" s="20">
        <v>84</v>
      </c>
      <c r="Q86" s="19">
        <v>0</v>
      </c>
      <c r="R86" s="19">
        <v>2</v>
      </c>
      <c r="S86" s="19">
        <v>0</v>
      </c>
    </row>
    <row r="87" spans="14:19" x14ac:dyDescent="0.3">
      <c r="N87" s="3">
        <v>65</v>
      </c>
      <c r="O87" s="3">
        <v>39</v>
      </c>
      <c r="P87" s="6">
        <v>82</v>
      </c>
      <c r="Q87" s="3">
        <v>2.4</v>
      </c>
      <c r="R87" s="3">
        <v>4</v>
      </c>
      <c r="S87" s="3">
        <v>252</v>
      </c>
    </row>
    <row r="88" spans="14:19" x14ac:dyDescent="0.3">
      <c r="N88" s="19">
        <v>65</v>
      </c>
      <c r="O88" s="19">
        <v>40</v>
      </c>
      <c r="P88" s="20">
        <v>20</v>
      </c>
      <c r="Q88" s="19">
        <v>0.1</v>
      </c>
      <c r="R88" s="19">
        <v>3</v>
      </c>
      <c r="S88" s="19">
        <v>0</v>
      </c>
    </row>
    <row r="89" spans="14:19" x14ac:dyDescent="0.3">
      <c r="N89" s="3">
        <v>65</v>
      </c>
      <c r="O89" s="3">
        <v>40</v>
      </c>
      <c r="P89" s="6">
        <v>115</v>
      </c>
      <c r="Q89" s="3">
        <v>2.5</v>
      </c>
      <c r="R89" s="3">
        <v>1</v>
      </c>
      <c r="S89" s="3">
        <v>174</v>
      </c>
    </row>
    <row r="90" spans="14:19" x14ac:dyDescent="0.3">
      <c r="N90" s="19">
        <v>65</v>
      </c>
      <c r="O90" s="19">
        <v>39</v>
      </c>
      <c r="P90" s="20">
        <v>35</v>
      </c>
      <c r="Q90" s="19">
        <v>0.5</v>
      </c>
      <c r="R90" s="19">
        <v>1</v>
      </c>
      <c r="S90" s="19">
        <v>0</v>
      </c>
    </row>
    <row r="91" spans="14:19" x14ac:dyDescent="0.3">
      <c r="N91" s="3">
        <v>65</v>
      </c>
      <c r="O91" s="3">
        <v>39</v>
      </c>
      <c r="P91" s="6">
        <v>94</v>
      </c>
      <c r="Q91" s="3">
        <v>4.0999999999999996</v>
      </c>
      <c r="R91" s="3">
        <v>4</v>
      </c>
      <c r="S91" s="3">
        <v>120</v>
      </c>
    </row>
    <row r="92" spans="14:19" x14ac:dyDescent="0.3">
      <c r="N92" s="19">
        <v>65</v>
      </c>
      <c r="O92" s="19">
        <v>40</v>
      </c>
      <c r="P92" s="20">
        <v>48</v>
      </c>
      <c r="Q92" s="19">
        <v>2.4</v>
      </c>
      <c r="R92" s="19">
        <v>3</v>
      </c>
      <c r="S92" s="19">
        <v>0</v>
      </c>
    </row>
    <row r="93" spans="14:19" x14ac:dyDescent="0.3">
      <c r="N93" s="3">
        <v>65</v>
      </c>
      <c r="O93" s="3">
        <v>41</v>
      </c>
      <c r="P93" s="6">
        <v>79</v>
      </c>
      <c r="Q93" s="3">
        <v>2</v>
      </c>
      <c r="R93" s="3">
        <v>3</v>
      </c>
      <c r="S93" s="3">
        <v>0</v>
      </c>
    </row>
    <row r="94" spans="14:19" x14ac:dyDescent="0.3">
      <c r="N94" s="19">
        <v>65</v>
      </c>
      <c r="O94" s="19">
        <v>41</v>
      </c>
      <c r="P94" s="20">
        <v>78</v>
      </c>
      <c r="Q94" s="19">
        <v>2</v>
      </c>
      <c r="R94" s="19">
        <v>3</v>
      </c>
      <c r="S94" s="19">
        <v>0</v>
      </c>
    </row>
    <row r="95" spans="14:19" x14ac:dyDescent="0.3">
      <c r="N95" s="3">
        <v>65</v>
      </c>
      <c r="O95" s="3">
        <v>41</v>
      </c>
      <c r="P95" s="6">
        <v>83</v>
      </c>
      <c r="Q95" s="3">
        <v>2</v>
      </c>
      <c r="R95" s="3">
        <v>3</v>
      </c>
      <c r="S95" s="3">
        <v>0</v>
      </c>
    </row>
    <row r="96" spans="14:19" x14ac:dyDescent="0.3">
      <c r="N96" s="19">
        <v>65</v>
      </c>
      <c r="O96" s="19">
        <v>41</v>
      </c>
      <c r="P96" s="20">
        <v>42</v>
      </c>
      <c r="Q96" s="19">
        <v>1.9</v>
      </c>
      <c r="R96" s="19">
        <v>1</v>
      </c>
      <c r="S96" s="19">
        <v>0</v>
      </c>
    </row>
    <row r="97" spans="14:19" x14ac:dyDescent="0.3">
      <c r="N97" s="3">
        <v>65</v>
      </c>
      <c r="O97" s="3">
        <v>39</v>
      </c>
      <c r="P97" s="6">
        <v>141</v>
      </c>
      <c r="Q97" s="3">
        <v>6.9</v>
      </c>
      <c r="R97" s="3">
        <v>2</v>
      </c>
      <c r="S97" s="3">
        <v>0</v>
      </c>
    </row>
    <row r="98" spans="14:19" x14ac:dyDescent="0.3">
      <c r="N98" s="19">
        <v>65</v>
      </c>
      <c r="O98" s="19">
        <v>39</v>
      </c>
      <c r="P98" s="20">
        <v>105</v>
      </c>
      <c r="Q98" s="19">
        <v>1.7</v>
      </c>
      <c r="R98" s="19">
        <v>4</v>
      </c>
      <c r="S98" s="19">
        <v>0</v>
      </c>
    </row>
    <row r="99" spans="14:19" x14ac:dyDescent="0.3">
      <c r="N99" s="3">
        <v>65</v>
      </c>
      <c r="O99" s="3">
        <v>40</v>
      </c>
      <c r="P99" s="6">
        <v>34</v>
      </c>
      <c r="Q99" s="3">
        <v>1.1000000000000001</v>
      </c>
      <c r="R99" s="3">
        <v>1</v>
      </c>
      <c r="S99" s="3">
        <v>119</v>
      </c>
    </row>
    <row r="100" spans="14:19" x14ac:dyDescent="0.3">
      <c r="N100" s="19">
        <v>65</v>
      </c>
      <c r="O100" s="19">
        <v>40</v>
      </c>
      <c r="P100" s="20">
        <v>118</v>
      </c>
      <c r="Q100" s="19">
        <v>1.3</v>
      </c>
      <c r="R100" s="19">
        <v>1</v>
      </c>
      <c r="S100" s="19">
        <v>333</v>
      </c>
    </row>
    <row r="101" spans="14:19" x14ac:dyDescent="0.3">
      <c r="N101" s="3">
        <v>65</v>
      </c>
      <c r="O101" s="3">
        <v>40</v>
      </c>
      <c r="P101" s="6">
        <v>140</v>
      </c>
      <c r="Q101" s="3">
        <v>0.9</v>
      </c>
      <c r="R101" s="3">
        <v>1</v>
      </c>
      <c r="S101" s="3">
        <v>0</v>
      </c>
    </row>
    <row r="102" spans="14:19" x14ac:dyDescent="0.3">
      <c r="N102" s="19">
        <v>65</v>
      </c>
      <c r="O102" s="19">
        <v>39</v>
      </c>
      <c r="P102" s="20">
        <v>44</v>
      </c>
      <c r="Q102" s="19">
        <v>0.5</v>
      </c>
      <c r="R102" s="19">
        <v>1</v>
      </c>
      <c r="S102" s="19">
        <v>0</v>
      </c>
    </row>
    <row r="103" spans="14:19" x14ac:dyDescent="0.3">
      <c r="N103" s="3">
        <v>65</v>
      </c>
      <c r="O103" s="3">
        <v>40</v>
      </c>
      <c r="P103" s="6">
        <v>29</v>
      </c>
      <c r="Q103" s="3">
        <v>1.5</v>
      </c>
      <c r="R103" s="3">
        <v>1</v>
      </c>
      <c r="S103" s="3">
        <v>0</v>
      </c>
    </row>
    <row r="104" spans="14:19" x14ac:dyDescent="0.3">
      <c r="N104" s="19">
        <v>65</v>
      </c>
      <c r="O104" s="19">
        <v>40</v>
      </c>
      <c r="P104" s="20">
        <v>63</v>
      </c>
      <c r="Q104" s="19">
        <v>0.5</v>
      </c>
      <c r="R104" s="19">
        <v>3</v>
      </c>
      <c r="S104" s="19">
        <v>0</v>
      </c>
    </row>
    <row r="105" spans="14:19" x14ac:dyDescent="0.3">
      <c r="N105" s="3">
        <v>65</v>
      </c>
      <c r="O105" s="3">
        <v>40</v>
      </c>
      <c r="P105" s="6">
        <v>71</v>
      </c>
      <c r="Q105" s="3">
        <v>2.2000000000000002</v>
      </c>
      <c r="R105" s="3">
        <v>3</v>
      </c>
      <c r="S105" s="3">
        <v>0</v>
      </c>
    </row>
    <row r="106" spans="14:19" x14ac:dyDescent="0.3">
      <c r="N106" s="19">
        <v>65</v>
      </c>
      <c r="O106" s="19">
        <v>40</v>
      </c>
      <c r="P106" s="20">
        <v>32</v>
      </c>
      <c r="Q106" s="19">
        <v>1.1000000000000001</v>
      </c>
      <c r="R106" s="19">
        <v>1</v>
      </c>
      <c r="S106" s="19">
        <v>120</v>
      </c>
    </row>
    <row r="107" spans="14:19" x14ac:dyDescent="0.3">
      <c r="N107" s="3">
        <v>65</v>
      </c>
      <c r="O107" s="3">
        <v>39</v>
      </c>
      <c r="P107" s="6">
        <v>22</v>
      </c>
      <c r="Q107" s="3">
        <v>0.7</v>
      </c>
      <c r="R107" s="3">
        <v>3</v>
      </c>
      <c r="S107" s="3">
        <v>0</v>
      </c>
    </row>
    <row r="108" spans="14:19" x14ac:dyDescent="0.3">
      <c r="N108" s="19">
        <v>65</v>
      </c>
      <c r="O108" s="19">
        <v>40</v>
      </c>
      <c r="P108" s="20">
        <v>75</v>
      </c>
      <c r="Q108" s="19">
        <v>2.2000000000000002</v>
      </c>
      <c r="R108" s="19">
        <v>3</v>
      </c>
      <c r="S108" s="19">
        <v>0</v>
      </c>
    </row>
    <row r="109" spans="14:19" x14ac:dyDescent="0.3">
      <c r="N109" s="3">
        <v>65</v>
      </c>
      <c r="O109" s="3">
        <v>39</v>
      </c>
      <c r="P109" s="6">
        <v>10</v>
      </c>
      <c r="Q109" s="3">
        <v>0.8</v>
      </c>
      <c r="R109" s="3">
        <v>1</v>
      </c>
      <c r="S109" s="3">
        <v>0</v>
      </c>
    </row>
    <row r="110" spans="14:19" x14ac:dyDescent="0.3">
      <c r="N110" s="19">
        <v>65</v>
      </c>
      <c r="O110" s="19">
        <v>41</v>
      </c>
      <c r="P110" s="20">
        <v>91</v>
      </c>
      <c r="Q110" s="19">
        <v>0</v>
      </c>
      <c r="R110" s="19">
        <v>2</v>
      </c>
      <c r="S110" s="19">
        <v>146</v>
      </c>
    </row>
    <row r="111" spans="14:19" x14ac:dyDescent="0.3">
      <c r="N111" s="3">
        <v>65</v>
      </c>
      <c r="O111" s="3">
        <v>41</v>
      </c>
      <c r="P111" s="6">
        <v>170</v>
      </c>
      <c r="Q111" s="3">
        <v>6.1</v>
      </c>
      <c r="R111" s="3">
        <v>4</v>
      </c>
      <c r="S111" s="3">
        <v>0</v>
      </c>
    </row>
    <row r="112" spans="14:19" x14ac:dyDescent="0.3">
      <c r="N112" s="19">
        <v>65</v>
      </c>
      <c r="O112" s="19">
        <v>40</v>
      </c>
      <c r="P112" s="20">
        <v>18</v>
      </c>
      <c r="Q112" s="19">
        <v>1.5</v>
      </c>
      <c r="R112" s="19">
        <v>1</v>
      </c>
      <c r="S112" s="19">
        <v>0</v>
      </c>
    </row>
    <row r="113" spans="14:19" x14ac:dyDescent="0.3">
      <c r="N113" s="3">
        <v>65</v>
      </c>
      <c r="O113" s="3">
        <v>40</v>
      </c>
      <c r="P113" s="6">
        <v>64</v>
      </c>
      <c r="Q113" s="3">
        <v>1.5</v>
      </c>
      <c r="R113" s="3">
        <v>2</v>
      </c>
      <c r="S113" s="3">
        <v>0</v>
      </c>
    </row>
    <row r="114" spans="14:19" x14ac:dyDescent="0.3">
      <c r="N114" s="19">
        <v>65</v>
      </c>
      <c r="O114" s="19">
        <v>40</v>
      </c>
      <c r="P114" s="20">
        <v>143</v>
      </c>
      <c r="Q114" s="19">
        <v>6.6</v>
      </c>
      <c r="R114" s="19">
        <v>4</v>
      </c>
      <c r="S114" s="19">
        <v>0</v>
      </c>
    </row>
    <row r="115" spans="14:19" x14ac:dyDescent="0.3">
      <c r="N115" s="3">
        <v>65</v>
      </c>
      <c r="O115" s="3">
        <v>40</v>
      </c>
      <c r="P115" s="6">
        <v>59</v>
      </c>
      <c r="Q115" s="3">
        <v>2.4</v>
      </c>
      <c r="R115" s="3">
        <v>3</v>
      </c>
      <c r="S115" s="3">
        <v>0</v>
      </c>
    </row>
    <row r="116" spans="14:19" x14ac:dyDescent="0.3">
      <c r="N116" s="19">
        <v>65</v>
      </c>
      <c r="O116" s="19">
        <v>39</v>
      </c>
      <c r="P116" s="20">
        <v>35</v>
      </c>
      <c r="Q116" s="19">
        <v>0.5</v>
      </c>
      <c r="R116" s="19">
        <v>1</v>
      </c>
      <c r="S116" s="19">
        <v>150</v>
      </c>
    </row>
    <row r="117" spans="14:19" x14ac:dyDescent="0.3">
      <c r="N117" s="3">
        <v>65</v>
      </c>
      <c r="O117" s="3">
        <v>39</v>
      </c>
      <c r="P117" s="6">
        <v>25</v>
      </c>
      <c r="Q117" s="3">
        <v>0.4</v>
      </c>
      <c r="R117" s="3">
        <v>2</v>
      </c>
      <c r="S117" s="3">
        <v>113</v>
      </c>
    </row>
    <row r="118" spans="14:19" x14ac:dyDescent="0.3">
      <c r="N118" s="19">
        <v>65</v>
      </c>
      <c r="O118" s="19">
        <v>39</v>
      </c>
      <c r="P118" s="20">
        <v>94</v>
      </c>
      <c r="Q118" s="19">
        <v>2</v>
      </c>
      <c r="R118" s="19">
        <v>1</v>
      </c>
      <c r="S118" s="19">
        <v>0</v>
      </c>
    </row>
    <row r="119" spans="14:19" x14ac:dyDescent="0.3">
      <c r="N119" s="3">
        <v>65</v>
      </c>
      <c r="O119" s="3">
        <v>40</v>
      </c>
      <c r="P119" s="6">
        <v>49</v>
      </c>
      <c r="Q119" s="3">
        <v>0.5</v>
      </c>
      <c r="R119" s="3">
        <v>3</v>
      </c>
      <c r="S119" s="3">
        <v>0</v>
      </c>
    </row>
    <row r="120" spans="14:19" x14ac:dyDescent="0.3">
      <c r="N120" s="19">
        <v>64</v>
      </c>
      <c r="O120" s="19">
        <v>40</v>
      </c>
      <c r="P120" s="20">
        <v>169</v>
      </c>
      <c r="Q120" s="19">
        <v>2.1</v>
      </c>
      <c r="R120" s="19">
        <v>2</v>
      </c>
      <c r="S120" s="19">
        <v>122</v>
      </c>
    </row>
    <row r="121" spans="14:19" x14ac:dyDescent="0.3">
      <c r="N121" s="3">
        <v>64</v>
      </c>
      <c r="O121" s="3">
        <v>39</v>
      </c>
      <c r="P121" s="6">
        <v>172</v>
      </c>
      <c r="Q121" s="3">
        <v>3.1</v>
      </c>
      <c r="R121" s="3">
        <v>4</v>
      </c>
      <c r="S121" s="3">
        <v>282</v>
      </c>
    </row>
    <row r="122" spans="14:19" x14ac:dyDescent="0.3">
      <c r="N122" s="19">
        <v>64</v>
      </c>
      <c r="O122" s="19">
        <v>39</v>
      </c>
      <c r="P122" s="20">
        <v>129</v>
      </c>
      <c r="Q122" s="19">
        <v>2.5</v>
      </c>
      <c r="R122" s="19">
        <v>1</v>
      </c>
      <c r="S122" s="19">
        <v>0</v>
      </c>
    </row>
    <row r="123" spans="14:19" x14ac:dyDescent="0.3">
      <c r="N123" s="3">
        <v>64</v>
      </c>
      <c r="O123" s="3">
        <v>40</v>
      </c>
      <c r="P123" s="6">
        <v>58</v>
      </c>
      <c r="Q123" s="3">
        <v>1.8</v>
      </c>
      <c r="R123" s="3">
        <v>1</v>
      </c>
      <c r="S123" s="3">
        <v>0</v>
      </c>
    </row>
    <row r="124" spans="14:19" x14ac:dyDescent="0.3">
      <c r="N124" s="19">
        <v>64</v>
      </c>
      <c r="O124" s="19">
        <v>39</v>
      </c>
      <c r="P124" s="20">
        <v>59</v>
      </c>
      <c r="Q124" s="19">
        <v>1.5</v>
      </c>
      <c r="R124" s="19">
        <v>2</v>
      </c>
      <c r="S124" s="19">
        <v>139</v>
      </c>
    </row>
    <row r="125" spans="14:19" x14ac:dyDescent="0.3">
      <c r="N125" s="3">
        <v>64</v>
      </c>
      <c r="O125" s="3">
        <v>40</v>
      </c>
      <c r="P125" s="6">
        <v>91</v>
      </c>
      <c r="Q125" s="3">
        <v>0</v>
      </c>
      <c r="R125" s="3">
        <v>2</v>
      </c>
      <c r="S125" s="3">
        <v>0</v>
      </c>
    </row>
    <row r="126" spans="14:19" x14ac:dyDescent="0.3">
      <c r="N126" s="19">
        <v>64</v>
      </c>
      <c r="O126" s="19">
        <v>39</v>
      </c>
      <c r="P126" s="20">
        <v>42</v>
      </c>
      <c r="Q126" s="19">
        <v>0.5</v>
      </c>
      <c r="R126" s="19">
        <v>3</v>
      </c>
      <c r="S126" s="19">
        <v>116</v>
      </c>
    </row>
    <row r="127" spans="14:19" x14ac:dyDescent="0.3">
      <c r="N127" s="3">
        <v>64</v>
      </c>
      <c r="O127" s="3">
        <v>39</v>
      </c>
      <c r="P127" s="6">
        <v>182</v>
      </c>
      <c r="Q127" s="3">
        <v>1.2</v>
      </c>
      <c r="R127" s="3">
        <v>1</v>
      </c>
      <c r="S127" s="3">
        <v>547</v>
      </c>
    </row>
    <row r="128" spans="14:19" x14ac:dyDescent="0.3">
      <c r="N128" s="19">
        <v>64</v>
      </c>
      <c r="O128" s="19">
        <v>39</v>
      </c>
      <c r="P128" s="20">
        <v>24</v>
      </c>
      <c r="Q128" s="19">
        <v>0.4</v>
      </c>
      <c r="R128" s="19">
        <v>4</v>
      </c>
      <c r="S128" s="19">
        <v>78</v>
      </c>
    </row>
    <row r="129" spans="14:19" x14ac:dyDescent="0.3">
      <c r="N129" s="3">
        <v>64</v>
      </c>
      <c r="O129" s="3">
        <v>40</v>
      </c>
      <c r="P129" s="6">
        <v>32</v>
      </c>
      <c r="Q129" s="3">
        <v>0.1</v>
      </c>
      <c r="R129" s="3">
        <v>3</v>
      </c>
      <c r="S129" s="3">
        <v>0</v>
      </c>
    </row>
    <row r="130" spans="14:19" x14ac:dyDescent="0.3">
      <c r="N130" s="19">
        <v>64</v>
      </c>
      <c r="O130" s="19">
        <v>38</v>
      </c>
      <c r="P130" s="20">
        <v>79</v>
      </c>
      <c r="Q130" s="19">
        <v>2.8</v>
      </c>
      <c r="R130" s="19">
        <v>2</v>
      </c>
      <c r="S130" s="19">
        <v>179</v>
      </c>
    </row>
    <row r="131" spans="14:19" x14ac:dyDescent="0.3">
      <c r="N131" s="3">
        <v>64</v>
      </c>
      <c r="O131" s="3">
        <v>39</v>
      </c>
      <c r="P131" s="6">
        <v>122</v>
      </c>
      <c r="Q131" s="3">
        <v>0.2</v>
      </c>
      <c r="R131" s="3">
        <v>4</v>
      </c>
      <c r="S131" s="3">
        <v>378</v>
      </c>
    </row>
    <row r="132" spans="14:19" x14ac:dyDescent="0.3">
      <c r="N132" s="19">
        <v>64</v>
      </c>
      <c r="O132" s="19">
        <v>38</v>
      </c>
      <c r="P132" s="20">
        <v>59</v>
      </c>
      <c r="Q132" s="19">
        <v>2.5</v>
      </c>
      <c r="R132" s="19">
        <v>1</v>
      </c>
      <c r="S132" s="19">
        <v>220</v>
      </c>
    </row>
    <row r="133" spans="14:19" x14ac:dyDescent="0.3">
      <c r="N133" s="3">
        <v>64</v>
      </c>
      <c r="O133" s="3">
        <v>38</v>
      </c>
      <c r="P133" s="6">
        <v>92</v>
      </c>
      <c r="Q133" s="3">
        <v>2</v>
      </c>
      <c r="R133" s="3">
        <v>1</v>
      </c>
      <c r="S133" s="3">
        <v>0</v>
      </c>
    </row>
    <row r="134" spans="14:19" x14ac:dyDescent="0.3">
      <c r="N134" s="19">
        <v>64</v>
      </c>
      <c r="O134" s="19">
        <v>37</v>
      </c>
      <c r="P134" s="20">
        <v>138</v>
      </c>
      <c r="Q134" s="19">
        <v>2.8</v>
      </c>
      <c r="R134" s="19">
        <v>2</v>
      </c>
      <c r="S134" s="19">
        <v>0</v>
      </c>
    </row>
    <row r="135" spans="14:19" x14ac:dyDescent="0.3">
      <c r="N135" s="3">
        <v>64</v>
      </c>
      <c r="O135" s="3">
        <v>39</v>
      </c>
      <c r="P135" s="6">
        <v>22</v>
      </c>
      <c r="Q135" s="3">
        <v>0.6</v>
      </c>
      <c r="R135" s="3">
        <v>4</v>
      </c>
      <c r="S135" s="3">
        <v>0</v>
      </c>
    </row>
    <row r="136" spans="14:19" x14ac:dyDescent="0.3">
      <c r="N136" s="19">
        <v>64</v>
      </c>
      <c r="O136" s="19">
        <v>39</v>
      </c>
      <c r="P136" s="20">
        <v>35</v>
      </c>
      <c r="Q136" s="19">
        <v>1.5</v>
      </c>
      <c r="R136" s="19">
        <v>1</v>
      </c>
      <c r="S136" s="19">
        <v>0</v>
      </c>
    </row>
    <row r="137" spans="14:19" x14ac:dyDescent="0.3">
      <c r="N137" s="3">
        <v>64</v>
      </c>
      <c r="O137" s="3">
        <v>39</v>
      </c>
      <c r="P137" s="6">
        <v>38</v>
      </c>
      <c r="Q137" s="3">
        <v>1.1000000000000001</v>
      </c>
      <c r="R137" s="3">
        <v>1</v>
      </c>
      <c r="S137" s="3">
        <v>108</v>
      </c>
    </row>
    <row r="138" spans="14:19" x14ac:dyDescent="0.3">
      <c r="N138" s="19">
        <v>64</v>
      </c>
      <c r="O138" s="19">
        <v>39</v>
      </c>
      <c r="P138" s="20">
        <v>64</v>
      </c>
      <c r="Q138" s="19">
        <v>2.2000000000000002</v>
      </c>
      <c r="R138" s="19">
        <v>3</v>
      </c>
      <c r="S138" s="19">
        <v>0</v>
      </c>
    </row>
    <row r="139" spans="14:19" x14ac:dyDescent="0.3">
      <c r="N139" s="3">
        <v>64</v>
      </c>
      <c r="O139" s="3">
        <v>39</v>
      </c>
      <c r="P139" s="6">
        <v>73</v>
      </c>
      <c r="Q139" s="3">
        <v>2.4</v>
      </c>
      <c r="R139" s="3">
        <v>3</v>
      </c>
      <c r="S139" s="3">
        <v>0</v>
      </c>
    </row>
    <row r="140" spans="14:19" x14ac:dyDescent="0.3">
      <c r="N140" s="19">
        <v>64</v>
      </c>
      <c r="O140" s="19">
        <v>40</v>
      </c>
      <c r="P140" s="20">
        <v>15</v>
      </c>
      <c r="Q140" s="19">
        <v>0.3</v>
      </c>
      <c r="R140" s="19">
        <v>2</v>
      </c>
      <c r="S140" s="19">
        <v>115</v>
      </c>
    </row>
    <row r="141" spans="14:19" x14ac:dyDescent="0.3">
      <c r="N141" s="3">
        <v>64</v>
      </c>
      <c r="O141" s="3">
        <v>34</v>
      </c>
      <c r="P141" s="6">
        <v>50</v>
      </c>
      <c r="Q141" s="3">
        <v>1.67</v>
      </c>
      <c r="R141" s="3">
        <v>4</v>
      </c>
      <c r="S141" s="3">
        <v>0</v>
      </c>
    </row>
    <row r="142" spans="14:19" x14ac:dyDescent="0.3">
      <c r="N142" s="19">
        <v>64</v>
      </c>
      <c r="O142" s="19">
        <v>40</v>
      </c>
      <c r="P142" s="20">
        <v>43</v>
      </c>
      <c r="Q142" s="19">
        <v>1.9</v>
      </c>
      <c r="R142" s="19">
        <v>1</v>
      </c>
      <c r="S142" s="19">
        <v>0</v>
      </c>
    </row>
    <row r="143" spans="14:19" x14ac:dyDescent="0.3">
      <c r="N143" s="3">
        <v>64</v>
      </c>
      <c r="O143" s="3">
        <v>38</v>
      </c>
      <c r="P143" s="6">
        <v>39</v>
      </c>
      <c r="Q143" s="3">
        <v>0.5</v>
      </c>
      <c r="R143" s="3">
        <v>1</v>
      </c>
      <c r="S143" s="3">
        <v>0</v>
      </c>
    </row>
    <row r="144" spans="14:19" x14ac:dyDescent="0.3">
      <c r="N144" s="19">
        <v>64</v>
      </c>
      <c r="O144" s="19">
        <v>39</v>
      </c>
      <c r="P144" s="20">
        <v>113</v>
      </c>
      <c r="Q144" s="19">
        <v>0.8</v>
      </c>
      <c r="R144" s="19">
        <v>1</v>
      </c>
      <c r="S144" s="19">
        <v>0</v>
      </c>
    </row>
    <row r="145" spans="14:19" x14ac:dyDescent="0.3">
      <c r="N145" s="3">
        <v>64</v>
      </c>
      <c r="O145" s="3">
        <v>39</v>
      </c>
      <c r="P145" s="6">
        <v>83</v>
      </c>
      <c r="Q145" s="3">
        <v>1.8</v>
      </c>
      <c r="R145" s="3">
        <v>3</v>
      </c>
      <c r="S145" s="3">
        <v>0</v>
      </c>
    </row>
    <row r="146" spans="14:19" x14ac:dyDescent="0.3">
      <c r="N146" s="19">
        <v>64</v>
      </c>
      <c r="O146" s="19">
        <v>40</v>
      </c>
      <c r="P146" s="20">
        <v>171</v>
      </c>
      <c r="Q146" s="19">
        <v>2.1</v>
      </c>
      <c r="R146" s="19">
        <v>2</v>
      </c>
      <c r="S146" s="19">
        <v>433</v>
      </c>
    </row>
    <row r="147" spans="14:19" x14ac:dyDescent="0.3">
      <c r="N147" s="3">
        <v>64</v>
      </c>
      <c r="O147" s="3">
        <v>38</v>
      </c>
      <c r="P147" s="6">
        <v>40</v>
      </c>
      <c r="Q147" s="3">
        <v>2.5</v>
      </c>
      <c r="R147" s="3">
        <v>1</v>
      </c>
      <c r="S147" s="3">
        <v>94</v>
      </c>
    </row>
    <row r="148" spans="14:19" x14ac:dyDescent="0.3">
      <c r="N148" s="19">
        <v>64</v>
      </c>
      <c r="O148" s="19">
        <v>40</v>
      </c>
      <c r="P148" s="20">
        <v>63</v>
      </c>
      <c r="Q148" s="19">
        <v>1.2</v>
      </c>
      <c r="R148" s="19">
        <v>4</v>
      </c>
      <c r="S148" s="19">
        <v>0</v>
      </c>
    </row>
    <row r="149" spans="14:19" x14ac:dyDescent="0.3">
      <c r="N149" s="3">
        <v>64</v>
      </c>
      <c r="O149" s="3">
        <v>40</v>
      </c>
      <c r="P149" s="6">
        <v>63</v>
      </c>
      <c r="Q149" s="3">
        <v>1.2</v>
      </c>
      <c r="R149" s="3">
        <v>4</v>
      </c>
      <c r="S149" s="3">
        <v>0</v>
      </c>
    </row>
    <row r="150" spans="14:19" x14ac:dyDescent="0.3">
      <c r="N150" s="19">
        <v>64</v>
      </c>
      <c r="O150" s="19">
        <v>38</v>
      </c>
      <c r="P150" s="20">
        <v>32</v>
      </c>
      <c r="Q150" s="19">
        <v>0.7</v>
      </c>
      <c r="R150" s="19">
        <v>3</v>
      </c>
      <c r="S150" s="19">
        <v>0</v>
      </c>
    </row>
    <row r="151" spans="14:19" x14ac:dyDescent="0.3">
      <c r="N151" s="3">
        <v>64</v>
      </c>
      <c r="O151" s="3">
        <v>38</v>
      </c>
      <c r="P151" s="6">
        <v>42</v>
      </c>
      <c r="Q151" s="3">
        <v>0.7</v>
      </c>
      <c r="R151" s="3">
        <v>2</v>
      </c>
      <c r="S151" s="3">
        <v>137</v>
      </c>
    </row>
    <row r="152" spans="14:19" x14ac:dyDescent="0.3">
      <c r="N152" s="19">
        <v>64</v>
      </c>
      <c r="O152" s="19">
        <v>38</v>
      </c>
      <c r="P152" s="20">
        <v>22</v>
      </c>
      <c r="Q152" s="19">
        <v>0.2</v>
      </c>
      <c r="R152" s="19">
        <v>2</v>
      </c>
      <c r="S152" s="19">
        <v>0</v>
      </c>
    </row>
    <row r="153" spans="14:19" x14ac:dyDescent="0.3">
      <c r="N153" s="3">
        <v>64</v>
      </c>
      <c r="O153" s="3">
        <v>39</v>
      </c>
      <c r="P153" s="6">
        <v>73</v>
      </c>
      <c r="Q153" s="3">
        <v>2.4</v>
      </c>
      <c r="R153" s="3">
        <v>3</v>
      </c>
      <c r="S153" s="3">
        <v>185</v>
      </c>
    </row>
    <row r="154" spans="14:19" x14ac:dyDescent="0.3">
      <c r="N154" s="19">
        <v>64</v>
      </c>
      <c r="O154" s="19">
        <v>38</v>
      </c>
      <c r="P154" s="20">
        <v>115</v>
      </c>
      <c r="Q154" s="19">
        <v>2</v>
      </c>
      <c r="R154" s="19">
        <v>1</v>
      </c>
      <c r="S154" s="19">
        <v>0</v>
      </c>
    </row>
    <row r="155" spans="14:19" x14ac:dyDescent="0.3">
      <c r="N155" s="3">
        <v>64</v>
      </c>
      <c r="O155" s="3">
        <v>39</v>
      </c>
      <c r="P155" s="6">
        <v>75</v>
      </c>
      <c r="Q155" s="3">
        <v>0.1</v>
      </c>
      <c r="R155" s="3">
        <v>4</v>
      </c>
      <c r="S155" s="3">
        <v>0</v>
      </c>
    </row>
    <row r="156" spans="14:19" x14ac:dyDescent="0.3">
      <c r="N156" s="19">
        <v>64</v>
      </c>
      <c r="O156" s="19">
        <v>40</v>
      </c>
      <c r="P156" s="20">
        <v>92</v>
      </c>
      <c r="Q156" s="19">
        <v>0</v>
      </c>
      <c r="R156" s="19">
        <v>2</v>
      </c>
      <c r="S156" s="19">
        <v>185</v>
      </c>
    </row>
    <row r="157" spans="14:19" x14ac:dyDescent="0.3">
      <c r="N157" s="3">
        <v>64</v>
      </c>
      <c r="O157" s="3">
        <v>40</v>
      </c>
      <c r="P157" s="6">
        <v>89</v>
      </c>
      <c r="Q157" s="3">
        <v>3.8</v>
      </c>
      <c r="R157" s="3">
        <v>1</v>
      </c>
      <c r="S157" s="3">
        <v>0</v>
      </c>
    </row>
    <row r="158" spans="14:19" x14ac:dyDescent="0.3">
      <c r="N158" s="19">
        <v>64</v>
      </c>
      <c r="O158" s="19">
        <v>39</v>
      </c>
      <c r="P158" s="20">
        <v>8</v>
      </c>
      <c r="Q158" s="19">
        <v>0.1</v>
      </c>
      <c r="R158" s="19">
        <v>3</v>
      </c>
      <c r="S158" s="19">
        <v>87</v>
      </c>
    </row>
    <row r="159" spans="14:19" x14ac:dyDescent="0.3">
      <c r="N159" s="3">
        <v>64</v>
      </c>
      <c r="O159" s="3">
        <v>39</v>
      </c>
      <c r="P159" s="6">
        <v>23</v>
      </c>
      <c r="Q159" s="3">
        <v>0.5</v>
      </c>
      <c r="R159" s="3">
        <v>3</v>
      </c>
      <c r="S159" s="3">
        <v>0</v>
      </c>
    </row>
    <row r="160" spans="14:19" x14ac:dyDescent="0.3">
      <c r="N160" s="19">
        <v>64</v>
      </c>
      <c r="O160" s="19">
        <v>38</v>
      </c>
      <c r="P160" s="20">
        <v>38</v>
      </c>
      <c r="Q160" s="19">
        <v>0.3</v>
      </c>
      <c r="R160" s="19">
        <v>2</v>
      </c>
      <c r="S160" s="19">
        <v>186</v>
      </c>
    </row>
    <row r="161" spans="14:19" x14ac:dyDescent="0.3">
      <c r="N161" s="3">
        <v>64</v>
      </c>
      <c r="O161" s="3">
        <v>38</v>
      </c>
      <c r="P161" s="6">
        <v>40</v>
      </c>
      <c r="Q161" s="3">
        <v>1</v>
      </c>
      <c r="R161" s="3">
        <v>2</v>
      </c>
      <c r="S161" s="3">
        <v>0</v>
      </c>
    </row>
    <row r="162" spans="14:19" x14ac:dyDescent="0.3">
      <c r="N162" s="19">
        <v>64</v>
      </c>
      <c r="O162" s="19">
        <v>39</v>
      </c>
      <c r="P162" s="20">
        <v>24</v>
      </c>
      <c r="Q162" s="19">
        <v>0.6</v>
      </c>
      <c r="R162" s="19">
        <v>4</v>
      </c>
      <c r="S162" s="19">
        <v>0</v>
      </c>
    </row>
    <row r="163" spans="14:19" x14ac:dyDescent="0.3">
      <c r="N163" s="3">
        <v>64</v>
      </c>
      <c r="O163" s="3">
        <v>40</v>
      </c>
      <c r="P163" s="6">
        <v>123</v>
      </c>
      <c r="Q163" s="3">
        <v>3.8</v>
      </c>
      <c r="R163" s="3">
        <v>1</v>
      </c>
      <c r="S163" s="3">
        <v>0</v>
      </c>
    </row>
    <row r="164" spans="14:19" x14ac:dyDescent="0.3">
      <c r="N164" s="19">
        <v>64</v>
      </c>
      <c r="O164" s="19">
        <v>40</v>
      </c>
      <c r="P164" s="20">
        <v>41</v>
      </c>
      <c r="Q164" s="19">
        <v>1.2</v>
      </c>
      <c r="R164" s="19">
        <v>4</v>
      </c>
      <c r="S164" s="19">
        <v>0</v>
      </c>
    </row>
    <row r="165" spans="14:19" x14ac:dyDescent="0.3">
      <c r="N165" s="3">
        <v>64</v>
      </c>
      <c r="O165" s="3">
        <v>40</v>
      </c>
      <c r="P165" s="6">
        <v>52</v>
      </c>
      <c r="Q165" s="3">
        <v>1.1000000000000001</v>
      </c>
      <c r="R165" s="3">
        <v>2</v>
      </c>
      <c r="S165" s="3">
        <v>226</v>
      </c>
    </row>
    <row r="166" spans="14:19" x14ac:dyDescent="0.3">
      <c r="N166" s="19">
        <v>64</v>
      </c>
      <c r="O166" s="19">
        <v>38</v>
      </c>
      <c r="P166" s="20">
        <v>29</v>
      </c>
      <c r="Q166" s="19">
        <v>0.7</v>
      </c>
      <c r="R166" s="19">
        <v>3</v>
      </c>
      <c r="S166" s="19">
        <v>0</v>
      </c>
    </row>
    <row r="167" spans="14:19" x14ac:dyDescent="0.3">
      <c r="N167" s="3">
        <v>64</v>
      </c>
      <c r="O167" s="3">
        <v>39</v>
      </c>
      <c r="P167" s="6">
        <v>85</v>
      </c>
      <c r="Q167" s="3">
        <v>3.4</v>
      </c>
      <c r="R167" s="3">
        <v>4</v>
      </c>
      <c r="S167" s="3">
        <v>200</v>
      </c>
    </row>
    <row r="168" spans="14:19" x14ac:dyDescent="0.3">
      <c r="N168" s="19">
        <v>64</v>
      </c>
      <c r="O168" s="19">
        <v>40</v>
      </c>
      <c r="P168" s="20">
        <v>40</v>
      </c>
      <c r="Q168" s="19">
        <v>1.1000000000000001</v>
      </c>
      <c r="R168" s="19">
        <v>2</v>
      </c>
      <c r="S168" s="19">
        <v>0</v>
      </c>
    </row>
    <row r="169" spans="14:19" x14ac:dyDescent="0.3">
      <c r="N169" s="3">
        <v>64</v>
      </c>
      <c r="O169" s="3">
        <v>40</v>
      </c>
      <c r="P169" s="6">
        <v>8</v>
      </c>
      <c r="Q169" s="3">
        <v>0.3</v>
      </c>
      <c r="R169" s="3">
        <v>2</v>
      </c>
      <c r="S169" s="3">
        <v>0</v>
      </c>
    </row>
    <row r="170" spans="14:19" x14ac:dyDescent="0.3">
      <c r="N170" s="19">
        <v>64</v>
      </c>
      <c r="O170" s="19">
        <v>38</v>
      </c>
      <c r="P170" s="20">
        <v>168</v>
      </c>
      <c r="Q170" s="19">
        <v>5.7</v>
      </c>
      <c r="R170" s="19">
        <v>4</v>
      </c>
      <c r="S170" s="19">
        <v>0</v>
      </c>
    </row>
    <row r="171" spans="14:19" x14ac:dyDescent="0.3">
      <c r="N171" s="3">
        <v>64</v>
      </c>
      <c r="O171" s="3">
        <v>39</v>
      </c>
      <c r="P171" s="6">
        <v>114</v>
      </c>
      <c r="Q171" s="3">
        <v>0.8</v>
      </c>
      <c r="R171" s="3">
        <v>1</v>
      </c>
      <c r="S171" s="3">
        <v>0</v>
      </c>
    </row>
    <row r="172" spans="14:19" x14ac:dyDescent="0.3">
      <c r="N172" s="19">
        <v>64</v>
      </c>
      <c r="O172" s="19">
        <v>40</v>
      </c>
      <c r="P172" s="20">
        <v>131</v>
      </c>
      <c r="Q172" s="19">
        <v>3.8</v>
      </c>
      <c r="R172" s="19">
        <v>1</v>
      </c>
      <c r="S172" s="19">
        <v>0</v>
      </c>
    </row>
    <row r="173" spans="14:19" x14ac:dyDescent="0.3">
      <c r="N173" s="3">
        <v>64</v>
      </c>
      <c r="O173" s="3">
        <v>38</v>
      </c>
      <c r="P173" s="6">
        <v>21</v>
      </c>
      <c r="Q173" s="3">
        <v>0.8</v>
      </c>
      <c r="R173" s="3">
        <v>1</v>
      </c>
      <c r="S173" s="3">
        <v>76</v>
      </c>
    </row>
    <row r="174" spans="14:19" x14ac:dyDescent="0.3">
      <c r="N174" s="19">
        <v>64</v>
      </c>
      <c r="O174" s="19">
        <v>40</v>
      </c>
      <c r="P174" s="20">
        <v>95</v>
      </c>
      <c r="Q174" s="19">
        <v>0</v>
      </c>
      <c r="R174" s="19">
        <v>2</v>
      </c>
      <c r="S174" s="19">
        <v>0</v>
      </c>
    </row>
    <row r="175" spans="14:19" x14ac:dyDescent="0.3">
      <c r="N175" s="3">
        <v>64</v>
      </c>
      <c r="O175" s="3">
        <v>38</v>
      </c>
      <c r="P175" s="6">
        <v>32</v>
      </c>
      <c r="Q175" s="3">
        <v>0.3</v>
      </c>
      <c r="R175" s="3">
        <v>2</v>
      </c>
      <c r="S175" s="3">
        <v>0</v>
      </c>
    </row>
    <row r="176" spans="14:19" x14ac:dyDescent="0.3">
      <c r="N176" s="19">
        <v>64</v>
      </c>
      <c r="O176" s="19">
        <v>38</v>
      </c>
      <c r="P176" s="20">
        <v>63</v>
      </c>
      <c r="Q176" s="19">
        <v>1.7</v>
      </c>
      <c r="R176" s="19">
        <v>2</v>
      </c>
      <c r="S176" s="19">
        <v>184</v>
      </c>
    </row>
    <row r="177" spans="14:19" x14ac:dyDescent="0.3">
      <c r="N177" s="3">
        <v>64</v>
      </c>
      <c r="O177" s="3">
        <v>40</v>
      </c>
      <c r="P177" s="6">
        <v>18</v>
      </c>
      <c r="Q177" s="3">
        <v>0.3</v>
      </c>
      <c r="R177" s="3">
        <v>2</v>
      </c>
      <c r="S177" s="3">
        <v>0</v>
      </c>
    </row>
    <row r="178" spans="14:19" x14ac:dyDescent="0.3">
      <c r="N178" s="19">
        <v>64</v>
      </c>
      <c r="O178" s="19">
        <v>39</v>
      </c>
      <c r="P178" s="20">
        <v>49</v>
      </c>
      <c r="Q178" s="19">
        <v>1.5</v>
      </c>
      <c r="R178" s="19">
        <v>2</v>
      </c>
      <c r="S178" s="19">
        <v>0</v>
      </c>
    </row>
    <row r="179" spans="14:19" x14ac:dyDescent="0.3">
      <c r="N179" s="3">
        <v>64</v>
      </c>
      <c r="O179" s="3">
        <v>39</v>
      </c>
      <c r="P179" s="6">
        <v>103</v>
      </c>
      <c r="Q179" s="3">
        <v>0.8</v>
      </c>
      <c r="R179" s="3">
        <v>1</v>
      </c>
      <c r="S179" s="3">
        <v>0</v>
      </c>
    </row>
    <row r="180" spans="14:19" x14ac:dyDescent="0.3">
      <c r="N180" s="19">
        <v>64</v>
      </c>
      <c r="O180" s="19">
        <v>40</v>
      </c>
      <c r="P180" s="20">
        <v>90</v>
      </c>
      <c r="Q180" s="19">
        <v>0</v>
      </c>
      <c r="R180" s="19">
        <v>2</v>
      </c>
      <c r="S180" s="19">
        <v>134</v>
      </c>
    </row>
    <row r="181" spans="14:19" x14ac:dyDescent="0.3">
      <c r="N181" s="3">
        <v>64</v>
      </c>
      <c r="O181" s="3">
        <v>39</v>
      </c>
      <c r="P181" s="6">
        <v>145</v>
      </c>
      <c r="Q181" s="3">
        <v>0.9</v>
      </c>
      <c r="R181" s="3">
        <v>1</v>
      </c>
      <c r="S181" s="3">
        <v>0</v>
      </c>
    </row>
    <row r="182" spans="14:19" x14ac:dyDescent="0.3">
      <c r="N182" s="19">
        <v>64</v>
      </c>
      <c r="O182" s="19">
        <v>34</v>
      </c>
      <c r="P182" s="20">
        <v>53</v>
      </c>
      <c r="Q182" s="19">
        <v>1.67</v>
      </c>
      <c r="R182" s="19">
        <v>4</v>
      </c>
      <c r="S182" s="19">
        <v>0</v>
      </c>
    </row>
    <row r="183" spans="14:19" x14ac:dyDescent="0.3">
      <c r="N183" s="3">
        <v>64</v>
      </c>
      <c r="O183" s="3">
        <v>38</v>
      </c>
      <c r="P183" s="6">
        <v>35</v>
      </c>
      <c r="Q183" s="3">
        <v>0.5</v>
      </c>
      <c r="R183" s="3">
        <v>1</v>
      </c>
      <c r="S183" s="3">
        <v>0</v>
      </c>
    </row>
    <row r="184" spans="14:19" x14ac:dyDescent="0.3">
      <c r="N184" s="19">
        <v>64</v>
      </c>
      <c r="O184" s="19">
        <v>34</v>
      </c>
      <c r="P184" s="20">
        <v>179</v>
      </c>
      <c r="Q184" s="19">
        <v>4.5</v>
      </c>
      <c r="R184" s="19">
        <v>2</v>
      </c>
      <c r="S184" s="19">
        <v>400</v>
      </c>
    </row>
    <row r="185" spans="14:19" x14ac:dyDescent="0.3">
      <c r="N185" s="3">
        <v>64</v>
      </c>
      <c r="O185" s="3">
        <v>39</v>
      </c>
      <c r="P185" s="6">
        <v>22</v>
      </c>
      <c r="Q185" s="3">
        <v>0.5</v>
      </c>
      <c r="R185" s="3">
        <v>3</v>
      </c>
      <c r="S185" s="3">
        <v>0</v>
      </c>
    </row>
    <row r="186" spans="14:19" x14ac:dyDescent="0.3">
      <c r="N186" s="19">
        <v>64</v>
      </c>
      <c r="O186" s="19">
        <v>38</v>
      </c>
      <c r="P186" s="20">
        <v>84</v>
      </c>
      <c r="Q186" s="19">
        <v>2</v>
      </c>
      <c r="R186" s="19">
        <v>1</v>
      </c>
      <c r="S186" s="19">
        <v>0</v>
      </c>
    </row>
    <row r="187" spans="14:19" x14ac:dyDescent="0.3">
      <c r="N187" s="3">
        <v>64</v>
      </c>
      <c r="O187" s="3">
        <v>39</v>
      </c>
      <c r="P187" s="6">
        <v>73</v>
      </c>
      <c r="Q187" s="3">
        <v>2.2000000000000002</v>
      </c>
      <c r="R187" s="3">
        <v>3</v>
      </c>
      <c r="S187" s="3">
        <v>0</v>
      </c>
    </row>
    <row r="188" spans="14:19" x14ac:dyDescent="0.3">
      <c r="N188" s="19">
        <v>64</v>
      </c>
      <c r="O188" s="19">
        <v>40</v>
      </c>
      <c r="P188" s="20">
        <v>21</v>
      </c>
      <c r="Q188" s="19">
        <v>0.3</v>
      </c>
      <c r="R188" s="19">
        <v>2</v>
      </c>
      <c r="S188" s="19">
        <v>0</v>
      </c>
    </row>
    <row r="189" spans="14:19" x14ac:dyDescent="0.3">
      <c r="N189" s="3">
        <v>64</v>
      </c>
      <c r="O189" s="3">
        <v>39</v>
      </c>
      <c r="P189" s="6">
        <v>98</v>
      </c>
      <c r="Q189" s="3">
        <v>1.8</v>
      </c>
      <c r="R189" s="3">
        <v>3</v>
      </c>
      <c r="S189" s="3">
        <v>80</v>
      </c>
    </row>
    <row r="190" spans="14:19" x14ac:dyDescent="0.3">
      <c r="N190" s="19">
        <v>64</v>
      </c>
      <c r="O190" s="19">
        <v>38</v>
      </c>
      <c r="P190" s="20">
        <v>143</v>
      </c>
      <c r="Q190" s="19">
        <v>6.4</v>
      </c>
      <c r="R190" s="19">
        <v>2</v>
      </c>
      <c r="S190" s="19">
        <v>0</v>
      </c>
    </row>
    <row r="191" spans="14:19" x14ac:dyDescent="0.3">
      <c r="N191" s="3">
        <v>64</v>
      </c>
      <c r="O191" s="3">
        <v>39</v>
      </c>
      <c r="P191" s="6">
        <v>101</v>
      </c>
      <c r="Q191" s="3">
        <v>3.4</v>
      </c>
      <c r="R191" s="3">
        <v>4</v>
      </c>
      <c r="S191" s="3">
        <v>0</v>
      </c>
    </row>
    <row r="192" spans="14:19" x14ac:dyDescent="0.3">
      <c r="N192" s="19">
        <v>64</v>
      </c>
      <c r="O192" s="19">
        <v>39</v>
      </c>
      <c r="P192" s="20">
        <v>13</v>
      </c>
      <c r="Q192" s="19">
        <v>0.6</v>
      </c>
      <c r="R192" s="19">
        <v>4</v>
      </c>
      <c r="S192" s="19">
        <v>0</v>
      </c>
    </row>
    <row r="193" spans="14:19" x14ac:dyDescent="0.3">
      <c r="N193" s="3">
        <v>64</v>
      </c>
      <c r="O193" s="3">
        <v>40</v>
      </c>
      <c r="P193" s="6">
        <v>181</v>
      </c>
      <c r="Q193" s="3">
        <v>2.2999999999999998</v>
      </c>
      <c r="R193" s="3">
        <v>2</v>
      </c>
      <c r="S193" s="3">
        <v>0</v>
      </c>
    </row>
    <row r="194" spans="14:19" x14ac:dyDescent="0.3">
      <c r="N194" s="19">
        <v>64</v>
      </c>
      <c r="O194" s="19">
        <v>39</v>
      </c>
      <c r="P194" s="20">
        <v>20</v>
      </c>
      <c r="Q194" s="19">
        <v>0.1</v>
      </c>
      <c r="R194" s="19">
        <v>3</v>
      </c>
      <c r="S194" s="19">
        <v>0</v>
      </c>
    </row>
    <row r="195" spans="14:19" x14ac:dyDescent="0.3">
      <c r="N195" s="3">
        <v>64</v>
      </c>
      <c r="O195" s="3">
        <v>40</v>
      </c>
      <c r="P195" s="6">
        <v>88</v>
      </c>
      <c r="Q195" s="3">
        <v>3.8</v>
      </c>
      <c r="R195" s="3">
        <v>1</v>
      </c>
      <c r="S195" s="3">
        <v>243</v>
      </c>
    </row>
    <row r="196" spans="14:19" x14ac:dyDescent="0.3">
      <c r="N196" s="19">
        <v>64</v>
      </c>
      <c r="O196" s="19">
        <v>39</v>
      </c>
      <c r="P196" s="20">
        <v>82</v>
      </c>
      <c r="Q196" s="19">
        <v>3.4</v>
      </c>
      <c r="R196" s="19">
        <v>4</v>
      </c>
      <c r="S196" s="19">
        <v>0</v>
      </c>
    </row>
    <row r="197" spans="14:19" x14ac:dyDescent="0.3">
      <c r="N197" s="3">
        <v>64</v>
      </c>
      <c r="O197" s="3">
        <v>40</v>
      </c>
      <c r="P197" s="6">
        <v>75</v>
      </c>
      <c r="Q197" s="3">
        <v>2</v>
      </c>
      <c r="R197" s="3">
        <v>3</v>
      </c>
      <c r="S197" s="3">
        <v>0</v>
      </c>
    </row>
    <row r="198" spans="14:19" x14ac:dyDescent="0.3">
      <c r="N198" s="19">
        <v>63</v>
      </c>
      <c r="O198" s="19">
        <v>38</v>
      </c>
      <c r="P198" s="20">
        <v>61</v>
      </c>
      <c r="Q198" s="19">
        <v>1.5</v>
      </c>
      <c r="R198" s="19">
        <v>2</v>
      </c>
      <c r="S198" s="19">
        <v>0</v>
      </c>
    </row>
    <row r="199" spans="14:19" x14ac:dyDescent="0.3">
      <c r="N199" s="3">
        <v>63</v>
      </c>
      <c r="O199" s="3">
        <v>37</v>
      </c>
      <c r="P199" s="6">
        <v>45</v>
      </c>
      <c r="Q199" s="3">
        <v>0.7</v>
      </c>
      <c r="R199" s="3">
        <v>2</v>
      </c>
      <c r="S199" s="3">
        <v>0</v>
      </c>
    </row>
    <row r="200" spans="14:19" x14ac:dyDescent="0.3">
      <c r="N200" s="19">
        <v>63</v>
      </c>
      <c r="O200" s="19">
        <v>39</v>
      </c>
      <c r="P200" s="20">
        <v>101</v>
      </c>
      <c r="Q200" s="19">
        <v>3.9</v>
      </c>
      <c r="R200" s="19">
        <v>1</v>
      </c>
      <c r="S200" s="19">
        <v>0</v>
      </c>
    </row>
    <row r="201" spans="14:19" x14ac:dyDescent="0.3">
      <c r="N201" s="3">
        <v>63</v>
      </c>
      <c r="O201" s="3">
        <v>38</v>
      </c>
      <c r="P201" s="6">
        <v>140</v>
      </c>
      <c r="Q201" s="3">
        <v>2.5</v>
      </c>
      <c r="R201" s="3">
        <v>1</v>
      </c>
      <c r="S201" s="3">
        <v>0</v>
      </c>
    </row>
    <row r="202" spans="14:19" x14ac:dyDescent="0.3">
      <c r="N202" s="19">
        <v>63</v>
      </c>
      <c r="O202" s="19">
        <v>37</v>
      </c>
      <c r="P202" s="20">
        <v>30</v>
      </c>
      <c r="Q202" s="19">
        <v>1</v>
      </c>
      <c r="R202" s="19">
        <v>2</v>
      </c>
      <c r="S202" s="19">
        <v>159</v>
      </c>
    </row>
    <row r="203" spans="14:19" x14ac:dyDescent="0.3">
      <c r="N203" s="3">
        <v>63</v>
      </c>
      <c r="O203" s="3">
        <v>33</v>
      </c>
      <c r="P203" s="6">
        <v>34</v>
      </c>
      <c r="Q203" s="3">
        <v>1.5</v>
      </c>
      <c r="R203" s="3">
        <v>1</v>
      </c>
      <c r="S203" s="3">
        <v>0</v>
      </c>
    </row>
    <row r="204" spans="14:19" x14ac:dyDescent="0.3">
      <c r="N204" s="19">
        <v>63</v>
      </c>
      <c r="O204" s="19">
        <v>38</v>
      </c>
      <c r="P204" s="20">
        <v>54</v>
      </c>
      <c r="Q204" s="19">
        <v>2.4</v>
      </c>
      <c r="R204" s="19">
        <v>3</v>
      </c>
      <c r="S204" s="19">
        <v>90</v>
      </c>
    </row>
    <row r="205" spans="14:19" x14ac:dyDescent="0.3">
      <c r="N205" s="3">
        <v>63</v>
      </c>
      <c r="O205" s="3">
        <v>33</v>
      </c>
      <c r="P205" s="6">
        <v>41</v>
      </c>
      <c r="Q205" s="3">
        <v>1.67</v>
      </c>
      <c r="R205" s="3">
        <v>4</v>
      </c>
      <c r="S205" s="3">
        <v>0</v>
      </c>
    </row>
    <row r="206" spans="14:19" x14ac:dyDescent="0.3">
      <c r="N206" s="19">
        <v>63</v>
      </c>
      <c r="O206" s="19">
        <v>38</v>
      </c>
      <c r="P206" s="20">
        <v>28</v>
      </c>
      <c r="Q206" s="19">
        <v>0.5</v>
      </c>
      <c r="R206" s="19">
        <v>2</v>
      </c>
      <c r="S206" s="19">
        <v>89</v>
      </c>
    </row>
    <row r="207" spans="14:19" x14ac:dyDescent="0.3">
      <c r="N207" s="3">
        <v>63</v>
      </c>
      <c r="O207" s="3">
        <v>37</v>
      </c>
      <c r="P207" s="6">
        <v>139</v>
      </c>
      <c r="Q207" s="3">
        <v>6.9</v>
      </c>
      <c r="R207" s="3">
        <v>2</v>
      </c>
      <c r="S207" s="3">
        <v>0</v>
      </c>
    </row>
    <row r="208" spans="14:19" x14ac:dyDescent="0.3">
      <c r="N208" s="19">
        <v>63</v>
      </c>
      <c r="O208" s="19">
        <v>37</v>
      </c>
      <c r="P208" s="20">
        <v>42</v>
      </c>
      <c r="Q208" s="19">
        <v>0.7</v>
      </c>
      <c r="R208" s="19">
        <v>2</v>
      </c>
      <c r="S208" s="19">
        <v>115</v>
      </c>
    </row>
    <row r="209" spans="14:19" x14ac:dyDescent="0.3">
      <c r="N209" s="3">
        <v>63</v>
      </c>
      <c r="O209" s="3">
        <v>39</v>
      </c>
      <c r="P209" s="6">
        <v>79</v>
      </c>
      <c r="Q209" s="3">
        <v>1.7</v>
      </c>
      <c r="R209" s="3">
        <v>4</v>
      </c>
      <c r="S209" s="3">
        <v>0</v>
      </c>
    </row>
    <row r="210" spans="14:19" x14ac:dyDescent="0.3">
      <c r="N210" s="19">
        <v>63</v>
      </c>
      <c r="O210" s="19">
        <v>38</v>
      </c>
      <c r="P210" s="20">
        <v>52</v>
      </c>
      <c r="Q210" s="19">
        <v>2.8</v>
      </c>
      <c r="R210" s="19">
        <v>2</v>
      </c>
      <c r="S210" s="19">
        <v>0</v>
      </c>
    </row>
    <row r="211" spans="14:19" x14ac:dyDescent="0.3">
      <c r="N211" s="3">
        <v>63</v>
      </c>
      <c r="O211" s="3">
        <v>39</v>
      </c>
      <c r="P211" s="6">
        <v>72</v>
      </c>
      <c r="Q211" s="3">
        <v>2</v>
      </c>
      <c r="R211" s="3">
        <v>3</v>
      </c>
      <c r="S211" s="3">
        <v>190</v>
      </c>
    </row>
    <row r="212" spans="14:19" x14ac:dyDescent="0.3">
      <c r="N212" s="19">
        <v>63</v>
      </c>
      <c r="O212" s="19">
        <v>33</v>
      </c>
      <c r="P212" s="20">
        <v>52</v>
      </c>
      <c r="Q212" s="19">
        <v>1.67</v>
      </c>
      <c r="R212" s="19">
        <v>4</v>
      </c>
      <c r="S212" s="19">
        <v>0</v>
      </c>
    </row>
    <row r="213" spans="14:19" x14ac:dyDescent="0.3">
      <c r="N213" s="3">
        <v>63</v>
      </c>
      <c r="O213" s="3">
        <v>37</v>
      </c>
      <c r="P213" s="6">
        <v>45</v>
      </c>
      <c r="Q213" s="3">
        <v>1</v>
      </c>
      <c r="R213" s="3">
        <v>2</v>
      </c>
      <c r="S213" s="3">
        <v>88</v>
      </c>
    </row>
    <row r="214" spans="14:19" x14ac:dyDescent="0.3">
      <c r="N214" s="19">
        <v>63</v>
      </c>
      <c r="O214" s="19">
        <v>37</v>
      </c>
      <c r="P214" s="20">
        <v>124</v>
      </c>
      <c r="Q214" s="19">
        <v>5</v>
      </c>
      <c r="R214" s="19">
        <v>3</v>
      </c>
      <c r="S214" s="19">
        <v>170</v>
      </c>
    </row>
    <row r="215" spans="14:19" x14ac:dyDescent="0.3">
      <c r="N215" s="3">
        <v>63</v>
      </c>
      <c r="O215" s="3">
        <v>37</v>
      </c>
      <c r="P215" s="6">
        <v>84</v>
      </c>
      <c r="Q215" s="3">
        <v>1.9</v>
      </c>
      <c r="R215" s="3">
        <v>4</v>
      </c>
      <c r="S215" s="3">
        <v>0</v>
      </c>
    </row>
    <row r="216" spans="14:19" x14ac:dyDescent="0.3">
      <c r="N216" s="19">
        <v>63</v>
      </c>
      <c r="O216" s="19">
        <v>38</v>
      </c>
      <c r="P216" s="20">
        <v>54</v>
      </c>
      <c r="Q216" s="19">
        <v>2.2000000000000002</v>
      </c>
      <c r="R216" s="19">
        <v>3</v>
      </c>
      <c r="S216" s="19">
        <v>0</v>
      </c>
    </row>
    <row r="217" spans="14:19" x14ac:dyDescent="0.3">
      <c r="N217" s="3">
        <v>63</v>
      </c>
      <c r="O217" s="3">
        <v>38</v>
      </c>
      <c r="P217" s="6">
        <v>83</v>
      </c>
      <c r="Q217" s="3">
        <v>3.4</v>
      </c>
      <c r="R217" s="3">
        <v>2</v>
      </c>
      <c r="S217" s="3">
        <v>0</v>
      </c>
    </row>
    <row r="218" spans="14:19" x14ac:dyDescent="0.3">
      <c r="N218" s="19">
        <v>63</v>
      </c>
      <c r="O218" s="19">
        <v>39</v>
      </c>
      <c r="P218" s="20">
        <v>32</v>
      </c>
      <c r="Q218" s="19">
        <v>1.9</v>
      </c>
      <c r="R218" s="19">
        <v>1</v>
      </c>
      <c r="S218" s="19">
        <v>100</v>
      </c>
    </row>
    <row r="219" spans="14:19" x14ac:dyDescent="0.3">
      <c r="N219" s="3">
        <v>63</v>
      </c>
      <c r="O219" s="3">
        <v>38</v>
      </c>
      <c r="P219" s="6">
        <v>103</v>
      </c>
      <c r="Q219" s="3">
        <v>2.5</v>
      </c>
      <c r="R219" s="3">
        <v>1</v>
      </c>
      <c r="S219" s="3">
        <v>0</v>
      </c>
    </row>
    <row r="220" spans="14:19" x14ac:dyDescent="0.3">
      <c r="N220" s="19">
        <v>63</v>
      </c>
      <c r="O220" s="19">
        <v>38</v>
      </c>
      <c r="P220" s="20">
        <v>8</v>
      </c>
      <c r="Q220" s="19">
        <v>0.6</v>
      </c>
      <c r="R220" s="19">
        <v>4</v>
      </c>
      <c r="S220" s="19">
        <v>0</v>
      </c>
    </row>
    <row r="221" spans="14:19" x14ac:dyDescent="0.3">
      <c r="N221" s="3">
        <v>63</v>
      </c>
      <c r="O221" s="3">
        <v>37</v>
      </c>
      <c r="P221" s="6">
        <v>40</v>
      </c>
      <c r="Q221" s="3">
        <v>1</v>
      </c>
      <c r="R221" s="3">
        <v>2</v>
      </c>
      <c r="S221" s="3">
        <v>167</v>
      </c>
    </row>
    <row r="222" spans="14:19" x14ac:dyDescent="0.3">
      <c r="N222" s="19">
        <v>63</v>
      </c>
      <c r="O222" s="19">
        <v>37</v>
      </c>
      <c r="P222" s="20">
        <v>21</v>
      </c>
      <c r="Q222" s="19">
        <v>0.4</v>
      </c>
      <c r="R222" s="19">
        <v>2</v>
      </c>
      <c r="S222" s="19">
        <v>0</v>
      </c>
    </row>
    <row r="223" spans="14:19" x14ac:dyDescent="0.3">
      <c r="N223" s="3">
        <v>63</v>
      </c>
      <c r="O223" s="3">
        <v>37</v>
      </c>
      <c r="P223" s="6">
        <v>165</v>
      </c>
      <c r="Q223" s="3">
        <v>5.0999999999999996</v>
      </c>
      <c r="R223" s="3">
        <v>4</v>
      </c>
      <c r="S223" s="3">
        <v>0</v>
      </c>
    </row>
    <row r="224" spans="14:19" x14ac:dyDescent="0.3">
      <c r="N224" s="19">
        <v>63</v>
      </c>
      <c r="O224" s="19">
        <v>37</v>
      </c>
      <c r="P224" s="20">
        <v>41</v>
      </c>
      <c r="Q224" s="19">
        <v>0.5</v>
      </c>
      <c r="R224" s="19">
        <v>1</v>
      </c>
      <c r="S224" s="19">
        <v>0</v>
      </c>
    </row>
    <row r="225" spans="14:19" x14ac:dyDescent="0.3">
      <c r="N225" s="3">
        <v>63</v>
      </c>
      <c r="O225" s="3">
        <v>39</v>
      </c>
      <c r="P225" s="6">
        <v>84</v>
      </c>
      <c r="Q225" s="3">
        <v>1.8</v>
      </c>
      <c r="R225" s="3">
        <v>1</v>
      </c>
      <c r="S225" s="3">
        <v>0</v>
      </c>
    </row>
    <row r="226" spans="14:19" x14ac:dyDescent="0.3">
      <c r="N226" s="19">
        <v>63</v>
      </c>
      <c r="O226" s="19">
        <v>38</v>
      </c>
      <c r="P226" s="20">
        <v>129</v>
      </c>
      <c r="Q226" s="19">
        <v>0.9</v>
      </c>
      <c r="R226" s="19">
        <v>1</v>
      </c>
      <c r="S226" s="19">
        <v>366</v>
      </c>
    </row>
    <row r="227" spans="14:19" x14ac:dyDescent="0.3">
      <c r="N227" s="3">
        <v>63</v>
      </c>
      <c r="O227" s="3">
        <v>39</v>
      </c>
      <c r="P227" s="6">
        <v>45</v>
      </c>
      <c r="Q227" s="3">
        <v>1.3</v>
      </c>
      <c r="R227" s="3">
        <v>4</v>
      </c>
      <c r="S227" s="3">
        <v>86</v>
      </c>
    </row>
    <row r="228" spans="14:19" x14ac:dyDescent="0.3">
      <c r="N228" s="19">
        <v>63</v>
      </c>
      <c r="O228" s="19">
        <v>39</v>
      </c>
      <c r="P228" s="20">
        <v>101</v>
      </c>
      <c r="Q228" s="19">
        <v>3.9</v>
      </c>
      <c r="R228" s="19">
        <v>2</v>
      </c>
      <c r="S228" s="19">
        <v>294</v>
      </c>
    </row>
    <row r="229" spans="14:19" x14ac:dyDescent="0.3">
      <c r="N229" s="3">
        <v>63</v>
      </c>
      <c r="O229" s="3">
        <v>37</v>
      </c>
      <c r="P229" s="6">
        <v>90</v>
      </c>
      <c r="Q229" s="3">
        <v>1.9</v>
      </c>
      <c r="R229" s="3">
        <v>4</v>
      </c>
      <c r="S229" s="3">
        <v>106</v>
      </c>
    </row>
    <row r="230" spans="14:19" x14ac:dyDescent="0.3">
      <c r="N230" s="19">
        <v>63</v>
      </c>
      <c r="O230" s="19">
        <v>37</v>
      </c>
      <c r="P230" s="20">
        <v>109</v>
      </c>
      <c r="Q230" s="19">
        <v>2</v>
      </c>
      <c r="R230" s="19">
        <v>1</v>
      </c>
      <c r="S230" s="19">
        <v>0</v>
      </c>
    </row>
    <row r="231" spans="14:19" x14ac:dyDescent="0.3">
      <c r="N231" s="3">
        <v>63</v>
      </c>
      <c r="O231" s="3">
        <v>39</v>
      </c>
      <c r="P231" s="6">
        <v>160</v>
      </c>
      <c r="Q231" s="3">
        <v>2.1</v>
      </c>
      <c r="R231" s="3">
        <v>2</v>
      </c>
      <c r="S231" s="3">
        <v>0</v>
      </c>
    </row>
    <row r="232" spans="14:19" x14ac:dyDescent="0.3">
      <c r="N232" s="19">
        <v>63</v>
      </c>
      <c r="O232" s="19">
        <v>38</v>
      </c>
      <c r="P232" s="20">
        <v>22</v>
      </c>
      <c r="Q232" s="19">
        <v>0.1</v>
      </c>
      <c r="R232" s="19">
        <v>3</v>
      </c>
      <c r="S232" s="19">
        <v>90</v>
      </c>
    </row>
    <row r="233" spans="14:19" x14ac:dyDescent="0.3">
      <c r="N233" s="3">
        <v>63</v>
      </c>
      <c r="O233" s="3">
        <v>39</v>
      </c>
      <c r="P233" s="6">
        <v>92</v>
      </c>
      <c r="Q233" s="3">
        <v>0</v>
      </c>
      <c r="R233" s="3">
        <v>2</v>
      </c>
      <c r="S233" s="3">
        <v>0</v>
      </c>
    </row>
    <row r="234" spans="14:19" x14ac:dyDescent="0.3">
      <c r="N234" s="19">
        <v>63</v>
      </c>
      <c r="O234" s="19">
        <v>38</v>
      </c>
      <c r="P234" s="20">
        <v>83</v>
      </c>
      <c r="Q234" s="19">
        <v>1.8</v>
      </c>
      <c r="R234" s="19">
        <v>3</v>
      </c>
      <c r="S234" s="19">
        <v>0</v>
      </c>
    </row>
    <row r="235" spans="14:19" x14ac:dyDescent="0.3">
      <c r="N235" s="3">
        <v>63</v>
      </c>
      <c r="O235" s="3">
        <v>38</v>
      </c>
      <c r="P235" s="6">
        <v>153</v>
      </c>
      <c r="Q235" s="3">
        <v>1.3</v>
      </c>
      <c r="R235" s="3">
        <v>1</v>
      </c>
      <c r="S235" s="3">
        <v>455</v>
      </c>
    </row>
    <row r="236" spans="14:19" x14ac:dyDescent="0.3">
      <c r="N236" s="19">
        <v>63</v>
      </c>
      <c r="O236" s="19">
        <v>38</v>
      </c>
      <c r="P236" s="20">
        <v>84</v>
      </c>
      <c r="Q236" s="19">
        <v>0.1</v>
      </c>
      <c r="R236" s="19">
        <v>4</v>
      </c>
      <c r="S236" s="19">
        <v>0</v>
      </c>
    </row>
    <row r="237" spans="14:19" x14ac:dyDescent="0.3">
      <c r="N237" s="3">
        <v>63</v>
      </c>
      <c r="O237" s="3">
        <v>37</v>
      </c>
      <c r="P237" s="6">
        <v>20</v>
      </c>
      <c r="Q237" s="3">
        <v>0.8</v>
      </c>
      <c r="R237" s="3">
        <v>1</v>
      </c>
      <c r="S237" s="3">
        <v>0</v>
      </c>
    </row>
    <row r="238" spans="14:19" x14ac:dyDescent="0.3">
      <c r="N238" s="19">
        <v>63</v>
      </c>
      <c r="O238" s="19">
        <v>39</v>
      </c>
      <c r="P238" s="20">
        <v>83</v>
      </c>
      <c r="Q238" s="19">
        <v>2</v>
      </c>
      <c r="R238" s="19">
        <v>3</v>
      </c>
      <c r="S238" s="19">
        <v>0</v>
      </c>
    </row>
    <row r="239" spans="14:19" x14ac:dyDescent="0.3">
      <c r="N239" s="3">
        <v>63</v>
      </c>
      <c r="O239" s="3">
        <v>37</v>
      </c>
      <c r="P239" s="6">
        <v>110</v>
      </c>
      <c r="Q239" s="3">
        <v>4.0999999999999996</v>
      </c>
      <c r="R239" s="3">
        <v>1</v>
      </c>
      <c r="S239" s="3">
        <v>0</v>
      </c>
    </row>
    <row r="240" spans="14:19" x14ac:dyDescent="0.3">
      <c r="N240" s="19">
        <v>63</v>
      </c>
      <c r="O240" s="19">
        <v>39</v>
      </c>
      <c r="P240" s="20">
        <v>40</v>
      </c>
      <c r="Q240" s="19">
        <v>1.2</v>
      </c>
      <c r="R240" s="19">
        <v>4</v>
      </c>
      <c r="S240" s="19">
        <v>0</v>
      </c>
    </row>
    <row r="241" spans="14:19" x14ac:dyDescent="0.3">
      <c r="N241" s="3">
        <v>63</v>
      </c>
      <c r="O241" s="3">
        <v>38</v>
      </c>
      <c r="P241" s="6">
        <v>31</v>
      </c>
      <c r="Q241" s="3">
        <v>1.1000000000000001</v>
      </c>
      <c r="R241" s="3">
        <v>1</v>
      </c>
      <c r="S241" s="3">
        <v>125</v>
      </c>
    </row>
    <row r="242" spans="14:19" x14ac:dyDescent="0.3">
      <c r="N242" s="19">
        <v>63</v>
      </c>
      <c r="O242" s="19">
        <v>39</v>
      </c>
      <c r="P242" s="20">
        <v>160</v>
      </c>
      <c r="Q242" s="19">
        <v>2.1</v>
      </c>
      <c r="R242" s="19">
        <v>2</v>
      </c>
      <c r="S242" s="19">
        <v>0</v>
      </c>
    </row>
    <row r="243" spans="14:19" x14ac:dyDescent="0.3">
      <c r="N243" s="3">
        <v>63</v>
      </c>
      <c r="O243" s="3">
        <v>38</v>
      </c>
      <c r="P243" s="6">
        <v>111</v>
      </c>
      <c r="Q243" s="3">
        <v>3.9</v>
      </c>
      <c r="R243" s="3">
        <v>2</v>
      </c>
      <c r="S243" s="3">
        <v>207</v>
      </c>
    </row>
    <row r="244" spans="14:19" x14ac:dyDescent="0.3">
      <c r="N244" s="19">
        <v>63</v>
      </c>
      <c r="O244" s="19">
        <v>38</v>
      </c>
      <c r="P244" s="20">
        <v>134</v>
      </c>
      <c r="Q244" s="19">
        <v>4</v>
      </c>
      <c r="R244" s="19">
        <v>3</v>
      </c>
      <c r="S244" s="19">
        <v>0</v>
      </c>
    </row>
    <row r="245" spans="14:19" x14ac:dyDescent="0.3">
      <c r="N245" s="3">
        <v>63</v>
      </c>
      <c r="O245" s="3">
        <v>38</v>
      </c>
      <c r="P245" s="6">
        <v>159</v>
      </c>
      <c r="Q245" s="3">
        <v>4.9000000000000004</v>
      </c>
      <c r="R245" s="3">
        <v>4</v>
      </c>
      <c r="S245" s="3">
        <v>111</v>
      </c>
    </row>
    <row r="246" spans="14:19" x14ac:dyDescent="0.3">
      <c r="N246" s="19">
        <v>63</v>
      </c>
      <c r="O246" s="19">
        <v>37</v>
      </c>
      <c r="P246" s="20">
        <v>20</v>
      </c>
      <c r="Q246" s="19">
        <v>0.4</v>
      </c>
      <c r="R246" s="19">
        <v>2</v>
      </c>
      <c r="S246" s="19">
        <v>76</v>
      </c>
    </row>
    <row r="247" spans="14:19" x14ac:dyDescent="0.3">
      <c r="N247" s="3">
        <v>63</v>
      </c>
      <c r="O247" s="3">
        <v>37</v>
      </c>
      <c r="P247" s="6">
        <v>101</v>
      </c>
      <c r="Q247" s="3">
        <v>2.8</v>
      </c>
      <c r="R247" s="3">
        <v>2</v>
      </c>
      <c r="S247" s="3">
        <v>0</v>
      </c>
    </row>
    <row r="248" spans="14:19" x14ac:dyDescent="0.3">
      <c r="N248" s="19">
        <v>63</v>
      </c>
      <c r="O248" s="19">
        <v>37</v>
      </c>
      <c r="P248" s="20">
        <v>141</v>
      </c>
      <c r="Q248" s="19">
        <v>6.9</v>
      </c>
      <c r="R248" s="19">
        <v>2</v>
      </c>
      <c r="S248" s="19">
        <v>0</v>
      </c>
    </row>
    <row r="249" spans="14:19" x14ac:dyDescent="0.3">
      <c r="N249" s="3">
        <v>63</v>
      </c>
      <c r="O249" s="3">
        <v>37</v>
      </c>
      <c r="P249" s="6">
        <v>8</v>
      </c>
      <c r="Q249" s="3">
        <v>0.8</v>
      </c>
      <c r="R249" s="3">
        <v>1</v>
      </c>
      <c r="S249" s="3">
        <v>97</v>
      </c>
    </row>
    <row r="250" spans="14:19" x14ac:dyDescent="0.3">
      <c r="N250" s="19">
        <v>63</v>
      </c>
      <c r="O250" s="19">
        <v>39</v>
      </c>
      <c r="P250" s="20">
        <v>52</v>
      </c>
      <c r="Q250" s="19">
        <v>1.1000000000000001</v>
      </c>
      <c r="R250" s="19">
        <v>2</v>
      </c>
      <c r="S250" s="19">
        <v>0</v>
      </c>
    </row>
    <row r="251" spans="14:19" x14ac:dyDescent="0.3">
      <c r="N251" s="3">
        <v>63</v>
      </c>
      <c r="O251" s="3">
        <v>37</v>
      </c>
      <c r="P251" s="6">
        <v>44</v>
      </c>
      <c r="Q251" s="3">
        <v>1</v>
      </c>
      <c r="R251" s="3">
        <v>2</v>
      </c>
      <c r="S251" s="3">
        <v>0</v>
      </c>
    </row>
    <row r="252" spans="14:19" x14ac:dyDescent="0.3">
      <c r="N252" s="19">
        <v>63</v>
      </c>
      <c r="O252" s="19">
        <v>39</v>
      </c>
      <c r="P252" s="20">
        <v>40</v>
      </c>
      <c r="Q252" s="19">
        <v>0.8</v>
      </c>
      <c r="R252" s="19">
        <v>1</v>
      </c>
      <c r="S252" s="19">
        <v>118</v>
      </c>
    </row>
    <row r="253" spans="14:19" x14ac:dyDescent="0.3">
      <c r="N253" s="3">
        <v>63</v>
      </c>
      <c r="O253" s="3">
        <v>37</v>
      </c>
      <c r="P253" s="6">
        <v>32</v>
      </c>
      <c r="Q253" s="3">
        <v>0.7</v>
      </c>
      <c r="R253" s="3">
        <v>3</v>
      </c>
      <c r="S253" s="3">
        <v>141</v>
      </c>
    </row>
    <row r="254" spans="14:19" x14ac:dyDescent="0.3">
      <c r="N254" s="19">
        <v>63</v>
      </c>
      <c r="O254" s="19">
        <v>37</v>
      </c>
      <c r="P254" s="20">
        <v>145</v>
      </c>
      <c r="Q254" s="19">
        <v>6.9</v>
      </c>
      <c r="R254" s="19">
        <v>2</v>
      </c>
      <c r="S254" s="19">
        <v>0</v>
      </c>
    </row>
    <row r="255" spans="14:19" x14ac:dyDescent="0.3">
      <c r="N255" s="3">
        <v>63</v>
      </c>
      <c r="O255" s="3">
        <v>39</v>
      </c>
      <c r="P255" s="6">
        <v>53</v>
      </c>
      <c r="Q255" s="3">
        <v>0.8</v>
      </c>
      <c r="R255" s="3">
        <v>1</v>
      </c>
      <c r="S255" s="3">
        <v>0</v>
      </c>
    </row>
    <row r="256" spans="14:19" x14ac:dyDescent="0.3">
      <c r="N256" s="19">
        <v>63</v>
      </c>
      <c r="O256" s="19">
        <v>37</v>
      </c>
      <c r="P256" s="20">
        <v>113</v>
      </c>
      <c r="Q256" s="19">
        <v>1.7</v>
      </c>
      <c r="R256" s="19">
        <v>4</v>
      </c>
      <c r="S256" s="19">
        <v>0</v>
      </c>
    </row>
    <row r="257" spans="14:19" x14ac:dyDescent="0.3">
      <c r="N257" s="3">
        <v>63</v>
      </c>
      <c r="O257" s="3">
        <v>38</v>
      </c>
      <c r="P257" s="6">
        <v>14</v>
      </c>
      <c r="Q257" s="3">
        <v>0.4</v>
      </c>
      <c r="R257" s="3">
        <v>4</v>
      </c>
      <c r="S257" s="3">
        <v>86</v>
      </c>
    </row>
    <row r="258" spans="14:19" x14ac:dyDescent="0.3">
      <c r="N258" s="19">
        <v>63</v>
      </c>
      <c r="O258" s="19">
        <v>39</v>
      </c>
      <c r="P258" s="20">
        <v>58</v>
      </c>
      <c r="Q258" s="19">
        <v>0</v>
      </c>
      <c r="R258" s="19">
        <v>1</v>
      </c>
      <c r="S258" s="19">
        <v>0</v>
      </c>
    </row>
    <row r="259" spans="14:19" x14ac:dyDescent="0.3">
      <c r="N259" s="3">
        <v>63</v>
      </c>
      <c r="O259" s="3">
        <v>38</v>
      </c>
      <c r="P259" s="6">
        <v>148</v>
      </c>
      <c r="Q259" s="3">
        <v>4.3</v>
      </c>
      <c r="R259" s="3">
        <v>2</v>
      </c>
      <c r="S259" s="3">
        <v>0</v>
      </c>
    </row>
    <row r="260" spans="14:19" x14ac:dyDescent="0.3">
      <c r="N260" s="19">
        <v>63</v>
      </c>
      <c r="O260" s="19">
        <v>37</v>
      </c>
      <c r="P260" s="20">
        <v>78</v>
      </c>
      <c r="Q260" s="19">
        <v>1.7</v>
      </c>
      <c r="R260" s="19">
        <v>4</v>
      </c>
      <c r="S260" s="19">
        <v>0</v>
      </c>
    </row>
    <row r="261" spans="14:19" x14ac:dyDescent="0.3">
      <c r="N261" s="3">
        <v>63</v>
      </c>
      <c r="O261" s="3">
        <v>38</v>
      </c>
      <c r="P261" s="6">
        <v>138</v>
      </c>
      <c r="Q261" s="3">
        <v>2.5</v>
      </c>
      <c r="R261" s="3">
        <v>1</v>
      </c>
      <c r="S261" s="3">
        <v>0</v>
      </c>
    </row>
    <row r="262" spans="14:19" x14ac:dyDescent="0.3">
      <c r="N262" s="19">
        <v>63</v>
      </c>
      <c r="O262" s="19">
        <v>38</v>
      </c>
      <c r="P262" s="20">
        <v>50</v>
      </c>
      <c r="Q262" s="19">
        <v>2.8</v>
      </c>
      <c r="R262" s="19">
        <v>2</v>
      </c>
      <c r="S262" s="19">
        <v>205</v>
      </c>
    </row>
    <row r="263" spans="14:19" x14ac:dyDescent="0.3">
      <c r="N263" s="3">
        <v>63</v>
      </c>
      <c r="O263" s="3">
        <v>37</v>
      </c>
      <c r="P263" s="6">
        <v>185</v>
      </c>
      <c r="Q263" s="3">
        <v>7.9</v>
      </c>
      <c r="R263" s="3">
        <v>2</v>
      </c>
      <c r="S263" s="3">
        <v>358</v>
      </c>
    </row>
    <row r="264" spans="14:19" x14ac:dyDescent="0.3">
      <c r="N264" s="19">
        <v>63</v>
      </c>
      <c r="O264" s="19">
        <v>37</v>
      </c>
      <c r="P264" s="20">
        <v>10</v>
      </c>
      <c r="Q264" s="19">
        <v>0.4</v>
      </c>
      <c r="R264" s="19">
        <v>2</v>
      </c>
      <c r="S264" s="19">
        <v>0</v>
      </c>
    </row>
    <row r="265" spans="14:19" x14ac:dyDescent="0.3">
      <c r="N265" s="3">
        <v>63</v>
      </c>
      <c r="O265" s="3">
        <v>37</v>
      </c>
      <c r="P265" s="6">
        <v>11</v>
      </c>
      <c r="Q265" s="3">
        <v>0.8</v>
      </c>
      <c r="R265" s="3">
        <v>1</v>
      </c>
      <c r="S265" s="3">
        <v>102</v>
      </c>
    </row>
    <row r="266" spans="14:19" x14ac:dyDescent="0.3">
      <c r="N266" s="19">
        <v>63</v>
      </c>
      <c r="O266" s="19">
        <v>37</v>
      </c>
      <c r="P266" s="20">
        <v>105</v>
      </c>
      <c r="Q266" s="19">
        <v>1.7</v>
      </c>
      <c r="R266" s="19">
        <v>4</v>
      </c>
      <c r="S266" s="19">
        <v>244</v>
      </c>
    </row>
    <row r="267" spans="14:19" x14ac:dyDescent="0.3">
      <c r="N267" s="3">
        <v>63</v>
      </c>
      <c r="O267" s="3">
        <v>39</v>
      </c>
      <c r="P267" s="6">
        <v>38</v>
      </c>
      <c r="Q267" s="3">
        <v>0.1</v>
      </c>
      <c r="R267" s="3">
        <v>3</v>
      </c>
      <c r="S267" s="3">
        <v>178</v>
      </c>
    </row>
    <row r="268" spans="14:19" x14ac:dyDescent="0.3">
      <c r="N268" s="19">
        <v>63</v>
      </c>
      <c r="O268" s="19">
        <v>39</v>
      </c>
      <c r="P268" s="20">
        <v>49</v>
      </c>
      <c r="Q268" s="19">
        <v>0.8</v>
      </c>
      <c r="R268" s="19">
        <v>1</v>
      </c>
      <c r="S268" s="19">
        <v>103</v>
      </c>
    </row>
    <row r="269" spans="14:19" x14ac:dyDescent="0.3">
      <c r="N269" s="3">
        <v>63</v>
      </c>
      <c r="O269" s="3">
        <v>33</v>
      </c>
      <c r="P269" s="6">
        <v>40</v>
      </c>
      <c r="Q269" s="3">
        <v>1.67</v>
      </c>
      <c r="R269" s="3">
        <v>4</v>
      </c>
      <c r="S269" s="3">
        <v>0</v>
      </c>
    </row>
    <row r="270" spans="14:19" x14ac:dyDescent="0.3">
      <c r="N270" s="19">
        <v>63</v>
      </c>
      <c r="O270" s="19">
        <v>37</v>
      </c>
      <c r="P270" s="20">
        <v>140</v>
      </c>
      <c r="Q270" s="19">
        <v>6.9</v>
      </c>
      <c r="R270" s="19">
        <v>2</v>
      </c>
      <c r="S270" s="19">
        <v>97</v>
      </c>
    </row>
    <row r="271" spans="14:19" x14ac:dyDescent="0.3">
      <c r="N271" s="3">
        <v>63</v>
      </c>
      <c r="O271" s="3">
        <v>37</v>
      </c>
      <c r="P271" s="6">
        <v>132</v>
      </c>
      <c r="Q271" s="3">
        <v>4.4000000000000004</v>
      </c>
      <c r="R271" s="3">
        <v>1</v>
      </c>
      <c r="S271" s="3">
        <v>0</v>
      </c>
    </row>
    <row r="272" spans="14:19" x14ac:dyDescent="0.3">
      <c r="N272" s="19">
        <v>63</v>
      </c>
      <c r="O272" s="19">
        <v>37</v>
      </c>
      <c r="P272" s="20">
        <v>25</v>
      </c>
      <c r="Q272" s="19">
        <v>0.2</v>
      </c>
      <c r="R272" s="19">
        <v>2</v>
      </c>
      <c r="S272" s="19">
        <v>0</v>
      </c>
    </row>
    <row r="273" spans="14:19" x14ac:dyDescent="0.3">
      <c r="N273" s="3">
        <v>63</v>
      </c>
      <c r="O273" s="3">
        <v>37</v>
      </c>
      <c r="P273" s="6">
        <v>118</v>
      </c>
      <c r="Q273" s="3">
        <v>2</v>
      </c>
      <c r="R273" s="3">
        <v>1</v>
      </c>
      <c r="S273" s="3">
        <v>427</v>
      </c>
    </row>
    <row r="274" spans="14:19" x14ac:dyDescent="0.3">
      <c r="N274" s="19">
        <v>63</v>
      </c>
      <c r="O274" s="19">
        <v>37</v>
      </c>
      <c r="P274" s="20">
        <v>84</v>
      </c>
      <c r="Q274" s="19">
        <v>2.4</v>
      </c>
      <c r="R274" s="19">
        <v>4</v>
      </c>
      <c r="S274" s="19">
        <v>0</v>
      </c>
    </row>
    <row r="275" spans="14:19" x14ac:dyDescent="0.3">
      <c r="N275" s="3">
        <v>63</v>
      </c>
      <c r="O275" s="3">
        <v>37</v>
      </c>
      <c r="P275" s="6">
        <v>149</v>
      </c>
      <c r="Q275" s="3">
        <v>0.2</v>
      </c>
      <c r="R275" s="3">
        <v>2</v>
      </c>
      <c r="S275" s="3">
        <v>364</v>
      </c>
    </row>
    <row r="276" spans="14:19" x14ac:dyDescent="0.3">
      <c r="N276" s="19">
        <v>63</v>
      </c>
      <c r="O276" s="19">
        <v>38</v>
      </c>
      <c r="P276" s="20">
        <v>15</v>
      </c>
      <c r="Q276" s="19">
        <v>0.6</v>
      </c>
      <c r="R276" s="19">
        <v>4</v>
      </c>
      <c r="S276" s="19">
        <v>83</v>
      </c>
    </row>
    <row r="277" spans="14:19" x14ac:dyDescent="0.3">
      <c r="N277" s="3">
        <v>63</v>
      </c>
      <c r="O277" s="3">
        <v>37</v>
      </c>
      <c r="P277" s="6">
        <v>15</v>
      </c>
      <c r="Q277" s="3">
        <v>0.8</v>
      </c>
      <c r="R277" s="3">
        <v>1</v>
      </c>
      <c r="S277" s="3">
        <v>115</v>
      </c>
    </row>
    <row r="278" spans="14:19" x14ac:dyDescent="0.3">
      <c r="N278" s="19">
        <v>63</v>
      </c>
      <c r="O278" s="19">
        <v>38</v>
      </c>
      <c r="P278" s="20">
        <v>59</v>
      </c>
      <c r="Q278" s="19">
        <v>0.5</v>
      </c>
      <c r="R278" s="19">
        <v>3</v>
      </c>
      <c r="S278" s="19">
        <v>0</v>
      </c>
    </row>
    <row r="279" spans="14:19" x14ac:dyDescent="0.3">
      <c r="N279" s="3">
        <v>63</v>
      </c>
      <c r="O279" s="3">
        <v>39</v>
      </c>
      <c r="P279" s="6">
        <v>41</v>
      </c>
      <c r="Q279" s="3">
        <v>1.1000000000000001</v>
      </c>
      <c r="R279" s="3">
        <v>2</v>
      </c>
      <c r="S279" s="3">
        <v>0</v>
      </c>
    </row>
    <row r="280" spans="14:19" x14ac:dyDescent="0.3">
      <c r="N280" s="19">
        <v>63</v>
      </c>
      <c r="O280" s="19">
        <v>39</v>
      </c>
      <c r="P280" s="20">
        <v>131</v>
      </c>
      <c r="Q280" s="19">
        <v>2.6</v>
      </c>
      <c r="R280" s="19">
        <v>3</v>
      </c>
      <c r="S280" s="19">
        <v>229</v>
      </c>
    </row>
    <row r="281" spans="14:19" x14ac:dyDescent="0.3">
      <c r="N281" s="3">
        <v>63</v>
      </c>
      <c r="O281" s="3">
        <v>39</v>
      </c>
      <c r="P281" s="6">
        <v>49</v>
      </c>
      <c r="Q281" s="3">
        <v>1.2</v>
      </c>
      <c r="R281" s="3">
        <v>4</v>
      </c>
      <c r="S281" s="3">
        <v>109</v>
      </c>
    </row>
    <row r="282" spans="14:19" x14ac:dyDescent="0.3">
      <c r="N282" s="19">
        <v>63</v>
      </c>
      <c r="O282" s="19">
        <v>37</v>
      </c>
      <c r="P282" s="20">
        <v>112</v>
      </c>
      <c r="Q282" s="19">
        <v>2.4</v>
      </c>
      <c r="R282" s="19">
        <v>4</v>
      </c>
      <c r="S282" s="19">
        <v>0</v>
      </c>
    </row>
    <row r="283" spans="14:19" x14ac:dyDescent="0.3">
      <c r="N283" s="3">
        <v>63</v>
      </c>
      <c r="O283" s="3">
        <v>37</v>
      </c>
      <c r="P283" s="6">
        <v>15</v>
      </c>
      <c r="Q283" s="3">
        <v>0.4</v>
      </c>
      <c r="R283" s="3">
        <v>2</v>
      </c>
      <c r="S283" s="3">
        <v>0</v>
      </c>
    </row>
    <row r="284" spans="14:19" x14ac:dyDescent="0.3">
      <c r="N284" s="19">
        <v>63</v>
      </c>
      <c r="O284" s="19">
        <v>33</v>
      </c>
      <c r="P284" s="20">
        <v>178</v>
      </c>
      <c r="Q284" s="19">
        <v>9</v>
      </c>
      <c r="R284" s="19">
        <v>4</v>
      </c>
      <c r="S284" s="19">
        <v>0</v>
      </c>
    </row>
    <row r="285" spans="14:19" x14ac:dyDescent="0.3">
      <c r="N285" s="3">
        <v>63</v>
      </c>
      <c r="O285" s="3">
        <v>39</v>
      </c>
      <c r="P285" s="6">
        <v>39</v>
      </c>
      <c r="Q285" s="3">
        <v>1.9</v>
      </c>
      <c r="R285" s="3">
        <v>1</v>
      </c>
      <c r="S285" s="3">
        <v>0</v>
      </c>
    </row>
    <row r="286" spans="14:19" x14ac:dyDescent="0.3">
      <c r="N286" s="19">
        <v>63</v>
      </c>
      <c r="O286" s="19">
        <v>39</v>
      </c>
      <c r="P286" s="20">
        <v>50</v>
      </c>
      <c r="Q286" s="19">
        <v>0</v>
      </c>
      <c r="R286" s="19">
        <v>1</v>
      </c>
      <c r="S286" s="19">
        <v>166</v>
      </c>
    </row>
    <row r="287" spans="14:19" x14ac:dyDescent="0.3">
      <c r="N287" s="3">
        <v>63</v>
      </c>
      <c r="O287" s="3">
        <v>38</v>
      </c>
      <c r="P287" s="6">
        <v>32</v>
      </c>
      <c r="Q287" s="3">
        <v>1.5</v>
      </c>
      <c r="R287" s="3">
        <v>1</v>
      </c>
      <c r="S287" s="3">
        <v>0</v>
      </c>
    </row>
    <row r="288" spans="14:19" x14ac:dyDescent="0.3">
      <c r="N288" s="19">
        <v>63</v>
      </c>
      <c r="O288" s="19">
        <v>38</v>
      </c>
      <c r="P288" s="20">
        <v>135</v>
      </c>
      <c r="Q288" s="19">
        <v>3.8</v>
      </c>
      <c r="R288" s="19">
        <v>2</v>
      </c>
      <c r="S288" s="19">
        <v>183</v>
      </c>
    </row>
    <row r="289" spans="14:19" x14ac:dyDescent="0.3">
      <c r="N289" s="3">
        <v>63</v>
      </c>
      <c r="O289" s="3">
        <v>37</v>
      </c>
      <c r="P289" s="6">
        <v>31</v>
      </c>
      <c r="Q289" s="3">
        <v>0.5</v>
      </c>
      <c r="R289" s="3">
        <v>1</v>
      </c>
      <c r="S289" s="3">
        <v>0</v>
      </c>
    </row>
    <row r="290" spans="14:19" x14ac:dyDescent="0.3">
      <c r="N290" s="19">
        <v>63</v>
      </c>
      <c r="O290" s="19">
        <v>38</v>
      </c>
      <c r="P290" s="20">
        <v>102</v>
      </c>
      <c r="Q290" s="19">
        <v>3.4</v>
      </c>
      <c r="R290" s="19">
        <v>4</v>
      </c>
      <c r="S290" s="19">
        <v>0</v>
      </c>
    </row>
    <row r="291" spans="14:19" x14ac:dyDescent="0.3">
      <c r="N291" s="3">
        <v>63</v>
      </c>
      <c r="O291" s="3">
        <v>37</v>
      </c>
      <c r="P291" s="6">
        <v>191</v>
      </c>
      <c r="Q291" s="3">
        <v>4.3</v>
      </c>
      <c r="R291" s="3">
        <v>2</v>
      </c>
      <c r="S291" s="3">
        <v>205</v>
      </c>
    </row>
    <row r="292" spans="14:19" x14ac:dyDescent="0.3">
      <c r="N292" s="19">
        <v>63</v>
      </c>
      <c r="O292" s="19">
        <v>38</v>
      </c>
      <c r="P292" s="20">
        <v>41</v>
      </c>
      <c r="Q292" s="19">
        <v>1.5</v>
      </c>
      <c r="R292" s="19">
        <v>2</v>
      </c>
      <c r="S292" s="19">
        <v>173</v>
      </c>
    </row>
    <row r="293" spans="14:19" x14ac:dyDescent="0.3">
      <c r="N293" s="3">
        <v>63</v>
      </c>
      <c r="O293" s="3">
        <v>38</v>
      </c>
      <c r="P293" s="6">
        <v>85</v>
      </c>
      <c r="Q293" s="3">
        <v>0.1</v>
      </c>
      <c r="R293" s="3">
        <v>4</v>
      </c>
      <c r="S293" s="3">
        <v>0</v>
      </c>
    </row>
    <row r="294" spans="14:19" x14ac:dyDescent="0.3">
      <c r="N294" s="19">
        <v>63</v>
      </c>
      <c r="O294" s="19">
        <v>37</v>
      </c>
      <c r="P294" s="20">
        <v>61</v>
      </c>
      <c r="Q294" s="19">
        <v>2.5</v>
      </c>
      <c r="R294" s="19">
        <v>1</v>
      </c>
      <c r="S294" s="19">
        <v>0</v>
      </c>
    </row>
    <row r="295" spans="14:19" x14ac:dyDescent="0.3">
      <c r="N295" s="3">
        <v>63</v>
      </c>
      <c r="O295" s="3">
        <v>38</v>
      </c>
      <c r="P295" s="6">
        <v>9</v>
      </c>
      <c r="Q295" s="3">
        <v>0.6</v>
      </c>
      <c r="R295" s="3">
        <v>4</v>
      </c>
      <c r="S295" s="3">
        <v>100</v>
      </c>
    </row>
    <row r="296" spans="14:19" x14ac:dyDescent="0.3">
      <c r="N296" s="19">
        <v>63</v>
      </c>
      <c r="O296" s="19">
        <v>38</v>
      </c>
      <c r="P296" s="20">
        <v>63</v>
      </c>
      <c r="Q296" s="19">
        <v>1.5</v>
      </c>
      <c r="R296" s="19">
        <v>2</v>
      </c>
      <c r="S296" s="19">
        <v>0</v>
      </c>
    </row>
    <row r="297" spans="14:19" x14ac:dyDescent="0.3">
      <c r="N297" s="3">
        <v>63</v>
      </c>
      <c r="O297" s="3">
        <v>37</v>
      </c>
      <c r="P297" s="6">
        <v>80</v>
      </c>
      <c r="Q297" s="3">
        <v>1.7</v>
      </c>
      <c r="R297" s="3">
        <v>2</v>
      </c>
      <c r="S297" s="3">
        <v>0</v>
      </c>
    </row>
    <row r="298" spans="14:19" x14ac:dyDescent="0.3">
      <c r="N298" s="19">
        <v>63</v>
      </c>
      <c r="O298" s="19">
        <v>38</v>
      </c>
      <c r="P298" s="20">
        <v>52</v>
      </c>
      <c r="Q298" s="19">
        <v>1.7</v>
      </c>
      <c r="R298" s="19">
        <v>4</v>
      </c>
      <c r="S298" s="19">
        <v>218</v>
      </c>
    </row>
    <row r="299" spans="14:19" x14ac:dyDescent="0.3">
      <c r="N299" s="3">
        <v>63</v>
      </c>
      <c r="O299" s="3">
        <v>39</v>
      </c>
      <c r="P299" s="6">
        <v>41</v>
      </c>
      <c r="Q299" s="3">
        <v>1.3</v>
      </c>
      <c r="R299" s="3">
        <v>4</v>
      </c>
      <c r="S299" s="3">
        <v>0</v>
      </c>
    </row>
    <row r="300" spans="14:19" x14ac:dyDescent="0.3">
      <c r="N300" s="19">
        <v>63</v>
      </c>
      <c r="O300" s="19">
        <v>39</v>
      </c>
      <c r="P300" s="20">
        <v>64</v>
      </c>
      <c r="Q300" s="19">
        <v>1.8</v>
      </c>
      <c r="R300" s="19">
        <v>1</v>
      </c>
      <c r="S300" s="19">
        <v>147</v>
      </c>
    </row>
    <row r="301" spans="14:19" x14ac:dyDescent="0.3">
      <c r="N301" s="3">
        <v>63</v>
      </c>
      <c r="O301" s="3">
        <v>39</v>
      </c>
      <c r="P301" s="6">
        <v>119</v>
      </c>
      <c r="Q301" s="3">
        <v>2.9</v>
      </c>
      <c r="R301" s="3">
        <v>1</v>
      </c>
      <c r="S301" s="3">
        <v>0</v>
      </c>
    </row>
    <row r="302" spans="14:19" x14ac:dyDescent="0.3">
      <c r="N302" s="19">
        <v>63</v>
      </c>
      <c r="O302" s="19">
        <v>39</v>
      </c>
      <c r="P302" s="20">
        <v>33</v>
      </c>
      <c r="Q302" s="19">
        <v>0.1</v>
      </c>
      <c r="R302" s="19">
        <v>3</v>
      </c>
      <c r="S302" s="19">
        <v>0</v>
      </c>
    </row>
    <row r="303" spans="14:19" x14ac:dyDescent="0.3">
      <c r="N303" s="3">
        <v>63</v>
      </c>
      <c r="O303" s="3">
        <v>38</v>
      </c>
      <c r="P303" s="6">
        <v>110</v>
      </c>
      <c r="Q303" s="3">
        <v>1.8</v>
      </c>
      <c r="R303" s="3">
        <v>3</v>
      </c>
      <c r="S303" s="3">
        <v>109</v>
      </c>
    </row>
    <row r="304" spans="14:19" x14ac:dyDescent="0.3">
      <c r="N304" s="19">
        <v>63</v>
      </c>
      <c r="O304" s="19">
        <v>37</v>
      </c>
      <c r="P304" s="20">
        <v>39</v>
      </c>
      <c r="Q304" s="19">
        <v>0.7</v>
      </c>
      <c r="R304" s="19">
        <v>2</v>
      </c>
      <c r="S304" s="19">
        <v>0</v>
      </c>
    </row>
    <row r="305" spans="14:19" x14ac:dyDescent="0.3">
      <c r="N305" s="3">
        <v>63</v>
      </c>
      <c r="O305" s="3">
        <v>39</v>
      </c>
      <c r="P305" s="6">
        <v>24</v>
      </c>
      <c r="Q305" s="3">
        <v>0.3</v>
      </c>
      <c r="R305" s="3">
        <v>2</v>
      </c>
      <c r="S305" s="3">
        <v>0</v>
      </c>
    </row>
    <row r="306" spans="14:19" x14ac:dyDescent="0.3">
      <c r="N306" s="19">
        <v>62</v>
      </c>
      <c r="O306" s="19">
        <v>36</v>
      </c>
      <c r="P306" s="20">
        <v>105</v>
      </c>
      <c r="Q306" s="19">
        <v>2.8</v>
      </c>
      <c r="R306" s="19">
        <v>2</v>
      </c>
      <c r="S306" s="19">
        <v>336</v>
      </c>
    </row>
    <row r="307" spans="14:19" x14ac:dyDescent="0.3">
      <c r="N307" s="3">
        <v>62</v>
      </c>
      <c r="O307" s="3">
        <v>38</v>
      </c>
      <c r="P307" s="6">
        <v>45</v>
      </c>
      <c r="Q307" s="3">
        <v>1.3</v>
      </c>
      <c r="R307" s="3">
        <v>4</v>
      </c>
      <c r="S307" s="3">
        <v>0</v>
      </c>
    </row>
    <row r="308" spans="14:19" x14ac:dyDescent="0.3">
      <c r="N308" s="19">
        <v>62</v>
      </c>
      <c r="O308" s="19">
        <v>37</v>
      </c>
      <c r="P308" s="20">
        <v>11</v>
      </c>
      <c r="Q308" s="19">
        <v>0.1</v>
      </c>
      <c r="R308" s="19">
        <v>1</v>
      </c>
      <c r="S308" s="19">
        <v>0</v>
      </c>
    </row>
    <row r="309" spans="14:19" x14ac:dyDescent="0.3">
      <c r="N309" s="3">
        <v>62</v>
      </c>
      <c r="O309" s="3">
        <v>37</v>
      </c>
      <c r="P309" s="6">
        <v>58</v>
      </c>
      <c r="Q309" s="3">
        <v>1.7</v>
      </c>
      <c r="R309" s="3">
        <v>4</v>
      </c>
      <c r="S309" s="3">
        <v>0</v>
      </c>
    </row>
    <row r="310" spans="14:19" x14ac:dyDescent="0.3">
      <c r="N310" s="19">
        <v>62</v>
      </c>
      <c r="O310" s="19">
        <v>38</v>
      </c>
      <c r="P310" s="20">
        <v>83</v>
      </c>
      <c r="Q310" s="19">
        <v>1.8</v>
      </c>
      <c r="R310" s="19">
        <v>1</v>
      </c>
      <c r="S310" s="19">
        <v>0</v>
      </c>
    </row>
    <row r="311" spans="14:19" x14ac:dyDescent="0.3">
      <c r="N311" s="3">
        <v>62</v>
      </c>
      <c r="O311" s="3">
        <v>38</v>
      </c>
      <c r="P311" s="6">
        <v>91</v>
      </c>
      <c r="Q311" s="3">
        <v>3.8</v>
      </c>
      <c r="R311" s="3">
        <v>1</v>
      </c>
      <c r="S311" s="3">
        <v>0</v>
      </c>
    </row>
    <row r="312" spans="14:19" x14ac:dyDescent="0.3">
      <c r="N312" s="19">
        <v>62</v>
      </c>
      <c r="O312" s="19">
        <v>38</v>
      </c>
      <c r="P312" s="20">
        <v>24</v>
      </c>
      <c r="Q312" s="19">
        <v>1</v>
      </c>
      <c r="R312" s="19">
        <v>2</v>
      </c>
      <c r="S312" s="19">
        <v>116</v>
      </c>
    </row>
    <row r="313" spans="14:19" x14ac:dyDescent="0.3">
      <c r="N313" s="3">
        <v>62</v>
      </c>
      <c r="O313" s="3">
        <v>37</v>
      </c>
      <c r="P313" s="6">
        <v>39</v>
      </c>
      <c r="Q313" s="3">
        <v>2.8</v>
      </c>
      <c r="R313" s="3">
        <v>2</v>
      </c>
      <c r="S313" s="3">
        <v>113</v>
      </c>
    </row>
    <row r="314" spans="14:19" x14ac:dyDescent="0.3">
      <c r="N314" s="19">
        <v>62</v>
      </c>
      <c r="O314" s="19">
        <v>36</v>
      </c>
      <c r="P314" s="20">
        <v>32</v>
      </c>
      <c r="Q314" s="19">
        <v>0.2</v>
      </c>
      <c r="R314" s="19">
        <v>2</v>
      </c>
      <c r="S314" s="19">
        <v>0</v>
      </c>
    </row>
    <row r="315" spans="14:19" x14ac:dyDescent="0.3">
      <c r="N315" s="3">
        <v>62</v>
      </c>
      <c r="O315" s="3">
        <v>38</v>
      </c>
      <c r="P315" s="6">
        <v>64</v>
      </c>
      <c r="Q315" s="3">
        <v>2.2000000000000002</v>
      </c>
      <c r="R315" s="3">
        <v>4</v>
      </c>
      <c r="S315" s="3">
        <v>123</v>
      </c>
    </row>
    <row r="316" spans="14:19" x14ac:dyDescent="0.3">
      <c r="N316" s="19">
        <v>62</v>
      </c>
      <c r="O316" s="19">
        <v>36</v>
      </c>
      <c r="P316" s="20">
        <v>30</v>
      </c>
      <c r="Q316" s="19">
        <v>0.7</v>
      </c>
      <c r="R316" s="19">
        <v>3</v>
      </c>
      <c r="S316" s="19">
        <v>0</v>
      </c>
    </row>
    <row r="317" spans="14:19" x14ac:dyDescent="0.3">
      <c r="N317" s="3">
        <v>62</v>
      </c>
      <c r="O317" s="3">
        <v>37</v>
      </c>
      <c r="P317" s="6">
        <v>83</v>
      </c>
      <c r="Q317" s="3">
        <v>1.8</v>
      </c>
      <c r="R317" s="3">
        <v>3</v>
      </c>
      <c r="S317" s="3">
        <v>187</v>
      </c>
    </row>
    <row r="318" spans="14:19" x14ac:dyDescent="0.3">
      <c r="N318" s="19">
        <v>62</v>
      </c>
      <c r="O318" s="19">
        <v>37</v>
      </c>
      <c r="P318" s="20">
        <v>18</v>
      </c>
      <c r="Q318" s="19">
        <v>1.3</v>
      </c>
      <c r="R318" s="19">
        <v>3</v>
      </c>
      <c r="S318" s="19">
        <v>0</v>
      </c>
    </row>
    <row r="319" spans="14:19" x14ac:dyDescent="0.3">
      <c r="N319" s="3">
        <v>62</v>
      </c>
      <c r="O319" s="3">
        <v>37</v>
      </c>
      <c r="P319" s="6">
        <v>85</v>
      </c>
      <c r="Q319" s="3">
        <v>3.4</v>
      </c>
      <c r="R319" s="3">
        <v>4</v>
      </c>
      <c r="S319" s="3">
        <v>0</v>
      </c>
    </row>
    <row r="320" spans="14:19" x14ac:dyDescent="0.3">
      <c r="N320" s="19">
        <v>62</v>
      </c>
      <c r="O320" s="19">
        <v>36</v>
      </c>
      <c r="P320" s="20">
        <v>92</v>
      </c>
      <c r="Q320" s="19">
        <v>0.7</v>
      </c>
      <c r="R320" s="19">
        <v>2</v>
      </c>
      <c r="S320" s="19">
        <v>0</v>
      </c>
    </row>
    <row r="321" spans="14:19" x14ac:dyDescent="0.3">
      <c r="N321" s="3">
        <v>62</v>
      </c>
      <c r="O321" s="3">
        <v>38</v>
      </c>
      <c r="P321" s="6">
        <v>35</v>
      </c>
      <c r="Q321" s="3">
        <v>1.9</v>
      </c>
      <c r="R321" s="3">
        <v>1</v>
      </c>
      <c r="S321" s="3">
        <v>118</v>
      </c>
    </row>
    <row r="322" spans="14:19" x14ac:dyDescent="0.3">
      <c r="N322" s="19">
        <v>62</v>
      </c>
      <c r="O322" s="19">
        <v>38</v>
      </c>
      <c r="P322" s="20">
        <v>42</v>
      </c>
      <c r="Q322" s="19">
        <v>1.8</v>
      </c>
      <c r="R322" s="19">
        <v>1</v>
      </c>
      <c r="S322" s="19">
        <v>0</v>
      </c>
    </row>
    <row r="323" spans="14:19" x14ac:dyDescent="0.3">
      <c r="N323" s="3">
        <v>62</v>
      </c>
      <c r="O323" s="3">
        <v>37</v>
      </c>
      <c r="P323" s="6">
        <v>21</v>
      </c>
      <c r="Q323" s="3">
        <v>0.4</v>
      </c>
      <c r="R323" s="3">
        <v>4</v>
      </c>
      <c r="S323" s="3">
        <v>137</v>
      </c>
    </row>
    <row r="324" spans="14:19" x14ac:dyDescent="0.3">
      <c r="N324" s="19">
        <v>62</v>
      </c>
      <c r="O324" s="19">
        <v>32</v>
      </c>
      <c r="P324" s="20">
        <v>19</v>
      </c>
      <c r="Q324" s="19">
        <v>1.5</v>
      </c>
      <c r="R324" s="19">
        <v>1</v>
      </c>
      <c r="S324" s="19">
        <v>0</v>
      </c>
    </row>
    <row r="325" spans="14:19" x14ac:dyDescent="0.3">
      <c r="N325" s="3">
        <v>62</v>
      </c>
      <c r="O325" s="3">
        <v>37</v>
      </c>
      <c r="P325" s="6">
        <v>19</v>
      </c>
      <c r="Q325" s="3">
        <v>0.4</v>
      </c>
      <c r="R325" s="3">
        <v>4</v>
      </c>
      <c r="S325" s="3">
        <v>124</v>
      </c>
    </row>
    <row r="326" spans="14:19" x14ac:dyDescent="0.3">
      <c r="N326" s="19">
        <v>62</v>
      </c>
      <c r="O326" s="19">
        <v>36</v>
      </c>
      <c r="P326" s="20">
        <v>135</v>
      </c>
      <c r="Q326" s="19">
        <v>5.2</v>
      </c>
      <c r="R326" s="19">
        <v>2</v>
      </c>
      <c r="S326" s="19">
        <v>0</v>
      </c>
    </row>
    <row r="327" spans="14:19" x14ac:dyDescent="0.3">
      <c r="N327" s="3">
        <v>62</v>
      </c>
      <c r="O327" s="3">
        <v>36</v>
      </c>
      <c r="P327" s="6">
        <v>84</v>
      </c>
      <c r="Q327" s="3">
        <v>2.8</v>
      </c>
      <c r="R327" s="3">
        <v>2</v>
      </c>
      <c r="S327" s="3">
        <v>0</v>
      </c>
    </row>
    <row r="328" spans="14:19" x14ac:dyDescent="0.3">
      <c r="N328" s="19">
        <v>62</v>
      </c>
      <c r="O328" s="19">
        <v>37</v>
      </c>
      <c r="P328" s="20">
        <v>50</v>
      </c>
      <c r="Q328" s="19">
        <v>1.5</v>
      </c>
      <c r="R328" s="19">
        <v>3</v>
      </c>
      <c r="S328" s="19">
        <v>169</v>
      </c>
    </row>
    <row r="329" spans="14:19" x14ac:dyDescent="0.3">
      <c r="N329" s="3">
        <v>62</v>
      </c>
      <c r="O329" s="3">
        <v>37</v>
      </c>
      <c r="P329" s="6">
        <v>90</v>
      </c>
      <c r="Q329" s="3">
        <v>0.5</v>
      </c>
      <c r="R329" s="3">
        <v>3</v>
      </c>
      <c r="S329" s="3">
        <v>0</v>
      </c>
    </row>
    <row r="330" spans="14:19" x14ac:dyDescent="0.3">
      <c r="N330" s="19">
        <v>62</v>
      </c>
      <c r="O330" s="19">
        <v>37</v>
      </c>
      <c r="P330" s="20">
        <v>38</v>
      </c>
      <c r="Q330" s="19">
        <v>1.1000000000000001</v>
      </c>
      <c r="R330" s="19">
        <v>1</v>
      </c>
      <c r="S330" s="19">
        <v>0</v>
      </c>
    </row>
    <row r="331" spans="14:19" x14ac:dyDescent="0.3">
      <c r="N331" s="3">
        <v>62</v>
      </c>
      <c r="O331" s="3">
        <v>38</v>
      </c>
      <c r="P331" s="6">
        <v>43</v>
      </c>
      <c r="Q331" s="3">
        <v>1.2</v>
      </c>
      <c r="R331" s="3">
        <v>4</v>
      </c>
      <c r="S331" s="3">
        <v>0</v>
      </c>
    </row>
    <row r="332" spans="14:19" x14ac:dyDescent="0.3">
      <c r="N332" s="19">
        <v>62</v>
      </c>
      <c r="O332" s="19">
        <v>37</v>
      </c>
      <c r="P332" s="20">
        <v>50</v>
      </c>
      <c r="Q332" s="19">
        <v>2.4</v>
      </c>
      <c r="R332" s="19">
        <v>3</v>
      </c>
      <c r="S332" s="19">
        <v>0</v>
      </c>
    </row>
    <row r="333" spans="14:19" x14ac:dyDescent="0.3">
      <c r="N333" s="3">
        <v>62</v>
      </c>
      <c r="O333" s="3">
        <v>36</v>
      </c>
      <c r="P333" s="6">
        <v>98</v>
      </c>
      <c r="Q333" s="3">
        <v>2.8</v>
      </c>
      <c r="R333" s="3">
        <v>2</v>
      </c>
      <c r="S333" s="3">
        <v>0</v>
      </c>
    </row>
    <row r="334" spans="14:19" x14ac:dyDescent="0.3">
      <c r="N334" s="19">
        <v>62</v>
      </c>
      <c r="O334" s="19">
        <v>37</v>
      </c>
      <c r="P334" s="20">
        <v>61</v>
      </c>
      <c r="Q334" s="19">
        <v>1.7</v>
      </c>
      <c r="R334" s="19">
        <v>4</v>
      </c>
      <c r="S334" s="19">
        <v>0</v>
      </c>
    </row>
    <row r="335" spans="14:19" x14ac:dyDescent="0.3">
      <c r="N335" s="3">
        <v>62</v>
      </c>
      <c r="O335" s="3">
        <v>38</v>
      </c>
      <c r="P335" s="6">
        <v>100</v>
      </c>
      <c r="Q335" s="3">
        <v>1.7</v>
      </c>
      <c r="R335" s="3">
        <v>4</v>
      </c>
      <c r="S335" s="3">
        <v>0</v>
      </c>
    </row>
    <row r="336" spans="14:19" x14ac:dyDescent="0.3">
      <c r="N336" s="19">
        <v>62</v>
      </c>
      <c r="O336" s="19">
        <v>36</v>
      </c>
      <c r="P336" s="20">
        <v>21</v>
      </c>
      <c r="Q336" s="19">
        <v>0.3</v>
      </c>
      <c r="R336" s="19">
        <v>3</v>
      </c>
      <c r="S336" s="19">
        <v>0</v>
      </c>
    </row>
    <row r="337" spans="14:19" x14ac:dyDescent="0.3">
      <c r="N337" s="3">
        <v>62</v>
      </c>
      <c r="O337" s="3">
        <v>38</v>
      </c>
      <c r="P337" s="6">
        <v>99</v>
      </c>
      <c r="Q337" s="3">
        <v>1.7</v>
      </c>
      <c r="R337" s="3">
        <v>4</v>
      </c>
      <c r="S337" s="3">
        <v>0</v>
      </c>
    </row>
    <row r="338" spans="14:19" x14ac:dyDescent="0.3">
      <c r="N338" s="19">
        <v>62</v>
      </c>
      <c r="O338" s="19">
        <v>38</v>
      </c>
      <c r="P338" s="20">
        <v>42</v>
      </c>
      <c r="Q338" s="19">
        <v>0.1</v>
      </c>
      <c r="R338" s="19">
        <v>3</v>
      </c>
      <c r="S338" s="19">
        <v>149</v>
      </c>
    </row>
    <row r="339" spans="14:19" x14ac:dyDescent="0.3">
      <c r="N339" s="3">
        <v>62</v>
      </c>
      <c r="O339" s="3">
        <v>37</v>
      </c>
      <c r="P339" s="6">
        <v>162</v>
      </c>
      <c r="Q339" s="3">
        <v>1.3</v>
      </c>
      <c r="R339" s="3">
        <v>1</v>
      </c>
      <c r="S339" s="3">
        <v>0</v>
      </c>
    </row>
    <row r="340" spans="14:19" x14ac:dyDescent="0.3">
      <c r="N340" s="19">
        <v>62</v>
      </c>
      <c r="O340" s="19">
        <v>37</v>
      </c>
      <c r="P340" s="20">
        <v>55</v>
      </c>
      <c r="Q340" s="19">
        <v>0.9</v>
      </c>
      <c r="R340" s="19">
        <v>3</v>
      </c>
      <c r="S340" s="19">
        <v>0</v>
      </c>
    </row>
    <row r="341" spans="14:19" x14ac:dyDescent="0.3">
      <c r="N341" s="3">
        <v>62</v>
      </c>
      <c r="O341" s="3">
        <v>36</v>
      </c>
      <c r="P341" s="6">
        <v>29</v>
      </c>
      <c r="Q341" s="3">
        <v>0.7</v>
      </c>
      <c r="R341" s="3">
        <v>2</v>
      </c>
      <c r="S341" s="3">
        <v>0</v>
      </c>
    </row>
    <row r="342" spans="14:19" x14ac:dyDescent="0.3">
      <c r="N342" s="19">
        <v>62</v>
      </c>
      <c r="O342" s="19">
        <v>38</v>
      </c>
      <c r="P342" s="20">
        <v>99</v>
      </c>
      <c r="Q342" s="19">
        <v>1.7</v>
      </c>
      <c r="R342" s="19">
        <v>4</v>
      </c>
      <c r="S342" s="19">
        <v>0</v>
      </c>
    </row>
    <row r="343" spans="14:19" x14ac:dyDescent="0.3">
      <c r="N343" s="3">
        <v>62</v>
      </c>
      <c r="O343" s="3">
        <v>37</v>
      </c>
      <c r="P343" s="6">
        <v>155</v>
      </c>
      <c r="Q343" s="3">
        <v>1.3</v>
      </c>
      <c r="R343" s="3">
        <v>1</v>
      </c>
      <c r="S343" s="3">
        <v>0</v>
      </c>
    </row>
    <row r="344" spans="14:19" x14ac:dyDescent="0.3">
      <c r="N344" s="19">
        <v>62</v>
      </c>
      <c r="O344" s="19">
        <v>37</v>
      </c>
      <c r="P344" s="20">
        <v>42</v>
      </c>
      <c r="Q344" s="19">
        <v>1.5</v>
      </c>
      <c r="R344" s="19">
        <v>3</v>
      </c>
      <c r="S344" s="19">
        <v>0</v>
      </c>
    </row>
    <row r="345" spans="14:19" x14ac:dyDescent="0.3">
      <c r="N345" s="3">
        <v>62</v>
      </c>
      <c r="O345" s="3">
        <v>36</v>
      </c>
      <c r="P345" s="6">
        <v>63</v>
      </c>
      <c r="Q345" s="3">
        <v>2.5</v>
      </c>
      <c r="R345" s="3">
        <v>1</v>
      </c>
      <c r="S345" s="3">
        <v>0</v>
      </c>
    </row>
    <row r="346" spans="14:19" x14ac:dyDescent="0.3">
      <c r="N346" s="19">
        <v>62</v>
      </c>
      <c r="O346" s="19">
        <v>38</v>
      </c>
      <c r="P346" s="20">
        <v>53</v>
      </c>
      <c r="Q346" s="19">
        <v>0</v>
      </c>
      <c r="R346" s="19">
        <v>1</v>
      </c>
      <c r="S346" s="19">
        <v>0</v>
      </c>
    </row>
    <row r="347" spans="14:19" x14ac:dyDescent="0.3">
      <c r="N347" s="3">
        <v>62</v>
      </c>
      <c r="O347" s="3">
        <v>36</v>
      </c>
      <c r="P347" s="6">
        <v>158</v>
      </c>
      <c r="Q347" s="3">
        <v>6.3</v>
      </c>
      <c r="R347" s="3">
        <v>2</v>
      </c>
      <c r="S347" s="3">
        <v>0</v>
      </c>
    </row>
    <row r="348" spans="14:19" x14ac:dyDescent="0.3">
      <c r="N348" s="19">
        <v>62</v>
      </c>
      <c r="O348" s="19">
        <v>36</v>
      </c>
      <c r="P348" s="20">
        <v>44</v>
      </c>
      <c r="Q348" s="19">
        <v>1</v>
      </c>
      <c r="R348" s="19">
        <v>2</v>
      </c>
      <c r="S348" s="19">
        <v>0</v>
      </c>
    </row>
    <row r="349" spans="14:19" x14ac:dyDescent="0.3">
      <c r="N349" s="3">
        <v>62</v>
      </c>
      <c r="O349" s="3">
        <v>38</v>
      </c>
      <c r="P349" s="6">
        <v>39</v>
      </c>
      <c r="Q349" s="3">
        <v>2.2000000000000002</v>
      </c>
      <c r="R349" s="3">
        <v>4</v>
      </c>
      <c r="S349" s="3">
        <v>0</v>
      </c>
    </row>
    <row r="350" spans="14:19" x14ac:dyDescent="0.3">
      <c r="N350" s="19">
        <v>62</v>
      </c>
      <c r="O350" s="19">
        <v>36</v>
      </c>
      <c r="P350" s="20">
        <v>25</v>
      </c>
      <c r="Q350" s="19">
        <v>0.3</v>
      </c>
      <c r="R350" s="19">
        <v>3</v>
      </c>
      <c r="S350" s="19">
        <v>0</v>
      </c>
    </row>
    <row r="351" spans="14:19" x14ac:dyDescent="0.3">
      <c r="N351" s="3">
        <v>62</v>
      </c>
      <c r="O351" s="3">
        <v>37</v>
      </c>
      <c r="P351" s="6">
        <v>9</v>
      </c>
      <c r="Q351" s="3">
        <v>0.1</v>
      </c>
      <c r="R351" s="3">
        <v>1</v>
      </c>
      <c r="S351" s="3">
        <v>94</v>
      </c>
    </row>
    <row r="352" spans="14:19" x14ac:dyDescent="0.3">
      <c r="N352" s="19">
        <v>62</v>
      </c>
      <c r="O352" s="19">
        <v>38</v>
      </c>
      <c r="P352" s="20">
        <v>161</v>
      </c>
      <c r="Q352" s="19">
        <v>2.9</v>
      </c>
      <c r="R352" s="19">
        <v>1</v>
      </c>
      <c r="S352" s="19">
        <v>0</v>
      </c>
    </row>
    <row r="353" spans="14:19" x14ac:dyDescent="0.3">
      <c r="N353" s="3">
        <v>62</v>
      </c>
      <c r="O353" s="3">
        <v>38</v>
      </c>
      <c r="P353" s="6">
        <v>123</v>
      </c>
      <c r="Q353" s="3">
        <v>2.9</v>
      </c>
      <c r="R353" s="3">
        <v>1</v>
      </c>
      <c r="S353" s="3">
        <v>0</v>
      </c>
    </row>
    <row r="354" spans="14:19" x14ac:dyDescent="0.3">
      <c r="N354" s="19">
        <v>62</v>
      </c>
      <c r="O354" s="19">
        <v>32</v>
      </c>
      <c r="P354" s="20">
        <v>53</v>
      </c>
      <c r="Q354" s="19">
        <v>1.67</v>
      </c>
      <c r="R354" s="19">
        <v>4</v>
      </c>
      <c r="S354" s="19">
        <v>142</v>
      </c>
    </row>
    <row r="355" spans="14:19" x14ac:dyDescent="0.3">
      <c r="N355" s="3">
        <v>62</v>
      </c>
      <c r="O355" s="3">
        <v>38</v>
      </c>
      <c r="P355" s="6">
        <v>78</v>
      </c>
      <c r="Q355" s="3">
        <v>1.8</v>
      </c>
      <c r="R355" s="3">
        <v>1</v>
      </c>
      <c r="S355" s="3">
        <v>0</v>
      </c>
    </row>
    <row r="356" spans="14:19" x14ac:dyDescent="0.3">
      <c r="N356" s="19">
        <v>62</v>
      </c>
      <c r="O356" s="19">
        <v>38</v>
      </c>
      <c r="P356" s="20">
        <v>50</v>
      </c>
      <c r="Q356" s="19">
        <v>1.1000000000000001</v>
      </c>
      <c r="R356" s="19">
        <v>2</v>
      </c>
      <c r="S356" s="19">
        <v>0</v>
      </c>
    </row>
    <row r="357" spans="14:19" x14ac:dyDescent="0.3">
      <c r="N357" s="3">
        <v>62</v>
      </c>
      <c r="O357" s="3">
        <v>37</v>
      </c>
      <c r="P357" s="6">
        <v>32</v>
      </c>
      <c r="Q357" s="3">
        <v>0.2</v>
      </c>
      <c r="R357" s="3">
        <v>3</v>
      </c>
      <c r="S357" s="3">
        <v>0</v>
      </c>
    </row>
    <row r="358" spans="14:19" x14ac:dyDescent="0.3">
      <c r="N358" s="19">
        <v>62</v>
      </c>
      <c r="O358" s="19">
        <v>37</v>
      </c>
      <c r="P358" s="20">
        <v>95</v>
      </c>
      <c r="Q358" s="19">
        <v>0.5</v>
      </c>
      <c r="R358" s="19">
        <v>3</v>
      </c>
      <c r="S358" s="19">
        <v>0</v>
      </c>
    </row>
    <row r="359" spans="14:19" x14ac:dyDescent="0.3">
      <c r="N359" s="3">
        <v>62</v>
      </c>
      <c r="O359" s="3">
        <v>38</v>
      </c>
      <c r="P359" s="6">
        <v>132</v>
      </c>
      <c r="Q359" s="3">
        <v>2.9</v>
      </c>
      <c r="R359" s="3">
        <v>1</v>
      </c>
      <c r="S359" s="3">
        <v>0</v>
      </c>
    </row>
    <row r="360" spans="14:19" x14ac:dyDescent="0.3">
      <c r="N360" s="19">
        <v>62</v>
      </c>
      <c r="O360" s="19">
        <v>36</v>
      </c>
      <c r="P360" s="20">
        <v>69</v>
      </c>
      <c r="Q360" s="19">
        <v>1.7</v>
      </c>
      <c r="R360" s="19">
        <v>2</v>
      </c>
      <c r="S360" s="19">
        <v>0</v>
      </c>
    </row>
    <row r="361" spans="14:19" x14ac:dyDescent="0.3">
      <c r="N361" s="3">
        <v>62</v>
      </c>
      <c r="O361" s="3">
        <v>38</v>
      </c>
      <c r="P361" s="6">
        <v>54</v>
      </c>
      <c r="Q361" s="3">
        <v>0.8</v>
      </c>
      <c r="R361" s="3">
        <v>1</v>
      </c>
      <c r="S361" s="3">
        <v>0</v>
      </c>
    </row>
    <row r="362" spans="14:19" x14ac:dyDescent="0.3">
      <c r="N362" s="19">
        <v>62</v>
      </c>
      <c r="O362" s="19">
        <v>38</v>
      </c>
      <c r="P362" s="20">
        <v>30</v>
      </c>
      <c r="Q362" s="19">
        <v>0.1</v>
      </c>
      <c r="R362" s="19">
        <v>3</v>
      </c>
      <c r="S362" s="19">
        <v>128</v>
      </c>
    </row>
    <row r="363" spans="14:19" x14ac:dyDescent="0.3">
      <c r="N363" s="3">
        <v>62</v>
      </c>
      <c r="O363" s="3">
        <v>38</v>
      </c>
      <c r="P363" s="6">
        <v>154</v>
      </c>
      <c r="Q363" s="3">
        <v>2.9</v>
      </c>
      <c r="R363" s="3">
        <v>1</v>
      </c>
      <c r="S363" s="3">
        <v>0</v>
      </c>
    </row>
    <row r="364" spans="14:19" x14ac:dyDescent="0.3">
      <c r="N364" s="19">
        <v>62</v>
      </c>
      <c r="O364" s="19">
        <v>36</v>
      </c>
      <c r="P364" s="20">
        <v>183</v>
      </c>
      <c r="Q364" s="19">
        <v>3.4</v>
      </c>
      <c r="R364" s="19">
        <v>2</v>
      </c>
      <c r="S364" s="19">
        <v>0</v>
      </c>
    </row>
    <row r="365" spans="14:19" x14ac:dyDescent="0.3">
      <c r="N365" s="3">
        <v>62</v>
      </c>
      <c r="O365" s="3">
        <v>36</v>
      </c>
      <c r="P365" s="6">
        <v>42</v>
      </c>
      <c r="Q365" s="3">
        <v>0.5</v>
      </c>
      <c r="R365" s="3">
        <v>1</v>
      </c>
      <c r="S365" s="3">
        <v>128</v>
      </c>
    </row>
    <row r="366" spans="14:19" x14ac:dyDescent="0.3">
      <c r="N366" s="19">
        <v>62</v>
      </c>
      <c r="O366" s="19">
        <v>37</v>
      </c>
      <c r="P366" s="20">
        <v>15</v>
      </c>
      <c r="Q366" s="19">
        <v>0.1</v>
      </c>
      <c r="R366" s="19">
        <v>3</v>
      </c>
      <c r="S366" s="19">
        <v>91</v>
      </c>
    </row>
    <row r="367" spans="14:19" x14ac:dyDescent="0.3">
      <c r="N367" s="3">
        <v>62</v>
      </c>
      <c r="O367" s="3">
        <v>37</v>
      </c>
      <c r="P367" s="6">
        <v>115</v>
      </c>
      <c r="Q367" s="3">
        <v>3.4</v>
      </c>
      <c r="R367" s="3">
        <v>4</v>
      </c>
      <c r="S367" s="3">
        <v>0</v>
      </c>
    </row>
    <row r="368" spans="14:19" x14ac:dyDescent="0.3">
      <c r="N368" s="19">
        <v>62</v>
      </c>
      <c r="O368" s="19">
        <v>37</v>
      </c>
      <c r="P368" s="20">
        <v>129</v>
      </c>
      <c r="Q368" s="19">
        <v>1.3</v>
      </c>
      <c r="R368" s="19">
        <v>1</v>
      </c>
      <c r="S368" s="19">
        <v>0</v>
      </c>
    </row>
    <row r="369" spans="14:19" x14ac:dyDescent="0.3">
      <c r="N369" s="3">
        <v>62</v>
      </c>
      <c r="O369" s="3">
        <v>37</v>
      </c>
      <c r="P369" s="6">
        <v>92</v>
      </c>
      <c r="Q369" s="3">
        <v>0.5</v>
      </c>
      <c r="R369" s="3">
        <v>3</v>
      </c>
      <c r="S369" s="3">
        <v>310</v>
      </c>
    </row>
    <row r="370" spans="14:19" x14ac:dyDescent="0.3">
      <c r="N370" s="19">
        <v>62</v>
      </c>
      <c r="O370" s="19">
        <v>37</v>
      </c>
      <c r="P370" s="20">
        <v>53</v>
      </c>
      <c r="Q370" s="19">
        <v>2.8</v>
      </c>
      <c r="R370" s="19">
        <v>2</v>
      </c>
      <c r="S370" s="19">
        <v>0</v>
      </c>
    </row>
    <row r="371" spans="14:19" x14ac:dyDescent="0.3">
      <c r="N371" s="3">
        <v>62</v>
      </c>
      <c r="O371" s="3">
        <v>36</v>
      </c>
      <c r="P371" s="6">
        <v>41</v>
      </c>
      <c r="Q371" s="3">
        <v>1</v>
      </c>
      <c r="R371" s="3">
        <v>2</v>
      </c>
      <c r="S371" s="3">
        <v>154</v>
      </c>
    </row>
    <row r="372" spans="14:19" x14ac:dyDescent="0.3">
      <c r="N372" s="19">
        <v>62</v>
      </c>
      <c r="O372" s="19">
        <v>37</v>
      </c>
      <c r="P372" s="20">
        <v>29</v>
      </c>
      <c r="Q372" s="19">
        <v>0.3</v>
      </c>
      <c r="R372" s="19">
        <v>1</v>
      </c>
      <c r="S372" s="19">
        <v>0</v>
      </c>
    </row>
    <row r="373" spans="14:19" x14ac:dyDescent="0.3">
      <c r="N373" s="3">
        <v>62</v>
      </c>
      <c r="O373" s="3">
        <v>37</v>
      </c>
      <c r="P373" s="6">
        <v>41</v>
      </c>
      <c r="Q373" s="3">
        <v>0.9</v>
      </c>
      <c r="R373" s="3">
        <v>3</v>
      </c>
      <c r="S373" s="3">
        <v>0</v>
      </c>
    </row>
    <row r="374" spans="14:19" x14ac:dyDescent="0.3">
      <c r="N374" s="19">
        <v>62</v>
      </c>
      <c r="O374" s="19">
        <v>36</v>
      </c>
      <c r="P374" s="20">
        <v>119</v>
      </c>
      <c r="Q374" s="19">
        <v>2</v>
      </c>
      <c r="R374" s="19">
        <v>2</v>
      </c>
      <c r="S374" s="19">
        <v>0</v>
      </c>
    </row>
    <row r="375" spans="14:19" x14ac:dyDescent="0.3">
      <c r="N375" s="3">
        <v>62</v>
      </c>
      <c r="O375" s="3">
        <v>38</v>
      </c>
      <c r="P375" s="6">
        <v>52</v>
      </c>
      <c r="Q375" s="3">
        <v>1.3</v>
      </c>
      <c r="R375" s="3">
        <v>4</v>
      </c>
      <c r="S375" s="3">
        <v>0</v>
      </c>
    </row>
    <row r="376" spans="14:19" x14ac:dyDescent="0.3">
      <c r="N376" s="19">
        <v>62</v>
      </c>
      <c r="O376" s="19">
        <v>32</v>
      </c>
      <c r="P376" s="20">
        <v>33</v>
      </c>
      <c r="Q376" s="19">
        <v>1.5</v>
      </c>
      <c r="R376" s="19">
        <v>1</v>
      </c>
      <c r="S376" s="19">
        <v>140</v>
      </c>
    </row>
    <row r="377" spans="14:19" x14ac:dyDescent="0.3">
      <c r="N377" s="3">
        <v>62</v>
      </c>
      <c r="O377" s="3">
        <v>37</v>
      </c>
      <c r="P377" s="6">
        <v>128</v>
      </c>
      <c r="Q377" s="3">
        <v>2.5</v>
      </c>
      <c r="R377" s="3">
        <v>1</v>
      </c>
      <c r="S377" s="3">
        <v>0</v>
      </c>
    </row>
    <row r="378" spans="14:19" x14ac:dyDescent="0.3">
      <c r="N378" s="19">
        <v>62</v>
      </c>
      <c r="O378" s="19">
        <v>37</v>
      </c>
      <c r="P378" s="20">
        <v>18</v>
      </c>
      <c r="Q378" s="19">
        <v>1.5</v>
      </c>
      <c r="R378" s="19">
        <v>1</v>
      </c>
      <c r="S378" s="19">
        <v>127</v>
      </c>
    </row>
    <row r="379" spans="14:19" x14ac:dyDescent="0.3">
      <c r="N379" s="3">
        <v>62</v>
      </c>
      <c r="O379" s="3">
        <v>37</v>
      </c>
      <c r="P379" s="6">
        <v>82</v>
      </c>
      <c r="Q379" s="3">
        <v>0.8</v>
      </c>
      <c r="R379" s="3">
        <v>1</v>
      </c>
      <c r="S379" s="3">
        <v>312</v>
      </c>
    </row>
    <row r="380" spans="14:19" x14ac:dyDescent="0.3">
      <c r="N380" s="19">
        <v>62</v>
      </c>
      <c r="O380" s="19">
        <v>36</v>
      </c>
      <c r="P380" s="20">
        <v>35</v>
      </c>
      <c r="Q380" s="19">
        <v>0.7</v>
      </c>
      <c r="R380" s="19">
        <v>2</v>
      </c>
      <c r="S380" s="19">
        <v>0</v>
      </c>
    </row>
    <row r="381" spans="14:19" x14ac:dyDescent="0.3">
      <c r="N381" s="3">
        <v>62</v>
      </c>
      <c r="O381" s="3">
        <v>36</v>
      </c>
      <c r="P381" s="6">
        <v>44</v>
      </c>
      <c r="Q381" s="3">
        <v>0.3</v>
      </c>
      <c r="R381" s="3">
        <v>2</v>
      </c>
      <c r="S381" s="3">
        <v>0</v>
      </c>
    </row>
    <row r="382" spans="14:19" x14ac:dyDescent="0.3">
      <c r="N382" s="19">
        <v>62</v>
      </c>
      <c r="O382" s="19">
        <v>36</v>
      </c>
      <c r="P382" s="20">
        <v>85</v>
      </c>
      <c r="Q382" s="19">
        <v>1.7</v>
      </c>
      <c r="R382" s="19">
        <v>2</v>
      </c>
      <c r="S382" s="19">
        <v>98</v>
      </c>
    </row>
    <row r="383" spans="14:19" x14ac:dyDescent="0.3">
      <c r="N383" s="3">
        <v>62</v>
      </c>
      <c r="O383" s="3">
        <v>36</v>
      </c>
      <c r="P383" s="6">
        <v>89</v>
      </c>
      <c r="Q383" s="3">
        <v>2</v>
      </c>
      <c r="R383" s="3">
        <v>2</v>
      </c>
      <c r="S383" s="3">
        <v>0</v>
      </c>
    </row>
    <row r="384" spans="14:19" x14ac:dyDescent="0.3">
      <c r="N384" s="19">
        <v>62</v>
      </c>
      <c r="O384" s="19">
        <v>38</v>
      </c>
      <c r="P384" s="20">
        <v>195</v>
      </c>
      <c r="Q384" s="19">
        <v>5.2</v>
      </c>
      <c r="R384" s="19">
        <v>4</v>
      </c>
      <c r="S384" s="19">
        <v>522</v>
      </c>
    </row>
    <row r="385" spans="14:19" x14ac:dyDescent="0.3">
      <c r="N385" s="3">
        <v>62</v>
      </c>
      <c r="O385" s="3">
        <v>36</v>
      </c>
      <c r="P385" s="6">
        <v>148</v>
      </c>
      <c r="Q385" s="3">
        <v>7</v>
      </c>
      <c r="R385" s="3">
        <v>3</v>
      </c>
      <c r="S385" s="3">
        <v>0</v>
      </c>
    </row>
    <row r="386" spans="14:19" x14ac:dyDescent="0.3">
      <c r="N386" s="19">
        <v>62</v>
      </c>
      <c r="O386" s="19">
        <v>37</v>
      </c>
      <c r="P386" s="20">
        <v>169</v>
      </c>
      <c r="Q386" s="19">
        <v>5</v>
      </c>
      <c r="R386" s="19">
        <v>3</v>
      </c>
      <c r="S386" s="19">
        <v>184</v>
      </c>
    </row>
    <row r="387" spans="14:19" x14ac:dyDescent="0.3">
      <c r="N387" s="3">
        <v>62</v>
      </c>
      <c r="O387" s="3">
        <v>38</v>
      </c>
      <c r="P387" s="6">
        <v>58</v>
      </c>
      <c r="Q387" s="3">
        <v>1.2</v>
      </c>
      <c r="R387" s="3">
        <v>4</v>
      </c>
      <c r="S387" s="3">
        <v>228</v>
      </c>
    </row>
    <row r="388" spans="14:19" x14ac:dyDescent="0.3">
      <c r="N388" s="19">
        <v>62</v>
      </c>
      <c r="O388" s="19">
        <v>37</v>
      </c>
      <c r="P388" s="20">
        <v>24</v>
      </c>
      <c r="Q388" s="19">
        <v>0.3</v>
      </c>
      <c r="R388" s="19">
        <v>1</v>
      </c>
      <c r="S388" s="19">
        <v>0</v>
      </c>
    </row>
    <row r="389" spans="14:19" x14ac:dyDescent="0.3">
      <c r="N389" s="3">
        <v>62</v>
      </c>
      <c r="O389" s="3">
        <v>36</v>
      </c>
      <c r="P389" s="6">
        <v>63</v>
      </c>
      <c r="Q389" s="3">
        <v>1.6</v>
      </c>
      <c r="R389" s="3">
        <v>1</v>
      </c>
      <c r="S389" s="3">
        <v>118</v>
      </c>
    </row>
    <row r="390" spans="14:19" x14ac:dyDescent="0.3">
      <c r="N390" s="19">
        <v>62</v>
      </c>
      <c r="O390" s="19">
        <v>38</v>
      </c>
      <c r="P390" s="20">
        <v>78</v>
      </c>
      <c r="Q390" s="19">
        <v>0</v>
      </c>
      <c r="R390" s="19">
        <v>2</v>
      </c>
      <c r="S390" s="19">
        <v>0</v>
      </c>
    </row>
    <row r="391" spans="14:19" x14ac:dyDescent="0.3">
      <c r="N391" s="3">
        <v>62</v>
      </c>
      <c r="O391" s="3">
        <v>36</v>
      </c>
      <c r="P391" s="6">
        <v>58</v>
      </c>
      <c r="Q391" s="3">
        <v>2.8</v>
      </c>
      <c r="R391" s="3">
        <v>1</v>
      </c>
      <c r="S391" s="3">
        <v>0</v>
      </c>
    </row>
    <row r="392" spans="14:19" x14ac:dyDescent="0.3">
      <c r="N392" s="19">
        <v>62</v>
      </c>
      <c r="O392" s="19">
        <v>38</v>
      </c>
      <c r="P392" s="20">
        <v>43</v>
      </c>
      <c r="Q392" s="19">
        <v>1.9</v>
      </c>
      <c r="R392" s="19">
        <v>1</v>
      </c>
      <c r="S392" s="19">
        <v>0</v>
      </c>
    </row>
    <row r="393" spans="14:19" x14ac:dyDescent="0.3">
      <c r="N393" s="3">
        <v>62</v>
      </c>
      <c r="O393" s="3">
        <v>37</v>
      </c>
      <c r="P393" s="6">
        <v>125</v>
      </c>
      <c r="Q393" s="3">
        <v>1</v>
      </c>
      <c r="R393" s="3">
        <v>1</v>
      </c>
      <c r="S393" s="3">
        <v>0</v>
      </c>
    </row>
    <row r="394" spans="14:19" x14ac:dyDescent="0.3">
      <c r="N394" s="19">
        <v>62</v>
      </c>
      <c r="O394" s="19">
        <v>36</v>
      </c>
      <c r="P394" s="20">
        <v>103</v>
      </c>
      <c r="Q394" s="19">
        <v>2.8</v>
      </c>
      <c r="R394" s="19">
        <v>2</v>
      </c>
      <c r="S394" s="19">
        <v>0</v>
      </c>
    </row>
    <row r="395" spans="14:19" x14ac:dyDescent="0.3">
      <c r="N395" s="3">
        <v>62</v>
      </c>
      <c r="O395" s="3">
        <v>38</v>
      </c>
      <c r="P395" s="6">
        <v>65</v>
      </c>
      <c r="Q395" s="3">
        <v>0</v>
      </c>
      <c r="R395" s="3">
        <v>1</v>
      </c>
      <c r="S395" s="3">
        <v>0</v>
      </c>
    </row>
    <row r="396" spans="14:19" x14ac:dyDescent="0.3">
      <c r="N396" s="19">
        <v>62</v>
      </c>
      <c r="O396" s="19">
        <v>37</v>
      </c>
      <c r="P396" s="20">
        <v>22</v>
      </c>
      <c r="Q396" s="19">
        <v>1.5</v>
      </c>
      <c r="R396" s="19">
        <v>1</v>
      </c>
      <c r="S396" s="19">
        <v>111</v>
      </c>
    </row>
    <row r="397" spans="14:19" x14ac:dyDescent="0.3">
      <c r="N397" s="3">
        <v>62</v>
      </c>
      <c r="O397" s="3">
        <v>36</v>
      </c>
      <c r="P397" s="6">
        <v>81</v>
      </c>
      <c r="Q397" s="3">
        <v>4.4000000000000004</v>
      </c>
      <c r="R397" s="3">
        <v>3</v>
      </c>
      <c r="S397" s="3">
        <v>0</v>
      </c>
    </row>
    <row r="398" spans="14:19" x14ac:dyDescent="0.3">
      <c r="N398" s="19">
        <v>62</v>
      </c>
      <c r="O398" s="19">
        <v>36</v>
      </c>
      <c r="P398" s="20">
        <v>83</v>
      </c>
      <c r="Q398" s="19">
        <v>2.4</v>
      </c>
      <c r="R398" s="19">
        <v>4</v>
      </c>
      <c r="S398" s="19">
        <v>0</v>
      </c>
    </row>
    <row r="399" spans="14:19" x14ac:dyDescent="0.3">
      <c r="N399" s="3">
        <v>62</v>
      </c>
      <c r="O399" s="3">
        <v>37</v>
      </c>
      <c r="P399" s="6">
        <v>98</v>
      </c>
      <c r="Q399" s="3">
        <v>0.9</v>
      </c>
      <c r="R399" s="3">
        <v>1</v>
      </c>
      <c r="S399" s="3">
        <v>151</v>
      </c>
    </row>
    <row r="400" spans="14:19" x14ac:dyDescent="0.3">
      <c r="N400" s="19">
        <v>62</v>
      </c>
      <c r="O400" s="19">
        <v>36</v>
      </c>
      <c r="P400" s="20">
        <v>109</v>
      </c>
      <c r="Q400" s="19">
        <v>1.7</v>
      </c>
      <c r="R400" s="19">
        <v>4</v>
      </c>
      <c r="S400" s="19">
        <v>0</v>
      </c>
    </row>
    <row r="401" spans="14:19" x14ac:dyDescent="0.3">
      <c r="N401" s="3">
        <v>62</v>
      </c>
      <c r="O401" s="3">
        <v>37</v>
      </c>
      <c r="P401" s="6">
        <v>19</v>
      </c>
      <c r="Q401" s="3">
        <v>1.3</v>
      </c>
      <c r="R401" s="3">
        <v>3</v>
      </c>
      <c r="S401" s="3">
        <v>97</v>
      </c>
    </row>
    <row r="402" spans="14:19" x14ac:dyDescent="0.3">
      <c r="N402" s="19">
        <v>62</v>
      </c>
      <c r="O402" s="19">
        <v>38</v>
      </c>
      <c r="P402" s="20">
        <v>158</v>
      </c>
      <c r="Q402" s="19">
        <v>2.1</v>
      </c>
      <c r="R402" s="19">
        <v>2</v>
      </c>
      <c r="S402" s="19">
        <v>0</v>
      </c>
    </row>
    <row r="403" spans="14:19" x14ac:dyDescent="0.3">
      <c r="N403" s="3">
        <v>62</v>
      </c>
      <c r="O403" s="3">
        <v>32</v>
      </c>
      <c r="P403" s="6">
        <v>142</v>
      </c>
      <c r="Q403" s="3">
        <v>2.8</v>
      </c>
      <c r="R403" s="3">
        <v>2</v>
      </c>
      <c r="S403" s="3">
        <v>0</v>
      </c>
    </row>
    <row r="404" spans="14:19" x14ac:dyDescent="0.3">
      <c r="N404" s="19">
        <v>62</v>
      </c>
      <c r="O404" s="19">
        <v>36</v>
      </c>
      <c r="P404" s="20">
        <v>58</v>
      </c>
      <c r="Q404" s="19">
        <v>0.8</v>
      </c>
      <c r="R404" s="19">
        <v>1</v>
      </c>
      <c r="S404" s="19">
        <v>0</v>
      </c>
    </row>
    <row r="405" spans="14:19" x14ac:dyDescent="0.3">
      <c r="N405" s="3">
        <v>62</v>
      </c>
      <c r="O405" s="3">
        <v>37</v>
      </c>
      <c r="P405" s="6">
        <v>45</v>
      </c>
      <c r="Q405" s="3">
        <v>0.5</v>
      </c>
      <c r="R405" s="3">
        <v>3</v>
      </c>
      <c r="S405" s="3">
        <v>200</v>
      </c>
    </row>
    <row r="406" spans="14:19" x14ac:dyDescent="0.3">
      <c r="N406" s="19">
        <v>62</v>
      </c>
      <c r="O406" s="19">
        <v>37</v>
      </c>
      <c r="P406" s="20">
        <v>48</v>
      </c>
      <c r="Q406" s="19">
        <v>2.2000000000000002</v>
      </c>
      <c r="R406" s="19">
        <v>3</v>
      </c>
      <c r="S406" s="19">
        <v>0</v>
      </c>
    </row>
    <row r="407" spans="14:19" x14ac:dyDescent="0.3">
      <c r="N407" s="3">
        <v>62</v>
      </c>
      <c r="O407" s="3">
        <v>36</v>
      </c>
      <c r="P407" s="6">
        <v>19</v>
      </c>
      <c r="Q407" s="3">
        <v>0.2</v>
      </c>
      <c r="R407" s="3">
        <v>2</v>
      </c>
      <c r="S407" s="3">
        <v>0</v>
      </c>
    </row>
    <row r="408" spans="14:19" x14ac:dyDescent="0.3">
      <c r="N408" s="19">
        <v>62</v>
      </c>
      <c r="O408" s="19">
        <v>38</v>
      </c>
      <c r="P408" s="20">
        <v>80</v>
      </c>
      <c r="Q408" s="19">
        <v>1.7</v>
      </c>
      <c r="R408" s="19">
        <v>4</v>
      </c>
      <c r="S408" s="19">
        <v>0</v>
      </c>
    </row>
    <row r="409" spans="14:19" x14ac:dyDescent="0.3">
      <c r="N409" s="3">
        <v>62</v>
      </c>
      <c r="O409" s="3">
        <v>37</v>
      </c>
      <c r="P409" s="6">
        <v>93</v>
      </c>
      <c r="Q409" s="3">
        <v>3</v>
      </c>
      <c r="R409" s="3">
        <v>3</v>
      </c>
      <c r="S409" s="3">
        <v>0</v>
      </c>
    </row>
    <row r="410" spans="14:19" x14ac:dyDescent="0.3">
      <c r="N410" s="19">
        <v>62</v>
      </c>
      <c r="O410" s="19">
        <v>38</v>
      </c>
      <c r="P410" s="20">
        <v>23</v>
      </c>
      <c r="Q410" s="19">
        <v>0.3</v>
      </c>
      <c r="R410" s="19">
        <v>2</v>
      </c>
      <c r="S410" s="19">
        <v>0</v>
      </c>
    </row>
    <row r="411" spans="14:19" x14ac:dyDescent="0.3">
      <c r="N411" s="3">
        <v>62</v>
      </c>
      <c r="O411" s="3">
        <v>36</v>
      </c>
      <c r="P411" s="6">
        <v>28</v>
      </c>
      <c r="Q411" s="3">
        <v>0.7</v>
      </c>
      <c r="R411" s="3">
        <v>3</v>
      </c>
      <c r="S411" s="3">
        <v>0</v>
      </c>
    </row>
    <row r="412" spans="14:19" x14ac:dyDescent="0.3">
      <c r="N412" s="19">
        <v>62</v>
      </c>
      <c r="O412" s="19">
        <v>37</v>
      </c>
      <c r="P412" s="20">
        <v>31</v>
      </c>
      <c r="Q412" s="19">
        <v>0.2</v>
      </c>
      <c r="R412" s="19">
        <v>3</v>
      </c>
      <c r="S412" s="19">
        <v>0</v>
      </c>
    </row>
    <row r="413" spans="14:19" x14ac:dyDescent="0.3">
      <c r="N413" s="3">
        <v>62</v>
      </c>
      <c r="O413" s="3">
        <v>36</v>
      </c>
      <c r="P413" s="6">
        <v>115</v>
      </c>
      <c r="Q413" s="3">
        <v>2.8</v>
      </c>
      <c r="R413" s="3">
        <v>2</v>
      </c>
      <c r="S413" s="3">
        <v>202</v>
      </c>
    </row>
    <row r="414" spans="14:19" x14ac:dyDescent="0.3">
      <c r="N414" s="19">
        <v>62</v>
      </c>
      <c r="O414" s="19">
        <v>36</v>
      </c>
      <c r="P414" s="20">
        <v>60</v>
      </c>
      <c r="Q414" s="19">
        <v>2.2000000000000002</v>
      </c>
      <c r="R414" s="19">
        <v>3</v>
      </c>
      <c r="S414" s="19">
        <v>0</v>
      </c>
    </row>
    <row r="415" spans="14:19" x14ac:dyDescent="0.3">
      <c r="N415" s="3">
        <v>62</v>
      </c>
      <c r="O415" s="3">
        <v>37</v>
      </c>
      <c r="P415" s="6">
        <v>44</v>
      </c>
      <c r="Q415" s="3">
        <v>1.1000000000000001</v>
      </c>
      <c r="R415" s="3">
        <v>1</v>
      </c>
      <c r="S415" s="3">
        <v>0</v>
      </c>
    </row>
    <row r="416" spans="14:19" x14ac:dyDescent="0.3">
      <c r="N416" s="19">
        <v>62</v>
      </c>
      <c r="O416" s="19">
        <v>38</v>
      </c>
      <c r="P416" s="20">
        <v>149</v>
      </c>
      <c r="Q416" s="19">
        <v>4.7</v>
      </c>
      <c r="R416" s="19">
        <v>1</v>
      </c>
      <c r="S416" s="19">
        <v>0</v>
      </c>
    </row>
    <row r="417" spans="14:19" x14ac:dyDescent="0.3">
      <c r="N417" s="3">
        <v>62</v>
      </c>
      <c r="O417" s="3">
        <v>38</v>
      </c>
      <c r="P417" s="6">
        <v>44</v>
      </c>
      <c r="Q417" s="3">
        <v>1.9</v>
      </c>
      <c r="R417" s="3">
        <v>1</v>
      </c>
      <c r="S417" s="3">
        <v>0</v>
      </c>
    </row>
    <row r="418" spans="14:19" x14ac:dyDescent="0.3">
      <c r="N418" s="19">
        <v>62</v>
      </c>
      <c r="O418" s="19">
        <v>36</v>
      </c>
      <c r="P418" s="20">
        <v>75</v>
      </c>
      <c r="Q418" s="19">
        <v>1.7</v>
      </c>
      <c r="R418" s="19">
        <v>2</v>
      </c>
      <c r="S418" s="19">
        <v>0</v>
      </c>
    </row>
    <row r="419" spans="14:19" x14ac:dyDescent="0.3">
      <c r="N419" s="3">
        <v>62</v>
      </c>
      <c r="O419" s="3">
        <v>37</v>
      </c>
      <c r="P419" s="6">
        <v>38</v>
      </c>
      <c r="Q419" s="3">
        <v>0.5</v>
      </c>
      <c r="R419" s="3">
        <v>3</v>
      </c>
      <c r="S419" s="3">
        <v>0</v>
      </c>
    </row>
    <row r="420" spans="14:19" x14ac:dyDescent="0.3">
      <c r="N420" s="19">
        <v>62</v>
      </c>
      <c r="O420" s="19">
        <v>36</v>
      </c>
      <c r="P420" s="20">
        <v>63</v>
      </c>
      <c r="Q420" s="19">
        <v>2.5</v>
      </c>
      <c r="R420" s="19">
        <v>1</v>
      </c>
      <c r="S420" s="19">
        <v>0</v>
      </c>
    </row>
    <row r="421" spans="14:19" x14ac:dyDescent="0.3">
      <c r="N421" s="3">
        <v>62</v>
      </c>
      <c r="O421" s="3">
        <v>38</v>
      </c>
      <c r="P421" s="6">
        <v>124</v>
      </c>
      <c r="Q421" s="3">
        <v>3.8</v>
      </c>
      <c r="R421" s="3">
        <v>1</v>
      </c>
      <c r="S421" s="3">
        <v>405</v>
      </c>
    </row>
    <row r="422" spans="14:19" x14ac:dyDescent="0.3">
      <c r="N422" s="19">
        <v>62</v>
      </c>
      <c r="O422" s="19">
        <v>38</v>
      </c>
      <c r="P422" s="20">
        <v>33</v>
      </c>
      <c r="Q422" s="19">
        <v>0.1</v>
      </c>
      <c r="R422" s="19">
        <v>3</v>
      </c>
      <c r="S422" s="19">
        <v>0</v>
      </c>
    </row>
    <row r="423" spans="14:19" x14ac:dyDescent="0.3">
      <c r="N423" s="3">
        <v>62</v>
      </c>
      <c r="O423" s="3">
        <v>37</v>
      </c>
      <c r="P423" s="6">
        <v>83</v>
      </c>
      <c r="Q423" s="3">
        <v>0.1</v>
      </c>
      <c r="R423" s="3">
        <v>4</v>
      </c>
      <c r="S423" s="3">
        <v>0</v>
      </c>
    </row>
    <row r="424" spans="14:19" x14ac:dyDescent="0.3">
      <c r="N424" s="19">
        <v>62</v>
      </c>
      <c r="O424" s="19">
        <v>37</v>
      </c>
      <c r="P424" s="20">
        <v>10</v>
      </c>
      <c r="Q424" s="19">
        <v>0.5</v>
      </c>
      <c r="R424" s="19">
        <v>3</v>
      </c>
      <c r="S424" s="19">
        <v>0</v>
      </c>
    </row>
    <row r="425" spans="14:19" x14ac:dyDescent="0.3">
      <c r="N425" s="3">
        <v>62</v>
      </c>
      <c r="O425" s="3">
        <v>38</v>
      </c>
      <c r="P425" s="6">
        <v>174</v>
      </c>
      <c r="Q425" s="3">
        <v>4.7</v>
      </c>
      <c r="R425" s="3">
        <v>1</v>
      </c>
      <c r="S425" s="3">
        <v>0</v>
      </c>
    </row>
    <row r="426" spans="14:19" x14ac:dyDescent="0.3">
      <c r="N426" s="19">
        <v>62</v>
      </c>
      <c r="O426" s="19">
        <v>37</v>
      </c>
      <c r="P426" s="20">
        <v>39</v>
      </c>
      <c r="Q426" s="19">
        <v>1.5</v>
      </c>
      <c r="R426" s="19">
        <v>3</v>
      </c>
      <c r="S426" s="19">
        <v>0</v>
      </c>
    </row>
    <row r="427" spans="14:19" x14ac:dyDescent="0.3">
      <c r="N427" s="3">
        <v>62</v>
      </c>
      <c r="O427" s="3">
        <v>37</v>
      </c>
      <c r="P427" s="6">
        <v>19</v>
      </c>
      <c r="Q427" s="3">
        <v>0.5</v>
      </c>
      <c r="R427" s="3">
        <v>3</v>
      </c>
      <c r="S427" s="3">
        <v>89</v>
      </c>
    </row>
    <row r="428" spans="14:19" x14ac:dyDescent="0.3">
      <c r="N428" s="19">
        <v>62</v>
      </c>
      <c r="O428" s="19">
        <v>36</v>
      </c>
      <c r="P428" s="20">
        <v>39</v>
      </c>
      <c r="Q428" s="19">
        <v>0.3</v>
      </c>
      <c r="R428" s="19">
        <v>2</v>
      </c>
      <c r="S428" s="19">
        <v>0</v>
      </c>
    </row>
    <row r="429" spans="14:19" x14ac:dyDescent="0.3">
      <c r="N429" s="3">
        <v>61</v>
      </c>
      <c r="O429" s="3">
        <v>37</v>
      </c>
      <c r="P429" s="6">
        <v>131</v>
      </c>
      <c r="Q429" s="3">
        <v>2.9</v>
      </c>
      <c r="R429" s="3">
        <v>1</v>
      </c>
      <c r="S429" s="3">
        <v>0</v>
      </c>
    </row>
    <row r="430" spans="14:19" x14ac:dyDescent="0.3">
      <c r="N430" s="19">
        <v>61</v>
      </c>
      <c r="O430" s="19">
        <v>36</v>
      </c>
      <c r="P430" s="20">
        <v>30</v>
      </c>
      <c r="Q430" s="19">
        <v>1.3</v>
      </c>
      <c r="R430" s="19">
        <v>3</v>
      </c>
      <c r="S430" s="19">
        <v>0</v>
      </c>
    </row>
    <row r="431" spans="14:19" x14ac:dyDescent="0.3">
      <c r="N431" s="3">
        <v>61</v>
      </c>
      <c r="O431" s="3">
        <v>35</v>
      </c>
      <c r="P431" s="6">
        <v>41</v>
      </c>
      <c r="Q431" s="3">
        <v>1.7</v>
      </c>
      <c r="R431" s="3">
        <v>4</v>
      </c>
      <c r="S431" s="3">
        <v>0</v>
      </c>
    </row>
    <row r="432" spans="14:19" x14ac:dyDescent="0.3">
      <c r="N432" s="19">
        <v>61</v>
      </c>
      <c r="O432" s="19">
        <v>35</v>
      </c>
      <c r="P432" s="20">
        <v>80</v>
      </c>
      <c r="Q432" s="19">
        <v>2.8</v>
      </c>
      <c r="R432" s="19">
        <v>2</v>
      </c>
      <c r="S432" s="19">
        <v>0</v>
      </c>
    </row>
    <row r="433" spans="14:19" x14ac:dyDescent="0.3">
      <c r="N433" s="3">
        <v>61</v>
      </c>
      <c r="O433" s="3">
        <v>36</v>
      </c>
      <c r="P433" s="6">
        <v>40</v>
      </c>
      <c r="Q433" s="3">
        <v>0.5</v>
      </c>
      <c r="R433" s="3">
        <v>3</v>
      </c>
      <c r="S433" s="3">
        <v>0</v>
      </c>
    </row>
    <row r="434" spans="14:19" x14ac:dyDescent="0.3">
      <c r="N434" s="19">
        <v>61</v>
      </c>
      <c r="O434" s="19">
        <v>36</v>
      </c>
      <c r="P434" s="20">
        <v>60</v>
      </c>
      <c r="Q434" s="19">
        <v>0.5</v>
      </c>
      <c r="R434" s="19">
        <v>3</v>
      </c>
      <c r="S434" s="19">
        <v>182</v>
      </c>
    </row>
    <row r="435" spans="14:19" x14ac:dyDescent="0.3">
      <c r="N435" s="3">
        <v>61</v>
      </c>
      <c r="O435" s="3">
        <v>35</v>
      </c>
      <c r="P435" s="6">
        <v>50</v>
      </c>
      <c r="Q435" s="3">
        <v>1.4</v>
      </c>
      <c r="R435" s="3">
        <v>3</v>
      </c>
      <c r="S435" s="3">
        <v>112</v>
      </c>
    </row>
    <row r="436" spans="14:19" x14ac:dyDescent="0.3">
      <c r="N436" s="19">
        <v>61</v>
      </c>
      <c r="O436" s="19">
        <v>37</v>
      </c>
      <c r="P436" s="20">
        <v>60</v>
      </c>
      <c r="Q436" s="19">
        <v>2</v>
      </c>
      <c r="R436" s="19">
        <v>3</v>
      </c>
      <c r="S436" s="19">
        <v>0</v>
      </c>
    </row>
    <row r="437" spans="14:19" x14ac:dyDescent="0.3">
      <c r="N437" s="3">
        <v>61</v>
      </c>
      <c r="O437" s="3">
        <v>37</v>
      </c>
      <c r="P437" s="6">
        <v>54</v>
      </c>
      <c r="Q437" s="3">
        <v>1.2</v>
      </c>
      <c r="R437" s="3">
        <v>4</v>
      </c>
      <c r="S437" s="3">
        <v>129</v>
      </c>
    </row>
    <row r="438" spans="14:19" x14ac:dyDescent="0.3">
      <c r="N438" s="19">
        <v>61</v>
      </c>
      <c r="O438" s="19">
        <v>36</v>
      </c>
      <c r="P438" s="20">
        <v>35</v>
      </c>
      <c r="Q438" s="19">
        <v>1.3</v>
      </c>
      <c r="R438" s="19">
        <v>3</v>
      </c>
      <c r="S438" s="19">
        <v>0</v>
      </c>
    </row>
    <row r="439" spans="14:19" x14ac:dyDescent="0.3">
      <c r="N439" s="3">
        <v>61</v>
      </c>
      <c r="O439" s="3">
        <v>31</v>
      </c>
      <c r="P439" s="6">
        <v>18</v>
      </c>
      <c r="Q439" s="3">
        <v>1.5</v>
      </c>
      <c r="R439" s="3">
        <v>1</v>
      </c>
      <c r="S439" s="3">
        <v>0</v>
      </c>
    </row>
    <row r="440" spans="14:19" x14ac:dyDescent="0.3">
      <c r="N440" s="19">
        <v>61</v>
      </c>
      <c r="O440" s="19">
        <v>36</v>
      </c>
      <c r="P440" s="20">
        <v>51</v>
      </c>
      <c r="Q440" s="19">
        <v>1.5</v>
      </c>
      <c r="R440" s="19">
        <v>3</v>
      </c>
      <c r="S440" s="19">
        <v>0</v>
      </c>
    </row>
    <row r="441" spans="14:19" x14ac:dyDescent="0.3">
      <c r="N441" s="3">
        <v>61</v>
      </c>
      <c r="O441" s="3">
        <v>35</v>
      </c>
      <c r="P441" s="6">
        <v>110</v>
      </c>
      <c r="Q441" s="3">
        <v>4.4000000000000004</v>
      </c>
      <c r="R441" s="3">
        <v>3</v>
      </c>
      <c r="S441" s="3">
        <v>0</v>
      </c>
    </row>
    <row r="442" spans="14:19" x14ac:dyDescent="0.3">
      <c r="N442" s="19">
        <v>61</v>
      </c>
      <c r="O442" s="19">
        <v>35</v>
      </c>
      <c r="P442" s="20">
        <v>152</v>
      </c>
      <c r="Q442" s="19">
        <v>3.3</v>
      </c>
      <c r="R442" s="19">
        <v>3</v>
      </c>
      <c r="S442" s="19">
        <v>0</v>
      </c>
    </row>
    <row r="443" spans="14:19" x14ac:dyDescent="0.3">
      <c r="N443" s="3">
        <v>61</v>
      </c>
      <c r="O443" s="3">
        <v>37</v>
      </c>
      <c r="P443" s="6">
        <v>22</v>
      </c>
      <c r="Q443" s="3">
        <v>1.2</v>
      </c>
      <c r="R443" s="3">
        <v>1</v>
      </c>
      <c r="S443" s="3">
        <v>0</v>
      </c>
    </row>
    <row r="444" spans="14:19" x14ac:dyDescent="0.3">
      <c r="N444" s="19">
        <v>61</v>
      </c>
      <c r="O444" s="19">
        <v>37</v>
      </c>
      <c r="P444" s="20">
        <v>40</v>
      </c>
      <c r="Q444" s="19">
        <v>2.2000000000000002</v>
      </c>
      <c r="R444" s="19">
        <v>4</v>
      </c>
      <c r="S444" s="19">
        <v>0</v>
      </c>
    </row>
    <row r="445" spans="14:19" x14ac:dyDescent="0.3">
      <c r="N445" s="3">
        <v>61</v>
      </c>
      <c r="O445" s="3">
        <v>35</v>
      </c>
      <c r="P445" s="6">
        <v>60</v>
      </c>
      <c r="Q445" s="3">
        <v>1.4</v>
      </c>
      <c r="R445" s="3">
        <v>3</v>
      </c>
      <c r="S445" s="3">
        <v>0</v>
      </c>
    </row>
    <row r="446" spans="14:19" x14ac:dyDescent="0.3">
      <c r="N446" s="19">
        <v>61</v>
      </c>
      <c r="O446" s="19">
        <v>31</v>
      </c>
      <c r="P446" s="20">
        <v>49</v>
      </c>
      <c r="Q446" s="19">
        <v>1.67</v>
      </c>
      <c r="R446" s="19">
        <v>4</v>
      </c>
      <c r="S446" s="19">
        <v>0</v>
      </c>
    </row>
    <row r="447" spans="14:19" x14ac:dyDescent="0.3">
      <c r="N447" s="3">
        <v>61</v>
      </c>
      <c r="O447" s="3">
        <v>35</v>
      </c>
      <c r="P447" s="6">
        <v>63</v>
      </c>
      <c r="Q447" s="3">
        <v>2.2000000000000002</v>
      </c>
      <c r="R447" s="3">
        <v>3</v>
      </c>
      <c r="S447" s="3">
        <v>0</v>
      </c>
    </row>
    <row r="448" spans="14:19" x14ac:dyDescent="0.3">
      <c r="N448" s="19">
        <v>61</v>
      </c>
      <c r="O448" s="19">
        <v>35</v>
      </c>
      <c r="P448" s="20">
        <v>61</v>
      </c>
      <c r="Q448" s="19">
        <v>1.6</v>
      </c>
      <c r="R448" s="19">
        <v>1</v>
      </c>
      <c r="S448" s="19">
        <v>0</v>
      </c>
    </row>
    <row r="449" spans="14:19" x14ac:dyDescent="0.3">
      <c r="N449" s="3">
        <v>61</v>
      </c>
      <c r="O449" s="3">
        <v>36</v>
      </c>
      <c r="P449" s="6">
        <v>21</v>
      </c>
      <c r="Q449" s="3">
        <v>0.4</v>
      </c>
      <c r="R449" s="3">
        <v>4</v>
      </c>
      <c r="S449" s="3">
        <v>123</v>
      </c>
    </row>
    <row r="450" spans="14:19" x14ac:dyDescent="0.3">
      <c r="N450" s="19">
        <v>61</v>
      </c>
      <c r="O450" s="19">
        <v>36</v>
      </c>
      <c r="P450" s="20">
        <v>193</v>
      </c>
      <c r="Q450" s="19">
        <v>4.7</v>
      </c>
      <c r="R450" s="19">
        <v>1</v>
      </c>
      <c r="S450" s="19">
        <v>203</v>
      </c>
    </row>
    <row r="451" spans="14:19" x14ac:dyDescent="0.3">
      <c r="N451" s="3">
        <v>61</v>
      </c>
      <c r="O451" s="3">
        <v>35</v>
      </c>
      <c r="P451" s="6">
        <v>112</v>
      </c>
      <c r="Q451" s="3">
        <v>1.7</v>
      </c>
      <c r="R451" s="3">
        <v>4</v>
      </c>
      <c r="S451" s="3">
        <v>0</v>
      </c>
    </row>
    <row r="452" spans="14:19" x14ac:dyDescent="0.3">
      <c r="N452" s="19">
        <v>61</v>
      </c>
      <c r="O452" s="19">
        <v>36</v>
      </c>
      <c r="P452" s="20">
        <v>24</v>
      </c>
      <c r="Q452" s="19">
        <v>1.5</v>
      </c>
      <c r="R452" s="19">
        <v>1</v>
      </c>
      <c r="S452" s="19">
        <v>87</v>
      </c>
    </row>
    <row r="453" spans="14:19" x14ac:dyDescent="0.3">
      <c r="N453" s="3">
        <v>61</v>
      </c>
      <c r="O453" s="3">
        <v>36</v>
      </c>
      <c r="P453" s="6">
        <v>131</v>
      </c>
      <c r="Q453" s="3">
        <v>0.9</v>
      </c>
      <c r="R453" s="3">
        <v>1</v>
      </c>
      <c r="S453" s="3">
        <v>0</v>
      </c>
    </row>
    <row r="454" spans="14:19" x14ac:dyDescent="0.3">
      <c r="N454" s="19">
        <v>61</v>
      </c>
      <c r="O454" s="19">
        <v>36</v>
      </c>
      <c r="P454" s="20">
        <v>15</v>
      </c>
      <c r="Q454" s="19">
        <v>0.4</v>
      </c>
      <c r="R454" s="19">
        <v>4</v>
      </c>
      <c r="S454" s="19">
        <v>0</v>
      </c>
    </row>
    <row r="455" spans="14:19" x14ac:dyDescent="0.3">
      <c r="N455" s="3">
        <v>61</v>
      </c>
      <c r="O455" s="3">
        <v>37</v>
      </c>
      <c r="P455" s="6">
        <v>20</v>
      </c>
      <c r="Q455" s="3">
        <v>0.4</v>
      </c>
      <c r="R455" s="3">
        <v>3</v>
      </c>
      <c r="S455" s="3">
        <v>94</v>
      </c>
    </row>
    <row r="456" spans="14:19" x14ac:dyDescent="0.3">
      <c r="N456" s="19">
        <v>61</v>
      </c>
      <c r="O456" s="19">
        <v>35</v>
      </c>
      <c r="P456" s="20">
        <v>90</v>
      </c>
      <c r="Q456" s="19">
        <v>1.9</v>
      </c>
      <c r="R456" s="19">
        <v>4</v>
      </c>
      <c r="S456" s="19">
        <v>0</v>
      </c>
    </row>
    <row r="457" spans="14:19" x14ac:dyDescent="0.3">
      <c r="N457" s="3">
        <v>61</v>
      </c>
      <c r="O457" s="3">
        <v>36</v>
      </c>
      <c r="P457" s="6">
        <v>23</v>
      </c>
      <c r="Q457" s="3">
        <v>0.5</v>
      </c>
      <c r="R457" s="3">
        <v>2</v>
      </c>
      <c r="S457" s="3">
        <v>103</v>
      </c>
    </row>
    <row r="458" spans="14:19" x14ac:dyDescent="0.3">
      <c r="N458" s="19">
        <v>61</v>
      </c>
      <c r="O458" s="19">
        <v>35</v>
      </c>
      <c r="P458" s="20">
        <v>30</v>
      </c>
      <c r="Q458" s="19">
        <v>0.2</v>
      </c>
      <c r="R458" s="19">
        <v>2</v>
      </c>
      <c r="S458" s="19">
        <v>0</v>
      </c>
    </row>
    <row r="459" spans="14:19" x14ac:dyDescent="0.3">
      <c r="N459" s="3">
        <v>61</v>
      </c>
      <c r="O459" s="3">
        <v>37</v>
      </c>
      <c r="P459" s="6">
        <v>48</v>
      </c>
      <c r="Q459" s="3">
        <v>0.8</v>
      </c>
      <c r="R459" s="3">
        <v>1</v>
      </c>
      <c r="S459" s="3">
        <v>158</v>
      </c>
    </row>
    <row r="460" spans="14:19" x14ac:dyDescent="0.3">
      <c r="N460" s="19">
        <v>61</v>
      </c>
      <c r="O460" s="19">
        <v>37</v>
      </c>
      <c r="P460" s="20">
        <v>64</v>
      </c>
      <c r="Q460" s="19">
        <v>0</v>
      </c>
      <c r="R460" s="19">
        <v>1</v>
      </c>
      <c r="S460" s="19">
        <v>0</v>
      </c>
    </row>
    <row r="461" spans="14:19" x14ac:dyDescent="0.3">
      <c r="N461" s="3">
        <v>61</v>
      </c>
      <c r="O461" s="3">
        <v>37</v>
      </c>
      <c r="P461" s="6">
        <v>39</v>
      </c>
      <c r="Q461" s="3">
        <v>0.4</v>
      </c>
      <c r="R461" s="3">
        <v>4</v>
      </c>
      <c r="S461" s="3">
        <v>0</v>
      </c>
    </row>
    <row r="462" spans="14:19" x14ac:dyDescent="0.3">
      <c r="N462" s="19">
        <v>61</v>
      </c>
      <c r="O462" s="19">
        <v>35</v>
      </c>
      <c r="P462" s="20">
        <v>154</v>
      </c>
      <c r="Q462" s="19">
        <v>6.9</v>
      </c>
      <c r="R462" s="19">
        <v>2</v>
      </c>
      <c r="S462" s="19">
        <v>0</v>
      </c>
    </row>
    <row r="463" spans="14:19" x14ac:dyDescent="0.3">
      <c r="N463" s="3">
        <v>61</v>
      </c>
      <c r="O463" s="3">
        <v>35</v>
      </c>
      <c r="P463" s="6">
        <v>40</v>
      </c>
      <c r="Q463" s="3">
        <v>0.8</v>
      </c>
      <c r="R463" s="3">
        <v>1</v>
      </c>
      <c r="S463" s="3">
        <v>128</v>
      </c>
    </row>
    <row r="464" spans="14:19" x14ac:dyDescent="0.3">
      <c r="N464" s="19">
        <v>61</v>
      </c>
      <c r="O464" s="19">
        <v>36</v>
      </c>
      <c r="P464" s="20">
        <v>184</v>
      </c>
      <c r="Q464" s="19">
        <v>2.2999999999999998</v>
      </c>
      <c r="R464" s="19">
        <v>4</v>
      </c>
      <c r="S464" s="19">
        <v>342</v>
      </c>
    </row>
    <row r="465" spans="14:19" x14ac:dyDescent="0.3">
      <c r="N465" s="3">
        <v>61</v>
      </c>
      <c r="O465" s="3">
        <v>36</v>
      </c>
      <c r="P465" s="6">
        <v>44</v>
      </c>
      <c r="Q465" s="3">
        <v>2.1</v>
      </c>
      <c r="R465" s="3">
        <v>4</v>
      </c>
      <c r="S465" s="3">
        <v>0</v>
      </c>
    </row>
    <row r="466" spans="14:19" x14ac:dyDescent="0.3">
      <c r="N466" s="19">
        <v>61</v>
      </c>
      <c r="O466" s="19">
        <v>36</v>
      </c>
      <c r="P466" s="20">
        <v>153</v>
      </c>
      <c r="Q466" s="19">
        <v>2.6</v>
      </c>
      <c r="R466" s="19">
        <v>1</v>
      </c>
      <c r="S466" s="19">
        <v>0</v>
      </c>
    </row>
    <row r="467" spans="14:19" x14ac:dyDescent="0.3">
      <c r="N467" s="3">
        <v>61</v>
      </c>
      <c r="O467" s="3">
        <v>35</v>
      </c>
      <c r="P467" s="6">
        <v>63</v>
      </c>
      <c r="Q467" s="3">
        <v>1.6</v>
      </c>
      <c r="R467" s="3">
        <v>1</v>
      </c>
      <c r="S467" s="3">
        <v>0</v>
      </c>
    </row>
    <row r="468" spans="14:19" x14ac:dyDescent="0.3">
      <c r="N468" s="19">
        <v>61</v>
      </c>
      <c r="O468" s="19">
        <v>37</v>
      </c>
      <c r="P468" s="20">
        <v>31</v>
      </c>
      <c r="Q468" s="19">
        <v>0.4</v>
      </c>
      <c r="R468" s="19">
        <v>3</v>
      </c>
      <c r="S468" s="19">
        <v>0</v>
      </c>
    </row>
    <row r="469" spans="14:19" x14ac:dyDescent="0.3">
      <c r="N469" s="3">
        <v>61</v>
      </c>
      <c r="O469" s="3">
        <v>36</v>
      </c>
      <c r="P469" s="6">
        <v>38</v>
      </c>
      <c r="Q469" s="3">
        <v>0.9</v>
      </c>
      <c r="R469" s="3">
        <v>3</v>
      </c>
      <c r="S469" s="3">
        <v>82</v>
      </c>
    </row>
    <row r="470" spans="14:19" x14ac:dyDescent="0.3">
      <c r="N470" s="19">
        <v>61</v>
      </c>
      <c r="O470" s="19">
        <v>36</v>
      </c>
      <c r="P470" s="20">
        <v>10</v>
      </c>
      <c r="Q470" s="19">
        <v>0.1</v>
      </c>
      <c r="R470" s="19">
        <v>1</v>
      </c>
      <c r="S470" s="19">
        <v>0</v>
      </c>
    </row>
    <row r="471" spans="14:19" x14ac:dyDescent="0.3">
      <c r="N471" s="3">
        <v>61</v>
      </c>
      <c r="O471" s="3">
        <v>36</v>
      </c>
      <c r="P471" s="6">
        <v>55</v>
      </c>
      <c r="Q471" s="3">
        <v>0.9</v>
      </c>
      <c r="R471" s="3">
        <v>3</v>
      </c>
      <c r="S471" s="3">
        <v>0</v>
      </c>
    </row>
    <row r="472" spans="14:19" x14ac:dyDescent="0.3">
      <c r="N472" s="19">
        <v>61</v>
      </c>
      <c r="O472" s="19">
        <v>36</v>
      </c>
      <c r="P472" s="20">
        <v>61</v>
      </c>
      <c r="Q472" s="19">
        <v>2.8</v>
      </c>
      <c r="R472" s="19">
        <v>2</v>
      </c>
      <c r="S472" s="19">
        <v>0</v>
      </c>
    </row>
    <row r="473" spans="14:19" x14ac:dyDescent="0.3">
      <c r="N473" s="3">
        <v>61</v>
      </c>
      <c r="O473" s="3">
        <v>36</v>
      </c>
      <c r="P473" s="6">
        <v>10</v>
      </c>
      <c r="Q473" s="3">
        <v>0.4</v>
      </c>
      <c r="R473" s="3">
        <v>4</v>
      </c>
      <c r="S473" s="3">
        <v>0</v>
      </c>
    </row>
    <row r="474" spans="14:19" x14ac:dyDescent="0.3">
      <c r="N474" s="19">
        <v>61</v>
      </c>
      <c r="O474" s="19">
        <v>36</v>
      </c>
      <c r="P474" s="20">
        <v>29</v>
      </c>
      <c r="Q474" s="19">
        <v>0.5</v>
      </c>
      <c r="R474" s="19">
        <v>2</v>
      </c>
      <c r="S474" s="19">
        <v>0</v>
      </c>
    </row>
    <row r="475" spans="14:19" x14ac:dyDescent="0.3">
      <c r="N475" s="3">
        <v>61</v>
      </c>
      <c r="O475" s="3">
        <v>36</v>
      </c>
      <c r="P475" s="6">
        <v>41</v>
      </c>
      <c r="Q475" s="3">
        <v>1.5</v>
      </c>
      <c r="R475" s="3">
        <v>2</v>
      </c>
      <c r="S475" s="3">
        <v>0</v>
      </c>
    </row>
    <row r="476" spans="14:19" x14ac:dyDescent="0.3">
      <c r="N476" s="19">
        <v>61</v>
      </c>
      <c r="O476" s="19">
        <v>37</v>
      </c>
      <c r="P476" s="20">
        <v>13</v>
      </c>
      <c r="Q476" s="19">
        <v>0.3</v>
      </c>
      <c r="R476" s="19">
        <v>2</v>
      </c>
      <c r="S476" s="19">
        <v>0</v>
      </c>
    </row>
    <row r="477" spans="14:19" x14ac:dyDescent="0.3">
      <c r="N477" s="3">
        <v>61</v>
      </c>
      <c r="O477" s="3">
        <v>35</v>
      </c>
      <c r="P477" s="6">
        <v>99</v>
      </c>
      <c r="Q477" s="3">
        <v>4.8</v>
      </c>
      <c r="R477" s="3">
        <v>1</v>
      </c>
      <c r="S477" s="3">
        <v>255</v>
      </c>
    </row>
    <row r="478" spans="14:19" x14ac:dyDescent="0.3">
      <c r="N478" s="19">
        <v>61</v>
      </c>
      <c r="O478" s="19">
        <v>37</v>
      </c>
      <c r="P478" s="20">
        <v>45</v>
      </c>
      <c r="Q478" s="19">
        <v>0.8</v>
      </c>
      <c r="R478" s="19">
        <v>1</v>
      </c>
      <c r="S478" s="19">
        <v>0</v>
      </c>
    </row>
    <row r="479" spans="14:19" x14ac:dyDescent="0.3">
      <c r="N479" s="3">
        <v>61</v>
      </c>
      <c r="O479" s="3">
        <v>35</v>
      </c>
      <c r="P479" s="6">
        <v>59</v>
      </c>
      <c r="Q479" s="3">
        <v>1.7</v>
      </c>
      <c r="R479" s="3">
        <v>4</v>
      </c>
      <c r="S479" s="3">
        <v>0</v>
      </c>
    </row>
    <row r="480" spans="14:19" x14ac:dyDescent="0.3">
      <c r="N480" s="19">
        <v>61</v>
      </c>
      <c r="O480" s="19">
        <v>37</v>
      </c>
      <c r="P480" s="20">
        <v>68</v>
      </c>
      <c r="Q480" s="19">
        <v>2.2999999999999998</v>
      </c>
      <c r="R480" s="19">
        <v>4</v>
      </c>
      <c r="S480" s="19">
        <v>0</v>
      </c>
    </row>
    <row r="481" spans="14:19" x14ac:dyDescent="0.3">
      <c r="N481" s="3">
        <v>61</v>
      </c>
      <c r="O481" s="3">
        <v>36</v>
      </c>
      <c r="P481" s="6">
        <v>12</v>
      </c>
      <c r="Q481" s="3">
        <v>0.6</v>
      </c>
      <c r="R481" s="3">
        <v>4</v>
      </c>
      <c r="S481" s="3">
        <v>0</v>
      </c>
    </row>
    <row r="482" spans="14:19" x14ac:dyDescent="0.3">
      <c r="N482" s="19">
        <v>61</v>
      </c>
      <c r="O482" s="19">
        <v>36</v>
      </c>
      <c r="P482" s="20">
        <v>169</v>
      </c>
      <c r="Q482" s="19">
        <v>6.1</v>
      </c>
      <c r="R482" s="19">
        <v>2</v>
      </c>
      <c r="S482" s="19">
        <v>106</v>
      </c>
    </row>
    <row r="483" spans="14:19" x14ac:dyDescent="0.3">
      <c r="N483" s="3">
        <v>61</v>
      </c>
      <c r="O483" s="3">
        <v>36</v>
      </c>
      <c r="P483" s="6">
        <v>59</v>
      </c>
      <c r="Q483" s="3">
        <v>1.7</v>
      </c>
      <c r="R483" s="3">
        <v>4</v>
      </c>
      <c r="S483" s="3">
        <v>148</v>
      </c>
    </row>
    <row r="484" spans="14:19" x14ac:dyDescent="0.3">
      <c r="N484" s="19">
        <v>61</v>
      </c>
      <c r="O484" s="19">
        <v>36</v>
      </c>
      <c r="P484" s="20">
        <v>55</v>
      </c>
      <c r="Q484" s="19">
        <v>0.9</v>
      </c>
      <c r="R484" s="19">
        <v>3</v>
      </c>
      <c r="S484" s="19">
        <v>197</v>
      </c>
    </row>
    <row r="485" spans="14:19" x14ac:dyDescent="0.3">
      <c r="N485" s="3">
        <v>61</v>
      </c>
      <c r="O485" s="3">
        <v>36</v>
      </c>
      <c r="P485" s="6">
        <v>48</v>
      </c>
      <c r="Q485" s="3">
        <v>1.5</v>
      </c>
      <c r="R485" s="3">
        <v>3</v>
      </c>
      <c r="S485" s="3">
        <v>0</v>
      </c>
    </row>
    <row r="486" spans="14:19" x14ac:dyDescent="0.3">
      <c r="N486" s="19">
        <v>61</v>
      </c>
      <c r="O486" s="19">
        <v>36</v>
      </c>
      <c r="P486" s="20">
        <v>130</v>
      </c>
      <c r="Q486" s="19">
        <v>1.3</v>
      </c>
      <c r="R486" s="19">
        <v>1</v>
      </c>
      <c r="S486" s="19">
        <v>257</v>
      </c>
    </row>
    <row r="487" spans="14:19" x14ac:dyDescent="0.3">
      <c r="N487" s="3">
        <v>61</v>
      </c>
      <c r="O487" s="3">
        <v>37</v>
      </c>
      <c r="P487" s="6">
        <v>50</v>
      </c>
      <c r="Q487" s="3">
        <v>1.3</v>
      </c>
      <c r="R487" s="3">
        <v>4</v>
      </c>
      <c r="S487" s="3">
        <v>0</v>
      </c>
    </row>
    <row r="488" spans="14:19" x14ac:dyDescent="0.3">
      <c r="N488" s="19">
        <v>61</v>
      </c>
      <c r="O488" s="19">
        <v>36</v>
      </c>
      <c r="P488" s="20">
        <v>29</v>
      </c>
      <c r="Q488" s="19">
        <v>1.3</v>
      </c>
      <c r="R488" s="19">
        <v>1</v>
      </c>
      <c r="S488" s="19">
        <v>0</v>
      </c>
    </row>
    <row r="489" spans="14:19" x14ac:dyDescent="0.3">
      <c r="N489" s="3">
        <v>61</v>
      </c>
      <c r="O489" s="3">
        <v>35</v>
      </c>
      <c r="P489" s="6">
        <v>79</v>
      </c>
      <c r="Q489" s="3">
        <v>2</v>
      </c>
      <c r="R489" s="3">
        <v>2</v>
      </c>
      <c r="S489" s="3">
        <v>194</v>
      </c>
    </row>
    <row r="490" spans="14:19" x14ac:dyDescent="0.3">
      <c r="N490" s="19">
        <v>61</v>
      </c>
      <c r="O490" s="19">
        <v>36</v>
      </c>
      <c r="P490" s="20">
        <v>108</v>
      </c>
      <c r="Q490" s="19">
        <v>3.4</v>
      </c>
      <c r="R490" s="19">
        <v>4</v>
      </c>
      <c r="S490" s="19">
        <v>0</v>
      </c>
    </row>
    <row r="491" spans="14:19" x14ac:dyDescent="0.3">
      <c r="N491" s="3">
        <v>61</v>
      </c>
      <c r="O491" s="3">
        <v>37</v>
      </c>
      <c r="P491" s="6">
        <v>155</v>
      </c>
      <c r="Q491" s="3">
        <v>2.9</v>
      </c>
      <c r="R491" s="3">
        <v>1</v>
      </c>
      <c r="S491" s="3">
        <v>0</v>
      </c>
    </row>
    <row r="492" spans="14:19" x14ac:dyDescent="0.3">
      <c r="N492" s="19">
        <v>61</v>
      </c>
      <c r="O492" s="19">
        <v>36</v>
      </c>
      <c r="P492" s="20">
        <v>119</v>
      </c>
      <c r="Q492" s="19">
        <v>5.4</v>
      </c>
      <c r="R492" s="19">
        <v>2</v>
      </c>
      <c r="S492" s="19">
        <v>0</v>
      </c>
    </row>
    <row r="493" spans="14:19" x14ac:dyDescent="0.3">
      <c r="N493" s="3">
        <v>61</v>
      </c>
      <c r="O493" s="3">
        <v>36</v>
      </c>
      <c r="P493" s="6">
        <v>81</v>
      </c>
      <c r="Q493" s="3">
        <v>1.8</v>
      </c>
      <c r="R493" s="3">
        <v>3</v>
      </c>
      <c r="S493" s="3">
        <v>0</v>
      </c>
    </row>
    <row r="494" spans="14:19" x14ac:dyDescent="0.3">
      <c r="N494" s="19">
        <v>61</v>
      </c>
      <c r="O494" s="19">
        <v>36</v>
      </c>
      <c r="P494" s="20">
        <v>78</v>
      </c>
      <c r="Q494" s="19">
        <v>0.5</v>
      </c>
      <c r="R494" s="19">
        <v>3</v>
      </c>
      <c r="S494" s="19">
        <v>0</v>
      </c>
    </row>
    <row r="495" spans="14:19" x14ac:dyDescent="0.3">
      <c r="N495" s="3">
        <v>61</v>
      </c>
      <c r="O495" s="3">
        <v>36</v>
      </c>
      <c r="P495" s="6">
        <v>53</v>
      </c>
      <c r="Q495" s="3">
        <v>0.5</v>
      </c>
      <c r="R495" s="3">
        <v>3</v>
      </c>
      <c r="S495" s="3">
        <v>0</v>
      </c>
    </row>
    <row r="496" spans="14:19" x14ac:dyDescent="0.3">
      <c r="N496" s="19">
        <v>61</v>
      </c>
      <c r="O496" s="19">
        <v>35</v>
      </c>
      <c r="P496" s="20">
        <v>38</v>
      </c>
      <c r="Q496" s="19">
        <v>0.3</v>
      </c>
      <c r="R496" s="19">
        <v>2</v>
      </c>
      <c r="S496" s="19">
        <v>0</v>
      </c>
    </row>
    <row r="497" spans="14:19" x14ac:dyDescent="0.3">
      <c r="N497" s="3">
        <v>61</v>
      </c>
      <c r="O497" s="3">
        <v>35</v>
      </c>
      <c r="P497" s="6">
        <v>78</v>
      </c>
      <c r="Q497" s="3">
        <v>2</v>
      </c>
      <c r="R497" s="3">
        <v>2</v>
      </c>
      <c r="S497" s="3">
        <v>0</v>
      </c>
    </row>
    <row r="498" spans="14:19" x14ac:dyDescent="0.3">
      <c r="N498" s="19">
        <v>61</v>
      </c>
      <c r="O498" s="19">
        <v>36</v>
      </c>
      <c r="P498" s="20">
        <v>128</v>
      </c>
      <c r="Q498" s="19">
        <v>2.6</v>
      </c>
      <c r="R498" s="19">
        <v>1</v>
      </c>
      <c r="S498" s="19">
        <v>0</v>
      </c>
    </row>
    <row r="499" spans="14:19" x14ac:dyDescent="0.3">
      <c r="N499" s="3">
        <v>61</v>
      </c>
      <c r="O499" s="3">
        <v>35</v>
      </c>
      <c r="P499" s="6">
        <v>23</v>
      </c>
      <c r="Q499" s="3">
        <v>0.3</v>
      </c>
      <c r="R499" s="3">
        <v>3</v>
      </c>
      <c r="S499" s="3">
        <v>0</v>
      </c>
    </row>
    <row r="500" spans="14:19" x14ac:dyDescent="0.3">
      <c r="N500" s="19">
        <v>61</v>
      </c>
      <c r="O500" s="19">
        <v>31</v>
      </c>
      <c r="P500" s="20">
        <v>19</v>
      </c>
      <c r="Q500" s="19">
        <v>1.5</v>
      </c>
      <c r="R500" s="19">
        <v>1</v>
      </c>
      <c r="S500" s="19">
        <v>0</v>
      </c>
    </row>
    <row r="501" spans="14:19" x14ac:dyDescent="0.3">
      <c r="N501" s="3">
        <v>61</v>
      </c>
      <c r="O501" s="3">
        <v>36</v>
      </c>
      <c r="P501" s="6">
        <v>54</v>
      </c>
      <c r="Q501" s="3">
        <v>0.9</v>
      </c>
      <c r="R501" s="3">
        <v>3</v>
      </c>
      <c r="S501" s="3">
        <v>179</v>
      </c>
    </row>
    <row r="502" spans="14:19" x14ac:dyDescent="0.3">
      <c r="N502" s="19">
        <v>61</v>
      </c>
      <c r="O502" s="19">
        <v>36</v>
      </c>
      <c r="P502" s="20">
        <v>13</v>
      </c>
      <c r="Q502" s="19">
        <v>0.5</v>
      </c>
      <c r="R502" s="19">
        <v>3</v>
      </c>
      <c r="S502" s="19">
        <v>0</v>
      </c>
    </row>
    <row r="503" spans="14:19" x14ac:dyDescent="0.3">
      <c r="N503" s="3">
        <v>61</v>
      </c>
      <c r="O503" s="3">
        <v>35</v>
      </c>
      <c r="P503" s="6">
        <v>49</v>
      </c>
      <c r="Q503" s="3">
        <v>1.7</v>
      </c>
      <c r="R503" s="3">
        <v>4</v>
      </c>
      <c r="S503" s="3">
        <v>185</v>
      </c>
    </row>
    <row r="504" spans="14:19" x14ac:dyDescent="0.3">
      <c r="N504" s="19">
        <v>61</v>
      </c>
      <c r="O504" s="19">
        <v>35</v>
      </c>
      <c r="P504" s="20">
        <v>59</v>
      </c>
      <c r="Q504" s="19">
        <v>2.8</v>
      </c>
      <c r="R504" s="19">
        <v>1</v>
      </c>
      <c r="S504" s="19">
        <v>0</v>
      </c>
    </row>
    <row r="505" spans="14:19" x14ac:dyDescent="0.3">
      <c r="N505" s="3">
        <v>61</v>
      </c>
      <c r="O505" s="3">
        <v>37</v>
      </c>
      <c r="P505" s="6">
        <v>33</v>
      </c>
      <c r="Q505" s="3">
        <v>0.1</v>
      </c>
      <c r="R505" s="3">
        <v>3</v>
      </c>
      <c r="S505" s="3">
        <v>0</v>
      </c>
    </row>
    <row r="506" spans="14:19" x14ac:dyDescent="0.3">
      <c r="N506" s="19">
        <v>61</v>
      </c>
      <c r="O506" s="19">
        <v>35</v>
      </c>
      <c r="P506" s="20">
        <v>28</v>
      </c>
      <c r="Q506" s="19">
        <v>0.2</v>
      </c>
      <c r="R506" s="19">
        <v>2</v>
      </c>
      <c r="S506" s="19">
        <v>135</v>
      </c>
    </row>
    <row r="507" spans="14:19" x14ac:dyDescent="0.3">
      <c r="N507" s="3">
        <v>61</v>
      </c>
      <c r="O507" s="3">
        <v>37</v>
      </c>
      <c r="P507" s="6">
        <v>9</v>
      </c>
      <c r="Q507" s="3">
        <v>0.3</v>
      </c>
      <c r="R507" s="3">
        <v>2</v>
      </c>
      <c r="S507" s="3">
        <v>0</v>
      </c>
    </row>
    <row r="508" spans="14:19" x14ac:dyDescent="0.3">
      <c r="N508" s="19">
        <v>61</v>
      </c>
      <c r="O508" s="19">
        <v>35</v>
      </c>
      <c r="P508" s="20">
        <v>18</v>
      </c>
      <c r="Q508" s="19">
        <v>0.3</v>
      </c>
      <c r="R508" s="19">
        <v>3</v>
      </c>
      <c r="S508" s="19">
        <v>0</v>
      </c>
    </row>
    <row r="509" spans="14:19" x14ac:dyDescent="0.3">
      <c r="N509" s="3">
        <v>61</v>
      </c>
      <c r="O509" s="3">
        <v>36</v>
      </c>
      <c r="P509" s="6">
        <v>18</v>
      </c>
      <c r="Q509" s="3">
        <v>1.3</v>
      </c>
      <c r="R509" s="3">
        <v>1</v>
      </c>
      <c r="S509" s="3">
        <v>0</v>
      </c>
    </row>
    <row r="510" spans="14:19" x14ac:dyDescent="0.3">
      <c r="N510" s="19">
        <v>61</v>
      </c>
      <c r="O510" s="19">
        <v>37</v>
      </c>
      <c r="P510" s="20">
        <v>62</v>
      </c>
      <c r="Q510" s="19">
        <v>0</v>
      </c>
      <c r="R510" s="19">
        <v>1</v>
      </c>
      <c r="S510" s="19">
        <v>244</v>
      </c>
    </row>
    <row r="511" spans="14:19" x14ac:dyDescent="0.3">
      <c r="N511" s="3">
        <v>61</v>
      </c>
      <c r="O511" s="3">
        <v>35</v>
      </c>
      <c r="P511" s="6">
        <v>38</v>
      </c>
      <c r="Q511" s="3">
        <v>1</v>
      </c>
      <c r="R511" s="3">
        <v>2</v>
      </c>
      <c r="S511" s="3">
        <v>0</v>
      </c>
    </row>
    <row r="512" spans="14:19" x14ac:dyDescent="0.3">
      <c r="N512" s="19">
        <v>61</v>
      </c>
      <c r="O512" s="19">
        <v>37</v>
      </c>
      <c r="P512" s="20">
        <v>23</v>
      </c>
      <c r="Q512" s="19">
        <v>0.4</v>
      </c>
      <c r="R512" s="19">
        <v>3</v>
      </c>
      <c r="S512" s="19">
        <v>0</v>
      </c>
    </row>
    <row r="513" spans="14:19" x14ac:dyDescent="0.3">
      <c r="N513" s="3">
        <v>61</v>
      </c>
      <c r="O513" s="3">
        <v>37</v>
      </c>
      <c r="P513" s="6">
        <v>172</v>
      </c>
      <c r="Q513" s="3">
        <v>4.25</v>
      </c>
      <c r="R513" s="3">
        <v>4</v>
      </c>
      <c r="S513" s="3">
        <v>0</v>
      </c>
    </row>
    <row r="514" spans="14:19" x14ac:dyDescent="0.3">
      <c r="N514" s="19">
        <v>61</v>
      </c>
      <c r="O514" s="19">
        <v>31</v>
      </c>
      <c r="P514" s="20">
        <v>130</v>
      </c>
      <c r="Q514" s="19">
        <v>2.6</v>
      </c>
      <c r="R514" s="19">
        <v>2</v>
      </c>
      <c r="S514" s="19">
        <v>0</v>
      </c>
    </row>
    <row r="515" spans="14:19" x14ac:dyDescent="0.3">
      <c r="N515" s="3">
        <v>61</v>
      </c>
      <c r="O515" s="3">
        <v>35</v>
      </c>
      <c r="P515" s="6">
        <v>60</v>
      </c>
      <c r="Q515" s="3">
        <v>2.8</v>
      </c>
      <c r="R515" s="3">
        <v>1</v>
      </c>
      <c r="S515" s="3">
        <v>0</v>
      </c>
    </row>
    <row r="516" spans="14:19" x14ac:dyDescent="0.3">
      <c r="N516" s="19">
        <v>61</v>
      </c>
      <c r="O516" s="19">
        <v>37</v>
      </c>
      <c r="P516" s="20">
        <v>73</v>
      </c>
      <c r="Q516" s="19">
        <v>2</v>
      </c>
      <c r="R516" s="19">
        <v>3</v>
      </c>
      <c r="S516" s="19">
        <v>285</v>
      </c>
    </row>
    <row r="517" spans="14:19" x14ac:dyDescent="0.3">
      <c r="N517" s="3">
        <v>61</v>
      </c>
      <c r="O517" s="3">
        <v>35</v>
      </c>
      <c r="P517" s="6">
        <v>31</v>
      </c>
      <c r="Q517" s="3">
        <v>0.3</v>
      </c>
      <c r="R517" s="3">
        <v>2</v>
      </c>
      <c r="S517" s="3">
        <v>0</v>
      </c>
    </row>
    <row r="518" spans="14:19" x14ac:dyDescent="0.3">
      <c r="N518" s="19">
        <v>61</v>
      </c>
      <c r="O518" s="19">
        <v>35</v>
      </c>
      <c r="P518" s="20">
        <v>91</v>
      </c>
      <c r="Q518" s="19">
        <v>2</v>
      </c>
      <c r="R518" s="19">
        <v>2</v>
      </c>
      <c r="S518" s="19">
        <v>0</v>
      </c>
    </row>
    <row r="519" spans="14:19" x14ac:dyDescent="0.3">
      <c r="N519" s="3">
        <v>61</v>
      </c>
      <c r="O519" s="3">
        <v>35</v>
      </c>
      <c r="P519" s="6">
        <v>60</v>
      </c>
      <c r="Q519" s="3">
        <v>2.5</v>
      </c>
      <c r="R519" s="3">
        <v>1</v>
      </c>
      <c r="S519" s="3">
        <v>0</v>
      </c>
    </row>
    <row r="520" spans="14:19" x14ac:dyDescent="0.3">
      <c r="N520" s="19">
        <v>61</v>
      </c>
      <c r="O520" s="19">
        <v>37</v>
      </c>
      <c r="P520" s="20">
        <v>122</v>
      </c>
      <c r="Q520" s="19">
        <v>6</v>
      </c>
      <c r="R520" s="19">
        <v>2</v>
      </c>
      <c r="S520" s="19">
        <v>0</v>
      </c>
    </row>
    <row r="521" spans="14:19" x14ac:dyDescent="0.3">
      <c r="N521" s="3">
        <v>61</v>
      </c>
      <c r="O521" s="3">
        <v>36</v>
      </c>
      <c r="P521" s="6">
        <v>188</v>
      </c>
      <c r="Q521" s="3">
        <v>9.3000000000000007</v>
      </c>
      <c r="R521" s="3">
        <v>1</v>
      </c>
      <c r="S521" s="3">
        <v>0</v>
      </c>
    </row>
    <row r="522" spans="14:19" x14ac:dyDescent="0.3">
      <c r="N522" s="19">
        <v>61</v>
      </c>
      <c r="O522" s="19">
        <v>36</v>
      </c>
      <c r="P522" s="20">
        <v>124</v>
      </c>
      <c r="Q522" s="19">
        <v>3.9</v>
      </c>
      <c r="R522" s="19">
        <v>2</v>
      </c>
      <c r="S522" s="19">
        <v>0</v>
      </c>
    </row>
    <row r="523" spans="14:19" x14ac:dyDescent="0.3">
      <c r="N523" s="3">
        <v>61</v>
      </c>
      <c r="O523" s="3">
        <v>35</v>
      </c>
      <c r="P523" s="6">
        <v>53</v>
      </c>
      <c r="Q523" s="3">
        <v>2.8</v>
      </c>
      <c r="R523" s="3">
        <v>1</v>
      </c>
      <c r="S523" s="3">
        <v>167</v>
      </c>
    </row>
    <row r="524" spans="14:19" x14ac:dyDescent="0.3">
      <c r="N524" s="19">
        <v>61</v>
      </c>
      <c r="O524" s="19">
        <v>35</v>
      </c>
      <c r="P524" s="20">
        <v>81</v>
      </c>
      <c r="Q524" s="19">
        <v>1.9</v>
      </c>
      <c r="R524" s="19">
        <v>4</v>
      </c>
      <c r="S524" s="19">
        <v>0</v>
      </c>
    </row>
    <row r="525" spans="14:19" x14ac:dyDescent="0.3">
      <c r="N525" s="3">
        <v>61</v>
      </c>
      <c r="O525" s="3">
        <v>31</v>
      </c>
      <c r="P525" s="6">
        <v>154</v>
      </c>
      <c r="Q525" s="3">
        <v>7.5</v>
      </c>
      <c r="R525" s="3">
        <v>3</v>
      </c>
      <c r="S525" s="3">
        <v>351</v>
      </c>
    </row>
    <row r="526" spans="14:19" x14ac:dyDescent="0.3">
      <c r="N526" s="19">
        <v>61</v>
      </c>
      <c r="O526" s="19">
        <v>37</v>
      </c>
      <c r="P526" s="20">
        <v>61</v>
      </c>
      <c r="Q526" s="19">
        <v>2</v>
      </c>
      <c r="R526" s="19">
        <v>3</v>
      </c>
      <c r="S526" s="19">
        <v>0</v>
      </c>
    </row>
    <row r="527" spans="14:19" x14ac:dyDescent="0.3">
      <c r="N527" s="3">
        <v>61</v>
      </c>
      <c r="O527" s="3">
        <v>35</v>
      </c>
      <c r="P527" s="6">
        <v>60</v>
      </c>
      <c r="Q527" s="3">
        <v>2.8</v>
      </c>
      <c r="R527" s="3">
        <v>1</v>
      </c>
      <c r="S527" s="3">
        <v>0</v>
      </c>
    </row>
    <row r="528" spans="14:19" x14ac:dyDescent="0.3">
      <c r="N528" s="19">
        <v>61</v>
      </c>
      <c r="O528" s="19">
        <v>36</v>
      </c>
      <c r="P528" s="20">
        <v>133</v>
      </c>
      <c r="Q528" s="19">
        <v>2.6</v>
      </c>
      <c r="R528" s="19">
        <v>1</v>
      </c>
      <c r="S528" s="19">
        <v>0</v>
      </c>
    </row>
    <row r="529" spans="14:19" x14ac:dyDescent="0.3">
      <c r="N529" s="3">
        <v>61</v>
      </c>
      <c r="O529" s="3">
        <v>37</v>
      </c>
      <c r="P529" s="6">
        <v>41</v>
      </c>
      <c r="Q529" s="3">
        <v>0.8</v>
      </c>
      <c r="R529" s="3">
        <v>1</v>
      </c>
      <c r="S529" s="3">
        <v>0</v>
      </c>
    </row>
    <row r="530" spans="14:19" x14ac:dyDescent="0.3">
      <c r="N530" s="19">
        <v>61</v>
      </c>
      <c r="O530" s="19">
        <v>36</v>
      </c>
      <c r="P530" s="20">
        <v>50</v>
      </c>
      <c r="Q530" s="19">
        <v>1.7</v>
      </c>
      <c r="R530" s="19">
        <v>4</v>
      </c>
      <c r="S530" s="19">
        <v>189</v>
      </c>
    </row>
    <row r="531" spans="14:19" x14ac:dyDescent="0.3">
      <c r="N531" s="3">
        <v>61</v>
      </c>
      <c r="O531" s="3">
        <v>36</v>
      </c>
      <c r="P531" s="6">
        <v>89</v>
      </c>
      <c r="Q531" s="3">
        <v>0.5</v>
      </c>
      <c r="R531" s="3">
        <v>3</v>
      </c>
      <c r="S531" s="3">
        <v>0</v>
      </c>
    </row>
    <row r="532" spans="14:19" x14ac:dyDescent="0.3">
      <c r="N532" s="19">
        <v>61</v>
      </c>
      <c r="O532" s="19">
        <v>36</v>
      </c>
      <c r="P532" s="20">
        <v>139</v>
      </c>
      <c r="Q532" s="19">
        <v>3.9</v>
      </c>
      <c r="R532" s="19">
        <v>2</v>
      </c>
      <c r="S532" s="19">
        <v>0</v>
      </c>
    </row>
    <row r="533" spans="14:19" x14ac:dyDescent="0.3">
      <c r="N533" s="3">
        <v>61</v>
      </c>
      <c r="O533" s="3">
        <v>37</v>
      </c>
      <c r="P533" s="6">
        <v>20</v>
      </c>
      <c r="Q533" s="3">
        <v>0.3</v>
      </c>
      <c r="R533" s="3">
        <v>2</v>
      </c>
      <c r="S533" s="3">
        <v>0</v>
      </c>
    </row>
    <row r="534" spans="14:19" x14ac:dyDescent="0.3">
      <c r="N534" s="19">
        <v>61</v>
      </c>
      <c r="O534" s="19">
        <v>37</v>
      </c>
      <c r="P534" s="20">
        <v>158</v>
      </c>
      <c r="Q534" s="19">
        <v>6</v>
      </c>
      <c r="R534" s="19">
        <v>2</v>
      </c>
      <c r="S534" s="19">
        <v>306</v>
      </c>
    </row>
    <row r="535" spans="14:19" x14ac:dyDescent="0.3">
      <c r="N535" s="3">
        <v>61</v>
      </c>
      <c r="O535" s="3">
        <v>36</v>
      </c>
      <c r="P535" s="6">
        <v>25</v>
      </c>
      <c r="Q535" s="3">
        <v>0.5</v>
      </c>
      <c r="R535" s="3">
        <v>2</v>
      </c>
      <c r="S535" s="3">
        <v>0</v>
      </c>
    </row>
    <row r="536" spans="14:19" x14ac:dyDescent="0.3">
      <c r="N536" s="19">
        <v>61</v>
      </c>
      <c r="O536" s="19">
        <v>35</v>
      </c>
      <c r="P536" s="20">
        <v>83</v>
      </c>
      <c r="Q536" s="19">
        <v>1.7</v>
      </c>
      <c r="R536" s="19">
        <v>2</v>
      </c>
      <c r="S536" s="19">
        <v>245</v>
      </c>
    </row>
    <row r="537" spans="14:19" x14ac:dyDescent="0.3">
      <c r="N537" s="3">
        <v>61</v>
      </c>
      <c r="O537" s="3">
        <v>36</v>
      </c>
      <c r="P537" s="6">
        <v>40</v>
      </c>
      <c r="Q537" s="3">
        <v>0.5</v>
      </c>
      <c r="R537" s="3">
        <v>3</v>
      </c>
      <c r="S537" s="3">
        <v>100</v>
      </c>
    </row>
    <row r="538" spans="14:19" x14ac:dyDescent="0.3">
      <c r="N538" s="19">
        <v>61</v>
      </c>
      <c r="O538" s="19">
        <v>35</v>
      </c>
      <c r="P538" s="20">
        <v>61</v>
      </c>
      <c r="Q538" s="19">
        <v>2.2000000000000002</v>
      </c>
      <c r="R538" s="19">
        <v>3</v>
      </c>
      <c r="S538" s="19">
        <v>117</v>
      </c>
    </row>
    <row r="539" spans="14:19" x14ac:dyDescent="0.3">
      <c r="N539" s="3">
        <v>61</v>
      </c>
      <c r="O539" s="3">
        <v>35</v>
      </c>
      <c r="P539" s="6">
        <v>35</v>
      </c>
      <c r="Q539" s="3">
        <v>0.2</v>
      </c>
      <c r="R539" s="3">
        <v>2</v>
      </c>
      <c r="S539" s="3">
        <v>0</v>
      </c>
    </row>
    <row r="540" spans="14:19" x14ac:dyDescent="0.3">
      <c r="N540" s="19">
        <v>61</v>
      </c>
      <c r="O540" s="19">
        <v>36</v>
      </c>
      <c r="P540" s="20">
        <v>23</v>
      </c>
      <c r="Q540" s="19">
        <v>0.1</v>
      </c>
      <c r="R540" s="19">
        <v>1</v>
      </c>
      <c r="S540" s="19">
        <v>96</v>
      </c>
    </row>
    <row r="541" spans="14:19" x14ac:dyDescent="0.3">
      <c r="N541" s="3">
        <v>61</v>
      </c>
      <c r="O541" s="3">
        <v>35</v>
      </c>
      <c r="P541" s="6">
        <v>113</v>
      </c>
      <c r="Q541" s="3">
        <v>2.8</v>
      </c>
      <c r="R541" s="3">
        <v>2</v>
      </c>
      <c r="S541" s="3">
        <v>0</v>
      </c>
    </row>
    <row r="542" spans="14:19" x14ac:dyDescent="0.3">
      <c r="N542" s="19">
        <v>61</v>
      </c>
      <c r="O542" s="19">
        <v>36</v>
      </c>
      <c r="P542" s="20">
        <v>61</v>
      </c>
      <c r="Q542" s="19">
        <v>2.8</v>
      </c>
      <c r="R542" s="19">
        <v>2</v>
      </c>
      <c r="S542" s="19">
        <v>153</v>
      </c>
    </row>
    <row r="543" spans="14:19" x14ac:dyDescent="0.3">
      <c r="N543" s="3">
        <v>61</v>
      </c>
      <c r="O543" s="3">
        <v>37</v>
      </c>
      <c r="P543" s="6">
        <v>141</v>
      </c>
      <c r="Q543" s="3">
        <v>0.7</v>
      </c>
      <c r="R543" s="3">
        <v>3</v>
      </c>
      <c r="S543" s="3">
        <v>0</v>
      </c>
    </row>
    <row r="544" spans="14:19" x14ac:dyDescent="0.3">
      <c r="N544" s="19">
        <v>61</v>
      </c>
      <c r="O544" s="19">
        <v>36</v>
      </c>
      <c r="P544" s="20">
        <v>85</v>
      </c>
      <c r="Q544" s="19">
        <v>1.8</v>
      </c>
      <c r="R544" s="19">
        <v>3</v>
      </c>
      <c r="S544" s="19">
        <v>0</v>
      </c>
    </row>
    <row r="545" spans="14:19" x14ac:dyDescent="0.3">
      <c r="N545" s="3">
        <v>61</v>
      </c>
      <c r="O545" s="3">
        <v>35</v>
      </c>
      <c r="P545" s="6">
        <v>74</v>
      </c>
      <c r="Q545" s="3">
        <v>0.7</v>
      </c>
      <c r="R545" s="3">
        <v>2</v>
      </c>
      <c r="S545" s="3">
        <v>0</v>
      </c>
    </row>
    <row r="546" spans="14:19" x14ac:dyDescent="0.3">
      <c r="N546" s="19">
        <v>61</v>
      </c>
      <c r="O546" s="19">
        <v>34</v>
      </c>
      <c r="P546" s="20">
        <v>41</v>
      </c>
      <c r="Q546" s="19">
        <v>2.5</v>
      </c>
      <c r="R546" s="19">
        <v>4</v>
      </c>
      <c r="S546" s="19">
        <v>0</v>
      </c>
    </row>
    <row r="547" spans="14:19" x14ac:dyDescent="0.3">
      <c r="N547" s="3">
        <v>61</v>
      </c>
      <c r="O547" s="3">
        <v>35</v>
      </c>
      <c r="P547" s="6">
        <v>25</v>
      </c>
      <c r="Q547" s="3">
        <v>0.8</v>
      </c>
      <c r="R547" s="3">
        <v>1</v>
      </c>
      <c r="S547" s="3">
        <v>142</v>
      </c>
    </row>
    <row r="548" spans="14:19" x14ac:dyDescent="0.3">
      <c r="N548" s="19">
        <v>61</v>
      </c>
      <c r="O548" s="19">
        <v>36</v>
      </c>
      <c r="P548" s="20">
        <v>54</v>
      </c>
      <c r="Q548" s="19">
        <v>1.5</v>
      </c>
      <c r="R548" s="19">
        <v>3</v>
      </c>
      <c r="S548" s="19">
        <v>0</v>
      </c>
    </row>
    <row r="549" spans="14:19" x14ac:dyDescent="0.3">
      <c r="N549" s="3">
        <v>61</v>
      </c>
      <c r="O549" s="3">
        <v>35</v>
      </c>
      <c r="P549" s="6">
        <v>51</v>
      </c>
      <c r="Q549" s="3">
        <v>1.4</v>
      </c>
      <c r="R549" s="3">
        <v>3</v>
      </c>
      <c r="S549" s="3">
        <v>0</v>
      </c>
    </row>
    <row r="550" spans="14:19" x14ac:dyDescent="0.3">
      <c r="N550" s="19">
        <v>61</v>
      </c>
      <c r="O550" s="19">
        <v>35</v>
      </c>
      <c r="P550" s="20">
        <v>80</v>
      </c>
      <c r="Q550" s="19">
        <v>1.7</v>
      </c>
      <c r="R550" s="19">
        <v>4</v>
      </c>
      <c r="S550" s="19">
        <v>0</v>
      </c>
    </row>
    <row r="551" spans="14:19" x14ac:dyDescent="0.3">
      <c r="N551" s="3">
        <v>60</v>
      </c>
      <c r="O551" s="3">
        <v>30</v>
      </c>
      <c r="P551" s="6">
        <v>22</v>
      </c>
      <c r="Q551" s="3">
        <v>1.5</v>
      </c>
      <c r="R551" s="3">
        <v>1</v>
      </c>
      <c r="S551" s="3">
        <v>0</v>
      </c>
    </row>
    <row r="552" spans="14:19" x14ac:dyDescent="0.3">
      <c r="N552" s="19">
        <v>60</v>
      </c>
      <c r="O552" s="19">
        <v>36</v>
      </c>
      <c r="P552" s="20">
        <v>41</v>
      </c>
      <c r="Q552" s="19">
        <v>1.3</v>
      </c>
      <c r="R552" s="19">
        <v>4</v>
      </c>
      <c r="S552" s="19">
        <v>174</v>
      </c>
    </row>
    <row r="553" spans="14:19" x14ac:dyDescent="0.3">
      <c r="N553" s="3">
        <v>60</v>
      </c>
      <c r="O553" s="3">
        <v>34</v>
      </c>
      <c r="P553" s="6">
        <v>64</v>
      </c>
      <c r="Q553" s="3">
        <v>1.7</v>
      </c>
      <c r="R553" s="3">
        <v>2</v>
      </c>
      <c r="S553" s="3">
        <v>236</v>
      </c>
    </row>
    <row r="554" spans="14:19" x14ac:dyDescent="0.3">
      <c r="N554" s="19">
        <v>60</v>
      </c>
      <c r="O554" s="19">
        <v>35</v>
      </c>
      <c r="P554" s="20">
        <v>80</v>
      </c>
      <c r="Q554" s="19">
        <v>0.5</v>
      </c>
      <c r="R554" s="19">
        <v>3</v>
      </c>
      <c r="S554" s="19">
        <v>0</v>
      </c>
    </row>
    <row r="555" spans="14:19" x14ac:dyDescent="0.3">
      <c r="N555" s="3">
        <v>60</v>
      </c>
      <c r="O555" s="3">
        <v>36</v>
      </c>
      <c r="P555" s="6">
        <v>22</v>
      </c>
      <c r="Q555" s="3">
        <v>1</v>
      </c>
      <c r="R555" s="3">
        <v>2</v>
      </c>
      <c r="S555" s="3">
        <v>0</v>
      </c>
    </row>
    <row r="556" spans="14:19" x14ac:dyDescent="0.3">
      <c r="N556" s="19">
        <v>60</v>
      </c>
      <c r="O556" s="19">
        <v>36</v>
      </c>
      <c r="P556" s="20">
        <v>93</v>
      </c>
      <c r="Q556" s="19">
        <v>4.3</v>
      </c>
      <c r="R556" s="19">
        <v>1</v>
      </c>
      <c r="S556" s="19">
        <v>0</v>
      </c>
    </row>
    <row r="557" spans="14:19" x14ac:dyDescent="0.3">
      <c r="N557" s="3">
        <v>60</v>
      </c>
      <c r="O557" s="3">
        <v>36</v>
      </c>
      <c r="P557" s="6">
        <v>63</v>
      </c>
      <c r="Q557" s="3">
        <v>2.2000000000000002</v>
      </c>
      <c r="R557" s="3">
        <v>4</v>
      </c>
      <c r="S557" s="3">
        <v>0</v>
      </c>
    </row>
    <row r="558" spans="14:19" x14ac:dyDescent="0.3">
      <c r="N558" s="19">
        <v>60</v>
      </c>
      <c r="O558" s="19">
        <v>34</v>
      </c>
      <c r="P558" s="20">
        <v>64</v>
      </c>
      <c r="Q558" s="19">
        <v>1.7</v>
      </c>
      <c r="R558" s="19">
        <v>2</v>
      </c>
      <c r="S558" s="19">
        <v>0</v>
      </c>
    </row>
    <row r="559" spans="14:19" x14ac:dyDescent="0.3">
      <c r="N559" s="3">
        <v>60</v>
      </c>
      <c r="O559" s="3">
        <v>35</v>
      </c>
      <c r="P559" s="6">
        <v>22</v>
      </c>
      <c r="Q559" s="3">
        <v>1.3</v>
      </c>
      <c r="R559" s="3">
        <v>1</v>
      </c>
      <c r="S559" s="3">
        <v>123</v>
      </c>
    </row>
    <row r="560" spans="14:19" x14ac:dyDescent="0.3">
      <c r="N560" s="19">
        <v>60</v>
      </c>
      <c r="O560" s="19">
        <v>34</v>
      </c>
      <c r="P560" s="20">
        <v>64</v>
      </c>
      <c r="Q560" s="19">
        <v>0.8</v>
      </c>
      <c r="R560" s="19">
        <v>1</v>
      </c>
      <c r="S560" s="19">
        <v>248</v>
      </c>
    </row>
    <row r="561" spans="14:19" x14ac:dyDescent="0.3">
      <c r="N561" s="3">
        <v>60</v>
      </c>
      <c r="O561" s="3">
        <v>35</v>
      </c>
      <c r="P561" s="6">
        <v>49</v>
      </c>
      <c r="Q561" s="3">
        <v>0.5</v>
      </c>
      <c r="R561" s="3">
        <v>3</v>
      </c>
      <c r="S561" s="3">
        <v>0</v>
      </c>
    </row>
    <row r="562" spans="14:19" x14ac:dyDescent="0.3">
      <c r="N562" s="19">
        <v>60</v>
      </c>
      <c r="O562" s="19">
        <v>35</v>
      </c>
      <c r="P562" s="20">
        <v>64</v>
      </c>
      <c r="Q562" s="19">
        <v>2.8</v>
      </c>
      <c r="R562" s="19">
        <v>2</v>
      </c>
      <c r="S562" s="19">
        <v>0</v>
      </c>
    </row>
    <row r="563" spans="14:19" x14ac:dyDescent="0.3">
      <c r="N563" s="3">
        <v>60</v>
      </c>
      <c r="O563" s="3">
        <v>36</v>
      </c>
      <c r="P563" s="6">
        <v>89</v>
      </c>
      <c r="Q563" s="3">
        <v>2.8</v>
      </c>
      <c r="R563" s="3">
        <v>2</v>
      </c>
      <c r="S563" s="3">
        <v>0</v>
      </c>
    </row>
    <row r="564" spans="14:19" x14ac:dyDescent="0.3">
      <c r="N564" s="19">
        <v>60</v>
      </c>
      <c r="O564" s="19">
        <v>36</v>
      </c>
      <c r="P564" s="20">
        <v>54</v>
      </c>
      <c r="Q564" s="19">
        <v>2.2999999999999998</v>
      </c>
      <c r="R564" s="19">
        <v>4</v>
      </c>
      <c r="S564" s="19">
        <v>0</v>
      </c>
    </row>
    <row r="565" spans="14:19" x14ac:dyDescent="0.3">
      <c r="N565" s="3">
        <v>60</v>
      </c>
      <c r="O565" s="3">
        <v>36</v>
      </c>
      <c r="P565" s="6">
        <v>141</v>
      </c>
      <c r="Q565" s="3">
        <v>2.1</v>
      </c>
      <c r="R565" s="3">
        <v>2</v>
      </c>
      <c r="S565" s="3">
        <v>0</v>
      </c>
    </row>
    <row r="566" spans="14:19" x14ac:dyDescent="0.3">
      <c r="N566" s="19">
        <v>60</v>
      </c>
      <c r="O566" s="19">
        <v>34</v>
      </c>
      <c r="P566" s="20">
        <v>114</v>
      </c>
      <c r="Q566" s="19">
        <v>6.9</v>
      </c>
      <c r="R566" s="19">
        <v>2</v>
      </c>
      <c r="S566" s="19">
        <v>0</v>
      </c>
    </row>
    <row r="567" spans="14:19" x14ac:dyDescent="0.3">
      <c r="N567" s="3">
        <v>60</v>
      </c>
      <c r="O567" s="3">
        <v>34</v>
      </c>
      <c r="P567" s="6">
        <v>53</v>
      </c>
      <c r="Q567" s="3">
        <v>0.8</v>
      </c>
      <c r="R567" s="3">
        <v>1</v>
      </c>
      <c r="S567" s="3">
        <v>0</v>
      </c>
    </row>
    <row r="568" spans="14:19" x14ac:dyDescent="0.3">
      <c r="N568" s="19">
        <v>60</v>
      </c>
      <c r="O568" s="19">
        <v>36</v>
      </c>
      <c r="P568" s="20">
        <v>132</v>
      </c>
      <c r="Q568" s="19">
        <v>6</v>
      </c>
      <c r="R568" s="19">
        <v>2</v>
      </c>
      <c r="S568" s="19">
        <v>470</v>
      </c>
    </row>
    <row r="569" spans="14:19" x14ac:dyDescent="0.3">
      <c r="N569" s="3">
        <v>60</v>
      </c>
      <c r="O569" s="3">
        <v>34</v>
      </c>
      <c r="P569" s="6">
        <v>15</v>
      </c>
      <c r="Q569" s="3">
        <v>0.8</v>
      </c>
      <c r="R569" s="3">
        <v>1</v>
      </c>
      <c r="S569" s="3">
        <v>0</v>
      </c>
    </row>
    <row r="570" spans="14:19" x14ac:dyDescent="0.3">
      <c r="N570" s="19">
        <v>60</v>
      </c>
      <c r="O570" s="19">
        <v>36</v>
      </c>
      <c r="P570" s="20">
        <v>38</v>
      </c>
      <c r="Q570" s="19">
        <v>1.3</v>
      </c>
      <c r="R570" s="19">
        <v>4</v>
      </c>
      <c r="S570" s="19">
        <v>0</v>
      </c>
    </row>
    <row r="571" spans="14:19" x14ac:dyDescent="0.3">
      <c r="N571" s="3">
        <v>60</v>
      </c>
      <c r="O571" s="3">
        <v>34</v>
      </c>
      <c r="P571" s="6">
        <v>54</v>
      </c>
      <c r="Q571" s="3">
        <v>0.3</v>
      </c>
      <c r="R571" s="3">
        <v>3</v>
      </c>
      <c r="S571" s="3">
        <v>0</v>
      </c>
    </row>
    <row r="572" spans="14:19" x14ac:dyDescent="0.3">
      <c r="N572" s="19">
        <v>60</v>
      </c>
      <c r="O572" s="19">
        <v>34</v>
      </c>
      <c r="P572" s="20">
        <v>21</v>
      </c>
      <c r="Q572" s="19">
        <v>0.3</v>
      </c>
      <c r="R572" s="19">
        <v>3</v>
      </c>
      <c r="S572" s="19">
        <v>129</v>
      </c>
    </row>
    <row r="573" spans="14:19" x14ac:dyDescent="0.3">
      <c r="N573" s="3">
        <v>60</v>
      </c>
      <c r="O573" s="3">
        <v>35</v>
      </c>
      <c r="P573" s="6">
        <v>108</v>
      </c>
      <c r="Q573" s="3">
        <v>0.9</v>
      </c>
      <c r="R573" s="3">
        <v>1</v>
      </c>
      <c r="S573" s="3">
        <v>0</v>
      </c>
    </row>
    <row r="574" spans="14:19" x14ac:dyDescent="0.3">
      <c r="N574" s="19">
        <v>60</v>
      </c>
      <c r="O574" s="19">
        <v>35</v>
      </c>
      <c r="P574" s="20">
        <v>35</v>
      </c>
      <c r="Q574" s="19">
        <v>0.2</v>
      </c>
      <c r="R574" s="19">
        <v>3</v>
      </c>
      <c r="S574" s="19">
        <v>169</v>
      </c>
    </row>
    <row r="575" spans="14:19" x14ac:dyDescent="0.3">
      <c r="N575" s="3">
        <v>60</v>
      </c>
      <c r="O575" s="3">
        <v>30</v>
      </c>
      <c r="P575" s="6">
        <v>28</v>
      </c>
      <c r="Q575" s="3">
        <v>1.5</v>
      </c>
      <c r="R575" s="3">
        <v>1</v>
      </c>
      <c r="S575" s="3">
        <v>124</v>
      </c>
    </row>
    <row r="576" spans="14:19" x14ac:dyDescent="0.3">
      <c r="N576" s="19">
        <v>60</v>
      </c>
      <c r="O576" s="19">
        <v>34</v>
      </c>
      <c r="P576" s="20">
        <v>22</v>
      </c>
      <c r="Q576" s="19">
        <v>0.3</v>
      </c>
      <c r="R576" s="19">
        <v>3</v>
      </c>
      <c r="S576" s="19">
        <v>139</v>
      </c>
    </row>
    <row r="577" spans="14:19" x14ac:dyDescent="0.3">
      <c r="N577" s="3">
        <v>60</v>
      </c>
      <c r="O577" s="3">
        <v>36</v>
      </c>
      <c r="P577" s="6">
        <v>79</v>
      </c>
      <c r="Q577" s="3">
        <v>1.8</v>
      </c>
      <c r="R577" s="3">
        <v>1</v>
      </c>
      <c r="S577" s="3">
        <v>0</v>
      </c>
    </row>
    <row r="578" spans="14:19" x14ac:dyDescent="0.3">
      <c r="N578" s="19">
        <v>60</v>
      </c>
      <c r="O578" s="19">
        <v>35</v>
      </c>
      <c r="P578" s="20">
        <v>18</v>
      </c>
      <c r="Q578" s="19">
        <v>1.5</v>
      </c>
      <c r="R578" s="19">
        <v>1</v>
      </c>
      <c r="S578" s="19">
        <v>0</v>
      </c>
    </row>
    <row r="579" spans="14:19" x14ac:dyDescent="0.3">
      <c r="N579" s="3">
        <v>60</v>
      </c>
      <c r="O579" s="3">
        <v>34</v>
      </c>
      <c r="P579" s="6">
        <v>62</v>
      </c>
      <c r="Q579" s="3">
        <v>0.8</v>
      </c>
      <c r="R579" s="3">
        <v>1</v>
      </c>
      <c r="S579" s="3">
        <v>0</v>
      </c>
    </row>
    <row r="580" spans="14:19" x14ac:dyDescent="0.3">
      <c r="N580" s="19">
        <v>60</v>
      </c>
      <c r="O580" s="19">
        <v>34</v>
      </c>
      <c r="P580" s="20">
        <v>29</v>
      </c>
      <c r="Q580" s="19">
        <v>0.3</v>
      </c>
      <c r="R580" s="19">
        <v>2</v>
      </c>
      <c r="S580" s="19">
        <v>0</v>
      </c>
    </row>
    <row r="581" spans="14:19" x14ac:dyDescent="0.3">
      <c r="N581" s="3">
        <v>60</v>
      </c>
      <c r="O581" s="3">
        <v>35</v>
      </c>
      <c r="P581" s="6">
        <v>191</v>
      </c>
      <c r="Q581" s="3">
        <v>5.6</v>
      </c>
      <c r="R581" s="3">
        <v>4</v>
      </c>
      <c r="S581" s="3">
        <v>0</v>
      </c>
    </row>
    <row r="582" spans="14:19" x14ac:dyDescent="0.3">
      <c r="N582" s="19">
        <v>60</v>
      </c>
      <c r="O582" s="19">
        <v>36</v>
      </c>
      <c r="P582" s="20">
        <v>14</v>
      </c>
      <c r="Q582" s="19">
        <v>0.3</v>
      </c>
      <c r="R582" s="19">
        <v>2</v>
      </c>
      <c r="S582" s="19">
        <v>109</v>
      </c>
    </row>
    <row r="583" spans="14:19" x14ac:dyDescent="0.3">
      <c r="N583" s="3">
        <v>60</v>
      </c>
      <c r="O583" s="3">
        <v>35</v>
      </c>
      <c r="P583" s="6">
        <v>130</v>
      </c>
      <c r="Q583" s="3">
        <v>6.3</v>
      </c>
      <c r="R583" s="3">
        <v>3</v>
      </c>
      <c r="S583" s="3">
        <v>437</v>
      </c>
    </row>
    <row r="584" spans="14:19" x14ac:dyDescent="0.3">
      <c r="N584" s="19">
        <v>60</v>
      </c>
      <c r="O584" s="19">
        <v>36</v>
      </c>
      <c r="P584" s="20">
        <v>145</v>
      </c>
      <c r="Q584" s="19">
        <v>6.9</v>
      </c>
      <c r="R584" s="19">
        <v>4</v>
      </c>
      <c r="S584" s="19">
        <v>380</v>
      </c>
    </row>
    <row r="585" spans="14:19" x14ac:dyDescent="0.3">
      <c r="N585" s="3">
        <v>60</v>
      </c>
      <c r="O585" s="3">
        <v>34</v>
      </c>
      <c r="P585" s="6">
        <v>85</v>
      </c>
      <c r="Q585" s="3">
        <v>2</v>
      </c>
      <c r="R585" s="3">
        <v>2</v>
      </c>
      <c r="S585" s="3">
        <v>0</v>
      </c>
    </row>
    <row r="586" spans="14:19" x14ac:dyDescent="0.3">
      <c r="N586" s="19">
        <v>60</v>
      </c>
      <c r="O586" s="19">
        <v>35</v>
      </c>
      <c r="P586" s="20">
        <v>43</v>
      </c>
      <c r="Q586" s="19">
        <v>0.9</v>
      </c>
      <c r="R586" s="19">
        <v>3</v>
      </c>
      <c r="S586" s="19">
        <v>0</v>
      </c>
    </row>
    <row r="587" spans="14:19" x14ac:dyDescent="0.3">
      <c r="N587" s="3">
        <v>60</v>
      </c>
      <c r="O587" s="3">
        <v>34</v>
      </c>
      <c r="P587" s="6">
        <v>33</v>
      </c>
      <c r="Q587" s="3">
        <v>0.3</v>
      </c>
      <c r="R587" s="3">
        <v>2</v>
      </c>
      <c r="S587" s="3">
        <v>101</v>
      </c>
    </row>
    <row r="588" spans="14:19" x14ac:dyDescent="0.3">
      <c r="N588" s="19">
        <v>60</v>
      </c>
      <c r="O588" s="19">
        <v>35</v>
      </c>
      <c r="P588" s="20">
        <v>135</v>
      </c>
      <c r="Q588" s="19">
        <v>0.3</v>
      </c>
      <c r="R588" s="19">
        <v>3</v>
      </c>
      <c r="S588" s="19">
        <v>0</v>
      </c>
    </row>
    <row r="589" spans="14:19" x14ac:dyDescent="0.3">
      <c r="N589" s="3">
        <v>60</v>
      </c>
      <c r="O589" s="3">
        <v>34</v>
      </c>
      <c r="P589" s="6">
        <v>105</v>
      </c>
      <c r="Q589" s="3">
        <v>1.4</v>
      </c>
      <c r="R589" s="3">
        <v>2</v>
      </c>
      <c r="S589" s="3">
        <v>0</v>
      </c>
    </row>
    <row r="590" spans="14:19" x14ac:dyDescent="0.3">
      <c r="N590" s="19">
        <v>60</v>
      </c>
      <c r="O590" s="19">
        <v>35</v>
      </c>
      <c r="P590" s="20">
        <v>44</v>
      </c>
      <c r="Q590" s="19">
        <v>2.1</v>
      </c>
      <c r="R590" s="19">
        <v>4</v>
      </c>
      <c r="S590" s="19">
        <v>0</v>
      </c>
    </row>
    <row r="591" spans="14:19" x14ac:dyDescent="0.3">
      <c r="N591" s="3">
        <v>60</v>
      </c>
      <c r="O591" s="3">
        <v>33</v>
      </c>
      <c r="P591" s="6">
        <v>154</v>
      </c>
      <c r="Q591" s="3">
        <v>3</v>
      </c>
      <c r="R591" s="3">
        <v>1</v>
      </c>
      <c r="S591" s="3">
        <v>0</v>
      </c>
    </row>
    <row r="592" spans="14:19" x14ac:dyDescent="0.3">
      <c r="N592" s="19">
        <v>60</v>
      </c>
      <c r="O592" s="19">
        <v>35</v>
      </c>
      <c r="P592" s="20">
        <v>8</v>
      </c>
      <c r="Q592" s="19">
        <v>0.1</v>
      </c>
      <c r="R592" s="19">
        <v>1</v>
      </c>
      <c r="S592" s="19">
        <v>0</v>
      </c>
    </row>
    <row r="593" spans="14:19" x14ac:dyDescent="0.3">
      <c r="N593" s="3">
        <v>60</v>
      </c>
      <c r="O593" s="3">
        <v>36</v>
      </c>
      <c r="P593" s="6">
        <v>129</v>
      </c>
      <c r="Q593" s="3">
        <v>6</v>
      </c>
      <c r="R593" s="3">
        <v>2</v>
      </c>
      <c r="S593" s="3">
        <v>0</v>
      </c>
    </row>
    <row r="594" spans="14:19" x14ac:dyDescent="0.3">
      <c r="N594" s="19">
        <v>60</v>
      </c>
      <c r="O594" s="19">
        <v>34</v>
      </c>
      <c r="P594" s="20">
        <v>52</v>
      </c>
      <c r="Q594" s="19">
        <v>1.7</v>
      </c>
      <c r="R594" s="19">
        <v>4</v>
      </c>
      <c r="S594" s="19">
        <v>0</v>
      </c>
    </row>
    <row r="595" spans="14:19" x14ac:dyDescent="0.3">
      <c r="N595" s="3">
        <v>60</v>
      </c>
      <c r="O595" s="3">
        <v>34</v>
      </c>
      <c r="P595" s="6">
        <v>102</v>
      </c>
      <c r="Q595" s="3">
        <v>2</v>
      </c>
      <c r="R595" s="3">
        <v>2</v>
      </c>
      <c r="S595" s="3">
        <v>0</v>
      </c>
    </row>
    <row r="596" spans="14:19" x14ac:dyDescent="0.3">
      <c r="N596" s="19">
        <v>60</v>
      </c>
      <c r="O596" s="19">
        <v>35</v>
      </c>
      <c r="P596" s="20">
        <v>119</v>
      </c>
      <c r="Q596" s="19">
        <v>3.9</v>
      </c>
      <c r="R596" s="19">
        <v>2</v>
      </c>
      <c r="S596" s="19">
        <v>0</v>
      </c>
    </row>
    <row r="597" spans="14:19" x14ac:dyDescent="0.3">
      <c r="N597" s="3">
        <v>60</v>
      </c>
      <c r="O597" s="3">
        <v>34</v>
      </c>
      <c r="P597" s="6">
        <v>83</v>
      </c>
      <c r="Q597" s="3">
        <v>2</v>
      </c>
      <c r="R597" s="3">
        <v>2</v>
      </c>
      <c r="S597" s="3">
        <v>249</v>
      </c>
    </row>
    <row r="598" spans="14:19" x14ac:dyDescent="0.3">
      <c r="N598" s="19">
        <v>60</v>
      </c>
      <c r="O598" s="19">
        <v>34</v>
      </c>
      <c r="P598" s="20">
        <v>108</v>
      </c>
      <c r="Q598" s="19">
        <v>2</v>
      </c>
      <c r="R598" s="19">
        <v>2</v>
      </c>
      <c r="S598" s="19">
        <v>359</v>
      </c>
    </row>
    <row r="599" spans="14:19" x14ac:dyDescent="0.3">
      <c r="N599" s="3">
        <v>60</v>
      </c>
      <c r="O599" s="3">
        <v>36</v>
      </c>
      <c r="P599" s="6">
        <v>31</v>
      </c>
      <c r="Q599" s="3">
        <v>0.4</v>
      </c>
      <c r="R599" s="3">
        <v>3</v>
      </c>
      <c r="S599" s="3">
        <v>0</v>
      </c>
    </row>
    <row r="600" spans="14:19" x14ac:dyDescent="0.3">
      <c r="N600" s="19">
        <v>60</v>
      </c>
      <c r="O600" s="19">
        <v>34</v>
      </c>
      <c r="P600" s="20">
        <v>61</v>
      </c>
      <c r="Q600" s="19">
        <v>1.7</v>
      </c>
      <c r="R600" s="19">
        <v>4</v>
      </c>
      <c r="S600" s="19">
        <v>229</v>
      </c>
    </row>
    <row r="601" spans="14:19" x14ac:dyDescent="0.3">
      <c r="N601" s="3">
        <v>60</v>
      </c>
      <c r="O601" s="3">
        <v>36</v>
      </c>
      <c r="P601" s="6">
        <v>62</v>
      </c>
      <c r="Q601" s="3">
        <v>2.2000000000000002</v>
      </c>
      <c r="R601" s="3">
        <v>4</v>
      </c>
      <c r="S601" s="3">
        <v>0</v>
      </c>
    </row>
    <row r="602" spans="14:19" x14ac:dyDescent="0.3">
      <c r="N602" s="19">
        <v>60</v>
      </c>
      <c r="O602" s="19">
        <v>34</v>
      </c>
      <c r="P602" s="20">
        <v>35</v>
      </c>
      <c r="Q602" s="19">
        <v>0.2</v>
      </c>
      <c r="R602" s="19">
        <v>1</v>
      </c>
      <c r="S602" s="19">
        <v>0</v>
      </c>
    </row>
    <row r="603" spans="14:19" x14ac:dyDescent="0.3">
      <c r="N603" s="3">
        <v>60</v>
      </c>
      <c r="O603" s="3">
        <v>34</v>
      </c>
      <c r="P603" s="6">
        <v>59</v>
      </c>
      <c r="Q603" s="3">
        <v>1.6</v>
      </c>
      <c r="R603" s="3">
        <v>1</v>
      </c>
      <c r="S603" s="3">
        <v>231</v>
      </c>
    </row>
    <row r="604" spans="14:19" x14ac:dyDescent="0.3">
      <c r="N604" s="19">
        <v>60</v>
      </c>
      <c r="O604" s="19">
        <v>35</v>
      </c>
      <c r="P604" s="20">
        <v>52</v>
      </c>
      <c r="Q604" s="19">
        <v>0.5</v>
      </c>
      <c r="R604" s="19">
        <v>3</v>
      </c>
      <c r="S604" s="19">
        <v>0</v>
      </c>
    </row>
    <row r="605" spans="14:19" x14ac:dyDescent="0.3">
      <c r="N605" s="3">
        <v>60</v>
      </c>
      <c r="O605" s="3">
        <v>35</v>
      </c>
      <c r="P605" s="6">
        <v>80</v>
      </c>
      <c r="Q605" s="3">
        <v>0.5</v>
      </c>
      <c r="R605" s="3">
        <v>3</v>
      </c>
      <c r="S605" s="3">
        <v>0</v>
      </c>
    </row>
    <row r="606" spans="14:19" x14ac:dyDescent="0.3">
      <c r="N606" s="19">
        <v>60</v>
      </c>
      <c r="O606" s="19">
        <v>34</v>
      </c>
      <c r="P606" s="20">
        <v>40</v>
      </c>
      <c r="Q606" s="19">
        <v>1.6</v>
      </c>
      <c r="R606" s="19">
        <v>1</v>
      </c>
      <c r="S606" s="19">
        <v>0</v>
      </c>
    </row>
    <row r="607" spans="14:19" x14ac:dyDescent="0.3">
      <c r="N607" s="3">
        <v>60</v>
      </c>
      <c r="O607" s="3">
        <v>35</v>
      </c>
      <c r="P607" s="6">
        <v>34</v>
      </c>
      <c r="Q607" s="3">
        <v>0.3</v>
      </c>
      <c r="R607" s="3">
        <v>1</v>
      </c>
      <c r="S607" s="3">
        <v>0</v>
      </c>
    </row>
    <row r="608" spans="14:19" x14ac:dyDescent="0.3">
      <c r="N608" s="19">
        <v>60</v>
      </c>
      <c r="O608" s="19">
        <v>34</v>
      </c>
      <c r="P608" s="20">
        <v>60</v>
      </c>
      <c r="Q608" s="19">
        <v>2.5</v>
      </c>
      <c r="R608" s="19">
        <v>1</v>
      </c>
      <c r="S608" s="19">
        <v>103</v>
      </c>
    </row>
    <row r="609" spans="14:19" x14ac:dyDescent="0.3">
      <c r="N609" s="3">
        <v>60</v>
      </c>
      <c r="O609" s="3">
        <v>34</v>
      </c>
      <c r="P609" s="6">
        <v>101</v>
      </c>
      <c r="Q609" s="3">
        <v>4.4000000000000004</v>
      </c>
      <c r="R609" s="3">
        <v>3</v>
      </c>
      <c r="S609" s="3">
        <v>0</v>
      </c>
    </row>
    <row r="610" spans="14:19" x14ac:dyDescent="0.3">
      <c r="N610" s="19">
        <v>60</v>
      </c>
      <c r="O610" s="19">
        <v>34</v>
      </c>
      <c r="P610" s="20">
        <v>23</v>
      </c>
      <c r="Q610" s="19">
        <v>0.8</v>
      </c>
      <c r="R610" s="19">
        <v>1</v>
      </c>
      <c r="S610" s="19">
        <v>112</v>
      </c>
    </row>
    <row r="611" spans="14:19" x14ac:dyDescent="0.3">
      <c r="N611" s="3">
        <v>60</v>
      </c>
      <c r="O611" s="3">
        <v>34</v>
      </c>
      <c r="P611" s="6">
        <v>31</v>
      </c>
      <c r="Q611" s="3">
        <v>1</v>
      </c>
      <c r="R611" s="3">
        <v>2</v>
      </c>
      <c r="S611" s="3">
        <v>0</v>
      </c>
    </row>
    <row r="612" spans="14:19" x14ac:dyDescent="0.3">
      <c r="N612" s="19">
        <v>60</v>
      </c>
      <c r="O612" s="19">
        <v>35</v>
      </c>
      <c r="P612" s="20">
        <v>32</v>
      </c>
      <c r="Q612" s="19">
        <v>0.3</v>
      </c>
      <c r="R612" s="19">
        <v>1</v>
      </c>
      <c r="S612" s="19">
        <v>80</v>
      </c>
    </row>
    <row r="613" spans="14:19" x14ac:dyDescent="0.3">
      <c r="N613" s="3">
        <v>60</v>
      </c>
      <c r="O613" s="3">
        <v>35</v>
      </c>
      <c r="P613" s="6">
        <v>38</v>
      </c>
      <c r="Q613" s="3">
        <v>0.5</v>
      </c>
      <c r="R613" s="3">
        <v>3</v>
      </c>
      <c r="S613" s="3">
        <v>0</v>
      </c>
    </row>
    <row r="614" spans="14:19" x14ac:dyDescent="0.3">
      <c r="N614" s="19">
        <v>60</v>
      </c>
      <c r="O614" s="19">
        <v>36</v>
      </c>
      <c r="P614" s="20">
        <v>32</v>
      </c>
      <c r="Q614" s="19">
        <v>0.4</v>
      </c>
      <c r="R614" s="19">
        <v>3</v>
      </c>
      <c r="S614" s="19">
        <v>165</v>
      </c>
    </row>
    <row r="615" spans="14:19" x14ac:dyDescent="0.3">
      <c r="N615" s="3">
        <v>60</v>
      </c>
      <c r="O615" s="3">
        <v>36</v>
      </c>
      <c r="P615" s="6">
        <v>10</v>
      </c>
      <c r="Q615" s="3">
        <v>1</v>
      </c>
      <c r="R615" s="3">
        <v>2</v>
      </c>
      <c r="S615" s="3">
        <v>0</v>
      </c>
    </row>
    <row r="616" spans="14:19" x14ac:dyDescent="0.3">
      <c r="N616" s="19">
        <v>60</v>
      </c>
      <c r="O616" s="19">
        <v>36</v>
      </c>
      <c r="P616" s="20">
        <v>30</v>
      </c>
      <c r="Q616" s="19">
        <v>1.3</v>
      </c>
      <c r="R616" s="19">
        <v>4</v>
      </c>
      <c r="S616" s="19">
        <v>118</v>
      </c>
    </row>
    <row r="617" spans="14:19" x14ac:dyDescent="0.3">
      <c r="N617" s="3">
        <v>60</v>
      </c>
      <c r="O617" s="3">
        <v>34</v>
      </c>
      <c r="P617" s="6">
        <v>25</v>
      </c>
      <c r="Q617" s="3">
        <v>0.7</v>
      </c>
      <c r="R617" s="3">
        <v>4</v>
      </c>
      <c r="S617" s="3">
        <v>0</v>
      </c>
    </row>
    <row r="618" spans="14:19" x14ac:dyDescent="0.3">
      <c r="N618" s="19">
        <v>60</v>
      </c>
      <c r="O618" s="19">
        <v>33</v>
      </c>
      <c r="P618" s="20">
        <v>55</v>
      </c>
      <c r="Q618" s="19">
        <v>2.5</v>
      </c>
      <c r="R618" s="19">
        <v>4</v>
      </c>
      <c r="S618" s="19">
        <v>0</v>
      </c>
    </row>
    <row r="619" spans="14:19" x14ac:dyDescent="0.3">
      <c r="N619" s="3">
        <v>60</v>
      </c>
      <c r="O619" s="3">
        <v>36</v>
      </c>
      <c r="P619" s="6">
        <v>49</v>
      </c>
      <c r="Q619" s="3">
        <v>2.2000000000000002</v>
      </c>
      <c r="R619" s="3">
        <v>4</v>
      </c>
      <c r="S619" s="3">
        <v>204</v>
      </c>
    </row>
    <row r="620" spans="14:19" x14ac:dyDescent="0.3">
      <c r="N620" s="19">
        <v>60</v>
      </c>
      <c r="O620" s="19">
        <v>35</v>
      </c>
      <c r="P620" s="20">
        <v>43</v>
      </c>
      <c r="Q620" s="19">
        <v>0.9</v>
      </c>
      <c r="R620" s="19">
        <v>3</v>
      </c>
      <c r="S620" s="19">
        <v>175</v>
      </c>
    </row>
    <row r="621" spans="14:19" x14ac:dyDescent="0.3">
      <c r="N621" s="3">
        <v>60</v>
      </c>
      <c r="O621" s="3">
        <v>35</v>
      </c>
      <c r="P621" s="6">
        <v>113</v>
      </c>
      <c r="Q621" s="3">
        <v>0.9</v>
      </c>
      <c r="R621" s="3">
        <v>1</v>
      </c>
      <c r="S621" s="3">
        <v>406</v>
      </c>
    </row>
    <row r="622" spans="14:19" x14ac:dyDescent="0.3">
      <c r="N622" s="19">
        <v>60</v>
      </c>
      <c r="O622" s="19">
        <v>30</v>
      </c>
      <c r="P622" s="20">
        <v>31</v>
      </c>
      <c r="Q622" s="19">
        <v>1.5</v>
      </c>
      <c r="R622" s="19">
        <v>1</v>
      </c>
      <c r="S622" s="19">
        <v>0</v>
      </c>
    </row>
    <row r="623" spans="14:19" x14ac:dyDescent="0.3">
      <c r="N623" s="3">
        <v>60</v>
      </c>
      <c r="O623" s="3">
        <v>34</v>
      </c>
      <c r="P623" s="6">
        <v>152</v>
      </c>
      <c r="Q623" s="3">
        <v>6.9</v>
      </c>
      <c r="R623" s="3">
        <v>2</v>
      </c>
      <c r="S623" s="3">
        <v>0</v>
      </c>
    </row>
    <row r="624" spans="14:19" x14ac:dyDescent="0.3">
      <c r="N624" s="19">
        <v>60</v>
      </c>
      <c r="O624" s="19">
        <v>34</v>
      </c>
      <c r="P624" s="20">
        <v>64</v>
      </c>
      <c r="Q624" s="19">
        <v>2.2000000000000002</v>
      </c>
      <c r="R624" s="19">
        <v>3</v>
      </c>
      <c r="S624" s="19">
        <v>0</v>
      </c>
    </row>
    <row r="625" spans="14:19" x14ac:dyDescent="0.3">
      <c r="N625" s="3">
        <v>60</v>
      </c>
      <c r="O625" s="3">
        <v>35</v>
      </c>
      <c r="P625" s="6">
        <v>22</v>
      </c>
      <c r="Q625" s="3">
        <v>1.3</v>
      </c>
      <c r="R625" s="3">
        <v>1</v>
      </c>
      <c r="S625" s="3">
        <v>80</v>
      </c>
    </row>
    <row r="626" spans="14:19" x14ac:dyDescent="0.3">
      <c r="N626" s="19">
        <v>60</v>
      </c>
      <c r="O626" s="19">
        <v>36</v>
      </c>
      <c r="P626" s="20">
        <v>39</v>
      </c>
      <c r="Q626" s="19">
        <v>1.3</v>
      </c>
      <c r="R626" s="19">
        <v>4</v>
      </c>
      <c r="S626" s="19">
        <v>140</v>
      </c>
    </row>
    <row r="627" spans="14:19" x14ac:dyDescent="0.3">
      <c r="N627" s="3">
        <v>60</v>
      </c>
      <c r="O627" s="3">
        <v>35</v>
      </c>
      <c r="P627" s="6">
        <v>44</v>
      </c>
      <c r="Q627" s="3">
        <v>1.6</v>
      </c>
      <c r="R627" s="3">
        <v>2</v>
      </c>
      <c r="S627" s="3">
        <v>170</v>
      </c>
    </row>
    <row r="628" spans="14:19" x14ac:dyDescent="0.3">
      <c r="N628" s="19">
        <v>60</v>
      </c>
      <c r="O628" s="19">
        <v>35</v>
      </c>
      <c r="P628" s="20">
        <v>122</v>
      </c>
      <c r="Q628" s="19">
        <v>2.6</v>
      </c>
      <c r="R628" s="19">
        <v>1</v>
      </c>
      <c r="S628" s="19">
        <v>352</v>
      </c>
    </row>
    <row r="629" spans="14:19" x14ac:dyDescent="0.3">
      <c r="N629" s="3">
        <v>60</v>
      </c>
      <c r="O629" s="3">
        <v>36</v>
      </c>
      <c r="P629" s="6">
        <v>50</v>
      </c>
      <c r="Q629" s="3">
        <v>1.8</v>
      </c>
      <c r="R629" s="3">
        <v>1</v>
      </c>
      <c r="S629" s="3">
        <v>0</v>
      </c>
    </row>
    <row r="630" spans="14:19" x14ac:dyDescent="0.3">
      <c r="N630" s="19">
        <v>60</v>
      </c>
      <c r="O630" s="19">
        <v>34</v>
      </c>
      <c r="P630" s="20">
        <v>44</v>
      </c>
      <c r="Q630" s="19">
        <v>0.2</v>
      </c>
      <c r="R630" s="19">
        <v>1</v>
      </c>
      <c r="S630" s="19">
        <v>0</v>
      </c>
    </row>
    <row r="631" spans="14:19" x14ac:dyDescent="0.3">
      <c r="N631" s="3">
        <v>60</v>
      </c>
      <c r="O631" s="3">
        <v>34</v>
      </c>
      <c r="P631" s="6">
        <v>40</v>
      </c>
      <c r="Q631" s="3">
        <v>2.5</v>
      </c>
      <c r="R631" s="3">
        <v>1</v>
      </c>
      <c r="S631" s="3">
        <v>166</v>
      </c>
    </row>
    <row r="632" spans="14:19" x14ac:dyDescent="0.3">
      <c r="N632" s="19">
        <v>60</v>
      </c>
      <c r="O632" s="19">
        <v>35</v>
      </c>
      <c r="P632" s="20">
        <v>125</v>
      </c>
      <c r="Q632" s="19">
        <v>3.9</v>
      </c>
      <c r="R632" s="19">
        <v>2</v>
      </c>
      <c r="S632" s="19">
        <v>0</v>
      </c>
    </row>
    <row r="633" spans="14:19" x14ac:dyDescent="0.3">
      <c r="N633" s="3">
        <v>60</v>
      </c>
      <c r="O633" s="3">
        <v>35</v>
      </c>
      <c r="P633" s="6">
        <v>48</v>
      </c>
      <c r="Q633" s="3">
        <v>1.5</v>
      </c>
      <c r="R633" s="3">
        <v>3</v>
      </c>
      <c r="S633" s="3">
        <v>0</v>
      </c>
    </row>
    <row r="634" spans="14:19" x14ac:dyDescent="0.3">
      <c r="N634" s="19">
        <v>60</v>
      </c>
      <c r="O634" s="19">
        <v>34</v>
      </c>
      <c r="P634" s="20">
        <v>40</v>
      </c>
      <c r="Q634" s="19">
        <v>2.2000000000000002</v>
      </c>
      <c r="R634" s="19">
        <v>3</v>
      </c>
      <c r="S634" s="19">
        <v>0</v>
      </c>
    </row>
    <row r="635" spans="14:19" x14ac:dyDescent="0.3">
      <c r="N635" s="3">
        <v>60</v>
      </c>
      <c r="O635" s="3">
        <v>34</v>
      </c>
      <c r="P635" s="6">
        <v>65</v>
      </c>
      <c r="Q635" s="3">
        <v>2.2000000000000002</v>
      </c>
      <c r="R635" s="3">
        <v>3</v>
      </c>
      <c r="S635" s="3">
        <v>94</v>
      </c>
    </row>
    <row r="636" spans="14:19" x14ac:dyDescent="0.3">
      <c r="N636" s="19">
        <v>60</v>
      </c>
      <c r="O636" s="19">
        <v>35</v>
      </c>
      <c r="P636" s="20">
        <v>39</v>
      </c>
      <c r="Q636" s="19">
        <v>1.6</v>
      </c>
      <c r="R636" s="19">
        <v>2</v>
      </c>
      <c r="S636" s="19">
        <v>0</v>
      </c>
    </row>
    <row r="637" spans="14:19" x14ac:dyDescent="0.3">
      <c r="N637" s="3">
        <v>60</v>
      </c>
      <c r="O637" s="3">
        <v>34</v>
      </c>
      <c r="P637" s="6">
        <v>90</v>
      </c>
      <c r="Q637" s="3">
        <v>1.9</v>
      </c>
      <c r="R637" s="3">
        <v>4</v>
      </c>
      <c r="S637" s="3">
        <v>0</v>
      </c>
    </row>
    <row r="638" spans="14:19" x14ac:dyDescent="0.3">
      <c r="N638" s="19">
        <v>60</v>
      </c>
      <c r="O638" s="19">
        <v>35</v>
      </c>
      <c r="P638" s="20">
        <v>153</v>
      </c>
      <c r="Q638" s="19">
        <v>2</v>
      </c>
      <c r="R638" s="19">
        <v>3</v>
      </c>
      <c r="S638" s="19">
        <v>0</v>
      </c>
    </row>
    <row r="639" spans="14:19" x14ac:dyDescent="0.3">
      <c r="N639" s="3">
        <v>60</v>
      </c>
      <c r="O639" s="3">
        <v>35</v>
      </c>
      <c r="P639" s="6">
        <v>20</v>
      </c>
      <c r="Q639" s="3">
        <v>1.3</v>
      </c>
      <c r="R639" s="3">
        <v>1</v>
      </c>
      <c r="S639" s="3">
        <v>0</v>
      </c>
    </row>
    <row r="640" spans="14:19" x14ac:dyDescent="0.3">
      <c r="N640" s="19">
        <v>60</v>
      </c>
      <c r="O640" s="19">
        <v>34</v>
      </c>
      <c r="P640" s="20">
        <v>11</v>
      </c>
      <c r="Q640" s="19">
        <v>0.7</v>
      </c>
      <c r="R640" s="19">
        <v>4</v>
      </c>
      <c r="S640" s="19">
        <v>0</v>
      </c>
    </row>
    <row r="641" spans="14:19" x14ac:dyDescent="0.3">
      <c r="N641" s="3">
        <v>60</v>
      </c>
      <c r="O641" s="3">
        <v>35</v>
      </c>
      <c r="P641" s="6">
        <v>128</v>
      </c>
      <c r="Q641" s="3">
        <v>0.9</v>
      </c>
      <c r="R641" s="3">
        <v>1</v>
      </c>
      <c r="S641" s="3">
        <v>0</v>
      </c>
    </row>
    <row r="642" spans="14:19" x14ac:dyDescent="0.3">
      <c r="N642" s="19">
        <v>60</v>
      </c>
      <c r="O642" s="19">
        <v>36</v>
      </c>
      <c r="P642" s="20">
        <v>195</v>
      </c>
      <c r="Q642" s="19">
        <v>4.7</v>
      </c>
      <c r="R642" s="19">
        <v>1</v>
      </c>
      <c r="S642" s="19">
        <v>0</v>
      </c>
    </row>
    <row r="643" spans="14:19" x14ac:dyDescent="0.3">
      <c r="N643" s="3">
        <v>60</v>
      </c>
      <c r="O643" s="3">
        <v>36</v>
      </c>
      <c r="P643" s="6">
        <v>129</v>
      </c>
      <c r="Q643" s="3">
        <v>6</v>
      </c>
      <c r="R643" s="3">
        <v>2</v>
      </c>
      <c r="S643" s="3">
        <v>0</v>
      </c>
    </row>
    <row r="644" spans="14:19" x14ac:dyDescent="0.3">
      <c r="N644" s="19">
        <v>60</v>
      </c>
      <c r="O644" s="19">
        <v>35</v>
      </c>
      <c r="P644" s="20">
        <v>29</v>
      </c>
      <c r="Q644" s="19">
        <v>1.3</v>
      </c>
      <c r="R644" s="19">
        <v>3</v>
      </c>
      <c r="S644" s="19">
        <v>0</v>
      </c>
    </row>
    <row r="645" spans="14:19" x14ac:dyDescent="0.3">
      <c r="N645" s="3">
        <v>60</v>
      </c>
      <c r="O645" s="3">
        <v>34</v>
      </c>
      <c r="P645" s="6">
        <v>19</v>
      </c>
      <c r="Q645" s="3">
        <v>0.3</v>
      </c>
      <c r="R645" s="3">
        <v>3</v>
      </c>
      <c r="S645" s="3">
        <v>0</v>
      </c>
    </row>
    <row r="646" spans="14:19" x14ac:dyDescent="0.3">
      <c r="N646" s="19">
        <v>60</v>
      </c>
      <c r="O646" s="19">
        <v>35</v>
      </c>
      <c r="P646" s="20">
        <v>55</v>
      </c>
      <c r="Q646" s="19">
        <v>0.5</v>
      </c>
      <c r="R646" s="19">
        <v>3</v>
      </c>
      <c r="S646" s="19">
        <v>172</v>
      </c>
    </row>
    <row r="647" spans="14:19" x14ac:dyDescent="0.3">
      <c r="N647" s="3">
        <v>60</v>
      </c>
      <c r="O647" s="3">
        <v>34</v>
      </c>
      <c r="P647" s="6">
        <v>60</v>
      </c>
      <c r="Q647" s="3">
        <v>2.5</v>
      </c>
      <c r="R647" s="3">
        <v>3</v>
      </c>
      <c r="S647" s="3">
        <v>0</v>
      </c>
    </row>
    <row r="648" spans="14:19" x14ac:dyDescent="0.3">
      <c r="N648" s="19">
        <v>60</v>
      </c>
      <c r="O648" s="19">
        <v>36</v>
      </c>
      <c r="P648" s="20">
        <v>165</v>
      </c>
      <c r="Q648" s="19">
        <v>5.6</v>
      </c>
      <c r="R648" s="19">
        <v>3</v>
      </c>
      <c r="S648" s="19">
        <v>0</v>
      </c>
    </row>
    <row r="649" spans="14:19" x14ac:dyDescent="0.3">
      <c r="N649" s="3">
        <v>60</v>
      </c>
      <c r="O649" s="3">
        <v>34</v>
      </c>
      <c r="P649" s="6">
        <v>44</v>
      </c>
      <c r="Q649" s="3">
        <v>0.3</v>
      </c>
      <c r="R649" s="3">
        <v>2</v>
      </c>
      <c r="S649" s="3">
        <v>192</v>
      </c>
    </row>
    <row r="650" spans="14:19" x14ac:dyDescent="0.3">
      <c r="N650" s="19">
        <v>60</v>
      </c>
      <c r="O650" s="19">
        <v>35</v>
      </c>
      <c r="P650" s="20">
        <v>24</v>
      </c>
      <c r="Q650" s="19">
        <v>0.1</v>
      </c>
      <c r="R650" s="19">
        <v>1</v>
      </c>
      <c r="S650" s="19">
        <v>0</v>
      </c>
    </row>
    <row r="651" spans="14:19" x14ac:dyDescent="0.3">
      <c r="N651" s="3">
        <v>60</v>
      </c>
      <c r="O651" s="3">
        <v>35</v>
      </c>
      <c r="P651" s="6">
        <v>51</v>
      </c>
      <c r="Q651" s="3">
        <v>2.8</v>
      </c>
      <c r="R651" s="3">
        <v>2</v>
      </c>
      <c r="S651" s="3">
        <v>0</v>
      </c>
    </row>
    <row r="652" spans="14:19" x14ac:dyDescent="0.3">
      <c r="N652" s="19">
        <v>60</v>
      </c>
      <c r="O652" s="19">
        <v>34</v>
      </c>
      <c r="P652" s="20">
        <v>110</v>
      </c>
      <c r="Q652" s="19">
        <v>2</v>
      </c>
      <c r="R652" s="19">
        <v>2</v>
      </c>
      <c r="S652" s="19">
        <v>0</v>
      </c>
    </row>
    <row r="653" spans="14:19" x14ac:dyDescent="0.3">
      <c r="N653" s="3">
        <v>60</v>
      </c>
      <c r="O653" s="3">
        <v>35</v>
      </c>
      <c r="P653" s="6">
        <v>122</v>
      </c>
      <c r="Q653" s="3">
        <v>1.3</v>
      </c>
      <c r="R653" s="3">
        <v>1</v>
      </c>
      <c r="S653" s="3">
        <v>0</v>
      </c>
    </row>
    <row r="654" spans="14:19" x14ac:dyDescent="0.3">
      <c r="N654" s="19">
        <v>60</v>
      </c>
      <c r="O654" s="19">
        <v>34</v>
      </c>
      <c r="P654" s="20">
        <v>51</v>
      </c>
      <c r="Q654" s="19">
        <v>1.4</v>
      </c>
      <c r="R654" s="19">
        <v>3</v>
      </c>
      <c r="S654" s="19">
        <v>0</v>
      </c>
    </row>
    <row r="655" spans="14:19" x14ac:dyDescent="0.3">
      <c r="N655" s="3">
        <v>60</v>
      </c>
      <c r="O655" s="3">
        <v>34</v>
      </c>
      <c r="P655" s="6">
        <v>64</v>
      </c>
      <c r="Q655" s="3">
        <v>2.5</v>
      </c>
      <c r="R655" s="3">
        <v>3</v>
      </c>
      <c r="S655" s="3">
        <v>0</v>
      </c>
    </row>
    <row r="656" spans="14:19" x14ac:dyDescent="0.3">
      <c r="N656" s="19">
        <v>60</v>
      </c>
      <c r="O656" s="19">
        <v>34</v>
      </c>
      <c r="P656" s="20">
        <v>43</v>
      </c>
      <c r="Q656" s="19">
        <v>1.4</v>
      </c>
      <c r="R656" s="19">
        <v>1</v>
      </c>
      <c r="S656" s="19">
        <v>0</v>
      </c>
    </row>
    <row r="657" spans="14:19" x14ac:dyDescent="0.3">
      <c r="N657" s="3">
        <v>60</v>
      </c>
      <c r="O657" s="3">
        <v>34</v>
      </c>
      <c r="P657" s="6">
        <v>65</v>
      </c>
      <c r="Q657" s="3">
        <v>1.7</v>
      </c>
      <c r="R657" s="3">
        <v>4</v>
      </c>
      <c r="S657" s="3">
        <v>0</v>
      </c>
    </row>
    <row r="658" spans="14:19" x14ac:dyDescent="0.3">
      <c r="N658" s="19">
        <v>60</v>
      </c>
      <c r="O658" s="19">
        <v>33</v>
      </c>
      <c r="P658" s="20">
        <v>42</v>
      </c>
      <c r="Q658" s="19">
        <v>2.5</v>
      </c>
      <c r="R658" s="19">
        <v>4</v>
      </c>
      <c r="S658" s="19">
        <v>194</v>
      </c>
    </row>
    <row r="659" spans="14:19" x14ac:dyDescent="0.3">
      <c r="N659" s="3">
        <v>60</v>
      </c>
      <c r="O659" s="3">
        <v>35</v>
      </c>
      <c r="P659" s="6">
        <v>23</v>
      </c>
      <c r="Q659" s="3">
        <v>0.3</v>
      </c>
      <c r="R659" s="3">
        <v>1</v>
      </c>
      <c r="S659" s="3">
        <v>0</v>
      </c>
    </row>
    <row r="660" spans="14:19" x14ac:dyDescent="0.3">
      <c r="N660" s="19">
        <v>60</v>
      </c>
      <c r="O660" s="19">
        <v>35</v>
      </c>
      <c r="P660" s="20">
        <v>155</v>
      </c>
      <c r="Q660" s="19">
        <v>1.5</v>
      </c>
      <c r="R660" s="19">
        <v>1</v>
      </c>
      <c r="S660" s="19">
        <v>0</v>
      </c>
    </row>
    <row r="661" spans="14:19" x14ac:dyDescent="0.3">
      <c r="N661" s="3">
        <v>60</v>
      </c>
      <c r="O661" s="3">
        <v>36</v>
      </c>
      <c r="P661" s="6">
        <v>59</v>
      </c>
      <c r="Q661" s="3">
        <v>0</v>
      </c>
      <c r="R661" s="3">
        <v>1</v>
      </c>
      <c r="S661" s="3">
        <v>0</v>
      </c>
    </row>
    <row r="662" spans="14:19" x14ac:dyDescent="0.3">
      <c r="N662" s="19">
        <v>60</v>
      </c>
      <c r="O662" s="19">
        <v>34</v>
      </c>
      <c r="P662" s="20">
        <v>92</v>
      </c>
      <c r="Q662" s="19">
        <v>2</v>
      </c>
      <c r="R662" s="19">
        <v>2</v>
      </c>
      <c r="S662" s="19">
        <v>0</v>
      </c>
    </row>
    <row r="663" spans="14:19" x14ac:dyDescent="0.3">
      <c r="N663" s="3">
        <v>60</v>
      </c>
      <c r="O663" s="3">
        <v>34</v>
      </c>
      <c r="P663" s="6">
        <v>95</v>
      </c>
      <c r="Q663" s="3">
        <v>0.7</v>
      </c>
      <c r="R663" s="3">
        <v>2</v>
      </c>
      <c r="S663" s="3">
        <v>322</v>
      </c>
    </row>
    <row r="664" spans="14:19" x14ac:dyDescent="0.3">
      <c r="N664" s="19">
        <v>60</v>
      </c>
      <c r="O664" s="19">
        <v>34</v>
      </c>
      <c r="P664" s="20">
        <v>139</v>
      </c>
      <c r="Q664" s="19">
        <v>0.4</v>
      </c>
      <c r="R664" s="19">
        <v>4</v>
      </c>
      <c r="S664" s="19">
        <v>0</v>
      </c>
    </row>
    <row r="665" spans="14:19" x14ac:dyDescent="0.3">
      <c r="N665" s="3">
        <v>60</v>
      </c>
      <c r="O665" s="3">
        <v>35</v>
      </c>
      <c r="P665" s="6">
        <v>173</v>
      </c>
      <c r="Q665" s="3">
        <v>3.1</v>
      </c>
      <c r="R665" s="3">
        <v>3</v>
      </c>
      <c r="S665" s="3">
        <v>0</v>
      </c>
    </row>
    <row r="666" spans="14:19" x14ac:dyDescent="0.3">
      <c r="N666" s="19">
        <v>60</v>
      </c>
      <c r="O666" s="19">
        <v>34</v>
      </c>
      <c r="P666" s="20">
        <v>78</v>
      </c>
      <c r="Q666" s="19">
        <v>4.4000000000000004</v>
      </c>
      <c r="R666" s="19">
        <v>3</v>
      </c>
      <c r="S666" s="19">
        <v>0</v>
      </c>
    </row>
    <row r="667" spans="14:19" x14ac:dyDescent="0.3">
      <c r="N667" s="3">
        <v>60</v>
      </c>
      <c r="O667" s="3">
        <v>35</v>
      </c>
      <c r="P667" s="6">
        <v>24</v>
      </c>
      <c r="Q667" s="3">
        <v>1.5</v>
      </c>
      <c r="R667" s="3">
        <v>1</v>
      </c>
      <c r="S667" s="3">
        <v>0</v>
      </c>
    </row>
    <row r="668" spans="14:19" x14ac:dyDescent="0.3">
      <c r="N668" s="19">
        <v>60</v>
      </c>
      <c r="O668" s="19">
        <v>34</v>
      </c>
      <c r="P668" s="20">
        <v>38</v>
      </c>
      <c r="Q668" s="19">
        <v>2.2000000000000002</v>
      </c>
      <c r="R668" s="19">
        <v>3</v>
      </c>
      <c r="S668" s="19">
        <v>0</v>
      </c>
    </row>
    <row r="669" spans="14:19" x14ac:dyDescent="0.3">
      <c r="N669" s="3">
        <v>60</v>
      </c>
      <c r="O669" s="3">
        <v>35</v>
      </c>
      <c r="P669" s="6">
        <v>42</v>
      </c>
      <c r="Q669" s="3">
        <v>1.5</v>
      </c>
      <c r="R669" s="3">
        <v>3</v>
      </c>
      <c r="S669" s="3">
        <v>0</v>
      </c>
    </row>
    <row r="670" spans="14:19" x14ac:dyDescent="0.3">
      <c r="N670" s="19">
        <v>60</v>
      </c>
      <c r="O670" s="19">
        <v>35</v>
      </c>
      <c r="P670" s="20">
        <v>65</v>
      </c>
      <c r="Q670" s="19">
        <v>1.5</v>
      </c>
      <c r="R670" s="19">
        <v>2</v>
      </c>
      <c r="S670" s="19">
        <v>220</v>
      </c>
    </row>
    <row r="671" spans="14:19" x14ac:dyDescent="0.3">
      <c r="N671" s="3">
        <v>60</v>
      </c>
      <c r="O671" s="3">
        <v>35</v>
      </c>
      <c r="P671" s="6">
        <v>33</v>
      </c>
      <c r="Q671" s="3">
        <v>0.5</v>
      </c>
      <c r="R671" s="3">
        <v>2</v>
      </c>
      <c r="S671" s="3">
        <v>0</v>
      </c>
    </row>
    <row r="672" spans="14:19" x14ac:dyDescent="0.3">
      <c r="N672" s="19">
        <v>60</v>
      </c>
      <c r="O672" s="19">
        <v>35</v>
      </c>
      <c r="P672" s="20">
        <v>29</v>
      </c>
      <c r="Q672" s="19">
        <v>0.2</v>
      </c>
      <c r="R672" s="19">
        <v>3</v>
      </c>
      <c r="S672" s="19">
        <v>79</v>
      </c>
    </row>
    <row r="673" spans="14:19" x14ac:dyDescent="0.3">
      <c r="N673" s="3">
        <v>60</v>
      </c>
      <c r="O673" s="3">
        <v>36</v>
      </c>
      <c r="P673" s="6">
        <v>8</v>
      </c>
      <c r="Q673" s="3">
        <v>1</v>
      </c>
      <c r="R673" s="3">
        <v>2</v>
      </c>
      <c r="S673" s="3">
        <v>0</v>
      </c>
    </row>
    <row r="674" spans="14:19" x14ac:dyDescent="0.3">
      <c r="N674" s="19">
        <v>60</v>
      </c>
      <c r="O674" s="19">
        <v>34</v>
      </c>
      <c r="P674" s="20">
        <v>83</v>
      </c>
      <c r="Q674" s="19">
        <v>1.4</v>
      </c>
      <c r="R674" s="19">
        <v>2</v>
      </c>
      <c r="S674" s="19">
        <v>75</v>
      </c>
    </row>
    <row r="675" spans="14:19" x14ac:dyDescent="0.3">
      <c r="N675" s="3">
        <v>60</v>
      </c>
      <c r="O675" s="3">
        <v>34</v>
      </c>
      <c r="P675" s="6">
        <v>41</v>
      </c>
      <c r="Q675" s="3">
        <v>2.2000000000000002</v>
      </c>
      <c r="R675" s="3">
        <v>3</v>
      </c>
      <c r="S675" s="3">
        <v>0</v>
      </c>
    </row>
    <row r="676" spans="14:19" x14ac:dyDescent="0.3">
      <c r="N676" s="19">
        <v>60</v>
      </c>
      <c r="O676" s="19">
        <v>36</v>
      </c>
      <c r="P676" s="20">
        <v>149</v>
      </c>
      <c r="Q676" s="19">
        <v>4.7</v>
      </c>
      <c r="R676" s="19">
        <v>1</v>
      </c>
      <c r="S676" s="19">
        <v>0</v>
      </c>
    </row>
    <row r="677" spans="14:19" x14ac:dyDescent="0.3">
      <c r="N677" s="3">
        <v>60</v>
      </c>
      <c r="O677" s="3">
        <v>34</v>
      </c>
      <c r="P677" s="6">
        <v>50</v>
      </c>
      <c r="Q677" s="3">
        <v>2.2000000000000002</v>
      </c>
      <c r="R677" s="3">
        <v>3</v>
      </c>
      <c r="S677" s="3">
        <v>0</v>
      </c>
    </row>
    <row r="678" spans="14:19" x14ac:dyDescent="0.3">
      <c r="N678" s="19">
        <v>59</v>
      </c>
      <c r="O678" s="19">
        <v>32</v>
      </c>
      <c r="P678" s="20">
        <v>40</v>
      </c>
      <c r="Q678" s="19">
        <v>2.5</v>
      </c>
      <c r="R678" s="19">
        <v>4</v>
      </c>
      <c r="S678" s="19">
        <v>0</v>
      </c>
    </row>
    <row r="679" spans="14:19" x14ac:dyDescent="0.3">
      <c r="N679" s="3">
        <v>59</v>
      </c>
      <c r="O679" s="3">
        <v>35</v>
      </c>
      <c r="P679" s="6">
        <v>35</v>
      </c>
      <c r="Q679" s="3">
        <v>1.2</v>
      </c>
      <c r="R679" s="3">
        <v>1</v>
      </c>
      <c r="S679" s="3">
        <v>122</v>
      </c>
    </row>
    <row r="680" spans="14:19" x14ac:dyDescent="0.3">
      <c r="N680" s="19">
        <v>59</v>
      </c>
      <c r="O680" s="19">
        <v>35</v>
      </c>
      <c r="P680" s="20">
        <v>121</v>
      </c>
      <c r="Q680" s="19">
        <v>2.9</v>
      </c>
      <c r="R680" s="19">
        <v>1</v>
      </c>
      <c r="S680" s="19">
        <v>0</v>
      </c>
    </row>
    <row r="681" spans="14:19" x14ac:dyDescent="0.3">
      <c r="N681" s="3">
        <v>59</v>
      </c>
      <c r="O681" s="3">
        <v>35</v>
      </c>
      <c r="P681" s="6">
        <v>131</v>
      </c>
      <c r="Q681" s="3">
        <v>3.8</v>
      </c>
      <c r="R681" s="3">
        <v>1</v>
      </c>
      <c r="S681" s="3">
        <v>0</v>
      </c>
    </row>
    <row r="682" spans="14:19" x14ac:dyDescent="0.3">
      <c r="N682" s="19">
        <v>59</v>
      </c>
      <c r="O682" s="19">
        <v>32</v>
      </c>
      <c r="P682" s="20">
        <v>49</v>
      </c>
      <c r="Q682" s="19">
        <v>2.5</v>
      </c>
      <c r="R682" s="19">
        <v>4</v>
      </c>
      <c r="S682" s="19">
        <v>0</v>
      </c>
    </row>
    <row r="683" spans="14:19" x14ac:dyDescent="0.3">
      <c r="N683" s="3">
        <v>59</v>
      </c>
      <c r="O683" s="3">
        <v>34</v>
      </c>
      <c r="P683" s="6">
        <v>42</v>
      </c>
      <c r="Q683" s="3">
        <v>1.5</v>
      </c>
      <c r="R683" s="3">
        <v>3</v>
      </c>
      <c r="S683" s="3">
        <v>0</v>
      </c>
    </row>
    <row r="684" spans="14:19" x14ac:dyDescent="0.3">
      <c r="N684" s="19">
        <v>59</v>
      </c>
      <c r="O684" s="19">
        <v>35</v>
      </c>
      <c r="P684" s="20">
        <v>18</v>
      </c>
      <c r="Q684" s="19">
        <v>1.2</v>
      </c>
      <c r="R684" s="19">
        <v>1</v>
      </c>
      <c r="S684" s="19">
        <v>0</v>
      </c>
    </row>
    <row r="685" spans="14:19" x14ac:dyDescent="0.3">
      <c r="N685" s="3">
        <v>59</v>
      </c>
      <c r="O685" s="3">
        <v>35</v>
      </c>
      <c r="P685" s="6">
        <v>124</v>
      </c>
      <c r="Q685" s="3">
        <v>7.4</v>
      </c>
      <c r="R685" s="3">
        <v>1</v>
      </c>
      <c r="S685" s="3">
        <v>0</v>
      </c>
    </row>
    <row r="686" spans="14:19" x14ac:dyDescent="0.3">
      <c r="N686" s="19">
        <v>59</v>
      </c>
      <c r="O686" s="19">
        <v>34</v>
      </c>
      <c r="P686" s="20">
        <v>99</v>
      </c>
      <c r="Q686" s="19">
        <v>4.4000000000000004</v>
      </c>
      <c r="R686" s="19">
        <v>1</v>
      </c>
      <c r="S686" s="19">
        <v>0</v>
      </c>
    </row>
    <row r="687" spans="14:19" x14ac:dyDescent="0.3">
      <c r="N687" s="3">
        <v>59</v>
      </c>
      <c r="O687" s="3">
        <v>33</v>
      </c>
      <c r="P687" s="6">
        <v>42</v>
      </c>
      <c r="Q687" s="3">
        <v>0.8</v>
      </c>
      <c r="R687" s="3">
        <v>1</v>
      </c>
      <c r="S687" s="3">
        <v>0</v>
      </c>
    </row>
    <row r="688" spans="14:19" x14ac:dyDescent="0.3">
      <c r="N688" s="19">
        <v>59</v>
      </c>
      <c r="O688" s="19">
        <v>34</v>
      </c>
      <c r="P688" s="20">
        <v>91</v>
      </c>
      <c r="Q688" s="19">
        <v>2.6</v>
      </c>
      <c r="R688" s="19">
        <v>1</v>
      </c>
      <c r="S688" s="19">
        <v>0</v>
      </c>
    </row>
    <row r="689" spans="14:19" x14ac:dyDescent="0.3">
      <c r="N689" s="3">
        <v>59</v>
      </c>
      <c r="O689" s="3">
        <v>33</v>
      </c>
      <c r="P689" s="6">
        <v>34</v>
      </c>
      <c r="Q689" s="3">
        <v>0.3</v>
      </c>
      <c r="R689" s="3">
        <v>2</v>
      </c>
      <c r="S689" s="3">
        <v>0</v>
      </c>
    </row>
    <row r="690" spans="14:19" x14ac:dyDescent="0.3">
      <c r="N690" s="19">
        <v>59</v>
      </c>
      <c r="O690" s="19">
        <v>34</v>
      </c>
      <c r="P690" s="20">
        <v>14</v>
      </c>
      <c r="Q690" s="19">
        <v>0.1</v>
      </c>
      <c r="R690" s="19">
        <v>1</v>
      </c>
      <c r="S690" s="19">
        <v>0</v>
      </c>
    </row>
    <row r="691" spans="14:19" x14ac:dyDescent="0.3">
      <c r="N691" s="3">
        <v>59</v>
      </c>
      <c r="O691" s="3">
        <v>34</v>
      </c>
      <c r="P691" s="6">
        <v>52</v>
      </c>
      <c r="Q691" s="3">
        <v>1.6</v>
      </c>
      <c r="R691" s="3">
        <v>2</v>
      </c>
      <c r="S691" s="3">
        <v>75</v>
      </c>
    </row>
    <row r="692" spans="14:19" x14ac:dyDescent="0.3">
      <c r="N692" s="19">
        <v>59</v>
      </c>
      <c r="O692" s="19">
        <v>34</v>
      </c>
      <c r="P692" s="20">
        <v>94</v>
      </c>
      <c r="Q692" s="19">
        <v>0.5</v>
      </c>
      <c r="R692" s="19">
        <v>3</v>
      </c>
      <c r="S692" s="19">
        <v>0</v>
      </c>
    </row>
    <row r="693" spans="14:19" x14ac:dyDescent="0.3">
      <c r="N693" s="3">
        <v>59</v>
      </c>
      <c r="O693" s="3">
        <v>33</v>
      </c>
      <c r="P693" s="6">
        <v>113</v>
      </c>
      <c r="Q693" s="3">
        <v>2</v>
      </c>
      <c r="R693" s="3">
        <v>2</v>
      </c>
      <c r="S693" s="3">
        <v>77</v>
      </c>
    </row>
    <row r="694" spans="14:19" x14ac:dyDescent="0.3">
      <c r="N694" s="19">
        <v>59</v>
      </c>
      <c r="O694" s="19">
        <v>34</v>
      </c>
      <c r="P694" s="20">
        <v>83</v>
      </c>
      <c r="Q694" s="19">
        <v>3.4</v>
      </c>
      <c r="R694" s="19">
        <v>2</v>
      </c>
      <c r="S694" s="19">
        <v>0</v>
      </c>
    </row>
    <row r="695" spans="14:19" x14ac:dyDescent="0.3">
      <c r="N695" s="3">
        <v>59</v>
      </c>
      <c r="O695" s="3">
        <v>35</v>
      </c>
      <c r="P695" s="6">
        <v>14</v>
      </c>
      <c r="Q695" s="3">
        <v>0.7</v>
      </c>
      <c r="R695" s="3">
        <v>4</v>
      </c>
      <c r="S695" s="3">
        <v>0</v>
      </c>
    </row>
    <row r="696" spans="14:19" x14ac:dyDescent="0.3">
      <c r="N696" s="19">
        <v>59</v>
      </c>
      <c r="O696" s="19">
        <v>35</v>
      </c>
      <c r="P696" s="20">
        <v>8</v>
      </c>
      <c r="Q696" s="19">
        <v>0.7</v>
      </c>
      <c r="R696" s="19">
        <v>4</v>
      </c>
      <c r="S696" s="19">
        <v>91</v>
      </c>
    </row>
    <row r="697" spans="14:19" x14ac:dyDescent="0.3">
      <c r="N697" s="3">
        <v>59</v>
      </c>
      <c r="O697" s="3">
        <v>34</v>
      </c>
      <c r="P697" s="6">
        <v>24</v>
      </c>
      <c r="Q697" s="3">
        <v>0.2</v>
      </c>
      <c r="R697" s="3">
        <v>2</v>
      </c>
      <c r="S697" s="3">
        <v>86</v>
      </c>
    </row>
    <row r="698" spans="14:19" x14ac:dyDescent="0.3">
      <c r="N698" s="19">
        <v>59</v>
      </c>
      <c r="O698" s="19">
        <v>34</v>
      </c>
      <c r="P698" s="20">
        <v>23</v>
      </c>
      <c r="Q698" s="19">
        <v>0.1</v>
      </c>
      <c r="R698" s="19">
        <v>1</v>
      </c>
      <c r="S698" s="19">
        <v>0</v>
      </c>
    </row>
    <row r="699" spans="14:19" x14ac:dyDescent="0.3">
      <c r="N699" s="3">
        <v>59</v>
      </c>
      <c r="O699" s="3">
        <v>35</v>
      </c>
      <c r="P699" s="6">
        <v>95</v>
      </c>
      <c r="Q699" s="3">
        <v>3.8</v>
      </c>
      <c r="R699" s="3">
        <v>1</v>
      </c>
      <c r="S699" s="3">
        <v>0</v>
      </c>
    </row>
    <row r="700" spans="14:19" x14ac:dyDescent="0.3">
      <c r="N700" s="19">
        <v>59</v>
      </c>
      <c r="O700" s="19">
        <v>35</v>
      </c>
      <c r="P700" s="20">
        <v>42</v>
      </c>
      <c r="Q700" s="19">
        <v>1.8</v>
      </c>
      <c r="R700" s="19">
        <v>1</v>
      </c>
      <c r="S700" s="19">
        <v>0</v>
      </c>
    </row>
    <row r="701" spans="14:19" x14ac:dyDescent="0.3">
      <c r="N701" s="3">
        <v>59</v>
      </c>
      <c r="O701" s="3">
        <v>35</v>
      </c>
      <c r="P701" s="6">
        <v>45</v>
      </c>
      <c r="Q701" s="3">
        <v>1.8</v>
      </c>
      <c r="R701" s="3">
        <v>1</v>
      </c>
      <c r="S701" s="3">
        <v>0</v>
      </c>
    </row>
    <row r="702" spans="14:19" x14ac:dyDescent="0.3">
      <c r="N702" s="19">
        <v>59</v>
      </c>
      <c r="O702" s="19">
        <v>35</v>
      </c>
      <c r="P702" s="20">
        <v>84</v>
      </c>
      <c r="Q702" s="19">
        <v>1.8</v>
      </c>
      <c r="R702" s="19">
        <v>1</v>
      </c>
      <c r="S702" s="19">
        <v>0</v>
      </c>
    </row>
    <row r="703" spans="14:19" x14ac:dyDescent="0.3">
      <c r="N703" s="3">
        <v>59</v>
      </c>
      <c r="O703" s="3">
        <v>34</v>
      </c>
      <c r="P703" s="6">
        <v>84</v>
      </c>
      <c r="Q703" s="3">
        <v>1.6</v>
      </c>
      <c r="R703" s="3">
        <v>3</v>
      </c>
      <c r="S703" s="3">
        <v>0</v>
      </c>
    </row>
    <row r="704" spans="14:19" x14ac:dyDescent="0.3">
      <c r="N704" s="19">
        <v>59</v>
      </c>
      <c r="O704" s="19">
        <v>33</v>
      </c>
      <c r="P704" s="20">
        <v>100</v>
      </c>
      <c r="Q704" s="19">
        <v>2</v>
      </c>
      <c r="R704" s="19">
        <v>2</v>
      </c>
      <c r="S704" s="19">
        <v>127</v>
      </c>
    </row>
    <row r="705" spans="14:19" x14ac:dyDescent="0.3">
      <c r="N705" s="3">
        <v>59</v>
      </c>
      <c r="O705" s="3">
        <v>33</v>
      </c>
      <c r="P705" s="6">
        <v>68</v>
      </c>
      <c r="Q705" s="3">
        <v>2.2999999999999998</v>
      </c>
      <c r="R705" s="3">
        <v>2</v>
      </c>
      <c r="S705" s="3">
        <v>128</v>
      </c>
    </row>
    <row r="706" spans="14:19" x14ac:dyDescent="0.3">
      <c r="N706" s="19">
        <v>59</v>
      </c>
      <c r="O706" s="19">
        <v>29</v>
      </c>
      <c r="P706" s="20">
        <v>61</v>
      </c>
      <c r="Q706" s="19">
        <v>1.4</v>
      </c>
      <c r="R706" s="19">
        <v>1</v>
      </c>
      <c r="S706" s="19">
        <v>0</v>
      </c>
    </row>
    <row r="707" spans="14:19" x14ac:dyDescent="0.3">
      <c r="N707" s="3">
        <v>59</v>
      </c>
      <c r="O707" s="3">
        <v>34</v>
      </c>
      <c r="P707" s="6">
        <v>80</v>
      </c>
      <c r="Q707" s="3">
        <v>0.5</v>
      </c>
      <c r="R707" s="3">
        <v>3</v>
      </c>
      <c r="S707" s="3">
        <v>0</v>
      </c>
    </row>
    <row r="708" spans="14:19" x14ac:dyDescent="0.3">
      <c r="N708" s="19">
        <v>59</v>
      </c>
      <c r="O708" s="19">
        <v>35</v>
      </c>
      <c r="P708" s="20">
        <v>59</v>
      </c>
      <c r="Q708" s="19">
        <v>1.2</v>
      </c>
      <c r="R708" s="19">
        <v>4</v>
      </c>
      <c r="S708" s="19">
        <v>0</v>
      </c>
    </row>
    <row r="709" spans="14:19" x14ac:dyDescent="0.3">
      <c r="N709" s="3">
        <v>59</v>
      </c>
      <c r="O709" s="3">
        <v>35</v>
      </c>
      <c r="P709" s="6">
        <v>60</v>
      </c>
      <c r="Q709" s="3">
        <v>0</v>
      </c>
      <c r="R709" s="3">
        <v>1</v>
      </c>
      <c r="S709" s="3">
        <v>0</v>
      </c>
    </row>
    <row r="710" spans="14:19" x14ac:dyDescent="0.3">
      <c r="N710" s="19">
        <v>59</v>
      </c>
      <c r="O710" s="19">
        <v>34</v>
      </c>
      <c r="P710" s="20">
        <v>30</v>
      </c>
      <c r="Q710" s="19">
        <v>1.3</v>
      </c>
      <c r="R710" s="19">
        <v>1</v>
      </c>
      <c r="S710" s="19">
        <v>0</v>
      </c>
    </row>
    <row r="711" spans="14:19" x14ac:dyDescent="0.3">
      <c r="N711" s="3">
        <v>59</v>
      </c>
      <c r="O711" s="3">
        <v>33</v>
      </c>
      <c r="P711" s="6">
        <v>49</v>
      </c>
      <c r="Q711" s="3">
        <v>1.7</v>
      </c>
      <c r="R711" s="3">
        <v>4</v>
      </c>
      <c r="S711" s="3">
        <v>104</v>
      </c>
    </row>
    <row r="712" spans="14:19" x14ac:dyDescent="0.3">
      <c r="N712" s="19">
        <v>59</v>
      </c>
      <c r="O712" s="19">
        <v>35</v>
      </c>
      <c r="P712" s="20">
        <v>102</v>
      </c>
      <c r="Q712" s="19">
        <v>3</v>
      </c>
      <c r="R712" s="19">
        <v>4</v>
      </c>
      <c r="S712" s="19">
        <v>115</v>
      </c>
    </row>
    <row r="713" spans="14:19" x14ac:dyDescent="0.3">
      <c r="N713" s="3">
        <v>59</v>
      </c>
      <c r="O713" s="3">
        <v>33</v>
      </c>
      <c r="P713" s="6">
        <v>72</v>
      </c>
      <c r="Q713" s="3">
        <v>0.7</v>
      </c>
      <c r="R713" s="3">
        <v>2</v>
      </c>
      <c r="S713" s="3">
        <v>226</v>
      </c>
    </row>
    <row r="714" spans="14:19" x14ac:dyDescent="0.3">
      <c r="N714" s="19">
        <v>59</v>
      </c>
      <c r="O714" s="19">
        <v>33</v>
      </c>
      <c r="P714" s="20">
        <v>50</v>
      </c>
      <c r="Q714" s="19">
        <v>2.2999999999999998</v>
      </c>
      <c r="R714" s="19">
        <v>2</v>
      </c>
      <c r="S714" s="19">
        <v>0</v>
      </c>
    </row>
    <row r="715" spans="14:19" x14ac:dyDescent="0.3">
      <c r="N715" s="3">
        <v>59</v>
      </c>
      <c r="O715" s="3">
        <v>34</v>
      </c>
      <c r="P715" s="6">
        <v>18</v>
      </c>
      <c r="Q715" s="3">
        <v>1.3</v>
      </c>
      <c r="R715" s="3">
        <v>3</v>
      </c>
      <c r="S715" s="3">
        <v>104</v>
      </c>
    </row>
    <row r="716" spans="14:19" x14ac:dyDescent="0.3">
      <c r="N716" s="19">
        <v>59</v>
      </c>
      <c r="O716" s="19">
        <v>35</v>
      </c>
      <c r="P716" s="20">
        <v>33</v>
      </c>
      <c r="Q716" s="19">
        <v>0.4</v>
      </c>
      <c r="R716" s="19">
        <v>4</v>
      </c>
      <c r="S716" s="19">
        <v>131</v>
      </c>
    </row>
    <row r="717" spans="14:19" x14ac:dyDescent="0.3">
      <c r="N717" s="3">
        <v>59</v>
      </c>
      <c r="O717" s="3">
        <v>34</v>
      </c>
      <c r="P717" s="6">
        <v>21</v>
      </c>
      <c r="Q717" s="3">
        <v>1.3</v>
      </c>
      <c r="R717" s="3">
        <v>3</v>
      </c>
      <c r="S717" s="3">
        <v>0</v>
      </c>
    </row>
    <row r="718" spans="14:19" x14ac:dyDescent="0.3">
      <c r="N718" s="19">
        <v>59</v>
      </c>
      <c r="O718" s="19">
        <v>33</v>
      </c>
      <c r="P718" s="20">
        <v>71</v>
      </c>
      <c r="Q718" s="19">
        <v>2.2999999999999998</v>
      </c>
      <c r="R718" s="19">
        <v>2</v>
      </c>
      <c r="S718" s="19">
        <v>150</v>
      </c>
    </row>
    <row r="719" spans="14:19" x14ac:dyDescent="0.3">
      <c r="N719" s="3">
        <v>59</v>
      </c>
      <c r="O719" s="3">
        <v>33</v>
      </c>
      <c r="P719" s="6">
        <v>35</v>
      </c>
      <c r="Q719" s="3">
        <v>0.2</v>
      </c>
      <c r="R719" s="3">
        <v>1</v>
      </c>
      <c r="S719" s="3">
        <v>171</v>
      </c>
    </row>
    <row r="720" spans="14:19" x14ac:dyDescent="0.3">
      <c r="N720" s="19">
        <v>59</v>
      </c>
      <c r="O720" s="19">
        <v>29</v>
      </c>
      <c r="P720" s="20">
        <v>45</v>
      </c>
      <c r="Q720" s="19">
        <v>2</v>
      </c>
      <c r="R720" s="19">
        <v>3</v>
      </c>
      <c r="S720" s="19">
        <v>0</v>
      </c>
    </row>
    <row r="721" spans="14:19" x14ac:dyDescent="0.3">
      <c r="N721" s="3">
        <v>59</v>
      </c>
      <c r="O721" s="3">
        <v>33</v>
      </c>
      <c r="P721" s="6">
        <v>34</v>
      </c>
      <c r="Q721" s="3">
        <v>0.2</v>
      </c>
      <c r="R721" s="3">
        <v>1</v>
      </c>
      <c r="S721" s="3">
        <v>0</v>
      </c>
    </row>
    <row r="722" spans="14:19" x14ac:dyDescent="0.3">
      <c r="N722" s="19">
        <v>59</v>
      </c>
      <c r="O722" s="19">
        <v>35</v>
      </c>
      <c r="P722" s="20">
        <v>55</v>
      </c>
      <c r="Q722" s="19">
        <v>1.8</v>
      </c>
      <c r="R722" s="19">
        <v>1</v>
      </c>
      <c r="S722" s="19">
        <v>0</v>
      </c>
    </row>
    <row r="723" spans="14:19" x14ac:dyDescent="0.3">
      <c r="N723" s="3">
        <v>59</v>
      </c>
      <c r="O723" s="3">
        <v>34</v>
      </c>
      <c r="P723" s="6">
        <v>33</v>
      </c>
      <c r="Q723" s="3">
        <v>0.2</v>
      </c>
      <c r="R723" s="3">
        <v>3</v>
      </c>
      <c r="S723" s="3">
        <v>0</v>
      </c>
    </row>
    <row r="724" spans="14:19" x14ac:dyDescent="0.3">
      <c r="N724" s="19">
        <v>59</v>
      </c>
      <c r="O724" s="19">
        <v>33</v>
      </c>
      <c r="P724" s="20">
        <v>80</v>
      </c>
      <c r="Q724" s="19">
        <v>0.7</v>
      </c>
      <c r="R724" s="19">
        <v>2</v>
      </c>
      <c r="S724" s="19">
        <v>0</v>
      </c>
    </row>
    <row r="725" spans="14:19" x14ac:dyDescent="0.3">
      <c r="N725" s="3">
        <v>59</v>
      </c>
      <c r="O725" s="3">
        <v>33</v>
      </c>
      <c r="P725" s="6">
        <v>91</v>
      </c>
      <c r="Q725" s="3">
        <v>1.9</v>
      </c>
      <c r="R725" s="3">
        <v>4</v>
      </c>
      <c r="S725" s="3">
        <v>329</v>
      </c>
    </row>
    <row r="726" spans="14:19" x14ac:dyDescent="0.3">
      <c r="N726" s="19">
        <v>59</v>
      </c>
      <c r="O726" s="19">
        <v>35</v>
      </c>
      <c r="P726" s="20">
        <v>94</v>
      </c>
      <c r="Q726" s="19">
        <v>3.8</v>
      </c>
      <c r="R726" s="19">
        <v>1</v>
      </c>
      <c r="S726" s="19">
        <v>272</v>
      </c>
    </row>
    <row r="727" spans="14:19" x14ac:dyDescent="0.3">
      <c r="N727" s="3">
        <v>59</v>
      </c>
      <c r="O727" s="3">
        <v>35</v>
      </c>
      <c r="P727" s="6">
        <v>11</v>
      </c>
      <c r="Q727" s="3">
        <v>1</v>
      </c>
      <c r="R727" s="3">
        <v>2</v>
      </c>
      <c r="S727" s="3">
        <v>0</v>
      </c>
    </row>
    <row r="728" spans="14:19" x14ac:dyDescent="0.3">
      <c r="N728" s="19">
        <v>59</v>
      </c>
      <c r="O728" s="19">
        <v>35</v>
      </c>
      <c r="P728" s="20">
        <v>58</v>
      </c>
      <c r="Q728" s="19">
        <v>0</v>
      </c>
      <c r="R728" s="19">
        <v>1</v>
      </c>
      <c r="S728" s="19">
        <v>0</v>
      </c>
    </row>
    <row r="729" spans="14:19" x14ac:dyDescent="0.3">
      <c r="N729" s="3">
        <v>59</v>
      </c>
      <c r="O729" s="3">
        <v>33</v>
      </c>
      <c r="P729" s="6">
        <v>73</v>
      </c>
      <c r="Q729" s="3">
        <v>1.7</v>
      </c>
      <c r="R729" s="3">
        <v>2</v>
      </c>
      <c r="S729" s="3">
        <v>0</v>
      </c>
    </row>
    <row r="730" spans="14:19" x14ac:dyDescent="0.3">
      <c r="N730" s="19">
        <v>59</v>
      </c>
      <c r="O730" s="19">
        <v>33</v>
      </c>
      <c r="P730" s="20">
        <v>140</v>
      </c>
      <c r="Q730" s="19">
        <v>0.5</v>
      </c>
      <c r="R730" s="19">
        <v>2</v>
      </c>
      <c r="S730" s="19">
        <v>262</v>
      </c>
    </row>
    <row r="731" spans="14:19" x14ac:dyDescent="0.3">
      <c r="N731" s="3">
        <v>59</v>
      </c>
      <c r="O731" s="3">
        <v>35</v>
      </c>
      <c r="P731" s="6">
        <v>39</v>
      </c>
      <c r="Q731" s="3">
        <v>1.8</v>
      </c>
      <c r="R731" s="3">
        <v>1</v>
      </c>
      <c r="S731" s="3">
        <v>0</v>
      </c>
    </row>
    <row r="732" spans="14:19" x14ac:dyDescent="0.3">
      <c r="N732" s="19">
        <v>59</v>
      </c>
      <c r="O732" s="19">
        <v>35</v>
      </c>
      <c r="P732" s="20">
        <v>25</v>
      </c>
      <c r="Q732" s="19">
        <v>0.3</v>
      </c>
      <c r="R732" s="19">
        <v>2</v>
      </c>
      <c r="S732" s="19">
        <v>75</v>
      </c>
    </row>
    <row r="733" spans="14:19" x14ac:dyDescent="0.3">
      <c r="N733" s="3">
        <v>59</v>
      </c>
      <c r="O733" s="3">
        <v>33</v>
      </c>
      <c r="P733" s="6">
        <v>93</v>
      </c>
      <c r="Q733" s="3">
        <v>0.7</v>
      </c>
      <c r="R733" s="3">
        <v>2</v>
      </c>
      <c r="S733" s="3">
        <v>0</v>
      </c>
    </row>
    <row r="734" spans="14:19" x14ac:dyDescent="0.3">
      <c r="N734" s="19">
        <v>59</v>
      </c>
      <c r="O734" s="19">
        <v>35</v>
      </c>
      <c r="P734" s="20">
        <v>68</v>
      </c>
      <c r="Q734" s="19">
        <v>1.8</v>
      </c>
      <c r="R734" s="19">
        <v>1</v>
      </c>
      <c r="S734" s="19">
        <v>95</v>
      </c>
    </row>
    <row r="735" spans="14:19" x14ac:dyDescent="0.3">
      <c r="N735" s="3">
        <v>59</v>
      </c>
      <c r="O735" s="3">
        <v>35</v>
      </c>
      <c r="P735" s="6">
        <v>31</v>
      </c>
      <c r="Q735" s="3">
        <v>0.4</v>
      </c>
      <c r="R735" s="3">
        <v>3</v>
      </c>
      <c r="S735" s="3">
        <v>0</v>
      </c>
    </row>
    <row r="736" spans="14:19" x14ac:dyDescent="0.3">
      <c r="N736" s="19">
        <v>59</v>
      </c>
      <c r="O736" s="19">
        <v>35</v>
      </c>
      <c r="P736" s="20">
        <v>94</v>
      </c>
      <c r="Q736" s="19">
        <v>4.3</v>
      </c>
      <c r="R736" s="19">
        <v>1</v>
      </c>
      <c r="S736" s="19">
        <v>76</v>
      </c>
    </row>
    <row r="737" spans="14:19" x14ac:dyDescent="0.3">
      <c r="N737" s="3">
        <v>59</v>
      </c>
      <c r="O737" s="3">
        <v>35</v>
      </c>
      <c r="P737" s="6">
        <v>88</v>
      </c>
      <c r="Q737" s="3">
        <v>1.6</v>
      </c>
      <c r="R737" s="3">
        <v>2</v>
      </c>
      <c r="S737" s="3">
        <v>0</v>
      </c>
    </row>
    <row r="738" spans="14:19" x14ac:dyDescent="0.3">
      <c r="N738" s="19">
        <v>59</v>
      </c>
      <c r="O738" s="19">
        <v>34</v>
      </c>
      <c r="P738" s="20">
        <v>60</v>
      </c>
      <c r="Q738" s="19">
        <v>2.1</v>
      </c>
      <c r="R738" s="19">
        <v>4</v>
      </c>
      <c r="S738" s="19">
        <v>234</v>
      </c>
    </row>
    <row r="739" spans="14:19" x14ac:dyDescent="0.3">
      <c r="N739" s="3">
        <v>59</v>
      </c>
      <c r="O739" s="3">
        <v>35</v>
      </c>
      <c r="P739" s="6">
        <v>14</v>
      </c>
      <c r="Q739" s="3">
        <v>1</v>
      </c>
      <c r="R739" s="3">
        <v>2</v>
      </c>
      <c r="S739" s="3">
        <v>107</v>
      </c>
    </row>
    <row r="740" spans="14:19" x14ac:dyDescent="0.3">
      <c r="N740" s="19">
        <v>59</v>
      </c>
      <c r="O740" s="19">
        <v>34</v>
      </c>
      <c r="P740" s="20">
        <v>114</v>
      </c>
      <c r="Q740" s="19">
        <v>4.2</v>
      </c>
      <c r="R740" s="19">
        <v>3</v>
      </c>
      <c r="S740" s="19">
        <v>0</v>
      </c>
    </row>
    <row r="741" spans="14:19" x14ac:dyDescent="0.3">
      <c r="N741" s="3">
        <v>59</v>
      </c>
      <c r="O741" s="3">
        <v>33</v>
      </c>
      <c r="P741" s="6">
        <v>142</v>
      </c>
      <c r="Q741" s="3">
        <v>2.7</v>
      </c>
      <c r="R741" s="3">
        <v>2</v>
      </c>
      <c r="S741" s="3">
        <v>0</v>
      </c>
    </row>
    <row r="742" spans="14:19" x14ac:dyDescent="0.3">
      <c r="N742" s="19">
        <v>59</v>
      </c>
      <c r="O742" s="19">
        <v>33</v>
      </c>
      <c r="P742" s="20">
        <v>68</v>
      </c>
      <c r="Q742" s="19">
        <v>2.2999999999999998</v>
      </c>
      <c r="R742" s="19">
        <v>2</v>
      </c>
      <c r="S742" s="19">
        <v>0</v>
      </c>
    </row>
    <row r="743" spans="14:19" x14ac:dyDescent="0.3">
      <c r="N743" s="3">
        <v>59</v>
      </c>
      <c r="O743" s="3">
        <v>33</v>
      </c>
      <c r="P743" s="6">
        <v>64</v>
      </c>
      <c r="Q743" s="3">
        <v>0.3</v>
      </c>
      <c r="R743" s="3">
        <v>3</v>
      </c>
      <c r="S743" s="3">
        <v>0</v>
      </c>
    </row>
    <row r="744" spans="14:19" x14ac:dyDescent="0.3">
      <c r="N744" s="19">
        <v>59</v>
      </c>
      <c r="O744" s="19">
        <v>33</v>
      </c>
      <c r="P744" s="20">
        <v>91</v>
      </c>
      <c r="Q744" s="19">
        <v>0.7</v>
      </c>
      <c r="R744" s="19">
        <v>2</v>
      </c>
      <c r="S744" s="19">
        <v>0</v>
      </c>
    </row>
    <row r="745" spans="14:19" x14ac:dyDescent="0.3">
      <c r="N745" s="3">
        <v>59</v>
      </c>
      <c r="O745" s="3">
        <v>35</v>
      </c>
      <c r="P745" s="6">
        <v>168</v>
      </c>
      <c r="Q745" s="3">
        <v>4.0999999999999996</v>
      </c>
      <c r="R745" s="3">
        <v>4</v>
      </c>
      <c r="S745" s="3">
        <v>0</v>
      </c>
    </row>
    <row r="746" spans="14:19" x14ac:dyDescent="0.3">
      <c r="N746" s="19">
        <v>59</v>
      </c>
      <c r="O746" s="19">
        <v>35</v>
      </c>
      <c r="P746" s="20">
        <v>39</v>
      </c>
      <c r="Q746" s="19">
        <v>1.3</v>
      </c>
      <c r="R746" s="19">
        <v>4</v>
      </c>
      <c r="S746" s="19">
        <v>0</v>
      </c>
    </row>
    <row r="747" spans="14:19" x14ac:dyDescent="0.3">
      <c r="N747" s="3">
        <v>59</v>
      </c>
      <c r="O747" s="3">
        <v>33</v>
      </c>
      <c r="P747" s="6">
        <v>23</v>
      </c>
      <c r="Q747" s="3">
        <v>0.2</v>
      </c>
      <c r="R747" s="3">
        <v>2</v>
      </c>
      <c r="S747" s="3">
        <v>0</v>
      </c>
    </row>
    <row r="748" spans="14:19" x14ac:dyDescent="0.3">
      <c r="N748" s="19">
        <v>59</v>
      </c>
      <c r="O748" s="19">
        <v>33</v>
      </c>
      <c r="P748" s="20">
        <v>110</v>
      </c>
      <c r="Q748" s="19">
        <v>4.4000000000000004</v>
      </c>
      <c r="R748" s="19">
        <v>3</v>
      </c>
      <c r="S748" s="19">
        <v>264</v>
      </c>
    </row>
    <row r="749" spans="14:19" x14ac:dyDescent="0.3">
      <c r="N749" s="3">
        <v>59</v>
      </c>
      <c r="O749" s="3">
        <v>33</v>
      </c>
      <c r="P749" s="6">
        <v>63</v>
      </c>
      <c r="Q749" s="3">
        <v>1.6</v>
      </c>
      <c r="R749" s="3">
        <v>1</v>
      </c>
      <c r="S749" s="3">
        <v>0</v>
      </c>
    </row>
    <row r="750" spans="14:19" x14ac:dyDescent="0.3">
      <c r="N750" s="19">
        <v>59</v>
      </c>
      <c r="O750" s="19">
        <v>35</v>
      </c>
      <c r="P750" s="20">
        <v>42</v>
      </c>
      <c r="Q750" s="19">
        <v>0.4</v>
      </c>
      <c r="R750" s="19">
        <v>4</v>
      </c>
      <c r="S750" s="19">
        <v>0</v>
      </c>
    </row>
    <row r="751" spans="14:19" x14ac:dyDescent="0.3">
      <c r="N751" s="3">
        <v>59</v>
      </c>
      <c r="O751" s="3">
        <v>33</v>
      </c>
      <c r="P751" s="6">
        <v>111</v>
      </c>
      <c r="Q751" s="3">
        <v>4.4000000000000004</v>
      </c>
      <c r="R751" s="3">
        <v>3</v>
      </c>
      <c r="S751" s="3">
        <v>0</v>
      </c>
    </row>
    <row r="752" spans="14:19" x14ac:dyDescent="0.3">
      <c r="N752" s="19">
        <v>59</v>
      </c>
      <c r="O752" s="19">
        <v>33</v>
      </c>
      <c r="P752" s="20">
        <v>89</v>
      </c>
      <c r="Q752" s="19">
        <v>1.9</v>
      </c>
      <c r="R752" s="19">
        <v>4</v>
      </c>
      <c r="S752" s="19">
        <v>0</v>
      </c>
    </row>
    <row r="753" spans="14:19" x14ac:dyDescent="0.3">
      <c r="N753" s="3">
        <v>59</v>
      </c>
      <c r="O753" s="3">
        <v>33</v>
      </c>
      <c r="P753" s="6">
        <v>83</v>
      </c>
      <c r="Q753" s="3">
        <v>4.4000000000000004</v>
      </c>
      <c r="R753" s="3">
        <v>3</v>
      </c>
      <c r="S753" s="3">
        <v>0</v>
      </c>
    </row>
    <row r="754" spans="14:19" x14ac:dyDescent="0.3">
      <c r="N754" s="19">
        <v>59</v>
      </c>
      <c r="O754" s="19">
        <v>33</v>
      </c>
      <c r="P754" s="20">
        <v>38</v>
      </c>
      <c r="Q754" s="19">
        <v>1.4</v>
      </c>
      <c r="R754" s="19">
        <v>1</v>
      </c>
      <c r="S754" s="19">
        <v>0</v>
      </c>
    </row>
    <row r="755" spans="14:19" x14ac:dyDescent="0.3">
      <c r="N755" s="3">
        <v>59</v>
      </c>
      <c r="O755" s="3">
        <v>35</v>
      </c>
      <c r="P755" s="6">
        <v>84</v>
      </c>
      <c r="Q755" s="3">
        <v>1.8</v>
      </c>
      <c r="R755" s="3">
        <v>1</v>
      </c>
      <c r="S755" s="3">
        <v>0</v>
      </c>
    </row>
    <row r="756" spans="14:19" x14ac:dyDescent="0.3">
      <c r="N756" s="19">
        <v>59</v>
      </c>
      <c r="O756" s="19">
        <v>35</v>
      </c>
      <c r="P756" s="20">
        <v>21</v>
      </c>
      <c r="Q756" s="19">
        <v>1</v>
      </c>
      <c r="R756" s="19">
        <v>2</v>
      </c>
      <c r="S756" s="19">
        <v>120</v>
      </c>
    </row>
    <row r="757" spans="14:19" x14ac:dyDescent="0.3">
      <c r="N757" s="3">
        <v>59</v>
      </c>
      <c r="O757" s="3">
        <v>29</v>
      </c>
      <c r="P757" s="6">
        <v>61</v>
      </c>
      <c r="Q757" s="3">
        <v>2</v>
      </c>
      <c r="R757" s="3">
        <v>3</v>
      </c>
      <c r="S757" s="3">
        <v>0</v>
      </c>
    </row>
    <row r="758" spans="14:19" x14ac:dyDescent="0.3">
      <c r="N758" s="19">
        <v>59</v>
      </c>
      <c r="O758" s="19">
        <v>35</v>
      </c>
      <c r="P758" s="20">
        <v>40</v>
      </c>
      <c r="Q758" s="19">
        <v>0.4</v>
      </c>
      <c r="R758" s="19">
        <v>4</v>
      </c>
      <c r="S758" s="19">
        <v>0</v>
      </c>
    </row>
    <row r="759" spans="14:19" x14ac:dyDescent="0.3">
      <c r="N759" s="3">
        <v>59</v>
      </c>
      <c r="O759" s="3">
        <v>34</v>
      </c>
      <c r="P759" s="6">
        <v>52</v>
      </c>
      <c r="Q759" s="3">
        <v>0.7</v>
      </c>
      <c r="R759" s="3">
        <v>4</v>
      </c>
      <c r="S759" s="3">
        <v>0</v>
      </c>
    </row>
    <row r="760" spans="14:19" x14ac:dyDescent="0.3">
      <c r="N760" s="19">
        <v>59</v>
      </c>
      <c r="O760" s="19">
        <v>34</v>
      </c>
      <c r="P760" s="20">
        <v>13</v>
      </c>
      <c r="Q760" s="19">
        <v>0.9</v>
      </c>
      <c r="R760" s="19">
        <v>4</v>
      </c>
      <c r="S760" s="19">
        <v>0</v>
      </c>
    </row>
    <row r="761" spans="14:19" x14ac:dyDescent="0.3">
      <c r="N761" s="3">
        <v>59</v>
      </c>
      <c r="O761" s="3">
        <v>35</v>
      </c>
      <c r="P761" s="6">
        <v>202</v>
      </c>
      <c r="Q761" s="3">
        <v>4.7</v>
      </c>
      <c r="R761" s="3">
        <v>1</v>
      </c>
      <c r="S761" s="3">
        <v>553</v>
      </c>
    </row>
    <row r="762" spans="14:19" x14ac:dyDescent="0.3">
      <c r="N762" s="19">
        <v>59</v>
      </c>
      <c r="O762" s="19">
        <v>35</v>
      </c>
      <c r="P762" s="20">
        <v>73</v>
      </c>
      <c r="Q762" s="19">
        <v>2.2999999999999998</v>
      </c>
      <c r="R762" s="19">
        <v>4</v>
      </c>
      <c r="S762" s="19">
        <v>0</v>
      </c>
    </row>
    <row r="763" spans="14:19" x14ac:dyDescent="0.3">
      <c r="N763" s="3">
        <v>59</v>
      </c>
      <c r="O763" s="3">
        <v>35</v>
      </c>
      <c r="P763" s="6">
        <v>74</v>
      </c>
      <c r="Q763" s="3">
        <v>2.2999999999999998</v>
      </c>
      <c r="R763" s="3">
        <v>4</v>
      </c>
      <c r="S763" s="3">
        <v>0</v>
      </c>
    </row>
    <row r="764" spans="14:19" x14ac:dyDescent="0.3">
      <c r="N764" s="19">
        <v>59</v>
      </c>
      <c r="O764" s="19">
        <v>33</v>
      </c>
      <c r="P764" s="20">
        <v>41</v>
      </c>
      <c r="Q764" s="19">
        <v>2.5</v>
      </c>
      <c r="R764" s="19">
        <v>4</v>
      </c>
      <c r="S764" s="19">
        <v>174</v>
      </c>
    </row>
    <row r="765" spans="14:19" x14ac:dyDescent="0.3">
      <c r="N765" s="3">
        <v>59</v>
      </c>
      <c r="O765" s="3">
        <v>33</v>
      </c>
      <c r="P765" s="6">
        <v>43</v>
      </c>
      <c r="Q765" s="3">
        <v>0.3</v>
      </c>
      <c r="R765" s="3">
        <v>2</v>
      </c>
      <c r="S765" s="3">
        <v>0</v>
      </c>
    </row>
    <row r="766" spans="14:19" x14ac:dyDescent="0.3">
      <c r="N766" s="19">
        <v>59</v>
      </c>
      <c r="O766" s="19">
        <v>35</v>
      </c>
      <c r="P766" s="20">
        <v>174</v>
      </c>
      <c r="Q766" s="19">
        <v>4.7</v>
      </c>
      <c r="R766" s="19">
        <v>1</v>
      </c>
      <c r="S766" s="19">
        <v>0</v>
      </c>
    </row>
    <row r="767" spans="14:19" x14ac:dyDescent="0.3">
      <c r="N767" s="3">
        <v>59</v>
      </c>
      <c r="O767" s="3">
        <v>35</v>
      </c>
      <c r="P767" s="6">
        <v>108</v>
      </c>
      <c r="Q767" s="3">
        <v>3.8</v>
      </c>
      <c r="R767" s="3">
        <v>4</v>
      </c>
      <c r="S767" s="3">
        <v>304</v>
      </c>
    </row>
    <row r="768" spans="14:19" x14ac:dyDescent="0.3">
      <c r="N768" s="19">
        <v>59</v>
      </c>
      <c r="O768" s="19">
        <v>33</v>
      </c>
      <c r="P768" s="20">
        <v>102</v>
      </c>
      <c r="Q768" s="19">
        <v>1.4</v>
      </c>
      <c r="R768" s="19">
        <v>2</v>
      </c>
      <c r="S768" s="19">
        <v>0</v>
      </c>
    </row>
    <row r="769" spans="14:19" x14ac:dyDescent="0.3">
      <c r="N769" s="3">
        <v>59</v>
      </c>
      <c r="O769" s="3">
        <v>34</v>
      </c>
      <c r="P769" s="6">
        <v>38</v>
      </c>
      <c r="Q769" s="3">
        <v>1.7</v>
      </c>
      <c r="R769" s="3">
        <v>4</v>
      </c>
      <c r="S769" s="3">
        <v>0</v>
      </c>
    </row>
    <row r="770" spans="14:19" x14ac:dyDescent="0.3">
      <c r="N770" s="19">
        <v>59</v>
      </c>
      <c r="O770" s="19">
        <v>33</v>
      </c>
      <c r="P770" s="20">
        <v>53</v>
      </c>
      <c r="Q770" s="19">
        <v>2.5</v>
      </c>
      <c r="R770" s="19">
        <v>3</v>
      </c>
      <c r="S770" s="19">
        <v>0</v>
      </c>
    </row>
    <row r="771" spans="14:19" x14ac:dyDescent="0.3">
      <c r="N771" s="3">
        <v>59</v>
      </c>
      <c r="O771" s="3">
        <v>34</v>
      </c>
      <c r="P771" s="6">
        <v>23</v>
      </c>
      <c r="Q771" s="3">
        <v>0.4</v>
      </c>
      <c r="R771" s="3">
        <v>4</v>
      </c>
      <c r="S771" s="3">
        <v>78</v>
      </c>
    </row>
    <row r="772" spans="14:19" x14ac:dyDescent="0.3">
      <c r="N772" s="19">
        <v>59</v>
      </c>
      <c r="O772" s="19">
        <v>35</v>
      </c>
      <c r="P772" s="20">
        <v>85</v>
      </c>
      <c r="Q772" s="19">
        <v>3.4</v>
      </c>
      <c r="R772" s="19">
        <v>1</v>
      </c>
      <c r="S772" s="19">
        <v>0</v>
      </c>
    </row>
    <row r="773" spans="14:19" x14ac:dyDescent="0.3">
      <c r="N773" s="3">
        <v>59</v>
      </c>
      <c r="O773" s="3">
        <v>34</v>
      </c>
      <c r="P773" s="6">
        <v>60</v>
      </c>
      <c r="Q773" s="3">
        <v>2.8</v>
      </c>
      <c r="R773" s="3">
        <v>2</v>
      </c>
      <c r="S773" s="3">
        <v>0</v>
      </c>
    </row>
    <row r="774" spans="14:19" x14ac:dyDescent="0.3">
      <c r="N774" s="19">
        <v>59</v>
      </c>
      <c r="O774" s="19">
        <v>35</v>
      </c>
      <c r="P774" s="20">
        <v>161</v>
      </c>
      <c r="Q774" s="19">
        <v>2.9</v>
      </c>
      <c r="R774" s="19">
        <v>1</v>
      </c>
      <c r="S774" s="19">
        <v>160</v>
      </c>
    </row>
    <row r="775" spans="14:19" x14ac:dyDescent="0.3">
      <c r="N775" s="3">
        <v>59</v>
      </c>
      <c r="O775" s="3">
        <v>35</v>
      </c>
      <c r="P775" s="6">
        <v>93</v>
      </c>
      <c r="Q775" s="3">
        <v>1.6</v>
      </c>
      <c r="R775" s="3">
        <v>2</v>
      </c>
      <c r="S775" s="3">
        <v>0</v>
      </c>
    </row>
    <row r="776" spans="14:19" x14ac:dyDescent="0.3">
      <c r="N776" s="19">
        <v>59</v>
      </c>
      <c r="O776" s="19">
        <v>34</v>
      </c>
      <c r="P776" s="20">
        <v>64</v>
      </c>
      <c r="Q776" s="19">
        <v>1.7</v>
      </c>
      <c r="R776" s="19">
        <v>4</v>
      </c>
      <c r="S776" s="19">
        <v>0</v>
      </c>
    </row>
    <row r="777" spans="14:19" x14ac:dyDescent="0.3">
      <c r="N777" s="3">
        <v>59</v>
      </c>
      <c r="O777" s="3">
        <v>34</v>
      </c>
      <c r="P777" s="6">
        <v>21</v>
      </c>
      <c r="Q777" s="3">
        <v>0.5</v>
      </c>
      <c r="R777" s="3">
        <v>2</v>
      </c>
      <c r="S777" s="3">
        <v>0</v>
      </c>
    </row>
    <row r="778" spans="14:19" x14ac:dyDescent="0.3">
      <c r="N778" s="19">
        <v>59</v>
      </c>
      <c r="O778" s="19">
        <v>35</v>
      </c>
      <c r="P778" s="20">
        <v>180</v>
      </c>
      <c r="Q778" s="19">
        <v>6.5</v>
      </c>
      <c r="R778" s="19">
        <v>2</v>
      </c>
      <c r="S778" s="19">
        <v>0</v>
      </c>
    </row>
    <row r="779" spans="14:19" x14ac:dyDescent="0.3">
      <c r="N779" s="3">
        <v>59</v>
      </c>
      <c r="O779" s="3">
        <v>34</v>
      </c>
      <c r="P779" s="6">
        <v>74</v>
      </c>
      <c r="Q779" s="3">
        <v>0.7</v>
      </c>
      <c r="R779" s="3">
        <v>4</v>
      </c>
      <c r="S779" s="3">
        <v>0</v>
      </c>
    </row>
    <row r="780" spans="14:19" x14ac:dyDescent="0.3">
      <c r="N780" s="19">
        <v>59</v>
      </c>
      <c r="O780" s="19">
        <v>35</v>
      </c>
      <c r="P780" s="20">
        <v>88</v>
      </c>
      <c r="Q780" s="19">
        <v>1.6</v>
      </c>
      <c r="R780" s="19">
        <v>2</v>
      </c>
      <c r="S780" s="19">
        <v>278</v>
      </c>
    </row>
    <row r="781" spans="14:19" x14ac:dyDescent="0.3">
      <c r="N781" s="3">
        <v>59</v>
      </c>
      <c r="O781" s="3">
        <v>33</v>
      </c>
      <c r="P781" s="6">
        <v>88</v>
      </c>
      <c r="Q781" s="3">
        <v>1.9</v>
      </c>
      <c r="R781" s="3">
        <v>4</v>
      </c>
      <c r="S781" s="3">
        <v>0</v>
      </c>
    </row>
    <row r="782" spans="14:19" x14ac:dyDescent="0.3">
      <c r="N782" s="19">
        <v>59</v>
      </c>
      <c r="O782" s="19">
        <v>35</v>
      </c>
      <c r="P782" s="20">
        <v>78</v>
      </c>
      <c r="Q782" s="19">
        <v>2.8</v>
      </c>
      <c r="R782" s="19">
        <v>2</v>
      </c>
      <c r="S782" s="19">
        <v>0</v>
      </c>
    </row>
    <row r="783" spans="14:19" x14ac:dyDescent="0.3">
      <c r="N783" s="3">
        <v>59</v>
      </c>
      <c r="O783" s="3">
        <v>33</v>
      </c>
      <c r="P783" s="6">
        <v>18</v>
      </c>
      <c r="Q783" s="3">
        <v>0.2</v>
      </c>
      <c r="R783" s="3">
        <v>2</v>
      </c>
      <c r="S783" s="3">
        <v>0</v>
      </c>
    </row>
    <row r="784" spans="14:19" x14ac:dyDescent="0.3">
      <c r="N784" s="19">
        <v>59</v>
      </c>
      <c r="O784" s="19">
        <v>35</v>
      </c>
      <c r="P784" s="20">
        <v>52</v>
      </c>
      <c r="Q784" s="19">
        <v>1.5</v>
      </c>
      <c r="R784" s="19">
        <v>4</v>
      </c>
      <c r="S784" s="19">
        <v>0</v>
      </c>
    </row>
    <row r="785" spans="14:19" x14ac:dyDescent="0.3">
      <c r="N785" s="3">
        <v>59</v>
      </c>
      <c r="O785" s="3">
        <v>33</v>
      </c>
      <c r="P785" s="6">
        <v>10</v>
      </c>
      <c r="Q785" s="3">
        <v>0.7</v>
      </c>
      <c r="R785" s="3">
        <v>4</v>
      </c>
      <c r="S785" s="3">
        <v>0</v>
      </c>
    </row>
    <row r="786" spans="14:19" x14ac:dyDescent="0.3">
      <c r="N786" s="19">
        <v>59</v>
      </c>
      <c r="O786" s="19">
        <v>33</v>
      </c>
      <c r="P786" s="20">
        <v>99</v>
      </c>
      <c r="Q786" s="19">
        <v>2.7</v>
      </c>
      <c r="R786" s="19">
        <v>2</v>
      </c>
      <c r="S786" s="19">
        <v>0</v>
      </c>
    </row>
    <row r="787" spans="14:19" x14ac:dyDescent="0.3">
      <c r="N787" s="3">
        <v>59</v>
      </c>
      <c r="O787" s="3">
        <v>35</v>
      </c>
      <c r="P787" s="6">
        <v>75</v>
      </c>
      <c r="Q787" s="3">
        <v>2.2999999999999998</v>
      </c>
      <c r="R787" s="3">
        <v>4</v>
      </c>
      <c r="S787" s="3">
        <v>0</v>
      </c>
    </row>
    <row r="788" spans="14:19" x14ac:dyDescent="0.3">
      <c r="N788" s="19">
        <v>59</v>
      </c>
      <c r="O788" s="19">
        <v>34</v>
      </c>
      <c r="P788" s="20">
        <v>145</v>
      </c>
      <c r="Q788" s="19">
        <v>1.8</v>
      </c>
      <c r="R788" s="19">
        <v>4</v>
      </c>
      <c r="S788" s="19">
        <v>198</v>
      </c>
    </row>
    <row r="789" spans="14:19" x14ac:dyDescent="0.3">
      <c r="N789" s="3">
        <v>59</v>
      </c>
      <c r="O789" s="3">
        <v>34</v>
      </c>
      <c r="P789" s="6">
        <v>40</v>
      </c>
      <c r="Q789" s="3">
        <v>0.9</v>
      </c>
      <c r="R789" s="3">
        <v>3</v>
      </c>
      <c r="S789" s="3">
        <v>0</v>
      </c>
    </row>
    <row r="790" spans="14:19" x14ac:dyDescent="0.3">
      <c r="N790" s="19">
        <v>59</v>
      </c>
      <c r="O790" s="19">
        <v>35</v>
      </c>
      <c r="P790" s="20">
        <v>53</v>
      </c>
      <c r="Q790" s="19">
        <v>2.2999999999999998</v>
      </c>
      <c r="R790" s="19">
        <v>4</v>
      </c>
      <c r="S790" s="19">
        <v>174</v>
      </c>
    </row>
    <row r="791" spans="14:19" x14ac:dyDescent="0.3">
      <c r="N791" s="3">
        <v>59</v>
      </c>
      <c r="O791" s="3">
        <v>33</v>
      </c>
      <c r="P791" s="6">
        <v>38</v>
      </c>
      <c r="Q791" s="3">
        <v>2.2000000000000002</v>
      </c>
      <c r="R791" s="3">
        <v>3</v>
      </c>
      <c r="S791" s="3">
        <v>178</v>
      </c>
    </row>
    <row r="792" spans="14:19" x14ac:dyDescent="0.3">
      <c r="N792" s="19">
        <v>59</v>
      </c>
      <c r="O792" s="19">
        <v>34</v>
      </c>
      <c r="P792" s="20">
        <v>19</v>
      </c>
      <c r="Q792" s="19">
        <v>0.5</v>
      </c>
      <c r="R792" s="19">
        <v>2</v>
      </c>
      <c r="S792" s="19">
        <v>0</v>
      </c>
    </row>
    <row r="793" spans="14:19" x14ac:dyDescent="0.3">
      <c r="N793" s="3">
        <v>59</v>
      </c>
      <c r="O793" s="3">
        <v>33</v>
      </c>
      <c r="P793" s="6">
        <v>59</v>
      </c>
      <c r="Q793" s="3">
        <v>1.4</v>
      </c>
      <c r="R793" s="3">
        <v>3</v>
      </c>
      <c r="S793" s="3">
        <v>0</v>
      </c>
    </row>
    <row r="794" spans="14:19" x14ac:dyDescent="0.3">
      <c r="N794" s="19">
        <v>59</v>
      </c>
      <c r="O794" s="19">
        <v>35</v>
      </c>
      <c r="P794" s="20">
        <v>43</v>
      </c>
      <c r="Q794" s="19">
        <v>1.3</v>
      </c>
      <c r="R794" s="19">
        <v>4</v>
      </c>
      <c r="S794" s="19">
        <v>0</v>
      </c>
    </row>
    <row r="795" spans="14:19" x14ac:dyDescent="0.3">
      <c r="N795" s="3">
        <v>59</v>
      </c>
      <c r="O795" s="3">
        <v>35</v>
      </c>
      <c r="P795" s="6">
        <v>121</v>
      </c>
      <c r="Q795" s="3">
        <v>4.3</v>
      </c>
      <c r="R795" s="3">
        <v>1</v>
      </c>
      <c r="S795" s="3">
        <v>0</v>
      </c>
    </row>
    <row r="796" spans="14:19" x14ac:dyDescent="0.3">
      <c r="N796" s="19">
        <v>59</v>
      </c>
      <c r="O796" s="19">
        <v>35</v>
      </c>
      <c r="P796" s="20">
        <v>38</v>
      </c>
      <c r="Q796" s="19">
        <v>0.8</v>
      </c>
      <c r="R796" s="19">
        <v>1</v>
      </c>
      <c r="S796" s="19">
        <v>0</v>
      </c>
    </row>
    <row r="797" spans="14:19" x14ac:dyDescent="0.3">
      <c r="N797" s="3">
        <v>59</v>
      </c>
      <c r="O797" s="3">
        <v>34</v>
      </c>
      <c r="P797" s="6">
        <v>103</v>
      </c>
      <c r="Q797" s="3">
        <v>2.6</v>
      </c>
      <c r="R797" s="3">
        <v>1</v>
      </c>
      <c r="S797" s="3">
        <v>0</v>
      </c>
    </row>
    <row r="798" spans="14:19" x14ac:dyDescent="0.3">
      <c r="N798" s="19">
        <v>59</v>
      </c>
      <c r="O798" s="19">
        <v>34</v>
      </c>
      <c r="P798" s="20">
        <v>19</v>
      </c>
      <c r="Q798" s="19">
        <v>0.3</v>
      </c>
      <c r="R798" s="19">
        <v>1</v>
      </c>
      <c r="S798" s="19">
        <v>0</v>
      </c>
    </row>
    <row r="799" spans="14:19" x14ac:dyDescent="0.3">
      <c r="N799" s="3">
        <v>59</v>
      </c>
      <c r="O799" s="3">
        <v>35</v>
      </c>
      <c r="P799" s="6">
        <v>32</v>
      </c>
      <c r="Q799" s="3">
        <v>0.4</v>
      </c>
      <c r="R799" s="3">
        <v>3</v>
      </c>
      <c r="S799" s="3">
        <v>0</v>
      </c>
    </row>
    <row r="800" spans="14:19" x14ac:dyDescent="0.3">
      <c r="N800" s="19">
        <v>59</v>
      </c>
      <c r="O800" s="19">
        <v>35</v>
      </c>
      <c r="P800" s="20">
        <v>70</v>
      </c>
      <c r="Q800" s="19">
        <v>2.2999999999999998</v>
      </c>
      <c r="R800" s="19">
        <v>4</v>
      </c>
      <c r="S800" s="19">
        <v>0</v>
      </c>
    </row>
    <row r="801" spans="14:19" x14ac:dyDescent="0.3">
      <c r="N801" s="3">
        <v>59</v>
      </c>
      <c r="O801" s="3">
        <v>35</v>
      </c>
      <c r="P801" s="6">
        <v>91</v>
      </c>
      <c r="Q801" s="3">
        <v>1.6</v>
      </c>
      <c r="R801" s="3">
        <v>2</v>
      </c>
      <c r="S801" s="3">
        <v>0</v>
      </c>
    </row>
    <row r="802" spans="14:19" x14ac:dyDescent="0.3">
      <c r="N802" s="19">
        <v>59</v>
      </c>
      <c r="O802" s="19">
        <v>35</v>
      </c>
      <c r="P802" s="20">
        <v>31</v>
      </c>
      <c r="Q802" s="19">
        <v>0.4</v>
      </c>
      <c r="R802" s="19">
        <v>3</v>
      </c>
      <c r="S802" s="19">
        <v>0</v>
      </c>
    </row>
    <row r="803" spans="14:19" x14ac:dyDescent="0.3">
      <c r="N803" s="3">
        <v>59</v>
      </c>
      <c r="O803" s="3">
        <v>35</v>
      </c>
      <c r="P803" s="6">
        <v>151</v>
      </c>
      <c r="Q803" s="3">
        <v>6</v>
      </c>
      <c r="R803" s="3">
        <v>2</v>
      </c>
      <c r="S803" s="3">
        <v>0</v>
      </c>
    </row>
    <row r="804" spans="14:19" x14ac:dyDescent="0.3">
      <c r="N804" s="19">
        <v>59</v>
      </c>
      <c r="O804" s="19">
        <v>35</v>
      </c>
      <c r="P804" s="20">
        <v>43</v>
      </c>
      <c r="Q804" s="19">
        <v>0.4</v>
      </c>
      <c r="R804" s="19">
        <v>4</v>
      </c>
      <c r="S804" s="19">
        <v>0</v>
      </c>
    </row>
    <row r="805" spans="14:19" x14ac:dyDescent="0.3">
      <c r="N805" s="3">
        <v>59</v>
      </c>
      <c r="O805" s="3">
        <v>35</v>
      </c>
      <c r="P805" s="6">
        <v>40</v>
      </c>
      <c r="Q805" s="3">
        <v>0.4</v>
      </c>
      <c r="R805" s="3">
        <v>4</v>
      </c>
      <c r="S805" s="3">
        <v>135</v>
      </c>
    </row>
    <row r="806" spans="14:19" x14ac:dyDescent="0.3">
      <c r="N806" s="19">
        <v>59</v>
      </c>
      <c r="O806" s="19">
        <v>35</v>
      </c>
      <c r="P806" s="20">
        <v>165</v>
      </c>
      <c r="Q806" s="19">
        <v>6</v>
      </c>
      <c r="R806" s="19">
        <v>2</v>
      </c>
      <c r="S806" s="19">
        <v>0</v>
      </c>
    </row>
    <row r="807" spans="14:19" x14ac:dyDescent="0.3">
      <c r="N807" s="3">
        <v>59</v>
      </c>
      <c r="O807" s="3">
        <v>35</v>
      </c>
      <c r="P807" s="6">
        <v>111</v>
      </c>
      <c r="Q807" s="3">
        <v>4.3</v>
      </c>
      <c r="R807" s="3">
        <v>1</v>
      </c>
      <c r="S807" s="3">
        <v>0</v>
      </c>
    </row>
    <row r="808" spans="14:19" x14ac:dyDescent="0.3">
      <c r="N808" s="19">
        <v>59</v>
      </c>
      <c r="O808" s="19">
        <v>33</v>
      </c>
      <c r="P808" s="20">
        <v>81</v>
      </c>
      <c r="Q808" s="19">
        <v>1.4</v>
      </c>
      <c r="R808" s="19">
        <v>2</v>
      </c>
      <c r="S808" s="19">
        <v>0</v>
      </c>
    </row>
    <row r="809" spans="14:19" x14ac:dyDescent="0.3">
      <c r="N809" s="3">
        <v>59</v>
      </c>
      <c r="O809" s="3">
        <v>33</v>
      </c>
      <c r="P809" s="6">
        <v>64</v>
      </c>
      <c r="Q809" s="3">
        <v>1.7</v>
      </c>
      <c r="R809" s="3">
        <v>4</v>
      </c>
      <c r="S809" s="3">
        <v>0</v>
      </c>
    </row>
    <row r="810" spans="14:19" x14ac:dyDescent="0.3">
      <c r="N810" s="19">
        <v>58</v>
      </c>
      <c r="O810" s="19">
        <v>32</v>
      </c>
      <c r="P810" s="20">
        <v>12</v>
      </c>
      <c r="Q810" s="19">
        <v>0.3</v>
      </c>
      <c r="R810" s="19">
        <v>3</v>
      </c>
      <c r="S810" s="19">
        <v>0</v>
      </c>
    </row>
    <row r="811" spans="14:19" x14ac:dyDescent="0.3">
      <c r="N811" s="3">
        <v>58</v>
      </c>
      <c r="O811" s="3">
        <v>34</v>
      </c>
      <c r="P811" s="6">
        <v>92</v>
      </c>
      <c r="Q811" s="3">
        <v>2.8</v>
      </c>
      <c r="R811" s="3">
        <v>2</v>
      </c>
      <c r="S811" s="3">
        <v>103</v>
      </c>
    </row>
    <row r="812" spans="14:19" x14ac:dyDescent="0.3">
      <c r="N812" s="19">
        <v>58</v>
      </c>
      <c r="O812" s="19">
        <v>33</v>
      </c>
      <c r="P812" s="20">
        <v>61</v>
      </c>
      <c r="Q812" s="19">
        <v>2.2999999999999998</v>
      </c>
      <c r="R812" s="19">
        <v>2</v>
      </c>
      <c r="S812" s="19">
        <v>193</v>
      </c>
    </row>
    <row r="813" spans="14:19" x14ac:dyDescent="0.3">
      <c r="N813" s="3">
        <v>58</v>
      </c>
      <c r="O813" s="3">
        <v>32</v>
      </c>
      <c r="P813" s="6">
        <v>73</v>
      </c>
      <c r="Q813" s="3">
        <v>0.7</v>
      </c>
      <c r="R813" s="3">
        <v>2</v>
      </c>
      <c r="S813" s="3">
        <v>0</v>
      </c>
    </row>
    <row r="814" spans="14:19" x14ac:dyDescent="0.3">
      <c r="N814" s="19">
        <v>58</v>
      </c>
      <c r="O814" s="19">
        <v>34</v>
      </c>
      <c r="P814" s="20">
        <v>149</v>
      </c>
      <c r="Q814" s="19">
        <v>7.2</v>
      </c>
      <c r="R814" s="19">
        <v>4</v>
      </c>
      <c r="S814" s="19">
        <v>0</v>
      </c>
    </row>
    <row r="815" spans="14:19" x14ac:dyDescent="0.3">
      <c r="N815" s="3">
        <v>58</v>
      </c>
      <c r="O815" s="3">
        <v>33</v>
      </c>
      <c r="P815" s="6">
        <v>45</v>
      </c>
      <c r="Q815" s="3">
        <v>2.1</v>
      </c>
      <c r="R815" s="3">
        <v>4</v>
      </c>
      <c r="S815" s="3">
        <v>0</v>
      </c>
    </row>
    <row r="816" spans="14:19" x14ac:dyDescent="0.3">
      <c r="N816" s="19">
        <v>58</v>
      </c>
      <c r="O816" s="19">
        <v>34</v>
      </c>
      <c r="P816" s="20">
        <v>42</v>
      </c>
      <c r="Q816" s="19">
        <v>1.5</v>
      </c>
      <c r="R816" s="19">
        <v>4</v>
      </c>
      <c r="S816" s="19">
        <v>0</v>
      </c>
    </row>
    <row r="817" spans="14:19" x14ac:dyDescent="0.3">
      <c r="N817" s="3">
        <v>58</v>
      </c>
      <c r="O817" s="3">
        <v>34</v>
      </c>
      <c r="P817" s="6">
        <v>65</v>
      </c>
      <c r="Q817" s="3">
        <v>2.2000000000000002</v>
      </c>
      <c r="R817" s="3">
        <v>4</v>
      </c>
      <c r="S817" s="3">
        <v>0</v>
      </c>
    </row>
    <row r="818" spans="14:19" x14ac:dyDescent="0.3">
      <c r="N818" s="19">
        <v>58</v>
      </c>
      <c r="O818" s="19">
        <v>32</v>
      </c>
      <c r="P818" s="20">
        <v>114</v>
      </c>
      <c r="Q818" s="19">
        <v>2</v>
      </c>
      <c r="R818" s="19">
        <v>2</v>
      </c>
      <c r="S818" s="19">
        <v>402</v>
      </c>
    </row>
    <row r="819" spans="14:19" x14ac:dyDescent="0.3">
      <c r="N819" s="3">
        <v>58</v>
      </c>
      <c r="O819" s="3">
        <v>32</v>
      </c>
      <c r="P819" s="6">
        <v>113</v>
      </c>
      <c r="Q819" s="3">
        <v>1.4</v>
      </c>
      <c r="R819" s="3">
        <v>2</v>
      </c>
      <c r="S819" s="3">
        <v>270</v>
      </c>
    </row>
    <row r="820" spans="14:19" x14ac:dyDescent="0.3">
      <c r="N820" s="19">
        <v>58</v>
      </c>
      <c r="O820" s="19">
        <v>34</v>
      </c>
      <c r="P820" s="20">
        <v>19</v>
      </c>
      <c r="Q820" s="19">
        <v>0.7</v>
      </c>
      <c r="R820" s="19">
        <v>4</v>
      </c>
      <c r="S820" s="19">
        <v>0</v>
      </c>
    </row>
    <row r="821" spans="14:19" x14ac:dyDescent="0.3">
      <c r="N821" s="3">
        <v>58</v>
      </c>
      <c r="O821" s="3">
        <v>32</v>
      </c>
      <c r="P821" s="6">
        <v>9</v>
      </c>
      <c r="Q821" s="3">
        <v>0.3</v>
      </c>
      <c r="R821" s="3">
        <v>3</v>
      </c>
      <c r="S821" s="3">
        <v>0</v>
      </c>
    </row>
    <row r="822" spans="14:19" x14ac:dyDescent="0.3">
      <c r="N822" s="19">
        <v>58</v>
      </c>
      <c r="O822" s="19">
        <v>33</v>
      </c>
      <c r="P822" s="20">
        <v>50</v>
      </c>
      <c r="Q822" s="19">
        <v>2.1</v>
      </c>
      <c r="R822" s="19">
        <v>4</v>
      </c>
      <c r="S822" s="19">
        <v>0</v>
      </c>
    </row>
    <row r="823" spans="14:19" x14ac:dyDescent="0.3">
      <c r="N823" s="3">
        <v>58</v>
      </c>
      <c r="O823" s="3">
        <v>32</v>
      </c>
      <c r="P823" s="6">
        <v>113</v>
      </c>
      <c r="Q823" s="3">
        <v>3.8</v>
      </c>
      <c r="R823" s="3">
        <v>2</v>
      </c>
      <c r="S823" s="3">
        <v>119</v>
      </c>
    </row>
    <row r="824" spans="14:19" x14ac:dyDescent="0.3">
      <c r="N824" s="19">
        <v>58</v>
      </c>
      <c r="O824" s="19">
        <v>28</v>
      </c>
      <c r="P824" s="20">
        <v>122</v>
      </c>
      <c r="Q824" s="19">
        <v>3</v>
      </c>
      <c r="R824" s="19">
        <v>1</v>
      </c>
      <c r="S824" s="19">
        <v>115</v>
      </c>
    </row>
    <row r="825" spans="14:19" x14ac:dyDescent="0.3">
      <c r="N825" s="3">
        <v>58</v>
      </c>
      <c r="O825" s="3">
        <v>32</v>
      </c>
      <c r="P825" s="6">
        <v>65</v>
      </c>
      <c r="Q825" s="3">
        <v>2.2000000000000002</v>
      </c>
      <c r="R825" s="3">
        <v>3</v>
      </c>
      <c r="S825" s="3">
        <v>0</v>
      </c>
    </row>
    <row r="826" spans="14:19" x14ac:dyDescent="0.3">
      <c r="N826" s="19">
        <v>58</v>
      </c>
      <c r="O826" s="19">
        <v>32</v>
      </c>
      <c r="P826" s="20">
        <v>38</v>
      </c>
      <c r="Q826" s="19">
        <v>1.4</v>
      </c>
      <c r="R826" s="19">
        <v>1</v>
      </c>
      <c r="S826" s="19">
        <v>0</v>
      </c>
    </row>
    <row r="827" spans="14:19" x14ac:dyDescent="0.3">
      <c r="N827" s="3">
        <v>58</v>
      </c>
      <c r="O827" s="3">
        <v>33</v>
      </c>
      <c r="P827" s="6">
        <v>61</v>
      </c>
      <c r="Q827" s="3">
        <v>1.7</v>
      </c>
      <c r="R827" s="3">
        <v>4</v>
      </c>
      <c r="S827" s="3">
        <v>0</v>
      </c>
    </row>
    <row r="828" spans="14:19" x14ac:dyDescent="0.3">
      <c r="N828" s="19">
        <v>58</v>
      </c>
      <c r="O828" s="19">
        <v>34</v>
      </c>
      <c r="P828" s="20">
        <v>12</v>
      </c>
      <c r="Q828" s="19">
        <v>0.1</v>
      </c>
      <c r="R828" s="19">
        <v>1</v>
      </c>
      <c r="S828" s="19">
        <v>0</v>
      </c>
    </row>
    <row r="829" spans="14:19" x14ac:dyDescent="0.3">
      <c r="N829" s="3">
        <v>58</v>
      </c>
      <c r="O829" s="3">
        <v>34</v>
      </c>
      <c r="P829" s="6">
        <v>148</v>
      </c>
      <c r="Q829" s="3">
        <v>4.7</v>
      </c>
      <c r="R829" s="3">
        <v>1</v>
      </c>
      <c r="S829" s="3">
        <v>0</v>
      </c>
    </row>
    <row r="830" spans="14:19" x14ac:dyDescent="0.3">
      <c r="N830" s="19">
        <v>58</v>
      </c>
      <c r="O830" s="19">
        <v>32</v>
      </c>
      <c r="P830" s="20">
        <v>38</v>
      </c>
      <c r="Q830" s="19">
        <v>2.2000000000000002</v>
      </c>
      <c r="R830" s="19">
        <v>1</v>
      </c>
      <c r="S830" s="19">
        <v>0</v>
      </c>
    </row>
    <row r="831" spans="14:19" x14ac:dyDescent="0.3">
      <c r="N831" s="3">
        <v>58</v>
      </c>
      <c r="O831" s="3">
        <v>33</v>
      </c>
      <c r="P831" s="6">
        <v>53</v>
      </c>
      <c r="Q831" s="3">
        <v>2.1</v>
      </c>
      <c r="R831" s="3">
        <v>4</v>
      </c>
      <c r="S831" s="3">
        <v>0</v>
      </c>
    </row>
    <row r="832" spans="14:19" x14ac:dyDescent="0.3">
      <c r="N832" s="19">
        <v>58</v>
      </c>
      <c r="O832" s="19">
        <v>28</v>
      </c>
      <c r="P832" s="20">
        <v>90</v>
      </c>
      <c r="Q832" s="19">
        <v>3</v>
      </c>
      <c r="R832" s="19">
        <v>1</v>
      </c>
      <c r="S832" s="19">
        <v>0</v>
      </c>
    </row>
    <row r="833" spans="14:19" x14ac:dyDescent="0.3">
      <c r="N833" s="3">
        <v>58</v>
      </c>
      <c r="O833" s="3">
        <v>34</v>
      </c>
      <c r="P833" s="6">
        <v>60</v>
      </c>
      <c r="Q833" s="3">
        <v>1.6</v>
      </c>
      <c r="R833" s="3">
        <v>4</v>
      </c>
      <c r="S833" s="3">
        <v>0</v>
      </c>
    </row>
    <row r="834" spans="14:19" x14ac:dyDescent="0.3">
      <c r="N834" s="19">
        <v>58</v>
      </c>
      <c r="O834" s="19">
        <v>34</v>
      </c>
      <c r="P834" s="20">
        <v>10</v>
      </c>
      <c r="Q834" s="19">
        <v>0.7</v>
      </c>
      <c r="R834" s="19">
        <v>4</v>
      </c>
      <c r="S834" s="19">
        <v>0</v>
      </c>
    </row>
    <row r="835" spans="14:19" x14ac:dyDescent="0.3">
      <c r="N835" s="3">
        <v>58</v>
      </c>
      <c r="O835" s="3">
        <v>33</v>
      </c>
      <c r="P835" s="6">
        <v>142</v>
      </c>
      <c r="Q835" s="3">
        <v>3.9</v>
      </c>
      <c r="R835" s="3">
        <v>2</v>
      </c>
      <c r="S835" s="3">
        <v>193</v>
      </c>
    </row>
    <row r="836" spans="14:19" x14ac:dyDescent="0.3">
      <c r="N836" s="19">
        <v>58</v>
      </c>
      <c r="O836" s="19">
        <v>32</v>
      </c>
      <c r="P836" s="20">
        <v>43</v>
      </c>
      <c r="Q836" s="19">
        <v>1.4</v>
      </c>
      <c r="R836" s="19">
        <v>3</v>
      </c>
      <c r="S836" s="19">
        <v>0</v>
      </c>
    </row>
    <row r="837" spans="14:19" x14ac:dyDescent="0.3">
      <c r="N837" s="3">
        <v>58</v>
      </c>
      <c r="O837" s="3">
        <v>33</v>
      </c>
      <c r="P837" s="6">
        <v>81</v>
      </c>
      <c r="Q837" s="3">
        <v>0</v>
      </c>
      <c r="R837" s="3">
        <v>2</v>
      </c>
      <c r="S837" s="3">
        <v>0</v>
      </c>
    </row>
    <row r="838" spans="14:19" x14ac:dyDescent="0.3">
      <c r="N838" s="19">
        <v>58</v>
      </c>
      <c r="O838" s="19">
        <v>33</v>
      </c>
      <c r="P838" s="20">
        <v>52</v>
      </c>
      <c r="Q838" s="19">
        <v>0.5</v>
      </c>
      <c r="R838" s="19">
        <v>3</v>
      </c>
      <c r="S838" s="19">
        <v>0</v>
      </c>
    </row>
    <row r="839" spans="14:19" x14ac:dyDescent="0.3">
      <c r="N839" s="3">
        <v>58</v>
      </c>
      <c r="O839" s="3">
        <v>33</v>
      </c>
      <c r="P839" s="6">
        <v>122</v>
      </c>
      <c r="Q839" s="3">
        <v>0.2</v>
      </c>
      <c r="R839" s="3">
        <v>4</v>
      </c>
      <c r="S839" s="3">
        <v>0</v>
      </c>
    </row>
    <row r="840" spans="14:19" x14ac:dyDescent="0.3">
      <c r="N840" s="19">
        <v>58</v>
      </c>
      <c r="O840" s="19">
        <v>32</v>
      </c>
      <c r="P840" s="20">
        <v>51</v>
      </c>
      <c r="Q840" s="19">
        <v>2.8</v>
      </c>
      <c r="R840" s="19">
        <v>1</v>
      </c>
      <c r="S840" s="19">
        <v>0</v>
      </c>
    </row>
    <row r="841" spans="14:19" x14ac:dyDescent="0.3">
      <c r="N841" s="3">
        <v>58</v>
      </c>
      <c r="O841" s="3">
        <v>33</v>
      </c>
      <c r="P841" s="6">
        <v>34</v>
      </c>
      <c r="Q841" s="3">
        <v>0.2</v>
      </c>
      <c r="R841" s="3">
        <v>3</v>
      </c>
      <c r="S841" s="3">
        <v>83</v>
      </c>
    </row>
    <row r="842" spans="14:19" x14ac:dyDescent="0.3">
      <c r="N842" s="19">
        <v>58</v>
      </c>
      <c r="O842" s="19">
        <v>32</v>
      </c>
      <c r="P842" s="20">
        <v>191</v>
      </c>
      <c r="Q842" s="19">
        <v>2.9</v>
      </c>
      <c r="R842" s="19">
        <v>1</v>
      </c>
      <c r="S842" s="19">
        <v>0</v>
      </c>
    </row>
    <row r="843" spans="14:19" x14ac:dyDescent="0.3">
      <c r="N843" s="3">
        <v>58</v>
      </c>
      <c r="O843" s="3">
        <v>32</v>
      </c>
      <c r="P843" s="6">
        <v>81</v>
      </c>
      <c r="Q843" s="3">
        <v>1.7</v>
      </c>
      <c r="R843" s="3">
        <v>3</v>
      </c>
      <c r="S843" s="3">
        <v>0</v>
      </c>
    </row>
    <row r="844" spans="14:19" x14ac:dyDescent="0.3">
      <c r="N844" s="19">
        <v>58</v>
      </c>
      <c r="O844" s="19">
        <v>33</v>
      </c>
      <c r="P844" s="20">
        <v>138</v>
      </c>
      <c r="Q844" s="19">
        <v>3.9</v>
      </c>
      <c r="R844" s="19">
        <v>2</v>
      </c>
      <c r="S844" s="19">
        <v>0</v>
      </c>
    </row>
    <row r="845" spans="14:19" x14ac:dyDescent="0.3">
      <c r="N845" s="3">
        <v>58</v>
      </c>
      <c r="O845" s="3">
        <v>34</v>
      </c>
      <c r="P845" s="6">
        <v>44</v>
      </c>
      <c r="Q845" s="3">
        <v>2.2000000000000002</v>
      </c>
      <c r="R845" s="3">
        <v>4</v>
      </c>
      <c r="S845" s="3">
        <v>0</v>
      </c>
    </row>
    <row r="846" spans="14:19" x14ac:dyDescent="0.3">
      <c r="N846" s="19">
        <v>58</v>
      </c>
      <c r="O846" s="19">
        <v>32</v>
      </c>
      <c r="P846" s="20">
        <v>65</v>
      </c>
      <c r="Q846" s="19">
        <v>2.5</v>
      </c>
      <c r="R846" s="19">
        <v>3</v>
      </c>
      <c r="S846" s="19">
        <v>222</v>
      </c>
    </row>
    <row r="847" spans="14:19" x14ac:dyDescent="0.3">
      <c r="N847" s="3">
        <v>58</v>
      </c>
      <c r="O847" s="3">
        <v>28</v>
      </c>
      <c r="P847" s="6">
        <v>75</v>
      </c>
      <c r="Q847" s="3">
        <v>1.4</v>
      </c>
      <c r="R847" s="3">
        <v>1</v>
      </c>
      <c r="S847" s="3">
        <v>0</v>
      </c>
    </row>
    <row r="848" spans="14:19" x14ac:dyDescent="0.3">
      <c r="N848" s="19">
        <v>58</v>
      </c>
      <c r="O848" s="19">
        <v>34</v>
      </c>
      <c r="P848" s="20">
        <v>128</v>
      </c>
      <c r="Q848" s="19">
        <v>7.4</v>
      </c>
      <c r="R848" s="19">
        <v>1</v>
      </c>
      <c r="S848" s="19">
        <v>0</v>
      </c>
    </row>
    <row r="849" spans="14:19" x14ac:dyDescent="0.3">
      <c r="N849" s="3">
        <v>58</v>
      </c>
      <c r="O849" s="3">
        <v>33</v>
      </c>
      <c r="P849" s="6">
        <v>43</v>
      </c>
      <c r="Q849" s="3">
        <v>1.6</v>
      </c>
      <c r="R849" s="3">
        <v>2</v>
      </c>
      <c r="S849" s="3">
        <v>0</v>
      </c>
    </row>
    <row r="850" spans="14:19" x14ac:dyDescent="0.3">
      <c r="N850" s="19">
        <v>58</v>
      </c>
      <c r="O850" s="19">
        <v>28</v>
      </c>
      <c r="P850" s="20">
        <v>80</v>
      </c>
      <c r="Q850" s="19">
        <v>4.5</v>
      </c>
      <c r="R850" s="19">
        <v>2</v>
      </c>
      <c r="S850" s="19">
        <v>0</v>
      </c>
    </row>
    <row r="851" spans="14:19" x14ac:dyDescent="0.3">
      <c r="N851" s="3">
        <v>58</v>
      </c>
      <c r="O851" s="3">
        <v>32</v>
      </c>
      <c r="P851" s="6">
        <v>63</v>
      </c>
      <c r="Q851" s="3">
        <v>1.6</v>
      </c>
      <c r="R851" s="3">
        <v>1</v>
      </c>
      <c r="S851" s="3">
        <v>0</v>
      </c>
    </row>
    <row r="852" spans="14:19" x14ac:dyDescent="0.3">
      <c r="N852" s="19">
        <v>58</v>
      </c>
      <c r="O852" s="19">
        <v>34</v>
      </c>
      <c r="P852" s="20">
        <v>84</v>
      </c>
      <c r="Q852" s="19">
        <v>2.8</v>
      </c>
      <c r="R852" s="19">
        <v>2</v>
      </c>
      <c r="S852" s="19">
        <v>0</v>
      </c>
    </row>
    <row r="853" spans="14:19" x14ac:dyDescent="0.3">
      <c r="N853" s="3">
        <v>58</v>
      </c>
      <c r="O853" s="3">
        <v>32</v>
      </c>
      <c r="P853" s="6">
        <v>65</v>
      </c>
      <c r="Q853" s="3">
        <v>2.2000000000000002</v>
      </c>
      <c r="R853" s="3">
        <v>3</v>
      </c>
      <c r="S853" s="3">
        <v>0</v>
      </c>
    </row>
    <row r="854" spans="14:19" x14ac:dyDescent="0.3">
      <c r="N854" s="19">
        <v>58</v>
      </c>
      <c r="O854" s="19">
        <v>34</v>
      </c>
      <c r="P854" s="20">
        <v>41</v>
      </c>
      <c r="Q854" s="19">
        <v>1.3</v>
      </c>
      <c r="R854" s="19">
        <v>4</v>
      </c>
      <c r="S854" s="19">
        <v>0</v>
      </c>
    </row>
    <row r="855" spans="14:19" x14ac:dyDescent="0.3">
      <c r="N855" s="3">
        <v>58</v>
      </c>
      <c r="O855" s="3">
        <v>32</v>
      </c>
      <c r="P855" s="6">
        <v>75</v>
      </c>
      <c r="Q855" s="3">
        <v>2.2999999999999998</v>
      </c>
      <c r="R855" s="3">
        <v>2</v>
      </c>
      <c r="S855" s="3">
        <v>0</v>
      </c>
    </row>
    <row r="856" spans="14:19" x14ac:dyDescent="0.3">
      <c r="N856" s="19">
        <v>58</v>
      </c>
      <c r="O856" s="19">
        <v>34</v>
      </c>
      <c r="P856" s="20">
        <v>152</v>
      </c>
      <c r="Q856" s="19">
        <v>3.6</v>
      </c>
      <c r="R856" s="19">
        <v>4</v>
      </c>
      <c r="S856" s="19">
        <v>0</v>
      </c>
    </row>
    <row r="857" spans="14:19" x14ac:dyDescent="0.3">
      <c r="N857" s="3">
        <v>58</v>
      </c>
      <c r="O857" s="3">
        <v>32</v>
      </c>
      <c r="P857" s="6">
        <v>32</v>
      </c>
      <c r="Q857" s="3">
        <v>1.4</v>
      </c>
      <c r="R857" s="3">
        <v>3</v>
      </c>
      <c r="S857" s="3">
        <v>0</v>
      </c>
    </row>
    <row r="858" spans="14:19" x14ac:dyDescent="0.3">
      <c r="N858" s="19">
        <v>58</v>
      </c>
      <c r="O858" s="19">
        <v>34</v>
      </c>
      <c r="P858" s="20">
        <v>88</v>
      </c>
      <c r="Q858" s="19">
        <v>1.6</v>
      </c>
      <c r="R858" s="19">
        <v>2</v>
      </c>
      <c r="S858" s="19">
        <v>0</v>
      </c>
    </row>
    <row r="859" spans="14:19" x14ac:dyDescent="0.3">
      <c r="N859" s="3">
        <v>58</v>
      </c>
      <c r="O859" s="3">
        <v>32</v>
      </c>
      <c r="P859" s="6">
        <v>59</v>
      </c>
      <c r="Q859" s="3">
        <v>1.6</v>
      </c>
      <c r="R859" s="3">
        <v>1</v>
      </c>
      <c r="S859" s="3">
        <v>0</v>
      </c>
    </row>
    <row r="860" spans="14:19" x14ac:dyDescent="0.3">
      <c r="N860" s="19">
        <v>58</v>
      </c>
      <c r="O860" s="19">
        <v>34</v>
      </c>
      <c r="P860" s="20">
        <v>35</v>
      </c>
      <c r="Q860" s="19">
        <v>1.2</v>
      </c>
      <c r="R860" s="19">
        <v>1</v>
      </c>
      <c r="S860" s="19">
        <v>0</v>
      </c>
    </row>
    <row r="861" spans="14:19" x14ac:dyDescent="0.3">
      <c r="N861" s="3">
        <v>58</v>
      </c>
      <c r="O861" s="3">
        <v>34</v>
      </c>
      <c r="P861" s="6">
        <v>19</v>
      </c>
      <c r="Q861" s="3">
        <v>1.2</v>
      </c>
      <c r="R861" s="3">
        <v>1</v>
      </c>
      <c r="S861" s="3">
        <v>0</v>
      </c>
    </row>
    <row r="862" spans="14:19" x14ac:dyDescent="0.3">
      <c r="N862" s="19">
        <v>58</v>
      </c>
      <c r="O862" s="19">
        <v>33</v>
      </c>
      <c r="P862" s="20">
        <v>18</v>
      </c>
      <c r="Q862" s="19">
        <v>0.1</v>
      </c>
      <c r="R862" s="19">
        <v>3</v>
      </c>
      <c r="S862" s="19">
        <v>110</v>
      </c>
    </row>
    <row r="863" spans="14:19" x14ac:dyDescent="0.3">
      <c r="N863" s="3">
        <v>58</v>
      </c>
      <c r="O863" s="3">
        <v>32</v>
      </c>
      <c r="P863" s="6">
        <v>85</v>
      </c>
      <c r="Q863" s="3">
        <v>2</v>
      </c>
      <c r="R863" s="3">
        <v>2</v>
      </c>
      <c r="S863" s="3">
        <v>161</v>
      </c>
    </row>
    <row r="864" spans="14:19" x14ac:dyDescent="0.3">
      <c r="N864" s="19">
        <v>58</v>
      </c>
      <c r="O864" s="19">
        <v>32</v>
      </c>
      <c r="P864" s="20">
        <v>180</v>
      </c>
      <c r="Q864" s="19">
        <v>2.9</v>
      </c>
      <c r="R864" s="19">
        <v>1</v>
      </c>
      <c r="S864" s="19">
        <v>0</v>
      </c>
    </row>
    <row r="865" spans="14:19" x14ac:dyDescent="0.3">
      <c r="N865" s="3">
        <v>58</v>
      </c>
      <c r="O865" s="3">
        <v>33</v>
      </c>
      <c r="P865" s="6">
        <v>42</v>
      </c>
      <c r="Q865" s="3">
        <v>1.6</v>
      </c>
      <c r="R865" s="3">
        <v>2</v>
      </c>
      <c r="S865" s="3">
        <v>0</v>
      </c>
    </row>
    <row r="866" spans="14:19" x14ac:dyDescent="0.3">
      <c r="N866" s="19">
        <v>58</v>
      </c>
      <c r="O866" s="19">
        <v>33</v>
      </c>
      <c r="P866" s="20">
        <v>51</v>
      </c>
      <c r="Q866" s="19">
        <v>1.9</v>
      </c>
      <c r="R866" s="19">
        <v>2</v>
      </c>
      <c r="S866" s="19">
        <v>0</v>
      </c>
    </row>
    <row r="867" spans="14:19" x14ac:dyDescent="0.3">
      <c r="N867" s="3">
        <v>58</v>
      </c>
      <c r="O867" s="3">
        <v>32</v>
      </c>
      <c r="P867" s="6">
        <v>41</v>
      </c>
      <c r="Q867" s="3">
        <v>1.4</v>
      </c>
      <c r="R867" s="3">
        <v>3</v>
      </c>
      <c r="S867" s="3">
        <v>0</v>
      </c>
    </row>
    <row r="868" spans="14:19" x14ac:dyDescent="0.3">
      <c r="N868" s="19">
        <v>58</v>
      </c>
      <c r="O868" s="19">
        <v>32</v>
      </c>
      <c r="P868" s="20">
        <v>54</v>
      </c>
      <c r="Q868" s="19">
        <v>0.3</v>
      </c>
      <c r="R868" s="19">
        <v>3</v>
      </c>
      <c r="S868" s="19">
        <v>0</v>
      </c>
    </row>
    <row r="869" spans="14:19" x14ac:dyDescent="0.3">
      <c r="N869" s="3">
        <v>58</v>
      </c>
      <c r="O869" s="3">
        <v>34</v>
      </c>
      <c r="P869" s="6">
        <v>55</v>
      </c>
      <c r="Q869" s="3">
        <v>0.8</v>
      </c>
      <c r="R869" s="3">
        <v>1</v>
      </c>
      <c r="S869" s="3">
        <v>168</v>
      </c>
    </row>
    <row r="870" spans="14:19" x14ac:dyDescent="0.3">
      <c r="N870" s="19">
        <v>58</v>
      </c>
      <c r="O870" s="19">
        <v>33</v>
      </c>
      <c r="P870" s="20">
        <v>23</v>
      </c>
      <c r="Q870" s="19">
        <v>0.2</v>
      </c>
      <c r="R870" s="19">
        <v>3</v>
      </c>
      <c r="S870" s="19">
        <v>0</v>
      </c>
    </row>
    <row r="871" spans="14:19" x14ac:dyDescent="0.3">
      <c r="N871" s="3">
        <v>58</v>
      </c>
      <c r="O871" s="3">
        <v>32</v>
      </c>
      <c r="P871" s="6">
        <v>163</v>
      </c>
      <c r="Q871" s="3">
        <v>0.5</v>
      </c>
      <c r="R871" s="3">
        <v>2</v>
      </c>
      <c r="S871" s="3">
        <v>400</v>
      </c>
    </row>
    <row r="872" spans="14:19" x14ac:dyDescent="0.3">
      <c r="N872" s="19">
        <v>58</v>
      </c>
      <c r="O872" s="19">
        <v>34</v>
      </c>
      <c r="P872" s="20">
        <v>25</v>
      </c>
      <c r="Q872" s="19">
        <v>0.3</v>
      </c>
      <c r="R872" s="19">
        <v>2</v>
      </c>
      <c r="S872" s="19">
        <v>123</v>
      </c>
    </row>
    <row r="873" spans="14:19" x14ac:dyDescent="0.3">
      <c r="N873" s="3">
        <v>58</v>
      </c>
      <c r="O873" s="3">
        <v>31</v>
      </c>
      <c r="P873" s="6">
        <v>178</v>
      </c>
      <c r="Q873" s="3">
        <v>6</v>
      </c>
      <c r="R873" s="3">
        <v>2</v>
      </c>
      <c r="S873" s="3">
        <v>0</v>
      </c>
    </row>
    <row r="874" spans="14:19" x14ac:dyDescent="0.3">
      <c r="N874" s="19">
        <v>58</v>
      </c>
      <c r="O874" s="19">
        <v>32</v>
      </c>
      <c r="P874" s="20">
        <v>111</v>
      </c>
      <c r="Q874" s="19">
        <v>1.4</v>
      </c>
      <c r="R874" s="19">
        <v>2</v>
      </c>
      <c r="S874" s="19">
        <v>298</v>
      </c>
    </row>
    <row r="875" spans="14:19" x14ac:dyDescent="0.3">
      <c r="N875" s="3">
        <v>58</v>
      </c>
      <c r="O875" s="3">
        <v>34</v>
      </c>
      <c r="P875" s="6">
        <v>90</v>
      </c>
      <c r="Q875" s="3">
        <v>3.6</v>
      </c>
      <c r="R875" s="3">
        <v>1</v>
      </c>
      <c r="S875" s="3">
        <v>0</v>
      </c>
    </row>
    <row r="876" spans="14:19" x14ac:dyDescent="0.3">
      <c r="N876" s="19">
        <v>58</v>
      </c>
      <c r="O876" s="19">
        <v>32</v>
      </c>
      <c r="P876" s="20">
        <v>110</v>
      </c>
      <c r="Q876" s="19">
        <v>1.7</v>
      </c>
      <c r="R876" s="19">
        <v>3</v>
      </c>
      <c r="S876" s="19">
        <v>0</v>
      </c>
    </row>
    <row r="877" spans="14:19" x14ac:dyDescent="0.3">
      <c r="N877" s="3">
        <v>58</v>
      </c>
      <c r="O877" s="3">
        <v>33</v>
      </c>
      <c r="P877" s="6">
        <v>142</v>
      </c>
      <c r="Q877" s="3">
        <v>3.9</v>
      </c>
      <c r="R877" s="3">
        <v>2</v>
      </c>
      <c r="S877" s="3">
        <v>0</v>
      </c>
    </row>
    <row r="878" spans="14:19" x14ac:dyDescent="0.3">
      <c r="N878" s="19">
        <v>58</v>
      </c>
      <c r="O878" s="19">
        <v>34</v>
      </c>
      <c r="P878" s="20">
        <v>80</v>
      </c>
      <c r="Q878" s="19">
        <v>1.6</v>
      </c>
      <c r="R878" s="19">
        <v>2</v>
      </c>
      <c r="S878" s="19">
        <v>0</v>
      </c>
    </row>
    <row r="879" spans="14:19" x14ac:dyDescent="0.3">
      <c r="N879" s="3">
        <v>58</v>
      </c>
      <c r="O879" s="3">
        <v>33</v>
      </c>
      <c r="P879" s="6">
        <v>173</v>
      </c>
      <c r="Q879" s="3">
        <v>7.2</v>
      </c>
      <c r="R879" s="3">
        <v>2</v>
      </c>
      <c r="S879" s="3">
        <v>0</v>
      </c>
    </row>
    <row r="880" spans="14:19" x14ac:dyDescent="0.3">
      <c r="N880" s="19">
        <v>58</v>
      </c>
      <c r="O880" s="19">
        <v>34</v>
      </c>
      <c r="P880" s="20">
        <v>31</v>
      </c>
      <c r="Q880" s="19">
        <v>0.4</v>
      </c>
      <c r="R880" s="19">
        <v>4</v>
      </c>
      <c r="S880" s="19">
        <v>0</v>
      </c>
    </row>
    <row r="881" spans="14:19" x14ac:dyDescent="0.3">
      <c r="N881" s="3">
        <v>58</v>
      </c>
      <c r="O881" s="3">
        <v>34</v>
      </c>
      <c r="P881" s="6">
        <v>63</v>
      </c>
      <c r="Q881" s="3">
        <v>1.5</v>
      </c>
      <c r="R881" s="3">
        <v>4</v>
      </c>
      <c r="S881" s="3">
        <v>0</v>
      </c>
    </row>
    <row r="882" spans="14:19" x14ac:dyDescent="0.3">
      <c r="N882" s="19">
        <v>58</v>
      </c>
      <c r="O882" s="19">
        <v>32</v>
      </c>
      <c r="P882" s="20">
        <v>108</v>
      </c>
      <c r="Q882" s="19">
        <v>4.4000000000000004</v>
      </c>
      <c r="R882" s="19">
        <v>3</v>
      </c>
      <c r="S882" s="19">
        <v>0</v>
      </c>
    </row>
    <row r="883" spans="14:19" x14ac:dyDescent="0.3">
      <c r="N883" s="3">
        <v>58</v>
      </c>
      <c r="O883" s="3">
        <v>33</v>
      </c>
      <c r="P883" s="6">
        <v>28</v>
      </c>
      <c r="Q883" s="3">
        <v>0.3</v>
      </c>
      <c r="R883" s="3">
        <v>1</v>
      </c>
      <c r="S883" s="3">
        <v>0</v>
      </c>
    </row>
    <row r="884" spans="14:19" x14ac:dyDescent="0.3">
      <c r="N884" s="19">
        <v>58</v>
      </c>
      <c r="O884" s="19">
        <v>34</v>
      </c>
      <c r="P884" s="20">
        <v>41</v>
      </c>
      <c r="Q884" s="19">
        <v>0.4</v>
      </c>
      <c r="R884" s="19">
        <v>4</v>
      </c>
      <c r="S884" s="19">
        <v>177</v>
      </c>
    </row>
    <row r="885" spans="14:19" x14ac:dyDescent="0.3">
      <c r="N885" s="3">
        <v>58</v>
      </c>
      <c r="O885" s="3">
        <v>34</v>
      </c>
      <c r="P885" s="6">
        <v>45</v>
      </c>
      <c r="Q885" s="3">
        <v>1.3</v>
      </c>
      <c r="R885" s="3">
        <v>4</v>
      </c>
      <c r="S885" s="3">
        <v>201</v>
      </c>
    </row>
    <row r="886" spans="14:19" x14ac:dyDescent="0.3">
      <c r="N886" s="19">
        <v>58</v>
      </c>
      <c r="O886" s="19">
        <v>33</v>
      </c>
      <c r="P886" s="20">
        <v>75</v>
      </c>
      <c r="Q886" s="19">
        <v>0</v>
      </c>
      <c r="R886" s="19">
        <v>2</v>
      </c>
      <c r="S886" s="19">
        <v>0</v>
      </c>
    </row>
    <row r="887" spans="14:19" x14ac:dyDescent="0.3">
      <c r="N887" s="3">
        <v>58</v>
      </c>
      <c r="O887" s="3">
        <v>34</v>
      </c>
      <c r="P887" s="6">
        <v>125</v>
      </c>
      <c r="Q887" s="3">
        <v>4.3</v>
      </c>
      <c r="R887" s="3">
        <v>1</v>
      </c>
      <c r="S887" s="3">
        <v>219</v>
      </c>
    </row>
    <row r="888" spans="14:19" x14ac:dyDescent="0.3">
      <c r="N888" s="19">
        <v>58</v>
      </c>
      <c r="O888" s="19">
        <v>33</v>
      </c>
      <c r="P888" s="20">
        <v>18</v>
      </c>
      <c r="Q888" s="19">
        <v>0.1</v>
      </c>
      <c r="R888" s="19">
        <v>3</v>
      </c>
      <c r="S888" s="19">
        <v>0</v>
      </c>
    </row>
    <row r="889" spans="14:19" x14ac:dyDescent="0.3">
      <c r="N889" s="3">
        <v>58</v>
      </c>
      <c r="O889" s="3">
        <v>32</v>
      </c>
      <c r="P889" s="6">
        <v>74</v>
      </c>
      <c r="Q889" s="3">
        <v>2.2999999999999998</v>
      </c>
      <c r="R889" s="3">
        <v>2</v>
      </c>
      <c r="S889" s="3">
        <v>0</v>
      </c>
    </row>
    <row r="890" spans="14:19" x14ac:dyDescent="0.3">
      <c r="N890" s="19">
        <v>58</v>
      </c>
      <c r="O890" s="19">
        <v>32</v>
      </c>
      <c r="P890" s="20">
        <v>43</v>
      </c>
      <c r="Q890" s="19">
        <v>2.8</v>
      </c>
      <c r="R890" s="19">
        <v>1</v>
      </c>
      <c r="S890" s="19">
        <v>0</v>
      </c>
    </row>
    <row r="891" spans="14:19" x14ac:dyDescent="0.3">
      <c r="N891" s="3">
        <v>58</v>
      </c>
      <c r="O891" s="3">
        <v>34</v>
      </c>
      <c r="P891" s="6">
        <v>41</v>
      </c>
      <c r="Q891" s="3">
        <v>1.5</v>
      </c>
      <c r="R891" s="3">
        <v>3</v>
      </c>
      <c r="S891" s="3">
        <v>0</v>
      </c>
    </row>
    <row r="892" spans="14:19" x14ac:dyDescent="0.3">
      <c r="N892" s="19">
        <v>58</v>
      </c>
      <c r="O892" s="19">
        <v>32</v>
      </c>
      <c r="P892" s="20">
        <v>49</v>
      </c>
      <c r="Q892" s="19">
        <v>1.4</v>
      </c>
      <c r="R892" s="19">
        <v>1</v>
      </c>
      <c r="S892" s="19">
        <v>99</v>
      </c>
    </row>
    <row r="893" spans="14:19" x14ac:dyDescent="0.3">
      <c r="N893" s="3">
        <v>58</v>
      </c>
      <c r="O893" s="3">
        <v>33</v>
      </c>
      <c r="P893" s="6">
        <v>39</v>
      </c>
      <c r="Q893" s="3">
        <v>2.2999999999999998</v>
      </c>
      <c r="R893" s="3">
        <v>2</v>
      </c>
      <c r="S893" s="3">
        <v>0</v>
      </c>
    </row>
    <row r="894" spans="14:19" x14ac:dyDescent="0.3">
      <c r="N894" s="19">
        <v>58</v>
      </c>
      <c r="O894" s="19">
        <v>32</v>
      </c>
      <c r="P894" s="20">
        <v>128</v>
      </c>
      <c r="Q894" s="19">
        <v>2.7</v>
      </c>
      <c r="R894" s="19">
        <v>2</v>
      </c>
      <c r="S894" s="19">
        <v>344</v>
      </c>
    </row>
    <row r="895" spans="14:19" x14ac:dyDescent="0.3">
      <c r="N895" s="3">
        <v>58</v>
      </c>
      <c r="O895" s="3">
        <v>32</v>
      </c>
      <c r="P895" s="6">
        <v>48</v>
      </c>
      <c r="Q895" s="3">
        <v>2.8</v>
      </c>
      <c r="R895" s="3">
        <v>1</v>
      </c>
      <c r="S895" s="3">
        <v>0</v>
      </c>
    </row>
    <row r="896" spans="14:19" x14ac:dyDescent="0.3">
      <c r="N896" s="19">
        <v>58</v>
      </c>
      <c r="O896" s="19">
        <v>32</v>
      </c>
      <c r="P896" s="20">
        <v>42</v>
      </c>
      <c r="Q896" s="19">
        <v>1.4</v>
      </c>
      <c r="R896" s="19">
        <v>3</v>
      </c>
      <c r="S896" s="19">
        <v>158</v>
      </c>
    </row>
    <row r="897" spans="14:19" x14ac:dyDescent="0.3">
      <c r="N897" s="3">
        <v>58</v>
      </c>
      <c r="O897" s="3">
        <v>32</v>
      </c>
      <c r="P897" s="6">
        <v>44</v>
      </c>
      <c r="Q897" s="3">
        <v>2.2000000000000002</v>
      </c>
      <c r="R897" s="3">
        <v>3</v>
      </c>
      <c r="S897" s="3">
        <v>0</v>
      </c>
    </row>
    <row r="898" spans="14:19" x14ac:dyDescent="0.3">
      <c r="N898" s="19">
        <v>58</v>
      </c>
      <c r="O898" s="19">
        <v>33</v>
      </c>
      <c r="P898" s="20">
        <v>60</v>
      </c>
      <c r="Q898" s="19">
        <v>1.9</v>
      </c>
      <c r="R898" s="19">
        <v>2</v>
      </c>
      <c r="S898" s="19">
        <v>94</v>
      </c>
    </row>
    <row r="899" spans="14:19" x14ac:dyDescent="0.3">
      <c r="N899" s="3">
        <v>58</v>
      </c>
      <c r="O899" s="3">
        <v>34</v>
      </c>
      <c r="P899" s="6">
        <v>68</v>
      </c>
      <c r="Q899" s="3">
        <v>2.8</v>
      </c>
      <c r="R899" s="3">
        <v>2</v>
      </c>
      <c r="S899" s="3">
        <v>113</v>
      </c>
    </row>
    <row r="900" spans="14:19" x14ac:dyDescent="0.3">
      <c r="N900" s="19">
        <v>58</v>
      </c>
      <c r="O900" s="19">
        <v>33</v>
      </c>
      <c r="P900" s="20">
        <v>98</v>
      </c>
      <c r="Q900" s="19">
        <v>2.6</v>
      </c>
      <c r="R900" s="19">
        <v>1</v>
      </c>
      <c r="S900" s="19">
        <v>0</v>
      </c>
    </row>
    <row r="901" spans="14:19" x14ac:dyDescent="0.3">
      <c r="N901" s="3">
        <v>58</v>
      </c>
      <c r="O901" s="3">
        <v>34</v>
      </c>
      <c r="P901" s="6">
        <v>54</v>
      </c>
      <c r="Q901" s="3">
        <v>1.3</v>
      </c>
      <c r="R901" s="3">
        <v>4</v>
      </c>
      <c r="S901" s="3">
        <v>0</v>
      </c>
    </row>
    <row r="902" spans="14:19" x14ac:dyDescent="0.3">
      <c r="N902" s="19">
        <v>58</v>
      </c>
      <c r="O902" s="19">
        <v>32</v>
      </c>
      <c r="P902" s="20">
        <v>19</v>
      </c>
      <c r="Q902" s="19">
        <v>0.7</v>
      </c>
      <c r="R902" s="19">
        <v>4</v>
      </c>
      <c r="S902" s="19">
        <v>0</v>
      </c>
    </row>
    <row r="903" spans="14:19" x14ac:dyDescent="0.3">
      <c r="N903" s="3">
        <v>58</v>
      </c>
      <c r="O903" s="3">
        <v>33</v>
      </c>
      <c r="P903" s="6">
        <v>28</v>
      </c>
      <c r="Q903" s="3">
        <v>0.5</v>
      </c>
      <c r="R903" s="3">
        <v>2</v>
      </c>
      <c r="S903" s="3">
        <v>146</v>
      </c>
    </row>
    <row r="904" spans="14:19" x14ac:dyDescent="0.3">
      <c r="N904" s="19">
        <v>58</v>
      </c>
      <c r="O904" s="19">
        <v>33</v>
      </c>
      <c r="P904" s="20">
        <v>15</v>
      </c>
      <c r="Q904" s="19">
        <v>0.9</v>
      </c>
      <c r="R904" s="19">
        <v>4</v>
      </c>
      <c r="S904" s="19">
        <v>0</v>
      </c>
    </row>
    <row r="905" spans="14:19" x14ac:dyDescent="0.3">
      <c r="N905" s="3">
        <v>58</v>
      </c>
      <c r="O905" s="3">
        <v>33</v>
      </c>
      <c r="P905" s="6">
        <v>9</v>
      </c>
      <c r="Q905" s="3">
        <v>0.2</v>
      </c>
      <c r="R905" s="3">
        <v>2</v>
      </c>
      <c r="S905" s="3">
        <v>0</v>
      </c>
    </row>
    <row r="906" spans="14:19" x14ac:dyDescent="0.3">
      <c r="N906" s="19">
        <v>58</v>
      </c>
      <c r="O906" s="19">
        <v>32</v>
      </c>
      <c r="P906" s="20">
        <v>73</v>
      </c>
      <c r="Q906" s="19">
        <v>2.2999999999999998</v>
      </c>
      <c r="R906" s="19">
        <v>2</v>
      </c>
      <c r="S906" s="19">
        <v>224</v>
      </c>
    </row>
    <row r="907" spans="14:19" x14ac:dyDescent="0.3">
      <c r="N907" s="3">
        <v>58</v>
      </c>
      <c r="O907" s="3">
        <v>34</v>
      </c>
      <c r="P907" s="6">
        <v>149</v>
      </c>
      <c r="Q907" s="3">
        <v>6</v>
      </c>
      <c r="R907" s="3">
        <v>2</v>
      </c>
      <c r="S907" s="3">
        <v>0</v>
      </c>
    </row>
    <row r="908" spans="14:19" x14ac:dyDescent="0.3">
      <c r="N908" s="19">
        <v>58</v>
      </c>
      <c r="O908" s="19">
        <v>28</v>
      </c>
      <c r="P908" s="20">
        <v>70</v>
      </c>
      <c r="Q908" s="19">
        <v>1.4</v>
      </c>
      <c r="R908" s="19">
        <v>1</v>
      </c>
      <c r="S908" s="19">
        <v>0</v>
      </c>
    </row>
    <row r="909" spans="14:19" x14ac:dyDescent="0.3">
      <c r="N909" s="3">
        <v>58</v>
      </c>
      <c r="O909" s="3">
        <v>33</v>
      </c>
      <c r="P909" s="6">
        <v>24</v>
      </c>
      <c r="Q909" s="3">
        <v>0.5</v>
      </c>
      <c r="R909" s="3">
        <v>2</v>
      </c>
      <c r="S909" s="3">
        <v>0</v>
      </c>
    </row>
    <row r="910" spans="14:19" x14ac:dyDescent="0.3">
      <c r="N910" s="19">
        <v>58</v>
      </c>
      <c r="O910" s="19">
        <v>33</v>
      </c>
      <c r="P910" s="20">
        <v>95</v>
      </c>
      <c r="Q910" s="19">
        <v>2.6</v>
      </c>
      <c r="R910" s="19">
        <v>2</v>
      </c>
      <c r="S910" s="19">
        <v>0</v>
      </c>
    </row>
    <row r="911" spans="14:19" x14ac:dyDescent="0.3">
      <c r="N911" s="3">
        <v>58</v>
      </c>
      <c r="O911" s="3">
        <v>33</v>
      </c>
      <c r="P911" s="6">
        <v>51</v>
      </c>
      <c r="Q911" s="3">
        <v>1.6</v>
      </c>
      <c r="R911" s="3">
        <v>2</v>
      </c>
      <c r="S911" s="3">
        <v>123</v>
      </c>
    </row>
    <row r="912" spans="14:19" x14ac:dyDescent="0.3">
      <c r="N912" s="19">
        <v>58</v>
      </c>
      <c r="O912" s="19">
        <v>32</v>
      </c>
      <c r="P912" s="20">
        <v>72</v>
      </c>
      <c r="Q912" s="19">
        <v>0.3</v>
      </c>
      <c r="R912" s="19">
        <v>3</v>
      </c>
      <c r="S912" s="19">
        <v>0</v>
      </c>
    </row>
    <row r="913" spans="14:19" x14ac:dyDescent="0.3">
      <c r="N913" s="3">
        <v>58</v>
      </c>
      <c r="O913" s="3">
        <v>32</v>
      </c>
      <c r="P913" s="6">
        <v>38</v>
      </c>
      <c r="Q913" s="3">
        <v>2.2000000000000002</v>
      </c>
      <c r="R913" s="3">
        <v>3</v>
      </c>
      <c r="S913" s="3">
        <v>0</v>
      </c>
    </row>
    <row r="914" spans="14:19" x14ac:dyDescent="0.3">
      <c r="N914" s="19">
        <v>58</v>
      </c>
      <c r="O914" s="19">
        <v>32</v>
      </c>
      <c r="P914" s="20">
        <v>191</v>
      </c>
      <c r="Q914" s="19">
        <v>5.2</v>
      </c>
      <c r="R914" s="19">
        <v>4</v>
      </c>
      <c r="S914" s="19">
        <v>194</v>
      </c>
    </row>
    <row r="915" spans="14:19" x14ac:dyDescent="0.3">
      <c r="N915" s="3">
        <v>58</v>
      </c>
      <c r="O915" s="3">
        <v>32</v>
      </c>
      <c r="P915" s="6">
        <v>44</v>
      </c>
      <c r="Q915" s="3">
        <v>0.8</v>
      </c>
      <c r="R915" s="3">
        <v>1</v>
      </c>
      <c r="S915" s="3">
        <v>0</v>
      </c>
    </row>
    <row r="916" spans="14:19" x14ac:dyDescent="0.3">
      <c r="N916" s="19">
        <v>58</v>
      </c>
      <c r="O916" s="19">
        <v>33</v>
      </c>
      <c r="P916" s="20">
        <v>70</v>
      </c>
      <c r="Q916" s="19">
        <v>0.7</v>
      </c>
      <c r="R916" s="19">
        <v>4</v>
      </c>
      <c r="S916" s="19">
        <v>0</v>
      </c>
    </row>
    <row r="917" spans="14:19" x14ac:dyDescent="0.3">
      <c r="N917" s="3">
        <v>58</v>
      </c>
      <c r="O917" s="3">
        <v>33</v>
      </c>
      <c r="P917" s="6">
        <v>23</v>
      </c>
      <c r="Q917" s="3">
        <v>1.3</v>
      </c>
      <c r="R917" s="3">
        <v>3</v>
      </c>
      <c r="S917" s="3">
        <v>131</v>
      </c>
    </row>
    <row r="918" spans="14:19" x14ac:dyDescent="0.3">
      <c r="N918" s="19">
        <v>58</v>
      </c>
      <c r="O918" s="19">
        <v>34</v>
      </c>
      <c r="P918" s="20">
        <v>63</v>
      </c>
      <c r="Q918" s="19">
        <v>1.6</v>
      </c>
      <c r="R918" s="19">
        <v>4</v>
      </c>
      <c r="S918" s="19">
        <v>0</v>
      </c>
    </row>
    <row r="919" spans="14:19" x14ac:dyDescent="0.3">
      <c r="N919" s="3">
        <v>58</v>
      </c>
      <c r="O919" s="3">
        <v>31</v>
      </c>
      <c r="P919" s="6">
        <v>49</v>
      </c>
      <c r="Q919" s="3">
        <v>2.5</v>
      </c>
      <c r="R919" s="3">
        <v>4</v>
      </c>
      <c r="S919" s="3">
        <v>0</v>
      </c>
    </row>
    <row r="920" spans="14:19" x14ac:dyDescent="0.3">
      <c r="N920" s="19">
        <v>58</v>
      </c>
      <c r="O920" s="19">
        <v>34</v>
      </c>
      <c r="P920" s="20">
        <v>30</v>
      </c>
      <c r="Q920" s="19">
        <v>0.4</v>
      </c>
      <c r="R920" s="19">
        <v>3</v>
      </c>
      <c r="S920" s="19">
        <v>0</v>
      </c>
    </row>
    <row r="921" spans="14:19" x14ac:dyDescent="0.3">
      <c r="N921" s="3">
        <v>58</v>
      </c>
      <c r="O921" s="3">
        <v>33</v>
      </c>
      <c r="P921" s="6">
        <v>138</v>
      </c>
      <c r="Q921" s="3">
        <v>3.9</v>
      </c>
      <c r="R921" s="3">
        <v>2</v>
      </c>
      <c r="S921" s="3">
        <v>0</v>
      </c>
    </row>
    <row r="922" spans="14:19" x14ac:dyDescent="0.3">
      <c r="N922" s="19">
        <v>58</v>
      </c>
      <c r="O922" s="19">
        <v>33</v>
      </c>
      <c r="P922" s="20">
        <v>42</v>
      </c>
      <c r="Q922" s="19">
        <v>1.7</v>
      </c>
      <c r="R922" s="19">
        <v>4</v>
      </c>
      <c r="S922" s="19">
        <v>0</v>
      </c>
    </row>
    <row r="923" spans="14:19" x14ac:dyDescent="0.3">
      <c r="N923" s="3">
        <v>58</v>
      </c>
      <c r="O923" s="3">
        <v>32</v>
      </c>
      <c r="P923" s="6">
        <v>62</v>
      </c>
      <c r="Q923" s="3">
        <v>2.2000000000000002</v>
      </c>
      <c r="R923" s="3">
        <v>3</v>
      </c>
      <c r="S923" s="3">
        <v>217</v>
      </c>
    </row>
    <row r="924" spans="14:19" x14ac:dyDescent="0.3">
      <c r="N924" s="19">
        <v>58</v>
      </c>
      <c r="O924" s="19">
        <v>34</v>
      </c>
      <c r="P924" s="20">
        <v>150</v>
      </c>
      <c r="Q924" s="19">
        <v>7.4</v>
      </c>
      <c r="R924" s="19">
        <v>1</v>
      </c>
      <c r="S924" s="19">
        <v>481</v>
      </c>
    </row>
    <row r="925" spans="14:19" x14ac:dyDescent="0.3">
      <c r="N925" s="3">
        <v>58</v>
      </c>
      <c r="O925" s="3">
        <v>33</v>
      </c>
      <c r="P925" s="6">
        <v>60</v>
      </c>
      <c r="Q925" s="3">
        <v>1.3</v>
      </c>
      <c r="R925" s="3">
        <v>4</v>
      </c>
      <c r="S925" s="3">
        <v>0</v>
      </c>
    </row>
    <row r="926" spans="14:19" x14ac:dyDescent="0.3">
      <c r="N926" s="19">
        <v>58</v>
      </c>
      <c r="O926" s="19">
        <v>33</v>
      </c>
      <c r="P926" s="20">
        <v>22</v>
      </c>
      <c r="Q926" s="19">
        <v>0.2</v>
      </c>
      <c r="R926" s="19">
        <v>3</v>
      </c>
      <c r="S926" s="19">
        <v>0</v>
      </c>
    </row>
    <row r="927" spans="14:19" x14ac:dyDescent="0.3">
      <c r="N927" s="3">
        <v>58</v>
      </c>
      <c r="O927" s="3">
        <v>32</v>
      </c>
      <c r="P927" s="6">
        <v>40</v>
      </c>
      <c r="Q927" s="3">
        <v>1.6</v>
      </c>
      <c r="R927" s="3">
        <v>1</v>
      </c>
      <c r="S927" s="3">
        <v>0</v>
      </c>
    </row>
    <row r="928" spans="14:19" x14ac:dyDescent="0.3">
      <c r="N928" s="19">
        <v>58</v>
      </c>
      <c r="O928" s="19">
        <v>32</v>
      </c>
      <c r="P928" s="20">
        <v>40</v>
      </c>
      <c r="Q928" s="19">
        <v>0.3</v>
      </c>
      <c r="R928" s="19">
        <v>2</v>
      </c>
      <c r="S928" s="19">
        <v>0</v>
      </c>
    </row>
    <row r="929" spans="14:19" x14ac:dyDescent="0.3">
      <c r="N929" s="3">
        <v>58</v>
      </c>
      <c r="O929" s="3">
        <v>32</v>
      </c>
      <c r="P929" s="6">
        <v>12</v>
      </c>
      <c r="Q929" s="3">
        <v>0.7</v>
      </c>
      <c r="R929" s="3">
        <v>4</v>
      </c>
      <c r="S929" s="3">
        <v>0</v>
      </c>
    </row>
    <row r="930" spans="14:19" x14ac:dyDescent="0.3">
      <c r="N930" s="19">
        <v>58</v>
      </c>
      <c r="O930" s="19">
        <v>33</v>
      </c>
      <c r="P930" s="20">
        <v>73</v>
      </c>
      <c r="Q930" s="19">
        <v>0.7</v>
      </c>
      <c r="R930" s="19">
        <v>4</v>
      </c>
      <c r="S930" s="19">
        <v>241</v>
      </c>
    </row>
    <row r="931" spans="14:19" x14ac:dyDescent="0.3">
      <c r="N931" s="3">
        <v>58</v>
      </c>
      <c r="O931" s="3">
        <v>32</v>
      </c>
      <c r="P931" s="6">
        <v>28</v>
      </c>
      <c r="Q931" s="3">
        <v>0.3</v>
      </c>
      <c r="R931" s="3">
        <v>2</v>
      </c>
      <c r="S931" s="3">
        <v>148</v>
      </c>
    </row>
    <row r="932" spans="14:19" x14ac:dyDescent="0.3">
      <c r="N932" s="19">
        <v>58</v>
      </c>
      <c r="O932" s="19">
        <v>28</v>
      </c>
      <c r="P932" s="20">
        <v>95</v>
      </c>
      <c r="Q932" s="19">
        <v>3</v>
      </c>
      <c r="R932" s="19">
        <v>1</v>
      </c>
      <c r="S932" s="19">
        <v>0</v>
      </c>
    </row>
    <row r="933" spans="14:19" x14ac:dyDescent="0.3">
      <c r="N933" s="3">
        <v>58</v>
      </c>
      <c r="O933" s="3">
        <v>32</v>
      </c>
      <c r="P933" s="6">
        <v>41</v>
      </c>
      <c r="Q933" s="3">
        <v>0.2</v>
      </c>
      <c r="R933" s="3">
        <v>1</v>
      </c>
      <c r="S933" s="3">
        <v>81</v>
      </c>
    </row>
    <row r="934" spans="14:19" x14ac:dyDescent="0.3">
      <c r="N934" s="19">
        <v>58</v>
      </c>
      <c r="O934" s="19">
        <v>32</v>
      </c>
      <c r="P934" s="20">
        <v>61</v>
      </c>
      <c r="Q934" s="19">
        <v>2.2000000000000002</v>
      </c>
      <c r="R934" s="19">
        <v>3</v>
      </c>
      <c r="S934" s="19">
        <v>0</v>
      </c>
    </row>
    <row r="935" spans="14:19" x14ac:dyDescent="0.3">
      <c r="N935" s="3">
        <v>58</v>
      </c>
      <c r="O935" s="3">
        <v>34</v>
      </c>
      <c r="P935" s="6">
        <v>151</v>
      </c>
      <c r="Q935" s="3">
        <v>0.6</v>
      </c>
      <c r="R935" s="3">
        <v>3</v>
      </c>
      <c r="S935" s="3">
        <v>0</v>
      </c>
    </row>
    <row r="936" spans="14:19" x14ac:dyDescent="0.3">
      <c r="N936" s="19">
        <v>58</v>
      </c>
      <c r="O936" s="19">
        <v>34</v>
      </c>
      <c r="P936" s="20">
        <v>58</v>
      </c>
      <c r="Q936" s="19">
        <v>2.2999999999999998</v>
      </c>
      <c r="R936" s="19">
        <v>4</v>
      </c>
      <c r="S936" s="19">
        <v>169</v>
      </c>
    </row>
    <row r="937" spans="14:19" x14ac:dyDescent="0.3">
      <c r="N937" s="3">
        <v>58</v>
      </c>
      <c r="O937" s="3">
        <v>34</v>
      </c>
      <c r="P937" s="6">
        <v>22</v>
      </c>
      <c r="Q937" s="3">
        <v>0.1</v>
      </c>
      <c r="R937" s="3">
        <v>1</v>
      </c>
      <c r="S937" s="3">
        <v>0</v>
      </c>
    </row>
    <row r="938" spans="14:19" x14ac:dyDescent="0.3">
      <c r="N938" s="19">
        <v>58</v>
      </c>
      <c r="O938" s="19">
        <v>34</v>
      </c>
      <c r="P938" s="20">
        <v>48</v>
      </c>
      <c r="Q938" s="19">
        <v>1.3</v>
      </c>
      <c r="R938" s="19">
        <v>4</v>
      </c>
      <c r="S938" s="19">
        <v>0</v>
      </c>
    </row>
    <row r="939" spans="14:19" x14ac:dyDescent="0.3">
      <c r="N939" s="3">
        <v>58</v>
      </c>
      <c r="O939" s="3">
        <v>32</v>
      </c>
      <c r="P939" s="6">
        <v>55</v>
      </c>
      <c r="Q939" s="3">
        <v>2.5</v>
      </c>
      <c r="R939" s="3">
        <v>4</v>
      </c>
      <c r="S939" s="3">
        <v>0</v>
      </c>
    </row>
    <row r="940" spans="14:19" x14ac:dyDescent="0.3">
      <c r="N940" s="19">
        <v>58</v>
      </c>
      <c r="O940" s="19">
        <v>33</v>
      </c>
      <c r="P940" s="20">
        <v>25</v>
      </c>
      <c r="Q940" s="19">
        <v>0.9</v>
      </c>
      <c r="R940" s="19">
        <v>4</v>
      </c>
      <c r="S940" s="19">
        <v>90</v>
      </c>
    </row>
    <row r="941" spans="14:19" x14ac:dyDescent="0.3">
      <c r="N941" s="3">
        <v>58</v>
      </c>
      <c r="O941" s="3">
        <v>34</v>
      </c>
      <c r="P941" s="6">
        <v>82</v>
      </c>
      <c r="Q941" s="3">
        <v>4.3</v>
      </c>
      <c r="R941" s="3">
        <v>1</v>
      </c>
      <c r="S941" s="3">
        <v>263</v>
      </c>
    </row>
    <row r="942" spans="14:19" x14ac:dyDescent="0.3">
      <c r="N942" s="19">
        <v>58</v>
      </c>
      <c r="O942" s="19">
        <v>34</v>
      </c>
      <c r="P942" s="20">
        <v>84</v>
      </c>
      <c r="Q942" s="19">
        <v>1.6</v>
      </c>
      <c r="R942" s="19">
        <v>4</v>
      </c>
      <c r="S942" s="19">
        <v>0</v>
      </c>
    </row>
    <row r="943" spans="14:19" x14ac:dyDescent="0.3">
      <c r="N943" s="3">
        <v>58</v>
      </c>
      <c r="O943" s="3">
        <v>32</v>
      </c>
      <c r="P943" s="6">
        <v>40</v>
      </c>
      <c r="Q943" s="3">
        <v>2.8</v>
      </c>
      <c r="R943" s="3">
        <v>1</v>
      </c>
      <c r="S943" s="3">
        <v>0</v>
      </c>
    </row>
    <row r="944" spans="14:19" x14ac:dyDescent="0.3">
      <c r="N944" s="19">
        <v>58</v>
      </c>
      <c r="O944" s="19">
        <v>34</v>
      </c>
      <c r="P944" s="20">
        <v>11</v>
      </c>
      <c r="Q944" s="19">
        <v>0.3</v>
      </c>
      <c r="R944" s="19">
        <v>2</v>
      </c>
      <c r="S944" s="19">
        <v>96</v>
      </c>
    </row>
    <row r="945" spans="14:19" x14ac:dyDescent="0.3">
      <c r="N945" s="3">
        <v>58</v>
      </c>
      <c r="O945" s="3">
        <v>32</v>
      </c>
      <c r="P945" s="6">
        <v>99</v>
      </c>
      <c r="Q945" s="3">
        <v>1.4</v>
      </c>
      <c r="R945" s="3">
        <v>2</v>
      </c>
      <c r="S945" s="3">
        <v>0</v>
      </c>
    </row>
    <row r="946" spans="14:19" x14ac:dyDescent="0.3">
      <c r="N946" s="19">
        <v>58</v>
      </c>
      <c r="O946" s="19">
        <v>32</v>
      </c>
      <c r="P946" s="20">
        <v>145</v>
      </c>
      <c r="Q946" s="19">
        <v>0.5</v>
      </c>
      <c r="R946" s="19">
        <v>2</v>
      </c>
      <c r="S946" s="19">
        <v>119</v>
      </c>
    </row>
    <row r="947" spans="14:19" x14ac:dyDescent="0.3">
      <c r="N947" s="3">
        <v>58</v>
      </c>
      <c r="O947" s="3">
        <v>32</v>
      </c>
      <c r="P947" s="6">
        <v>130</v>
      </c>
      <c r="Q947" s="3">
        <v>2.7</v>
      </c>
      <c r="R947" s="3">
        <v>2</v>
      </c>
      <c r="S947" s="3">
        <v>0</v>
      </c>
    </row>
    <row r="948" spans="14:19" x14ac:dyDescent="0.3">
      <c r="N948" s="19">
        <v>58</v>
      </c>
      <c r="O948" s="19">
        <v>28</v>
      </c>
      <c r="P948" s="20">
        <v>58</v>
      </c>
      <c r="Q948" s="19">
        <v>2</v>
      </c>
      <c r="R948" s="19">
        <v>3</v>
      </c>
      <c r="S948" s="19">
        <v>0</v>
      </c>
    </row>
    <row r="949" spans="14:19" x14ac:dyDescent="0.3">
      <c r="N949" s="3">
        <v>58</v>
      </c>
      <c r="O949" s="3">
        <v>28</v>
      </c>
      <c r="P949" s="6">
        <v>81</v>
      </c>
      <c r="Q949" s="3">
        <v>3</v>
      </c>
      <c r="R949" s="3">
        <v>1</v>
      </c>
      <c r="S949" s="3">
        <v>0</v>
      </c>
    </row>
    <row r="950" spans="14:19" x14ac:dyDescent="0.3">
      <c r="N950" s="19">
        <v>58</v>
      </c>
      <c r="O950" s="19">
        <v>32</v>
      </c>
      <c r="P950" s="20">
        <v>41</v>
      </c>
      <c r="Q950" s="19">
        <v>2.5</v>
      </c>
      <c r="R950" s="19">
        <v>4</v>
      </c>
      <c r="S950" s="19">
        <v>0</v>
      </c>
    </row>
    <row r="951" spans="14:19" x14ac:dyDescent="0.3">
      <c r="N951" s="3">
        <v>58</v>
      </c>
      <c r="O951" s="3">
        <v>28</v>
      </c>
      <c r="P951" s="6">
        <v>73</v>
      </c>
      <c r="Q951" s="3">
        <v>1.4</v>
      </c>
      <c r="R951" s="3">
        <v>1</v>
      </c>
      <c r="S951" s="3">
        <v>0</v>
      </c>
    </row>
    <row r="952" spans="14:19" x14ac:dyDescent="0.3">
      <c r="N952" s="19">
        <v>58</v>
      </c>
      <c r="O952" s="19">
        <v>32</v>
      </c>
      <c r="P952" s="20">
        <v>41</v>
      </c>
      <c r="Q952" s="19">
        <v>2.2000000000000002</v>
      </c>
      <c r="R952" s="19">
        <v>3</v>
      </c>
      <c r="S952" s="19">
        <v>148</v>
      </c>
    </row>
    <row r="953" spans="14:19" x14ac:dyDescent="0.3">
      <c r="N953" s="3">
        <v>57</v>
      </c>
      <c r="O953" s="3">
        <v>27</v>
      </c>
      <c r="P953" s="6">
        <v>63</v>
      </c>
      <c r="Q953" s="3">
        <v>2</v>
      </c>
      <c r="R953" s="3">
        <v>3</v>
      </c>
      <c r="S953" s="3">
        <v>0</v>
      </c>
    </row>
    <row r="954" spans="14:19" x14ac:dyDescent="0.3">
      <c r="N954" s="19">
        <v>57</v>
      </c>
      <c r="O954" s="19">
        <v>32</v>
      </c>
      <c r="P954" s="20">
        <v>84</v>
      </c>
      <c r="Q954" s="19">
        <v>1.6</v>
      </c>
      <c r="R954" s="19">
        <v>3</v>
      </c>
      <c r="S954" s="19">
        <v>0</v>
      </c>
    </row>
    <row r="955" spans="14:19" x14ac:dyDescent="0.3">
      <c r="N955" s="3">
        <v>57</v>
      </c>
      <c r="O955" s="3">
        <v>31</v>
      </c>
      <c r="P955" s="6">
        <v>52</v>
      </c>
      <c r="Q955" s="3">
        <v>2.5</v>
      </c>
      <c r="R955" s="3">
        <v>4</v>
      </c>
      <c r="S955" s="3">
        <v>0</v>
      </c>
    </row>
    <row r="956" spans="14:19" x14ac:dyDescent="0.3">
      <c r="N956" s="19">
        <v>57</v>
      </c>
      <c r="O956" s="19">
        <v>32</v>
      </c>
      <c r="P956" s="20">
        <v>24</v>
      </c>
      <c r="Q956" s="19">
        <v>1.3</v>
      </c>
      <c r="R956" s="19">
        <v>1</v>
      </c>
      <c r="S956" s="19">
        <v>0</v>
      </c>
    </row>
    <row r="957" spans="14:19" x14ac:dyDescent="0.3">
      <c r="N957" s="3">
        <v>57</v>
      </c>
      <c r="O957" s="3">
        <v>33</v>
      </c>
      <c r="P957" s="6">
        <v>155</v>
      </c>
      <c r="Q957" s="3">
        <v>7.4</v>
      </c>
      <c r="R957" s="3">
        <v>1</v>
      </c>
      <c r="S957" s="3">
        <v>0</v>
      </c>
    </row>
    <row r="958" spans="14:19" x14ac:dyDescent="0.3">
      <c r="N958" s="19">
        <v>57</v>
      </c>
      <c r="O958" s="19">
        <v>32</v>
      </c>
      <c r="P958" s="20">
        <v>28</v>
      </c>
      <c r="Q958" s="19">
        <v>0.2</v>
      </c>
      <c r="R958" s="19">
        <v>3</v>
      </c>
      <c r="S958" s="19">
        <v>0</v>
      </c>
    </row>
    <row r="959" spans="14:19" x14ac:dyDescent="0.3">
      <c r="N959" s="3">
        <v>57</v>
      </c>
      <c r="O959" s="3">
        <v>31</v>
      </c>
      <c r="P959" s="6">
        <v>65</v>
      </c>
      <c r="Q959" s="3">
        <v>2.6</v>
      </c>
      <c r="R959" s="3">
        <v>4</v>
      </c>
      <c r="S959" s="3">
        <v>0</v>
      </c>
    </row>
    <row r="960" spans="14:19" x14ac:dyDescent="0.3">
      <c r="N960" s="19">
        <v>57</v>
      </c>
      <c r="O960" s="19">
        <v>32</v>
      </c>
      <c r="P960" s="20">
        <v>39</v>
      </c>
      <c r="Q960" s="19">
        <v>0.9</v>
      </c>
      <c r="R960" s="19">
        <v>4</v>
      </c>
      <c r="S960" s="19">
        <v>0</v>
      </c>
    </row>
    <row r="961" spans="14:19" x14ac:dyDescent="0.3">
      <c r="N961" s="3">
        <v>57</v>
      </c>
      <c r="O961" s="3">
        <v>31</v>
      </c>
      <c r="P961" s="6">
        <v>165</v>
      </c>
      <c r="Q961" s="3">
        <v>1.6</v>
      </c>
      <c r="R961" s="3">
        <v>1</v>
      </c>
      <c r="S961" s="3">
        <v>0</v>
      </c>
    </row>
    <row r="962" spans="14:19" x14ac:dyDescent="0.3">
      <c r="N962" s="19">
        <v>57</v>
      </c>
      <c r="O962" s="19">
        <v>27</v>
      </c>
      <c r="P962" s="20">
        <v>68</v>
      </c>
      <c r="Q962" s="19">
        <v>1.4</v>
      </c>
      <c r="R962" s="19">
        <v>1</v>
      </c>
      <c r="S962" s="19">
        <v>0</v>
      </c>
    </row>
    <row r="963" spans="14:19" x14ac:dyDescent="0.3">
      <c r="N963" s="3">
        <v>57</v>
      </c>
      <c r="O963" s="3">
        <v>32</v>
      </c>
      <c r="P963" s="6">
        <v>174</v>
      </c>
      <c r="Q963" s="3">
        <v>6.8</v>
      </c>
      <c r="R963" s="3">
        <v>1</v>
      </c>
      <c r="S963" s="3">
        <v>466</v>
      </c>
    </row>
    <row r="964" spans="14:19" x14ac:dyDescent="0.3">
      <c r="N964" s="19">
        <v>57</v>
      </c>
      <c r="O964" s="19">
        <v>32</v>
      </c>
      <c r="P964" s="20">
        <v>21</v>
      </c>
      <c r="Q964" s="19">
        <v>0.3</v>
      </c>
      <c r="R964" s="19">
        <v>1</v>
      </c>
      <c r="S964" s="19">
        <v>117</v>
      </c>
    </row>
    <row r="965" spans="14:19" x14ac:dyDescent="0.3">
      <c r="N965" s="3">
        <v>57</v>
      </c>
      <c r="O965" s="3">
        <v>33</v>
      </c>
      <c r="P965" s="6">
        <v>88</v>
      </c>
      <c r="Q965" s="3">
        <v>2.7</v>
      </c>
      <c r="R965" s="3">
        <v>1</v>
      </c>
      <c r="S965" s="3">
        <v>0</v>
      </c>
    </row>
    <row r="966" spans="14:19" x14ac:dyDescent="0.3">
      <c r="N966" s="19">
        <v>57</v>
      </c>
      <c r="O966" s="19">
        <v>31</v>
      </c>
      <c r="P966" s="20">
        <v>41</v>
      </c>
      <c r="Q966" s="19">
        <v>0.2</v>
      </c>
      <c r="R966" s="19">
        <v>1</v>
      </c>
      <c r="S966" s="19">
        <v>0</v>
      </c>
    </row>
    <row r="967" spans="14:19" x14ac:dyDescent="0.3">
      <c r="N967" s="3">
        <v>57</v>
      </c>
      <c r="O967" s="3">
        <v>27</v>
      </c>
      <c r="P967" s="6">
        <v>73</v>
      </c>
      <c r="Q967" s="3">
        <v>3</v>
      </c>
      <c r="R967" s="3">
        <v>1</v>
      </c>
      <c r="S967" s="3">
        <v>0</v>
      </c>
    </row>
    <row r="968" spans="14:19" x14ac:dyDescent="0.3">
      <c r="N968" s="19">
        <v>57</v>
      </c>
      <c r="O968" s="19">
        <v>32</v>
      </c>
      <c r="P968" s="20">
        <v>165</v>
      </c>
      <c r="Q968" s="19">
        <v>2.7</v>
      </c>
      <c r="R968" s="19">
        <v>4</v>
      </c>
      <c r="S968" s="19">
        <v>0</v>
      </c>
    </row>
    <row r="969" spans="14:19" x14ac:dyDescent="0.3">
      <c r="N969" s="3">
        <v>57</v>
      </c>
      <c r="O969" s="3">
        <v>31</v>
      </c>
      <c r="P969" s="6">
        <v>32</v>
      </c>
      <c r="Q969" s="3">
        <v>1.4</v>
      </c>
      <c r="R969" s="3">
        <v>3</v>
      </c>
      <c r="S969" s="3">
        <v>0</v>
      </c>
    </row>
    <row r="970" spans="14:19" x14ac:dyDescent="0.3">
      <c r="N970" s="19">
        <v>57</v>
      </c>
      <c r="O970" s="19">
        <v>32</v>
      </c>
      <c r="P970" s="20">
        <v>21</v>
      </c>
      <c r="Q970" s="19">
        <v>0.1</v>
      </c>
      <c r="R970" s="19">
        <v>3</v>
      </c>
      <c r="S970" s="19">
        <v>0</v>
      </c>
    </row>
    <row r="971" spans="14:19" x14ac:dyDescent="0.3">
      <c r="N971" s="3">
        <v>57</v>
      </c>
      <c r="O971" s="3">
        <v>32</v>
      </c>
      <c r="P971" s="6">
        <v>15</v>
      </c>
      <c r="Q971" s="3">
        <v>0.2</v>
      </c>
      <c r="R971" s="3">
        <v>2</v>
      </c>
      <c r="S971" s="3">
        <v>0</v>
      </c>
    </row>
    <row r="972" spans="14:19" x14ac:dyDescent="0.3">
      <c r="N972" s="19">
        <v>57</v>
      </c>
      <c r="O972" s="19">
        <v>33</v>
      </c>
      <c r="P972" s="20">
        <v>121</v>
      </c>
      <c r="Q972" s="19">
        <v>4.3</v>
      </c>
      <c r="R972" s="19">
        <v>1</v>
      </c>
      <c r="S972" s="19">
        <v>0</v>
      </c>
    </row>
    <row r="973" spans="14:19" x14ac:dyDescent="0.3">
      <c r="N973" s="3">
        <v>57</v>
      </c>
      <c r="O973" s="3">
        <v>32</v>
      </c>
      <c r="P973" s="6">
        <v>19</v>
      </c>
      <c r="Q973" s="3">
        <v>0.9</v>
      </c>
      <c r="R973" s="3">
        <v>4</v>
      </c>
      <c r="S973" s="3">
        <v>0</v>
      </c>
    </row>
    <row r="974" spans="14:19" x14ac:dyDescent="0.3">
      <c r="N974" s="19">
        <v>57</v>
      </c>
      <c r="O974" s="19">
        <v>31</v>
      </c>
      <c r="P974" s="20">
        <v>30</v>
      </c>
      <c r="Q974" s="19">
        <v>0.7</v>
      </c>
      <c r="R974" s="19">
        <v>2</v>
      </c>
      <c r="S974" s="19">
        <v>145</v>
      </c>
    </row>
    <row r="975" spans="14:19" x14ac:dyDescent="0.3">
      <c r="N975" s="3">
        <v>57</v>
      </c>
      <c r="O975" s="3">
        <v>31</v>
      </c>
      <c r="P975" s="6">
        <v>58</v>
      </c>
      <c r="Q975" s="3">
        <v>0.2</v>
      </c>
      <c r="R975" s="3">
        <v>1</v>
      </c>
      <c r="S975" s="3">
        <v>177</v>
      </c>
    </row>
    <row r="976" spans="14:19" x14ac:dyDescent="0.3">
      <c r="N976" s="19">
        <v>57</v>
      </c>
      <c r="O976" s="19">
        <v>33</v>
      </c>
      <c r="P976" s="20">
        <v>182</v>
      </c>
      <c r="Q976" s="19">
        <v>3.3</v>
      </c>
      <c r="R976" s="19">
        <v>2</v>
      </c>
      <c r="S976" s="19">
        <v>372</v>
      </c>
    </row>
    <row r="977" spans="14:19" x14ac:dyDescent="0.3">
      <c r="N977" s="3">
        <v>57</v>
      </c>
      <c r="O977" s="3">
        <v>32</v>
      </c>
      <c r="P977" s="6">
        <v>63</v>
      </c>
      <c r="Q977" s="3">
        <v>0.7</v>
      </c>
      <c r="R977" s="3">
        <v>4</v>
      </c>
      <c r="S977" s="3">
        <v>0</v>
      </c>
    </row>
    <row r="978" spans="14:19" x14ac:dyDescent="0.3">
      <c r="N978" s="19">
        <v>57</v>
      </c>
      <c r="O978" s="19">
        <v>33</v>
      </c>
      <c r="P978" s="20">
        <v>24</v>
      </c>
      <c r="Q978" s="19">
        <v>0.7</v>
      </c>
      <c r="R978" s="19">
        <v>4</v>
      </c>
      <c r="S978" s="19">
        <v>0</v>
      </c>
    </row>
    <row r="979" spans="14:19" x14ac:dyDescent="0.3">
      <c r="N979" s="3">
        <v>57</v>
      </c>
      <c r="O979" s="3">
        <v>33</v>
      </c>
      <c r="P979" s="6">
        <v>95</v>
      </c>
      <c r="Q979" s="3">
        <v>1.6</v>
      </c>
      <c r="R979" s="3">
        <v>2</v>
      </c>
      <c r="S979" s="3">
        <v>0</v>
      </c>
    </row>
    <row r="980" spans="14:19" x14ac:dyDescent="0.3">
      <c r="N980" s="19">
        <v>57</v>
      </c>
      <c r="O980" s="19">
        <v>32</v>
      </c>
      <c r="P980" s="20">
        <v>34</v>
      </c>
      <c r="Q980" s="19">
        <v>2</v>
      </c>
      <c r="R980" s="19">
        <v>2</v>
      </c>
      <c r="S980" s="19">
        <v>0</v>
      </c>
    </row>
    <row r="981" spans="14:19" x14ac:dyDescent="0.3">
      <c r="N981" s="3">
        <v>57</v>
      </c>
      <c r="O981" s="3">
        <v>32</v>
      </c>
      <c r="P981" s="6">
        <v>33</v>
      </c>
      <c r="Q981" s="3">
        <v>1.5</v>
      </c>
      <c r="R981" s="3">
        <v>1</v>
      </c>
      <c r="S981" s="3">
        <v>0</v>
      </c>
    </row>
    <row r="982" spans="14:19" x14ac:dyDescent="0.3">
      <c r="N982" s="19">
        <v>57</v>
      </c>
      <c r="O982" s="19">
        <v>32</v>
      </c>
      <c r="P982" s="20">
        <v>44</v>
      </c>
      <c r="Q982" s="19">
        <v>1.6</v>
      </c>
      <c r="R982" s="19">
        <v>2</v>
      </c>
      <c r="S982" s="19">
        <v>0</v>
      </c>
    </row>
    <row r="983" spans="14:19" x14ac:dyDescent="0.3">
      <c r="N983" s="3">
        <v>57</v>
      </c>
      <c r="O983" s="3">
        <v>32</v>
      </c>
      <c r="P983" s="6">
        <v>75</v>
      </c>
      <c r="Q983" s="3">
        <v>3.7</v>
      </c>
      <c r="R983" s="3">
        <v>2</v>
      </c>
      <c r="S983" s="3">
        <v>236</v>
      </c>
    </row>
    <row r="984" spans="14:19" x14ac:dyDescent="0.3">
      <c r="N984" s="19">
        <v>57</v>
      </c>
      <c r="O984" s="19">
        <v>32</v>
      </c>
      <c r="P984" s="20">
        <v>55</v>
      </c>
      <c r="Q984" s="19">
        <v>2.1</v>
      </c>
      <c r="R984" s="19">
        <v>4</v>
      </c>
      <c r="S984" s="19">
        <v>108</v>
      </c>
    </row>
    <row r="985" spans="14:19" x14ac:dyDescent="0.3">
      <c r="N985" s="3">
        <v>57</v>
      </c>
      <c r="O985" s="3">
        <v>27</v>
      </c>
      <c r="P985" s="6">
        <v>90</v>
      </c>
      <c r="Q985" s="3">
        <v>4.5</v>
      </c>
      <c r="R985" s="3">
        <v>2</v>
      </c>
      <c r="S985" s="3">
        <v>0</v>
      </c>
    </row>
    <row r="986" spans="14:19" x14ac:dyDescent="0.3">
      <c r="N986" s="19">
        <v>57</v>
      </c>
      <c r="O986" s="19">
        <v>33</v>
      </c>
      <c r="P986" s="20">
        <v>9</v>
      </c>
      <c r="Q986" s="19">
        <v>0.1</v>
      </c>
      <c r="R986" s="19">
        <v>1</v>
      </c>
      <c r="S986" s="19">
        <v>91</v>
      </c>
    </row>
    <row r="987" spans="14:19" x14ac:dyDescent="0.3">
      <c r="N987" s="3">
        <v>57</v>
      </c>
      <c r="O987" s="3">
        <v>33</v>
      </c>
      <c r="P987" s="6">
        <v>45</v>
      </c>
      <c r="Q987" s="3">
        <v>1.5</v>
      </c>
      <c r="R987" s="3">
        <v>4</v>
      </c>
      <c r="S987" s="3">
        <v>204</v>
      </c>
    </row>
    <row r="988" spans="14:19" x14ac:dyDescent="0.3">
      <c r="N988" s="19">
        <v>57</v>
      </c>
      <c r="O988" s="19">
        <v>31</v>
      </c>
      <c r="P988" s="20">
        <v>40</v>
      </c>
      <c r="Q988" s="19">
        <v>1.4</v>
      </c>
      <c r="R988" s="19">
        <v>3</v>
      </c>
      <c r="S988" s="19">
        <v>137</v>
      </c>
    </row>
    <row r="989" spans="14:19" x14ac:dyDescent="0.3">
      <c r="N989" s="3">
        <v>57</v>
      </c>
      <c r="O989" s="3">
        <v>32</v>
      </c>
      <c r="P989" s="6">
        <v>23</v>
      </c>
      <c r="Q989" s="3">
        <v>0.2</v>
      </c>
      <c r="R989" s="3">
        <v>2</v>
      </c>
      <c r="S989" s="3">
        <v>0</v>
      </c>
    </row>
    <row r="990" spans="14:19" x14ac:dyDescent="0.3">
      <c r="N990" s="19">
        <v>57</v>
      </c>
      <c r="O990" s="19">
        <v>33</v>
      </c>
      <c r="P990" s="20">
        <v>43</v>
      </c>
      <c r="Q990" s="19">
        <v>1.8</v>
      </c>
      <c r="R990" s="19">
        <v>1</v>
      </c>
      <c r="S990" s="19">
        <v>0</v>
      </c>
    </row>
    <row r="991" spans="14:19" x14ac:dyDescent="0.3">
      <c r="N991" s="3">
        <v>57</v>
      </c>
      <c r="O991" s="3">
        <v>31</v>
      </c>
      <c r="P991" s="6">
        <v>82</v>
      </c>
      <c r="Q991" s="3">
        <v>2</v>
      </c>
      <c r="R991" s="3">
        <v>2</v>
      </c>
      <c r="S991" s="3">
        <v>83</v>
      </c>
    </row>
    <row r="992" spans="14:19" x14ac:dyDescent="0.3">
      <c r="N992" s="19">
        <v>57</v>
      </c>
      <c r="O992" s="19">
        <v>32</v>
      </c>
      <c r="P992" s="20">
        <v>33</v>
      </c>
      <c r="Q992" s="19">
        <v>2</v>
      </c>
      <c r="R992" s="19">
        <v>2</v>
      </c>
      <c r="S992" s="19">
        <v>0</v>
      </c>
    </row>
    <row r="993" spans="14:19" x14ac:dyDescent="0.3">
      <c r="N993" s="3">
        <v>57</v>
      </c>
      <c r="O993" s="3">
        <v>33</v>
      </c>
      <c r="P993" s="6">
        <v>45</v>
      </c>
      <c r="Q993" s="3">
        <v>1.8</v>
      </c>
      <c r="R993" s="3">
        <v>1</v>
      </c>
      <c r="S993" s="3">
        <v>195</v>
      </c>
    </row>
    <row r="994" spans="14:19" x14ac:dyDescent="0.3">
      <c r="N994" s="19">
        <v>57</v>
      </c>
      <c r="O994" s="19">
        <v>32</v>
      </c>
      <c r="P994" s="20">
        <v>21</v>
      </c>
      <c r="Q994" s="19">
        <v>0.9</v>
      </c>
      <c r="R994" s="19">
        <v>4</v>
      </c>
      <c r="S994" s="19">
        <v>113</v>
      </c>
    </row>
    <row r="995" spans="14:19" x14ac:dyDescent="0.3">
      <c r="N995" s="3">
        <v>57</v>
      </c>
      <c r="O995" s="3">
        <v>31</v>
      </c>
      <c r="P995" s="6">
        <v>45</v>
      </c>
      <c r="Q995" s="3">
        <v>1.4</v>
      </c>
      <c r="R995" s="3">
        <v>3</v>
      </c>
      <c r="S995" s="3">
        <v>198</v>
      </c>
    </row>
    <row r="996" spans="14:19" x14ac:dyDescent="0.3">
      <c r="N996" s="19">
        <v>57</v>
      </c>
      <c r="O996" s="19">
        <v>31</v>
      </c>
      <c r="P996" s="20">
        <v>131</v>
      </c>
      <c r="Q996" s="19">
        <v>2.7</v>
      </c>
      <c r="R996" s="19">
        <v>2</v>
      </c>
      <c r="S996" s="19">
        <v>0</v>
      </c>
    </row>
    <row r="997" spans="14:19" x14ac:dyDescent="0.3">
      <c r="N997" s="3">
        <v>57</v>
      </c>
      <c r="O997" s="3">
        <v>32</v>
      </c>
      <c r="P997" s="6">
        <v>124</v>
      </c>
      <c r="Q997" s="3">
        <v>0.2</v>
      </c>
      <c r="R997" s="3">
        <v>1</v>
      </c>
      <c r="S997" s="3">
        <v>0</v>
      </c>
    </row>
    <row r="998" spans="14:19" x14ac:dyDescent="0.3">
      <c r="N998" s="19">
        <v>57</v>
      </c>
      <c r="O998" s="19">
        <v>32</v>
      </c>
      <c r="P998" s="20">
        <v>42</v>
      </c>
      <c r="Q998" s="19">
        <v>0.5</v>
      </c>
      <c r="R998" s="19">
        <v>3</v>
      </c>
      <c r="S998" s="19">
        <v>0</v>
      </c>
    </row>
    <row r="999" spans="14:19" x14ac:dyDescent="0.3">
      <c r="N999" s="3">
        <v>57</v>
      </c>
      <c r="O999" s="3">
        <v>31</v>
      </c>
      <c r="P999" s="6">
        <v>114</v>
      </c>
      <c r="Q999" s="3">
        <v>5.2</v>
      </c>
      <c r="R999" s="3">
        <v>4</v>
      </c>
      <c r="S999" s="3">
        <v>0</v>
      </c>
    </row>
    <row r="1000" spans="14:19" x14ac:dyDescent="0.3">
      <c r="N1000" s="19">
        <v>57</v>
      </c>
      <c r="O1000" s="19">
        <v>31</v>
      </c>
      <c r="P1000" s="20">
        <v>43</v>
      </c>
      <c r="Q1000" s="19">
        <v>0.2</v>
      </c>
      <c r="R1000" s="19">
        <v>1</v>
      </c>
      <c r="S1000" s="19">
        <v>0</v>
      </c>
    </row>
    <row r="1001" spans="14:19" x14ac:dyDescent="0.3">
      <c r="N1001" s="3">
        <v>57</v>
      </c>
      <c r="O1001" s="3">
        <v>32</v>
      </c>
      <c r="P1001" s="6">
        <v>19</v>
      </c>
      <c r="Q1001" s="3">
        <v>1.3</v>
      </c>
      <c r="R1001" s="3">
        <v>1</v>
      </c>
      <c r="S1001" s="3">
        <v>0</v>
      </c>
    </row>
    <row r="1002" spans="14:19" x14ac:dyDescent="0.3">
      <c r="N1002" s="19">
        <v>57</v>
      </c>
      <c r="O1002" s="19">
        <v>31</v>
      </c>
      <c r="P1002" s="20">
        <v>131</v>
      </c>
      <c r="Q1002" s="19">
        <v>2.7</v>
      </c>
      <c r="R1002" s="19">
        <v>2</v>
      </c>
      <c r="S1002" s="19">
        <v>394</v>
      </c>
    </row>
    <row r="1003" spans="14:19" x14ac:dyDescent="0.3">
      <c r="N1003" s="3">
        <v>57</v>
      </c>
      <c r="O1003" s="3">
        <v>32</v>
      </c>
      <c r="P1003" s="6">
        <v>42</v>
      </c>
      <c r="Q1003" s="3">
        <v>2.1</v>
      </c>
      <c r="R1003" s="3">
        <v>2</v>
      </c>
      <c r="S1003" s="3">
        <v>0</v>
      </c>
    </row>
    <row r="1004" spans="14:19" x14ac:dyDescent="0.3">
      <c r="N1004" s="19">
        <v>57</v>
      </c>
      <c r="O1004" s="19">
        <v>33</v>
      </c>
      <c r="P1004" s="20">
        <v>45</v>
      </c>
      <c r="Q1004" s="19">
        <v>1.5</v>
      </c>
      <c r="R1004" s="19">
        <v>3</v>
      </c>
      <c r="S1004" s="19">
        <v>181</v>
      </c>
    </row>
    <row r="1005" spans="14:19" x14ac:dyDescent="0.3">
      <c r="N1005" s="3">
        <v>57</v>
      </c>
      <c r="O1005" s="3">
        <v>33</v>
      </c>
      <c r="P1005" s="6">
        <v>163</v>
      </c>
      <c r="Q1005" s="3">
        <v>7.4</v>
      </c>
      <c r="R1005" s="3">
        <v>1</v>
      </c>
      <c r="S1005" s="3">
        <v>0</v>
      </c>
    </row>
    <row r="1006" spans="14:19" x14ac:dyDescent="0.3">
      <c r="N1006" s="19">
        <v>57</v>
      </c>
      <c r="O1006" s="19">
        <v>33</v>
      </c>
      <c r="P1006" s="20">
        <v>134</v>
      </c>
      <c r="Q1006" s="19">
        <v>0.9</v>
      </c>
      <c r="R1006" s="19">
        <v>4</v>
      </c>
      <c r="S1006" s="19">
        <v>198</v>
      </c>
    </row>
    <row r="1007" spans="14:19" x14ac:dyDescent="0.3">
      <c r="N1007" s="3">
        <v>57</v>
      </c>
      <c r="O1007" s="3">
        <v>32</v>
      </c>
      <c r="P1007" s="6">
        <v>64</v>
      </c>
      <c r="Q1007" s="3">
        <v>1.6</v>
      </c>
      <c r="R1007" s="3">
        <v>3</v>
      </c>
      <c r="S1007" s="3">
        <v>0</v>
      </c>
    </row>
    <row r="1008" spans="14:19" x14ac:dyDescent="0.3">
      <c r="N1008" s="19">
        <v>57</v>
      </c>
      <c r="O1008" s="19">
        <v>33</v>
      </c>
      <c r="P1008" s="20">
        <v>55</v>
      </c>
      <c r="Q1008" s="19">
        <v>1.8</v>
      </c>
      <c r="R1008" s="19">
        <v>1</v>
      </c>
      <c r="S1008" s="19">
        <v>0</v>
      </c>
    </row>
    <row r="1009" spans="14:19" x14ac:dyDescent="0.3">
      <c r="N1009" s="3">
        <v>57</v>
      </c>
      <c r="O1009" s="3">
        <v>33</v>
      </c>
      <c r="P1009" s="6">
        <v>30</v>
      </c>
      <c r="Q1009" s="3">
        <v>1.5</v>
      </c>
      <c r="R1009" s="3">
        <v>3</v>
      </c>
      <c r="S1009" s="3">
        <v>151</v>
      </c>
    </row>
    <row r="1010" spans="14:19" x14ac:dyDescent="0.3">
      <c r="N1010" s="19">
        <v>57</v>
      </c>
      <c r="O1010" s="19">
        <v>31</v>
      </c>
      <c r="P1010" s="20">
        <v>51</v>
      </c>
      <c r="Q1010" s="19">
        <v>1.4</v>
      </c>
      <c r="R1010" s="19">
        <v>1</v>
      </c>
      <c r="S1010" s="19">
        <v>0</v>
      </c>
    </row>
    <row r="1011" spans="14:19" x14ac:dyDescent="0.3">
      <c r="N1011" s="3">
        <v>57</v>
      </c>
      <c r="O1011" s="3">
        <v>32</v>
      </c>
      <c r="P1011" s="6">
        <v>25</v>
      </c>
      <c r="Q1011" s="3">
        <v>0.2</v>
      </c>
      <c r="R1011" s="3">
        <v>2</v>
      </c>
      <c r="S1011" s="3">
        <v>0</v>
      </c>
    </row>
    <row r="1012" spans="14:19" x14ac:dyDescent="0.3">
      <c r="N1012" s="19">
        <v>57</v>
      </c>
      <c r="O1012" s="19">
        <v>31</v>
      </c>
      <c r="P1012" s="20">
        <v>55</v>
      </c>
      <c r="Q1012" s="19">
        <v>2.5</v>
      </c>
      <c r="R1012" s="19">
        <v>3</v>
      </c>
      <c r="S1012" s="19">
        <v>219</v>
      </c>
    </row>
    <row r="1013" spans="14:19" x14ac:dyDescent="0.3">
      <c r="N1013" s="3">
        <v>57</v>
      </c>
      <c r="O1013" s="3">
        <v>31</v>
      </c>
      <c r="P1013" s="6">
        <v>64</v>
      </c>
      <c r="Q1013" s="3">
        <v>2.5</v>
      </c>
      <c r="R1013" s="3">
        <v>3</v>
      </c>
      <c r="S1013" s="3">
        <v>208</v>
      </c>
    </row>
    <row r="1014" spans="14:19" x14ac:dyDescent="0.3">
      <c r="N1014" s="19">
        <v>57</v>
      </c>
      <c r="O1014" s="19">
        <v>33</v>
      </c>
      <c r="P1014" s="20">
        <v>25</v>
      </c>
      <c r="Q1014" s="19">
        <v>1</v>
      </c>
      <c r="R1014" s="19">
        <v>2</v>
      </c>
      <c r="S1014" s="19">
        <v>0</v>
      </c>
    </row>
    <row r="1015" spans="14:19" x14ac:dyDescent="0.3">
      <c r="N1015" s="3">
        <v>57</v>
      </c>
      <c r="O1015" s="3">
        <v>31</v>
      </c>
      <c r="P1015" s="6">
        <v>30</v>
      </c>
      <c r="Q1015" s="3">
        <v>1.4</v>
      </c>
      <c r="R1015" s="3">
        <v>3</v>
      </c>
      <c r="S1015" s="3">
        <v>0</v>
      </c>
    </row>
    <row r="1016" spans="14:19" x14ac:dyDescent="0.3">
      <c r="N1016" s="19">
        <v>57</v>
      </c>
      <c r="O1016" s="19">
        <v>32</v>
      </c>
      <c r="P1016" s="20">
        <v>113</v>
      </c>
      <c r="Q1016" s="19">
        <v>0.1</v>
      </c>
      <c r="R1016" s="19">
        <v>1</v>
      </c>
      <c r="S1016" s="19">
        <v>0</v>
      </c>
    </row>
    <row r="1017" spans="14:19" x14ac:dyDescent="0.3">
      <c r="N1017" s="3">
        <v>57</v>
      </c>
      <c r="O1017" s="3">
        <v>32</v>
      </c>
      <c r="P1017" s="6">
        <v>40</v>
      </c>
      <c r="Q1017" s="3">
        <v>1.7</v>
      </c>
      <c r="R1017" s="3">
        <v>3</v>
      </c>
      <c r="S1017" s="3">
        <v>0</v>
      </c>
    </row>
    <row r="1018" spans="14:19" x14ac:dyDescent="0.3">
      <c r="N1018" s="19">
        <v>57</v>
      </c>
      <c r="O1018" s="19">
        <v>31</v>
      </c>
      <c r="P1018" s="20">
        <v>53</v>
      </c>
      <c r="Q1018" s="19">
        <v>0.8</v>
      </c>
      <c r="R1018" s="19">
        <v>1</v>
      </c>
      <c r="S1018" s="19">
        <v>120</v>
      </c>
    </row>
    <row r="1019" spans="14:19" x14ac:dyDescent="0.3">
      <c r="N1019" s="3">
        <v>57</v>
      </c>
      <c r="O1019" s="3">
        <v>32</v>
      </c>
      <c r="P1019" s="6">
        <v>31</v>
      </c>
      <c r="Q1019" s="3">
        <v>1.3</v>
      </c>
      <c r="R1019" s="3">
        <v>3</v>
      </c>
      <c r="S1019" s="3">
        <v>0</v>
      </c>
    </row>
    <row r="1020" spans="14:19" x14ac:dyDescent="0.3">
      <c r="N1020" s="19">
        <v>57</v>
      </c>
      <c r="O1020" s="19">
        <v>33</v>
      </c>
      <c r="P1020" s="20">
        <v>170</v>
      </c>
      <c r="Q1020" s="19">
        <v>2.1</v>
      </c>
      <c r="R1020" s="19">
        <v>2</v>
      </c>
      <c r="S1020" s="19">
        <v>0</v>
      </c>
    </row>
    <row r="1021" spans="14:19" x14ac:dyDescent="0.3">
      <c r="N1021" s="3">
        <v>57</v>
      </c>
      <c r="O1021" s="3">
        <v>32</v>
      </c>
      <c r="P1021" s="6">
        <v>13</v>
      </c>
      <c r="Q1021" s="3">
        <v>0.9</v>
      </c>
      <c r="R1021" s="3">
        <v>4</v>
      </c>
      <c r="S1021" s="3">
        <v>78</v>
      </c>
    </row>
    <row r="1022" spans="14:19" x14ac:dyDescent="0.3">
      <c r="N1022" s="19">
        <v>57</v>
      </c>
      <c r="O1022" s="19">
        <v>32</v>
      </c>
      <c r="P1022" s="20">
        <v>39</v>
      </c>
      <c r="Q1022" s="19">
        <v>0.9</v>
      </c>
      <c r="R1022" s="19">
        <v>4</v>
      </c>
      <c r="S1022" s="19">
        <v>147</v>
      </c>
    </row>
    <row r="1023" spans="14:19" x14ac:dyDescent="0.3">
      <c r="N1023" s="3">
        <v>57</v>
      </c>
      <c r="O1023" s="3">
        <v>31</v>
      </c>
      <c r="P1023" s="6">
        <v>120</v>
      </c>
      <c r="Q1023" s="3">
        <v>2</v>
      </c>
      <c r="R1023" s="3">
        <v>2</v>
      </c>
      <c r="S1023" s="3">
        <v>0</v>
      </c>
    </row>
    <row r="1024" spans="14:19" x14ac:dyDescent="0.3">
      <c r="N1024" s="19">
        <v>57</v>
      </c>
      <c r="O1024" s="19">
        <v>31</v>
      </c>
      <c r="P1024" s="20">
        <v>79</v>
      </c>
      <c r="Q1024" s="19">
        <v>4.4000000000000004</v>
      </c>
      <c r="R1024" s="19">
        <v>3</v>
      </c>
      <c r="S1024" s="19">
        <v>0</v>
      </c>
    </row>
    <row r="1025" spans="14:19" x14ac:dyDescent="0.3">
      <c r="N1025" s="3">
        <v>57</v>
      </c>
      <c r="O1025" s="3">
        <v>32</v>
      </c>
      <c r="P1025" s="6">
        <v>69</v>
      </c>
      <c r="Q1025" s="3">
        <v>0.7</v>
      </c>
      <c r="R1025" s="3">
        <v>4</v>
      </c>
      <c r="S1025" s="3">
        <v>245</v>
      </c>
    </row>
    <row r="1026" spans="14:19" x14ac:dyDescent="0.3">
      <c r="N1026" s="19">
        <v>57</v>
      </c>
      <c r="O1026" s="19">
        <v>33</v>
      </c>
      <c r="P1026" s="20">
        <v>49</v>
      </c>
      <c r="Q1026" s="19">
        <v>1.5</v>
      </c>
      <c r="R1026" s="19">
        <v>4</v>
      </c>
      <c r="S1026" s="19">
        <v>214</v>
      </c>
    </row>
    <row r="1027" spans="14:19" x14ac:dyDescent="0.3">
      <c r="N1027" s="3">
        <v>57</v>
      </c>
      <c r="O1027" s="3">
        <v>32</v>
      </c>
      <c r="P1027" s="6">
        <v>68</v>
      </c>
      <c r="Q1027" s="3">
        <v>0.7</v>
      </c>
      <c r="R1027" s="3">
        <v>4</v>
      </c>
      <c r="S1027" s="3">
        <v>191</v>
      </c>
    </row>
    <row r="1028" spans="14:19" x14ac:dyDescent="0.3">
      <c r="N1028" s="19">
        <v>57</v>
      </c>
      <c r="O1028" s="19">
        <v>32</v>
      </c>
      <c r="P1028" s="20">
        <v>43</v>
      </c>
      <c r="Q1028" s="19">
        <v>2.1</v>
      </c>
      <c r="R1028" s="19">
        <v>2</v>
      </c>
      <c r="S1028" s="19">
        <v>166</v>
      </c>
    </row>
    <row r="1029" spans="14:19" x14ac:dyDescent="0.3">
      <c r="N1029" s="3">
        <v>57</v>
      </c>
      <c r="O1029" s="3">
        <v>32</v>
      </c>
      <c r="P1029" s="6">
        <v>44</v>
      </c>
      <c r="Q1029" s="3">
        <v>0.5</v>
      </c>
      <c r="R1029" s="3">
        <v>3</v>
      </c>
      <c r="S1029" s="3">
        <v>0</v>
      </c>
    </row>
    <row r="1030" spans="14:19" x14ac:dyDescent="0.3">
      <c r="N1030" s="19">
        <v>57</v>
      </c>
      <c r="O1030" s="19">
        <v>31</v>
      </c>
      <c r="P1030" s="20">
        <v>159</v>
      </c>
      <c r="Q1030" s="19">
        <v>0.5</v>
      </c>
      <c r="R1030" s="19">
        <v>2</v>
      </c>
      <c r="S1030" s="19">
        <v>0</v>
      </c>
    </row>
    <row r="1031" spans="14:19" x14ac:dyDescent="0.3">
      <c r="N1031" s="3">
        <v>57</v>
      </c>
      <c r="O1031" s="3">
        <v>33</v>
      </c>
      <c r="P1031" s="6">
        <v>24</v>
      </c>
      <c r="Q1031" s="3">
        <v>0.1</v>
      </c>
      <c r="R1031" s="3">
        <v>1</v>
      </c>
      <c r="S1031" s="3">
        <v>0</v>
      </c>
    </row>
    <row r="1032" spans="14:19" x14ac:dyDescent="0.3">
      <c r="N1032" s="19">
        <v>57</v>
      </c>
      <c r="O1032" s="19">
        <v>33</v>
      </c>
      <c r="P1032" s="20">
        <v>122</v>
      </c>
      <c r="Q1032" s="19">
        <v>6</v>
      </c>
      <c r="R1032" s="19">
        <v>2</v>
      </c>
      <c r="S1032" s="19">
        <v>153</v>
      </c>
    </row>
    <row r="1033" spans="14:19" x14ac:dyDescent="0.3">
      <c r="N1033" s="3">
        <v>57</v>
      </c>
      <c r="O1033" s="3">
        <v>32</v>
      </c>
      <c r="P1033" s="6">
        <v>30</v>
      </c>
      <c r="Q1033" s="3">
        <v>2</v>
      </c>
      <c r="R1033" s="3">
        <v>2</v>
      </c>
      <c r="S1033" s="3">
        <v>0</v>
      </c>
    </row>
    <row r="1034" spans="14:19" x14ac:dyDescent="0.3">
      <c r="N1034" s="19">
        <v>57</v>
      </c>
      <c r="O1034" s="19">
        <v>32</v>
      </c>
      <c r="P1034" s="20">
        <v>31</v>
      </c>
      <c r="Q1034" s="19">
        <v>0.1</v>
      </c>
      <c r="R1034" s="19">
        <v>3</v>
      </c>
      <c r="S1034" s="19">
        <v>0</v>
      </c>
    </row>
    <row r="1035" spans="14:19" x14ac:dyDescent="0.3">
      <c r="N1035" s="3">
        <v>57</v>
      </c>
      <c r="O1035" s="3">
        <v>31</v>
      </c>
      <c r="P1035" s="6">
        <v>113</v>
      </c>
      <c r="Q1035" s="3">
        <v>0.6</v>
      </c>
      <c r="R1035" s="3">
        <v>4</v>
      </c>
      <c r="S1035" s="3">
        <v>327</v>
      </c>
    </row>
    <row r="1036" spans="14:19" x14ac:dyDescent="0.3">
      <c r="N1036" s="19">
        <v>57</v>
      </c>
      <c r="O1036" s="19">
        <v>32</v>
      </c>
      <c r="P1036" s="20">
        <v>22</v>
      </c>
      <c r="Q1036" s="19">
        <v>0.1</v>
      </c>
      <c r="R1036" s="19">
        <v>3</v>
      </c>
      <c r="S1036" s="19">
        <v>0</v>
      </c>
    </row>
    <row r="1037" spans="14:19" x14ac:dyDescent="0.3">
      <c r="N1037" s="3">
        <v>57</v>
      </c>
      <c r="O1037" s="3">
        <v>33</v>
      </c>
      <c r="P1037" s="6">
        <v>43</v>
      </c>
      <c r="Q1037" s="3">
        <v>1.5</v>
      </c>
      <c r="R1037" s="3">
        <v>3</v>
      </c>
      <c r="S1037" s="3">
        <v>168</v>
      </c>
    </row>
    <row r="1038" spans="14:19" x14ac:dyDescent="0.3">
      <c r="N1038" s="19">
        <v>57</v>
      </c>
      <c r="O1038" s="19">
        <v>32</v>
      </c>
      <c r="P1038" s="20">
        <v>102</v>
      </c>
      <c r="Q1038" s="19">
        <v>2.6</v>
      </c>
      <c r="R1038" s="19">
        <v>1</v>
      </c>
      <c r="S1038" s="19">
        <v>0</v>
      </c>
    </row>
    <row r="1039" spans="14:19" x14ac:dyDescent="0.3">
      <c r="N1039" s="3">
        <v>57</v>
      </c>
      <c r="O1039" s="3">
        <v>33</v>
      </c>
      <c r="P1039" s="6">
        <v>80</v>
      </c>
      <c r="Q1039" s="3">
        <v>1.6</v>
      </c>
      <c r="R1039" s="3">
        <v>4</v>
      </c>
      <c r="S1039" s="3">
        <v>0</v>
      </c>
    </row>
    <row r="1040" spans="14:19" x14ac:dyDescent="0.3">
      <c r="N1040" s="19">
        <v>57</v>
      </c>
      <c r="O1040" s="19">
        <v>32</v>
      </c>
      <c r="P1040" s="20">
        <v>68</v>
      </c>
      <c r="Q1040" s="19">
        <v>3.7</v>
      </c>
      <c r="R1040" s="19">
        <v>2</v>
      </c>
      <c r="S1040" s="19">
        <v>184</v>
      </c>
    </row>
    <row r="1041" spans="14:19" x14ac:dyDescent="0.3">
      <c r="N1041" s="3">
        <v>57</v>
      </c>
      <c r="O1041" s="3">
        <v>33</v>
      </c>
      <c r="P1041" s="6">
        <v>149</v>
      </c>
      <c r="Q1041" s="3">
        <v>4.7</v>
      </c>
      <c r="R1041" s="3">
        <v>1</v>
      </c>
      <c r="S1041" s="3">
        <v>0</v>
      </c>
    </row>
    <row r="1042" spans="14:19" x14ac:dyDescent="0.3">
      <c r="N1042" s="19">
        <v>57</v>
      </c>
      <c r="O1042" s="19">
        <v>33</v>
      </c>
      <c r="P1042" s="20">
        <v>15</v>
      </c>
      <c r="Q1042" s="19">
        <v>0.3</v>
      </c>
      <c r="R1042" s="19">
        <v>2</v>
      </c>
      <c r="S1042" s="19">
        <v>0</v>
      </c>
    </row>
    <row r="1043" spans="14:19" x14ac:dyDescent="0.3">
      <c r="N1043" s="3">
        <v>57</v>
      </c>
      <c r="O1043" s="3">
        <v>32</v>
      </c>
      <c r="P1043" s="6">
        <v>74</v>
      </c>
      <c r="Q1043" s="3">
        <v>0.7</v>
      </c>
      <c r="R1043" s="3">
        <v>4</v>
      </c>
      <c r="S1043" s="3">
        <v>0</v>
      </c>
    </row>
    <row r="1044" spans="14:19" x14ac:dyDescent="0.3">
      <c r="N1044" s="19">
        <v>57</v>
      </c>
      <c r="O1044" s="19">
        <v>31</v>
      </c>
      <c r="P1044" s="20">
        <v>131</v>
      </c>
      <c r="Q1044" s="19">
        <v>0.6</v>
      </c>
      <c r="R1044" s="19">
        <v>3</v>
      </c>
      <c r="S1044" s="19">
        <v>0</v>
      </c>
    </row>
    <row r="1045" spans="14:19" x14ac:dyDescent="0.3">
      <c r="N1045" s="3">
        <v>57</v>
      </c>
      <c r="O1045" s="3">
        <v>33</v>
      </c>
      <c r="P1045" s="6">
        <v>62</v>
      </c>
      <c r="Q1045" s="3">
        <v>2.67</v>
      </c>
      <c r="R1045" s="3">
        <v>3</v>
      </c>
      <c r="S1045" s="3">
        <v>240</v>
      </c>
    </row>
    <row r="1046" spans="14:19" x14ac:dyDescent="0.3">
      <c r="N1046" s="19">
        <v>57</v>
      </c>
      <c r="O1046" s="19">
        <v>31</v>
      </c>
      <c r="P1046" s="20">
        <v>39</v>
      </c>
      <c r="Q1046" s="19">
        <v>2.2000000000000002</v>
      </c>
      <c r="R1046" s="19">
        <v>1</v>
      </c>
      <c r="S1046" s="19">
        <v>0</v>
      </c>
    </row>
    <row r="1047" spans="14:19" x14ac:dyDescent="0.3">
      <c r="N1047" s="3">
        <v>57</v>
      </c>
      <c r="O1047" s="3">
        <v>32</v>
      </c>
      <c r="P1047" s="6">
        <v>23</v>
      </c>
      <c r="Q1047" s="3">
        <v>0.3</v>
      </c>
      <c r="R1047" s="3">
        <v>1</v>
      </c>
      <c r="S1047" s="3">
        <v>0</v>
      </c>
    </row>
    <row r="1048" spans="14:19" x14ac:dyDescent="0.3">
      <c r="N1048" s="19">
        <v>57</v>
      </c>
      <c r="O1048" s="19">
        <v>31</v>
      </c>
      <c r="P1048" s="20">
        <v>41</v>
      </c>
      <c r="Q1048" s="19">
        <v>1.4</v>
      </c>
      <c r="R1048" s="19">
        <v>1</v>
      </c>
      <c r="S1048" s="19">
        <v>0</v>
      </c>
    </row>
    <row r="1049" spans="14:19" x14ac:dyDescent="0.3">
      <c r="N1049" s="3">
        <v>57</v>
      </c>
      <c r="O1049" s="3">
        <v>31</v>
      </c>
      <c r="P1049" s="6">
        <v>61</v>
      </c>
      <c r="Q1049" s="3">
        <v>2.2000000000000002</v>
      </c>
      <c r="R1049" s="3">
        <v>1</v>
      </c>
      <c r="S1049" s="3">
        <v>0</v>
      </c>
    </row>
    <row r="1050" spans="14:19" x14ac:dyDescent="0.3">
      <c r="N1050" s="19">
        <v>57</v>
      </c>
      <c r="O1050" s="19">
        <v>31</v>
      </c>
      <c r="P1050" s="20">
        <v>40</v>
      </c>
      <c r="Q1050" s="19">
        <v>1.4</v>
      </c>
      <c r="R1050" s="19">
        <v>3</v>
      </c>
      <c r="S1050" s="19">
        <v>0</v>
      </c>
    </row>
    <row r="1051" spans="14:19" x14ac:dyDescent="0.3">
      <c r="N1051" s="3">
        <v>57</v>
      </c>
      <c r="O1051" s="3">
        <v>31</v>
      </c>
      <c r="P1051" s="6">
        <v>39</v>
      </c>
      <c r="Q1051" s="3">
        <v>0.7</v>
      </c>
      <c r="R1051" s="3">
        <v>4</v>
      </c>
      <c r="S1051" s="3">
        <v>0</v>
      </c>
    </row>
    <row r="1052" spans="14:19" x14ac:dyDescent="0.3">
      <c r="N1052" s="19">
        <v>57</v>
      </c>
      <c r="O1052" s="19">
        <v>32</v>
      </c>
      <c r="P1052" s="20">
        <v>135</v>
      </c>
      <c r="Q1052" s="19">
        <v>4.8</v>
      </c>
      <c r="R1052" s="19">
        <v>3</v>
      </c>
      <c r="S1052" s="19">
        <v>0</v>
      </c>
    </row>
    <row r="1053" spans="14:19" x14ac:dyDescent="0.3">
      <c r="N1053" s="3">
        <v>57</v>
      </c>
      <c r="O1053" s="3">
        <v>27</v>
      </c>
      <c r="P1053" s="6">
        <v>64</v>
      </c>
      <c r="Q1053" s="3">
        <v>2</v>
      </c>
      <c r="R1053" s="3">
        <v>3</v>
      </c>
      <c r="S1053" s="3">
        <v>142</v>
      </c>
    </row>
    <row r="1054" spans="14:19" x14ac:dyDescent="0.3">
      <c r="N1054" s="19">
        <v>57</v>
      </c>
      <c r="O1054" s="19">
        <v>31</v>
      </c>
      <c r="P1054" s="20">
        <v>175</v>
      </c>
      <c r="Q1054" s="19">
        <v>0.5</v>
      </c>
      <c r="R1054" s="19">
        <v>2</v>
      </c>
      <c r="S1054" s="19">
        <v>429</v>
      </c>
    </row>
    <row r="1055" spans="14:19" x14ac:dyDescent="0.3">
      <c r="N1055" s="3">
        <v>57</v>
      </c>
      <c r="O1055" s="3">
        <v>33</v>
      </c>
      <c r="P1055" s="6">
        <v>91</v>
      </c>
      <c r="Q1055" s="3">
        <v>4.3</v>
      </c>
      <c r="R1055" s="3">
        <v>1</v>
      </c>
      <c r="S1055" s="3">
        <v>81</v>
      </c>
    </row>
    <row r="1056" spans="14:19" x14ac:dyDescent="0.3">
      <c r="N1056" s="19">
        <v>57</v>
      </c>
      <c r="O1056" s="19">
        <v>32</v>
      </c>
      <c r="P1056" s="20">
        <v>50</v>
      </c>
      <c r="Q1056" s="19">
        <v>2.1</v>
      </c>
      <c r="R1056" s="19">
        <v>4</v>
      </c>
      <c r="S1056" s="19">
        <v>211</v>
      </c>
    </row>
    <row r="1057" spans="14:19" x14ac:dyDescent="0.3">
      <c r="N1057" s="3">
        <v>57</v>
      </c>
      <c r="O1057" s="3">
        <v>33</v>
      </c>
      <c r="P1057" s="6">
        <v>80</v>
      </c>
      <c r="Q1057" s="3">
        <v>2.8</v>
      </c>
      <c r="R1057" s="3">
        <v>2</v>
      </c>
      <c r="S1057" s="3">
        <v>0</v>
      </c>
    </row>
    <row r="1058" spans="14:19" x14ac:dyDescent="0.3">
      <c r="N1058" s="19">
        <v>57</v>
      </c>
      <c r="O1058" s="19">
        <v>32</v>
      </c>
      <c r="P1058" s="20">
        <v>80</v>
      </c>
      <c r="Q1058" s="19">
        <v>1.6</v>
      </c>
      <c r="R1058" s="19">
        <v>3</v>
      </c>
      <c r="S1058" s="19">
        <v>144</v>
      </c>
    </row>
    <row r="1059" spans="14:19" x14ac:dyDescent="0.3">
      <c r="N1059" s="3">
        <v>57</v>
      </c>
      <c r="O1059" s="3">
        <v>31</v>
      </c>
      <c r="P1059" s="6">
        <v>51</v>
      </c>
      <c r="Q1059" s="3">
        <v>1.7</v>
      </c>
      <c r="R1059" s="3">
        <v>4</v>
      </c>
      <c r="S1059" s="3">
        <v>103</v>
      </c>
    </row>
    <row r="1060" spans="14:19" x14ac:dyDescent="0.3">
      <c r="N1060" s="19">
        <v>57</v>
      </c>
      <c r="O1060" s="19">
        <v>33</v>
      </c>
      <c r="P1060" s="20">
        <v>64</v>
      </c>
      <c r="Q1060" s="19">
        <v>2.2000000000000002</v>
      </c>
      <c r="R1060" s="19">
        <v>4</v>
      </c>
      <c r="S1060" s="19">
        <v>0</v>
      </c>
    </row>
    <row r="1061" spans="14:19" x14ac:dyDescent="0.3">
      <c r="N1061" s="3">
        <v>57</v>
      </c>
      <c r="O1061" s="3">
        <v>32</v>
      </c>
      <c r="P1061" s="6">
        <v>52</v>
      </c>
      <c r="Q1061" s="3">
        <v>0.5</v>
      </c>
      <c r="R1061" s="3">
        <v>3</v>
      </c>
      <c r="S1061" s="3">
        <v>0</v>
      </c>
    </row>
    <row r="1062" spans="14:19" x14ac:dyDescent="0.3">
      <c r="N1062" s="19">
        <v>57</v>
      </c>
      <c r="O1062" s="19">
        <v>27</v>
      </c>
      <c r="P1062" s="20">
        <v>50</v>
      </c>
      <c r="Q1062" s="19">
        <v>2</v>
      </c>
      <c r="R1062" s="19">
        <v>4</v>
      </c>
      <c r="S1062" s="19">
        <v>0</v>
      </c>
    </row>
    <row r="1063" spans="14:19" x14ac:dyDescent="0.3">
      <c r="N1063" s="3">
        <v>57</v>
      </c>
      <c r="O1063" s="3">
        <v>32</v>
      </c>
      <c r="P1063" s="6">
        <v>84</v>
      </c>
      <c r="Q1063" s="3">
        <v>1.3</v>
      </c>
      <c r="R1063" s="3">
        <v>4</v>
      </c>
      <c r="S1063" s="3">
        <v>0</v>
      </c>
    </row>
    <row r="1064" spans="14:19" x14ac:dyDescent="0.3">
      <c r="N1064" s="19">
        <v>57</v>
      </c>
      <c r="O1064" s="19">
        <v>33</v>
      </c>
      <c r="P1064" s="20">
        <v>61</v>
      </c>
      <c r="Q1064" s="19">
        <v>2.67</v>
      </c>
      <c r="R1064" s="19">
        <v>3</v>
      </c>
      <c r="S1064" s="19">
        <v>0</v>
      </c>
    </row>
    <row r="1065" spans="14:19" x14ac:dyDescent="0.3">
      <c r="N1065" s="3">
        <v>57</v>
      </c>
      <c r="O1065" s="3">
        <v>33</v>
      </c>
      <c r="P1065" s="6">
        <v>79</v>
      </c>
      <c r="Q1065" s="3">
        <v>2.7</v>
      </c>
      <c r="R1065" s="3">
        <v>1</v>
      </c>
      <c r="S1065" s="3">
        <v>294</v>
      </c>
    </row>
    <row r="1066" spans="14:19" x14ac:dyDescent="0.3">
      <c r="N1066" s="19">
        <v>57</v>
      </c>
      <c r="O1066" s="19">
        <v>32</v>
      </c>
      <c r="P1066" s="20">
        <v>59</v>
      </c>
      <c r="Q1066" s="19">
        <v>3.7</v>
      </c>
      <c r="R1066" s="19">
        <v>2</v>
      </c>
      <c r="S1066" s="19">
        <v>134</v>
      </c>
    </row>
    <row r="1067" spans="14:19" x14ac:dyDescent="0.3">
      <c r="N1067" s="3">
        <v>57</v>
      </c>
      <c r="O1067" s="3">
        <v>32</v>
      </c>
      <c r="P1067" s="6">
        <v>44</v>
      </c>
      <c r="Q1067" s="3">
        <v>1.9</v>
      </c>
      <c r="R1067" s="3">
        <v>2</v>
      </c>
      <c r="S1067" s="3">
        <v>157</v>
      </c>
    </row>
    <row r="1068" spans="14:19" x14ac:dyDescent="0.3">
      <c r="N1068" s="19">
        <v>57</v>
      </c>
      <c r="O1068" s="19">
        <v>31</v>
      </c>
      <c r="P1068" s="20">
        <v>38</v>
      </c>
      <c r="Q1068" s="19">
        <v>0.7</v>
      </c>
      <c r="R1068" s="19">
        <v>4</v>
      </c>
      <c r="S1068" s="19">
        <v>0</v>
      </c>
    </row>
    <row r="1069" spans="14:19" x14ac:dyDescent="0.3">
      <c r="N1069" s="3">
        <v>57</v>
      </c>
      <c r="O1069" s="3">
        <v>32</v>
      </c>
      <c r="P1069" s="6">
        <v>38</v>
      </c>
      <c r="Q1069" s="3">
        <v>2.1</v>
      </c>
      <c r="R1069" s="3">
        <v>2</v>
      </c>
      <c r="S1069" s="3">
        <v>0</v>
      </c>
    </row>
    <row r="1070" spans="14:19" x14ac:dyDescent="0.3">
      <c r="N1070" s="19">
        <v>57</v>
      </c>
      <c r="O1070" s="19">
        <v>32</v>
      </c>
      <c r="P1070" s="20">
        <v>70</v>
      </c>
      <c r="Q1070" s="19">
        <v>1.6</v>
      </c>
      <c r="R1070" s="19">
        <v>3</v>
      </c>
      <c r="S1070" s="19">
        <v>0</v>
      </c>
    </row>
    <row r="1071" spans="14:19" x14ac:dyDescent="0.3">
      <c r="N1071" s="3">
        <v>57</v>
      </c>
      <c r="O1071" s="3">
        <v>27</v>
      </c>
      <c r="P1071" s="6">
        <v>39</v>
      </c>
      <c r="Q1071" s="3">
        <v>1</v>
      </c>
      <c r="R1071" s="3">
        <v>3</v>
      </c>
      <c r="S1071" s="3">
        <v>0</v>
      </c>
    </row>
    <row r="1072" spans="14:19" x14ac:dyDescent="0.3">
      <c r="N1072" s="19">
        <v>57</v>
      </c>
      <c r="O1072" s="19">
        <v>31</v>
      </c>
      <c r="P1072" s="20">
        <v>52</v>
      </c>
      <c r="Q1072" s="19">
        <v>1.4</v>
      </c>
      <c r="R1072" s="19">
        <v>1</v>
      </c>
      <c r="S1072" s="19">
        <v>0</v>
      </c>
    </row>
    <row r="1073" spans="14:19" x14ac:dyDescent="0.3">
      <c r="N1073" s="3">
        <v>57</v>
      </c>
      <c r="O1073" s="3">
        <v>31</v>
      </c>
      <c r="P1073" s="6">
        <v>40</v>
      </c>
      <c r="Q1073" s="3">
        <v>0.3</v>
      </c>
      <c r="R1073" s="3">
        <v>2</v>
      </c>
      <c r="S1073" s="3">
        <v>0</v>
      </c>
    </row>
    <row r="1074" spans="14:19" x14ac:dyDescent="0.3">
      <c r="N1074" s="19">
        <v>57</v>
      </c>
      <c r="O1074" s="19">
        <v>31</v>
      </c>
      <c r="P1074" s="20">
        <v>25</v>
      </c>
      <c r="Q1074" s="19">
        <v>0.7</v>
      </c>
      <c r="R1074" s="19">
        <v>2</v>
      </c>
      <c r="S1074" s="19">
        <v>103</v>
      </c>
    </row>
    <row r="1075" spans="14:19" x14ac:dyDescent="0.3">
      <c r="N1075" s="3">
        <v>57</v>
      </c>
      <c r="O1075" s="3">
        <v>31</v>
      </c>
      <c r="P1075" s="6">
        <v>164</v>
      </c>
      <c r="Q1075" s="3">
        <v>3.8</v>
      </c>
      <c r="R1075" s="3">
        <v>2</v>
      </c>
      <c r="S1075" s="3">
        <v>422</v>
      </c>
    </row>
    <row r="1076" spans="14:19" x14ac:dyDescent="0.3">
      <c r="N1076" s="19">
        <v>57</v>
      </c>
      <c r="O1076" s="19">
        <v>32</v>
      </c>
      <c r="P1076" s="20">
        <v>80</v>
      </c>
      <c r="Q1076" s="19">
        <v>0</v>
      </c>
      <c r="R1076" s="19">
        <v>2</v>
      </c>
      <c r="S1076" s="19">
        <v>0</v>
      </c>
    </row>
    <row r="1077" spans="14:19" x14ac:dyDescent="0.3">
      <c r="N1077" s="3">
        <v>57</v>
      </c>
      <c r="O1077" s="3">
        <v>32</v>
      </c>
      <c r="P1077" s="6">
        <v>81</v>
      </c>
      <c r="Q1077" s="3">
        <v>3.7</v>
      </c>
      <c r="R1077" s="3">
        <v>2</v>
      </c>
      <c r="S1077" s="3">
        <v>226</v>
      </c>
    </row>
    <row r="1078" spans="14:19" x14ac:dyDescent="0.3">
      <c r="N1078" s="19">
        <v>57</v>
      </c>
      <c r="O1078" s="19">
        <v>32</v>
      </c>
      <c r="P1078" s="20">
        <v>60</v>
      </c>
      <c r="Q1078" s="19">
        <v>1.7</v>
      </c>
      <c r="R1078" s="19">
        <v>3</v>
      </c>
      <c r="S1078" s="19">
        <v>0</v>
      </c>
    </row>
    <row r="1079" spans="14:19" x14ac:dyDescent="0.3">
      <c r="N1079" s="3">
        <v>57</v>
      </c>
      <c r="O1079" s="3">
        <v>27</v>
      </c>
      <c r="P1079" s="6">
        <v>62</v>
      </c>
      <c r="Q1079" s="3">
        <v>2</v>
      </c>
      <c r="R1079" s="3">
        <v>3</v>
      </c>
      <c r="S1079" s="3">
        <v>0</v>
      </c>
    </row>
    <row r="1080" spans="14:19" x14ac:dyDescent="0.3">
      <c r="N1080" s="19">
        <v>57</v>
      </c>
      <c r="O1080" s="19">
        <v>33</v>
      </c>
      <c r="P1080" s="20">
        <v>93</v>
      </c>
      <c r="Q1080" s="19">
        <v>1.6</v>
      </c>
      <c r="R1080" s="19">
        <v>2</v>
      </c>
      <c r="S1080" s="19">
        <v>161</v>
      </c>
    </row>
    <row r="1081" spans="14:19" x14ac:dyDescent="0.3">
      <c r="N1081" s="3">
        <v>57</v>
      </c>
      <c r="O1081" s="3">
        <v>32</v>
      </c>
      <c r="P1081" s="6">
        <v>24</v>
      </c>
      <c r="Q1081" s="3">
        <v>0.2</v>
      </c>
      <c r="R1081" s="3">
        <v>2</v>
      </c>
      <c r="S1081" s="3">
        <v>140</v>
      </c>
    </row>
    <row r="1082" spans="14:19" x14ac:dyDescent="0.3">
      <c r="N1082" s="19">
        <v>57</v>
      </c>
      <c r="O1082" s="19">
        <v>33</v>
      </c>
      <c r="P1082" s="20">
        <v>28</v>
      </c>
      <c r="Q1082" s="19">
        <v>1.2</v>
      </c>
      <c r="R1082" s="19">
        <v>1</v>
      </c>
      <c r="S1082" s="19">
        <v>98</v>
      </c>
    </row>
    <row r="1083" spans="14:19" x14ac:dyDescent="0.3">
      <c r="N1083" s="3">
        <v>57</v>
      </c>
      <c r="O1083" s="3">
        <v>27</v>
      </c>
      <c r="P1083" s="6">
        <v>55</v>
      </c>
      <c r="Q1083" s="3">
        <v>1.4</v>
      </c>
      <c r="R1083" s="3">
        <v>1</v>
      </c>
      <c r="S1083" s="3">
        <v>0</v>
      </c>
    </row>
    <row r="1084" spans="14:19" x14ac:dyDescent="0.3">
      <c r="N1084" s="19">
        <v>57</v>
      </c>
      <c r="O1084" s="19">
        <v>27</v>
      </c>
      <c r="P1084" s="20">
        <v>63</v>
      </c>
      <c r="Q1084" s="19">
        <v>2</v>
      </c>
      <c r="R1084" s="19">
        <v>4</v>
      </c>
      <c r="S1084" s="19">
        <v>0</v>
      </c>
    </row>
    <row r="1085" spans="14:19" x14ac:dyDescent="0.3">
      <c r="N1085" s="3">
        <v>56</v>
      </c>
      <c r="O1085" s="3">
        <v>31</v>
      </c>
      <c r="P1085" s="6">
        <v>25</v>
      </c>
      <c r="Q1085" s="3">
        <v>0.9</v>
      </c>
      <c r="R1085" s="3">
        <v>2</v>
      </c>
      <c r="S1085" s="3">
        <v>111</v>
      </c>
    </row>
    <row r="1086" spans="14:19" x14ac:dyDescent="0.3">
      <c r="N1086" s="19">
        <v>56</v>
      </c>
      <c r="O1086" s="19">
        <v>30</v>
      </c>
      <c r="P1086" s="20">
        <v>48</v>
      </c>
      <c r="Q1086" s="19">
        <v>2.2000000000000002</v>
      </c>
      <c r="R1086" s="19">
        <v>1</v>
      </c>
      <c r="S1086" s="19">
        <v>0</v>
      </c>
    </row>
    <row r="1087" spans="14:19" x14ac:dyDescent="0.3">
      <c r="N1087" s="3">
        <v>56</v>
      </c>
      <c r="O1087" s="3">
        <v>26</v>
      </c>
      <c r="P1087" s="6">
        <v>81</v>
      </c>
      <c r="Q1087" s="3">
        <v>4.5</v>
      </c>
      <c r="R1087" s="3">
        <v>2</v>
      </c>
      <c r="S1087" s="3">
        <v>0</v>
      </c>
    </row>
    <row r="1088" spans="14:19" x14ac:dyDescent="0.3">
      <c r="N1088" s="19">
        <v>56</v>
      </c>
      <c r="O1088" s="19">
        <v>31</v>
      </c>
      <c r="P1088" s="20">
        <v>131</v>
      </c>
      <c r="Q1088" s="19">
        <v>1.2</v>
      </c>
      <c r="R1088" s="19">
        <v>2</v>
      </c>
      <c r="S1088" s="19">
        <v>0</v>
      </c>
    </row>
    <row r="1089" spans="14:19" x14ac:dyDescent="0.3">
      <c r="N1089" s="3">
        <v>56</v>
      </c>
      <c r="O1089" s="3">
        <v>32</v>
      </c>
      <c r="P1089" s="6">
        <v>38</v>
      </c>
      <c r="Q1089" s="3">
        <v>1.3</v>
      </c>
      <c r="R1089" s="3">
        <v>4</v>
      </c>
      <c r="S1089" s="3">
        <v>166</v>
      </c>
    </row>
    <row r="1090" spans="14:19" x14ac:dyDescent="0.3">
      <c r="N1090" s="19">
        <v>56</v>
      </c>
      <c r="O1090" s="19">
        <v>31</v>
      </c>
      <c r="P1090" s="20">
        <v>61</v>
      </c>
      <c r="Q1090" s="19">
        <v>1.9</v>
      </c>
      <c r="R1090" s="19">
        <v>2</v>
      </c>
      <c r="S1090" s="19">
        <v>105</v>
      </c>
    </row>
    <row r="1091" spans="14:19" x14ac:dyDescent="0.3">
      <c r="N1091" s="3">
        <v>56</v>
      </c>
      <c r="O1091" s="3">
        <v>30</v>
      </c>
      <c r="P1091" s="6">
        <v>61</v>
      </c>
      <c r="Q1091" s="3">
        <v>2.2000000000000002</v>
      </c>
      <c r="R1091" s="3">
        <v>1</v>
      </c>
      <c r="S1091" s="3">
        <v>0</v>
      </c>
    </row>
    <row r="1092" spans="14:19" x14ac:dyDescent="0.3">
      <c r="N1092" s="19">
        <v>56</v>
      </c>
      <c r="O1092" s="19">
        <v>30</v>
      </c>
      <c r="P1092" s="20">
        <v>55</v>
      </c>
      <c r="Q1092" s="19">
        <v>1.4</v>
      </c>
      <c r="R1092" s="19">
        <v>1</v>
      </c>
      <c r="S1092" s="19">
        <v>77</v>
      </c>
    </row>
    <row r="1093" spans="14:19" x14ac:dyDescent="0.3">
      <c r="N1093" s="3">
        <v>56</v>
      </c>
      <c r="O1093" s="3">
        <v>30</v>
      </c>
      <c r="P1093" s="6">
        <v>158</v>
      </c>
      <c r="Q1093" s="3">
        <v>6.1</v>
      </c>
      <c r="R1093" s="3">
        <v>4</v>
      </c>
      <c r="S1093" s="3">
        <v>0</v>
      </c>
    </row>
    <row r="1094" spans="14:19" x14ac:dyDescent="0.3">
      <c r="N1094" s="19">
        <v>56</v>
      </c>
      <c r="O1094" s="19">
        <v>32</v>
      </c>
      <c r="P1094" s="20">
        <v>122</v>
      </c>
      <c r="Q1094" s="19">
        <v>0.3</v>
      </c>
      <c r="R1094" s="19">
        <v>2</v>
      </c>
      <c r="S1094" s="19">
        <v>360</v>
      </c>
    </row>
    <row r="1095" spans="14:19" x14ac:dyDescent="0.3">
      <c r="N1095" s="3">
        <v>56</v>
      </c>
      <c r="O1095" s="3">
        <v>30</v>
      </c>
      <c r="P1095" s="6">
        <v>24</v>
      </c>
      <c r="Q1095" s="3">
        <v>0.4</v>
      </c>
      <c r="R1095" s="3">
        <v>2</v>
      </c>
      <c r="S1095" s="3">
        <v>88</v>
      </c>
    </row>
    <row r="1096" spans="14:19" x14ac:dyDescent="0.3">
      <c r="N1096" s="19">
        <v>56</v>
      </c>
      <c r="O1096" s="19">
        <v>30</v>
      </c>
      <c r="P1096" s="20">
        <v>44</v>
      </c>
      <c r="Q1096" s="19">
        <v>0.7</v>
      </c>
      <c r="R1096" s="19">
        <v>4</v>
      </c>
      <c r="S1096" s="19">
        <v>174</v>
      </c>
    </row>
    <row r="1097" spans="14:19" x14ac:dyDescent="0.3">
      <c r="N1097" s="3">
        <v>56</v>
      </c>
      <c r="O1097" s="3">
        <v>30</v>
      </c>
      <c r="P1097" s="6">
        <v>38</v>
      </c>
      <c r="Q1097" s="3">
        <v>0.2</v>
      </c>
      <c r="R1097" s="3">
        <v>1</v>
      </c>
      <c r="S1097" s="3">
        <v>0</v>
      </c>
    </row>
    <row r="1098" spans="14:19" x14ac:dyDescent="0.3">
      <c r="N1098" s="19">
        <v>56</v>
      </c>
      <c r="O1098" s="19">
        <v>32</v>
      </c>
      <c r="P1098" s="20">
        <v>173</v>
      </c>
      <c r="Q1098" s="19">
        <v>4.5999999999999996</v>
      </c>
      <c r="R1098" s="19">
        <v>1</v>
      </c>
      <c r="S1098" s="19">
        <v>88</v>
      </c>
    </row>
    <row r="1099" spans="14:19" x14ac:dyDescent="0.3">
      <c r="N1099" s="3">
        <v>56</v>
      </c>
      <c r="O1099" s="3">
        <v>31</v>
      </c>
      <c r="P1099" s="6">
        <v>39</v>
      </c>
      <c r="Q1099" s="3">
        <v>0.9</v>
      </c>
      <c r="R1099" s="3">
        <v>4</v>
      </c>
      <c r="S1099" s="3">
        <v>0</v>
      </c>
    </row>
    <row r="1100" spans="14:19" x14ac:dyDescent="0.3">
      <c r="N1100" s="19">
        <v>56</v>
      </c>
      <c r="O1100" s="19">
        <v>31</v>
      </c>
      <c r="P1100" s="20">
        <v>11</v>
      </c>
      <c r="Q1100" s="19">
        <v>0.2</v>
      </c>
      <c r="R1100" s="19">
        <v>2</v>
      </c>
      <c r="S1100" s="19">
        <v>90</v>
      </c>
    </row>
    <row r="1101" spans="14:19" x14ac:dyDescent="0.3">
      <c r="N1101" s="3">
        <v>56</v>
      </c>
      <c r="O1101" s="3">
        <v>30</v>
      </c>
      <c r="P1101" s="6">
        <v>141</v>
      </c>
      <c r="Q1101" s="3">
        <v>0.5</v>
      </c>
      <c r="R1101" s="3">
        <v>2</v>
      </c>
      <c r="S1101" s="3">
        <v>0</v>
      </c>
    </row>
    <row r="1102" spans="14:19" x14ac:dyDescent="0.3">
      <c r="N1102" s="19">
        <v>56</v>
      </c>
      <c r="O1102" s="19">
        <v>29</v>
      </c>
      <c r="P1102" s="20">
        <v>41</v>
      </c>
      <c r="Q1102" s="19">
        <v>2.5</v>
      </c>
      <c r="R1102" s="19">
        <v>4</v>
      </c>
      <c r="S1102" s="19">
        <v>0</v>
      </c>
    </row>
    <row r="1103" spans="14:19" x14ac:dyDescent="0.3">
      <c r="N1103" s="3">
        <v>56</v>
      </c>
      <c r="O1103" s="3">
        <v>32</v>
      </c>
      <c r="P1103" s="6">
        <v>129</v>
      </c>
      <c r="Q1103" s="3">
        <v>7.4</v>
      </c>
      <c r="R1103" s="3">
        <v>1</v>
      </c>
      <c r="S1103" s="3">
        <v>0</v>
      </c>
    </row>
    <row r="1104" spans="14:19" x14ac:dyDescent="0.3">
      <c r="N1104" s="19">
        <v>56</v>
      </c>
      <c r="O1104" s="19">
        <v>31</v>
      </c>
      <c r="P1104" s="20">
        <v>21</v>
      </c>
      <c r="Q1104" s="19">
        <v>0.2</v>
      </c>
      <c r="R1104" s="19">
        <v>2</v>
      </c>
      <c r="S1104" s="19">
        <v>137</v>
      </c>
    </row>
    <row r="1105" spans="14:19" x14ac:dyDescent="0.3">
      <c r="N1105" s="3">
        <v>56</v>
      </c>
      <c r="O1105" s="3">
        <v>30</v>
      </c>
      <c r="P1105" s="6">
        <v>45</v>
      </c>
      <c r="Q1105" s="3">
        <v>0.7</v>
      </c>
      <c r="R1105" s="3">
        <v>4</v>
      </c>
      <c r="S1105" s="3">
        <v>0</v>
      </c>
    </row>
    <row r="1106" spans="14:19" x14ac:dyDescent="0.3">
      <c r="N1106" s="19">
        <v>56</v>
      </c>
      <c r="O1106" s="19">
        <v>31</v>
      </c>
      <c r="P1106" s="20">
        <v>82</v>
      </c>
      <c r="Q1106" s="19">
        <v>1.3</v>
      </c>
      <c r="R1106" s="19">
        <v>4</v>
      </c>
      <c r="S1106" s="19">
        <v>0</v>
      </c>
    </row>
    <row r="1107" spans="14:19" x14ac:dyDescent="0.3">
      <c r="N1107" s="3">
        <v>56</v>
      </c>
      <c r="O1107" s="3">
        <v>32</v>
      </c>
      <c r="P1107" s="6">
        <v>158</v>
      </c>
      <c r="Q1107" s="3">
        <v>3.7</v>
      </c>
      <c r="R1107" s="3">
        <v>3</v>
      </c>
      <c r="S1107" s="3">
        <v>0</v>
      </c>
    </row>
    <row r="1108" spans="14:19" x14ac:dyDescent="0.3">
      <c r="N1108" s="19">
        <v>56</v>
      </c>
      <c r="O1108" s="19">
        <v>30</v>
      </c>
      <c r="P1108" s="20">
        <v>45</v>
      </c>
      <c r="Q1108" s="19">
        <v>1.5</v>
      </c>
      <c r="R1108" s="19">
        <v>4</v>
      </c>
      <c r="S1108" s="19">
        <v>0</v>
      </c>
    </row>
    <row r="1109" spans="14:19" x14ac:dyDescent="0.3">
      <c r="N1109" s="3">
        <v>56</v>
      </c>
      <c r="O1109" s="3">
        <v>32</v>
      </c>
      <c r="P1109" s="6">
        <v>8</v>
      </c>
      <c r="Q1109" s="3">
        <v>0.3</v>
      </c>
      <c r="R1109" s="3">
        <v>2</v>
      </c>
      <c r="S1109" s="3">
        <v>0</v>
      </c>
    </row>
    <row r="1110" spans="14:19" x14ac:dyDescent="0.3">
      <c r="N1110" s="19">
        <v>56</v>
      </c>
      <c r="O1110" s="19">
        <v>32</v>
      </c>
      <c r="P1110" s="20">
        <v>88</v>
      </c>
      <c r="Q1110" s="19">
        <v>0.3</v>
      </c>
      <c r="R1110" s="19">
        <v>2</v>
      </c>
      <c r="S1110" s="19">
        <v>0</v>
      </c>
    </row>
    <row r="1111" spans="14:19" x14ac:dyDescent="0.3">
      <c r="N1111" s="3">
        <v>56</v>
      </c>
      <c r="O1111" s="3">
        <v>32</v>
      </c>
      <c r="P1111" s="6">
        <v>25</v>
      </c>
      <c r="Q1111" s="3">
        <v>0.1</v>
      </c>
      <c r="R1111" s="3">
        <v>1</v>
      </c>
      <c r="S1111" s="3">
        <v>136</v>
      </c>
    </row>
    <row r="1112" spans="14:19" x14ac:dyDescent="0.3">
      <c r="N1112" s="19">
        <v>56</v>
      </c>
      <c r="O1112" s="19">
        <v>30</v>
      </c>
      <c r="P1112" s="20">
        <v>145</v>
      </c>
      <c r="Q1112" s="19">
        <v>5.7</v>
      </c>
      <c r="R1112" s="19">
        <v>4</v>
      </c>
      <c r="S1112" s="19">
        <v>0</v>
      </c>
    </row>
    <row r="1113" spans="14:19" x14ac:dyDescent="0.3">
      <c r="N1113" s="3">
        <v>56</v>
      </c>
      <c r="O1113" s="3">
        <v>32</v>
      </c>
      <c r="P1113" s="6">
        <v>51</v>
      </c>
      <c r="Q1113" s="3">
        <v>1.5</v>
      </c>
      <c r="R1113" s="3">
        <v>4</v>
      </c>
      <c r="S1113" s="3">
        <v>0</v>
      </c>
    </row>
    <row r="1114" spans="14:19" x14ac:dyDescent="0.3">
      <c r="N1114" s="19">
        <v>56</v>
      </c>
      <c r="O1114" s="19">
        <v>30</v>
      </c>
      <c r="P1114" s="20">
        <v>39</v>
      </c>
      <c r="Q1114" s="19">
        <v>1.4</v>
      </c>
      <c r="R1114" s="19">
        <v>3</v>
      </c>
      <c r="S1114" s="19">
        <v>131</v>
      </c>
    </row>
    <row r="1115" spans="14:19" x14ac:dyDescent="0.3">
      <c r="N1115" s="3">
        <v>56</v>
      </c>
      <c r="O1115" s="3">
        <v>32</v>
      </c>
      <c r="P1115" s="6">
        <v>158</v>
      </c>
      <c r="Q1115" s="3">
        <v>7.4</v>
      </c>
      <c r="R1115" s="3">
        <v>1</v>
      </c>
      <c r="S1115" s="3">
        <v>0</v>
      </c>
    </row>
    <row r="1116" spans="14:19" x14ac:dyDescent="0.3">
      <c r="N1116" s="19">
        <v>56</v>
      </c>
      <c r="O1116" s="19">
        <v>30</v>
      </c>
      <c r="P1116" s="20">
        <v>45</v>
      </c>
      <c r="Q1116" s="19">
        <v>0.2</v>
      </c>
      <c r="R1116" s="19">
        <v>1</v>
      </c>
      <c r="S1116" s="19">
        <v>98</v>
      </c>
    </row>
    <row r="1117" spans="14:19" x14ac:dyDescent="0.3">
      <c r="N1117" s="3">
        <v>56</v>
      </c>
      <c r="O1117" s="3">
        <v>32</v>
      </c>
      <c r="P1117" s="6">
        <v>80</v>
      </c>
      <c r="Q1117" s="3">
        <v>2.67</v>
      </c>
      <c r="R1117" s="3">
        <v>3</v>
      </c>
      <c r="S1117" s="3">
        <v>0</v>
      </c>
    </row>
    <row r="1118" spans="14:19" x14ac:dyDescent="0.3">
      <c r="N1118" s="19">
        <v>56</v>
      </c>
      <c r="O1118" s="19">
        <v>30</v>
      </c>
      <c r="P1118" s="20">
        <v>164</v>
      </c>
      <c r="Q1118" s="19">
        <v>0.5</v>
      </c>
      <c r="R1118" s="19">
        <v>4</v>
      </c>
      <c r="S1118" s="19">
        <v>234</v>
      </c>
    </row>
    <row r="1119" spans="14:19" x14ac:dyDescent="0.3">
      <c r="N1119" s="3">
        <v>56</v>
      </c>
      <c r="O1119" s="3">
        <v>31</v>
      </c>
      <c r="P1119" s="6">
        <v>81</v>
      </c>
      <c r="Q1119" s="3">
        <v>3.7</v>
      </c>
      <c r="R1119" s="3">
        <v>2</v>
      </c>
      <c r="S1119" s="3">
        <v>121</v>
      </c>
    </row>
    <row r="1120" spans="14:19" x14ac:dyDescent="0.3">
      <c r="N1120" s="19">
        <v>56</v>
      </c>
      <c r="O1120" s="19">
        <v>26</v>
      </c>
      <c r="P1120" s="20">
        <v>92</v>
      </c>
      <c r="Q1120" s="19">
        <v>4.5</v>
      </c>
      <c r="R1120" s="19">
        <v>2</v>
      </c>
      <c r="S1120" s="19">
        <v>0</v>
      </c>
    </row>
    <row r="1121" spans="14:19" x14ac:dyDescent="0.3">
      <c r="N1121" s="3">
        <v>56</v>
      </c>
      <c r="O1121" s="3">
        <v>31</v>
      </c>
      <c r="P1121" s="6">
        <v>192</v>
      </c>
      <c r="Q1121" s="3">
        <v>7</v>
      </c>
      <c r="R1121" s="3">
        <v>1</v>
      </c>
      <c r="S1121" s="3">
        <v>0</v>
      </c>
    </row>
    <row r="1122" spans="14:19" x14ac:dyDescent="0.3">
      <c r="N1122" s="19">
        <v>56</v>
      </c>
      <c r="O1122" s="19">
        <v>26</v>
      </c>
      <c r="P1122" s="20">
        <v>38</v>
      </c>
      <c r="Q1122" s="19">
        <v>1</v>
      </c>
      <c r="R1122" s="19">
        <v>3</v>
      </c>
      <c r="S1122" s="19">
        <v>110</v>
      </c>
    </row>
    <row r="1123" spans="14:19" x14ac:dyDescent="0.3">
      <c r="N1123" s="3">
        <v>56</v>
      </c>
      <c r="O1123" s="3">
        <v>30</v>
      </c>
      <c r="P1123" s="6">
        <v>21</v>
      </c>
      <c r="Q1123" s="3">
        <v>0.7</v>
      </c>
      <c r="R1123" s="3">
        <v>2</v>
      </c>
      <c r="S1123" s="3">
        <v>0</v>
      </c>
    </row>
    <row r="1124" spans="14:19" x14ac:dyDescent="0.3">
      <c r="N1124" s="19">
        <v>56</v>
      </c>
      <c r="O1124" s="19">
        <v>31</v>
      </c>
      <c r="P1124" s="20">
        <v>68</v>
      </c>
      <c r="Q1124" s="19">
        <v>0</v>
      </c>
      <c r="R1124" s="19">
        <v>2</v>
      </c>
      <c r="S1124" s="19">
        <v>0</v>
      </c>
    </row>
    <row r="1125" spans="14:19" x14ac:dyDescent="0.3">
      <c r="N1125" s="3">
        <v>56</v>
      </c>
      <c r="O1125" s="3">
        <v>32</v>
      </c>
      <c r="P1125" s="6">
        <v>89</v>
      </c>
      <c r="Q1125" s="3">
        <v>1</v>
      </c>
      <c r="R1125" s="3">
        <v>4</v>
      </c>
      <c r="S1125" s="3">
        <v>90</v>
      </c>
    </row>
    <row r="1126" spans="14:19" x14ac:dyDescent="0.3">
      <c r="N1126" s="19">
        <v>56</v>
      </c>
      <c r="O1126" s="19">
        <v>30</v>
      </c>
      <c r="P1126" s="20">
        <v>73</v>
      </c>
      <c r="Q1126" s="19">
        <v>1.1000000000000001</v>
      </c>
      <c r="R1126" s="19">
        <v>2</v>
      </c>
      <c r="S1126" s="19">
        <v>0</v>
      </c>
    </row>
    <row r="1127" spans="14:19" x14ac:dyDescent="0.3">
      <c r="N1127" s="3">
        <v>56</v>
      </c>
      <c r="O1127" s="3">
        <v>32</v>
      </c>
      <c r="P1127" s="6">
        <v>48</v>
      </c>
      <c r="Q1127" s="3">
        <v>1.6</v>
      </c>
      <c r="R1127" s="3">
        <v>1</v>
      </c>
      <c r="S1127" s="3">
        <v>0</v>
      </c>
    </row>
    <row r="1128" spans="14:19" x14ac:dyDescent="0.3">
      <c r="N1128" s="19">
        <v>56</v>
      </c>
      <c r="O1128" s="19">
        <v>30</v>
      </c>
      <c r="P1128" s="20">
        <v>122</v>
      </c>
      <c r="Q1128" s="19">
        <v>0.5</v>
      </c>
      <c r="R1128" s="19">
        <v>2</v>
      </c>
      <c r="S1128" s="19">
        <v>0</v>
      </c>
    </row>
    <row r="1129" spans="14:19" x14ac:dyDescent="0.3">
      <c r="N1129" s="3">
        <v>56</v>
      </c>
      <c r="O1129" s="3">
        <v>31</v>
      </c>
      <c r="P1129" s="6">
        <v>84</v>
      </c>
      <c r="Q1129" s="3">
        <v>0.1</v>
      </c>
      <c r="R1129" s="3">
        <v>1</v>
      </c>
      <c r="S1129" s="3">
        <v>0</v>
      </c>
    </row>
    <row r="1130" spans="14:19" x14ac:dyDescent="0.3">
      <c r="N1130" s="19">
        <v>56</v>
      </c>
      <c r="O1130" s="19">
        <v>32</v>
      </c>
      <c r="P1130" s="20">
        <v>98</v>
      </c>
      <c r="Q1130" s="19">
        <v>3.9</v>
      </c>
      <c r="R1130" s="19">
        <v>3</v>
      </c>
      <c r="S1130" s="19">
        <v>0</v>
      </c>
    </row>
    <row r="1131" spans="14:19" x14ac:dyDescent="0.3">
      <c r="N1131" s="3">
        <v>56</v>
      </c>
      <c r="O1131" s="3">
        <v>32</v>
      </c>
      <c r="P1131" s="6">
        <v>161</v>
      </c>
      <c r="Q1131" s="3">
        <v>5.8</v>
      </c>
      <c r="R1131" s="3">
        <v>1</v>
      </c>
      <c r="S1131" s="3">
        <v>0</v>
      </c>
    </row>
    <row r="1132" spans="14:19" x14ac:dyDescent="0.3">
      <c r="N1132" s="19">
        <v>56</v>
      </c>
      <c r="O1132" s="19">
        <v>30</v>
      </c>
      <c r="P1132" s="20">
        <v>113</v>
      </c>
      <c r="Q1132" s="19">
        <v>2.7</v>
      </c>
      <c r="R1132" s="19">
        <v>2</v>
      </c>
      <c r="S1132" s="19">
        <v>352</v>
      </c>
    </row>
    <row r="1133" spans="14:19" x14ac:dyDescent="0.3">
      <c r="N1133" s="3">
        <v>56</v>
      </c>
      <c r="O1133" s="3">
        <v>32</v>
      </c>
      <c r="P1133" s="6">
        <v>15</v>
      </c>
      <c r="Q1133" s="3">
        <v>0.1</v>
      </c>
      <c r="R1133" s="3">
        <v>1</v>
      </c>
      <c r="S1133" s="3">
        <v>0</v>
      </c>
    </row>
    <row r="1134" spans="14:19" x14ac:dyDescent="0.3">
      <c r="N1134" s="19">
        <v>56</v>
      </c>
      <c r="O1134" s="19">
        <v>30</v>
      </c>
      <c r="P1134" s="20">
        <v>59</v>
      </c>
      <c r="Q1134" s="19">
        <v>0.8</v>
      </c>
      <c r="R1134" s="19">
        <v>3</v>
      </c>
      <c r="S1134" s="19">
        <v>159</v>
      </c>
    </row>
    <row r="1135" spans="14:19" x14ac:dyDescent="0.3">
      <c r="N1135" s="3">
        <v>56</v>
      </c>
      <c r="O1135" s="3">
        <v>30</v>
      </c>
      <c r="P1135" s="6">
        <v>78</v>
      </c>
      <c r="Q1135" s="3">
        <v>1.7</v>
      </c>
      <c r="R1135" s="3">
        <v>3</v>
      </c>
      <c r="S1135" s="3">
        <v>0</v>
      </c>
    </row>
    <row r="1136" spans="14:19" x14ac:dyDescent="0.3">
      <c r="N1136" s="19">
        <v>56</v>
      </c>
      <c r="O1136" s="19">
        <v>32</v>
      </c>
      <c r="P1136" s="20">
        <v>125</v>
      </c>
      <c r="Q1136" s="19">
        <v>0.6</v>
      </c>
      <c r="R1136" s="19">
        <v>3</v>
      </c>
      <c r="S1136" s="19">
        <v>342</v>
      </c>
    </row>
    <row r="1137" spans="14:19" x14ac:dyDescent="0.3">
      <c r="N1137" s="3">
        <v>56</v>
      </c>
      <c r="O1137" s="3">
        <v>30</v>
      </c>
      <c r="P1137" s="6">
        <v>185</v>
      </c>
      <c r="Q1137" s="3">
        <v>2.9</v>
      </c>
      <c r="R1137" s="3">
        <v>1</v>
      </c>
      <c r="S1137" s="3">
        <v>0</v>
      </c>
    </row>
    <row r="1138" spans="14:19" x14ac:dyDescent="0.3">
      <c r="N1138" s="19">
        <v>56</v>
      </c>
      <c r="O1138" s="19">
        <v>30</v>
      </c>
      <c r="P1138" s="20">
        <v>111</v>
      </c>
      <c r="Q1138" s="19">
        <v>0.3</v>
      </c>
      <c r="R1138" s="19">
        <v>4</v>
      </c>
      <c r="S1138" s="19">
        <v>372</v>
      </c>
    </row>
    <row r="1139" spans="14:19" x14ac:dyDescent="0.3">
      <c r="N1139" s="3">
        <v>56</v>
      </c>
      <c r="O1139" s="3">
        <v>26</v>
      </c>
      <c r="P1139" s="6">
        <v>50</v>
      </c>
      <c r="Q1139" s="3">
        <v>1.4</v>
      </c>
      <c r="R1139" s="3">
        <v>3</v>
      </c>
      <c r="S1139" s="3">
        <v>0</v>
      </c>
    </row>
    <row r="1140" spans="14:19" x14ac:dyDescent="0.3">
      <c r="N1140" s="19">
        <v>56</v>
      </c>
      <c r="O1140" s="19">
        <v>30</v>
      </c>
      <c r="P1140" s="20">
        <v>101</v>
      </c>
      <c r="Q1140" s="19">
        <v>1.7</v>
      </c>
      <c r="R1140" s="19">
        <v>3</v>
      </c>
      <c r="S1140" s="19">
        <v>0</v>
      </c>
    </row>
    <row r="1141" spans="14:19" x14ac:dyDescent="0.3">
      <c r="N1141" s="3">
        <v>56</v>
      </c>
      <c r="O1141" s="3">
        <v>29</v>
      </c>
      <c r="P1141" s="6">
        <v>51</v>
      </c>
      <c r="Q1141" s="3">
        <v>1</v>
      </c>
      <c r="R1141" s="3">
        <v>3</v>
      </c>
      <c r="S1141" s="3">
        <v>0</v>
      </c>
    </row>
    <row r="1142" spans="14:19" x14ac:dyDescent="0.3">
      <c r="N1142" s="19">
        <v>56</v>
      </c>
      <c r="O1142" s="19">
        <v>31</v>
      </c>
      <c r="P1142" s="20">
        <v>52</v>
      </c>
      <c r="Q1142" s="19">
        <v>2</v>
      </c>
      <c r="R1142" s="19">
        <v>3</v>
      </c>
      <c r="S1142" s="19">
        <v>0</v>
      </c>
    </row>
    <row r="1143" spans="14:19" x14ac:dyDescent="0.3">
      <c r="N1143" s="3">
        <v>56</v>
      </c>
      <c r="O1143" s="3">
        <v>32</v>
      </c>
      <c r="P1143" s="6">
        <v>103</v>
      </c>
      <c r="Q1143" s="3">
        <v>4</v>
      </c>
      <c r="R1143" s="3">
        <v>3</v>
      </c>
      <c r="S1143" s="3">
        <v>0</v>
      </c>
    </row>
    <row r="1144" spans="14:19" x14ac:dyDescent="0.3">
      <c r="N1144" s="19">
        <v>56</v>
      </c>
      <c r="O1144" s="19">
        <v>30</v>
      </c>
      <c r="P1144" s="20">
        <v>32</v>
      </c>
      <c r="Q1144" s="19">
        <v>0.4</v>
      </c>
      <c r="R1144" s="19">
        <v>2</v>
      </c>
      <c r="S1144" s="19">
        <v>0</v>
      </c>
    </row>
    <row r="1145" spans="14:19" x14ac:dyDescent="0.3">
      <c r="N1145" s="3">
        <v>56</v>
      </c>
      <c r="O1145" s="3">
        <v>32</v>
      </c>
      <c r="P1145" s="6">
        <v>85</v>
      </c>
      <c r="Q1145" s="3">
        <v>2.67</v>
      </c>
      <c r="R1145" s="3">
        <v>3</v>
      </c>
      <c r="S1145" s="3">
        <v>0</v>
      </c>
    </row>
    <row r="1146" spans="14:19" x14ac:dyDescent="0.3">
      <c r="N1146" s="19">
        <v>56</v>
      </c>
      <c r="O1146" s="19">
        <v>31</v>
      </c>
      <c r="P1146" s="20">
        <v>65</v>
      </c>
      <c r="Q1146" s="19">
        <v>1.7</v>
      </c>
      <c r="R1146" s="19">
        <v>3</v>
      </c>
      <c r="S1146" s="19">
        <v>109</v>
      </c>
    </row>
    <row r="1147" spans="14:19" x14ac:dyDescent="0.3">
      <c r="N1147" s="3">
        <v>56</v>
      </c>
      <c r="O1147" s="3">
        <v>31</v>
      </c>
      <c r="P1147" s="6">
        <v>13</v>
      </c>
      <c r="Q1147" s="3">
        <v>0.9</v>
      </c>
      <c r="R1147" s="3">
        <v>4</v>
      </c>
      <c r="S1147" s="3">
        <v>76</v>
      </c>
    </row>
    <row r="1148" spans="14:19" x14ac:dyDescent="0.3">
      <c r="N1148" s="19">
        <v>56</v>
      </c>
      <c r="O1148" s="19">
        <v>31</v>
      </c>
      <c r="P1148" s="20">
        <v>60</v>
      </c>
      <c r="Q1148" s="19">
        <v>1.7</v>
      </c>
      <c r="R1148" s="19">
        <v>3</v>
      </c>
      <c r="S1148" s="19">
        <v>0</v>
      </c>
    </row>
    <row r="1149" spans="14:19" x14ac:dyDescent="0.3">
      <c r="N1149" s="3">
        <v>56</v>
      </c>
      <c r="O1149" s="3">
        <v>31</v>
      </c>
      <c r="P1149" s="6">
        <v>72</v>
      </c>
      <c r="Q1149" s="3">
        <v>2</v>
      </c>
      <c r="R1149" s="3">
        <v>3</v>
      </c>
      <c r="S1149" s="3">
        <v>0</v>
      </c>
    </row>
    <row r="1150" spans="14:19" x14ac:dyDescent="0.3">
      <c r="N1150" s="19">
        <v>56</v>
      </c>
      <c r="O1150" s="19">
        <v>31</v>
      </c>
      <c r="P1150" s="20">
        <v>74</v>
      </c>
      <c r="Q1150" s="19">
        <v>1.6</v>
      </c>
      <c r="R1150" s="19">
        <v>3</v>
      </c>
      <c r="S1150" s="19">
        <v>0</v>
      </c>
    </row>
    <row r="1151" spans="14:19" x14ac:dyDescent="0.3">
      <c r="N1151" s="3">
        <v>56</v>
      </c>
      <c r="O1151" s="3">
        <v>31</v>
      </c>
      <c r="P1151" s="6">
        <v>54</v>
      </c>
      <c r="Q1151" s="3">
        <v>2.1</v>
      </c>
      <c r="R1151" s="3">
        <v>4</v>
      </c>
      <c r="S1151" s="3">
        <v>0</v>
      </c>
    </row>
    <row r="1152" spans="14:19" x14ac:dyDescent="0.3">
      <c r="N1152" s="19">
        <v>56</v>
      </c>
      <c r="O1152" s="19">
        <v>29</v>
      </c>
      <c r="P1152" s="20">
        <v>45</v>
      </c>
      <c r="Q1152" s="19">
        <v>2.5</v>
      </c>
      <c r="R1152" s="19">
        <v>4</v>
      </c>
      <c r="S1152" s="19">
        <v>113</v>
      </c>
    </row>
    <row r="1153" spans="14:19" x14ac:dyDescent="0.3">
      <c r="N1153" s="3">
        <v>56</v>
      </c>
      <c r="O1153" s="3">
        <v>30</v>
      </c>
      <c r="P1153" s="6">
        <v>31</v>
      </c>
      <c r="Q1153" s="3">
        <v>1.5</v>
      </c>
      <c r="R1153" s="3">
        <v>4</v>
      </c>
      <c r="S1153" s="3">
        <v>0</v>
      </c>
    </row>
    <row r="1154" spans="14:19" x14ac:dyDescent="0.3">
      <c r="N1154" s="19">
        <v>56</v>
      </c>
      <c r="O1154" s="19">
        <v>30</v>
      </c>
      <c r="P1154" s="20">
        <v>90</v>
      </c>
      <c r="Q1154" s="19">
        <v>1.9</v>
      </c>
      <c r="R1154" s="19">
        <v>1</v>
      </c>
      <c r="S1154" s="19">
        <v>0</v>
      </c>
    </row>
    <row r="1155" spans="14:19" x14ac:dyDescent="0.3">
      <c r="N1155" s="3">
        <v>56</v>
      </c>
      <c r="O1155" s="3">
        <v>31</v>
      </c>
      <c r="P1155" s="6">
        <v>49</v>
      </c>
      <c r="Q1155" s="3">
        <v>1.6</v>
      </c>
      <c r="R1155" s="3">
        <v>2</v>
      </c>
      <c r="S1155" s="3">
        <v>103</v>
      </c>
    </row>
    <row r="1156" spans="14:19" x14ac:dyDescent="0.3">
      <c r="N1156" s="19">
        <v>56</v>
      </c>
      <c r="O1156" s="19">
        <v>30</v>
      </c>
      <c r="P1156" s="20">
        <v>61</v>
      </c>
      <c r="Q1156" s="19">
        <v>2.5</v>
      </c>
      <c r="R1156" s="19">
        <v>3</v>
      </c>
      <c r="S1156" s="19">
        <v>193</v>
      </c>
    </row>
    <row r="1157" spans="14:19" x14ac:dyDescent="0.3">
      <c r="N1157" s="3">
        <v>56</v>
      </c>
      <c r="O1157" s="3">
        <v>30</v>
      </c>
      <c r="P1157" s="6">
        <v>34</v>
      </c>
      <c r="Q1157" s="3">
        <v>0.7</v>
      </c>
      <c r="R1157" s="3">
        <v>2</v>
      </c>
      <c r="S1157" s="3">
        <v>0</v>
      </c>
    </row>
    <row r="1158" spans="14:19" x14ac:dyDescent="0.3">
      <c r="N1158" s="19">
        <v>56</v>
      </c>
      <c r="O1158" s="19">
        <v>30</v>
      </c>
      <c r="P1158" s="20">
        <v>43</v>
      </c>
      <c r="Q1158" s="19">
        <v>0.3</v>
      </c>
      <c r="R1158" s="19">
        <v>2</v>
      </c>
      <c r="S1158" s="19">
        <v>0</v>
      </c>
    </row>
    <row r="1159" spans="14:19" x14ac:dyDescent="0.3">
      <c r="N1159" s="3">
        <v>56</v>
      </c>
      <c r="O1159" s="3">
        <v>31</v>
      </c>
      <c r="P1159" s="6">
        <v>64</v>
      </c>
      <c r="Q1159" s="3">
        <v>0.9</v>
      </c>
      <c r="R1159" s="3">
        <v>4</v>
      </c>
      <c r="S1159" s="3">
        <v>0</v>
      </c>
    </row>
    <row r="1160" spans="14:19" x14ac:dyDescent="0.3">
      <c r="N1160" s="19">
        <v>56</v>
      </c>
      <c r="O1160" s="19">
        <v>31</v>
      </c>
      <c r="P1160" s="20">
        <v>65</v>
      </c>
      <c r="Q1160" s="19">
        <v>3.7</v>
      </c>
      <c r="R1160" s="19">
        <v>2</v>
      </c>
      <c r="S1160" s="19">
        <v>0</v>
      </c>
    </row>
    <row r="1161" spans="14:19" x14ac:dyDescent="0.3">
      <c r="N1161" s="3">
        <v>56</v>
      </c>
      <c r="O1161" s="3">
        <v>31</v>
      </c>
      <c r="P1161" s="6">
        <v>61</v>
      </c>
      <c r="Q1161" s="3">
        <v>1.3</v>
      </c>
      <c r="R1161" s="3">
        <v>4</v>
      </c>
      <c r="S1161" s="3">
        <v>0</v>
      </c>
    </row>
    <row r="1162" spans="14:19" x14ac:dyDescent="0.3">
      <c r="N1162" s="19">
        <v>56</v>
      </c>
      <c r="O1162" s="19">
        <v>32</v>
      </c>
      <c r="P1162" s="20">
        <v>33</v>
      </c>
      <c r="Q1162" s="19">
        <v>1.5</v>
      </c>
      <c r="R1162" s="19">
        <v>3</v>
      </c>
      <c r="S1162" s="19">
        <v>0</v>
      </c>
    </row>
    <row r="1163" spans="14:19" x14ac:dyDescent="0.3">
      <c r="N1163" s="3">
        <v>56</v>
      </c>
      <c r="O1163" s="3">
        <v>30</v>
      </c>
      <c r="P1163" s="6">
        <v>50</v>
      </c>
      <c r="Q1163" s="3">
        <v>2.8</v>
      </c>
      <c r="R1163" s="3">
        <v>4</v>
      </c>
      <c r="S1163" s="3">
        <v>0</v>
      </c>
    </row>
    <row r="1164" spans="14:19" x14ac:dyDescent="0.3">
      <c r="N1164" s="19">
        <v>56</v>
      </c>
      <c r="O1164" s="19">
        <v>32</v>
      </c>
      <c r="P1164" s="20">
        <v>190</v>
      </c>
      <c r="Q1164" s="19">
        <v>2.2000000000000002</v>
      </c>
      <c r="R1164" s="19">
        <v>3</v>
      </c>
      <c r="S1164" s="19">
        <v>0</v>
      </c>
    </row>
    <row r="1165" spans="14:19" x14ac:dyDescent="0.3">
      <c r="N1165" s="3">
        <v>56</v>
      </c>
      <c r="O1165" s="3">
        <v>32</v>
      </c>
      <c r="P1165" s="6">
        <v>83</v>
      </c>
      <c r="Q1165" s="3">
        <v>1.6</v>
      </c>
      <c r="R1165" s="3">
        <v>4</v>
      </c>
      <c r="S1165" s="3">
        <v>0</v>
      </c>
    </row>
    <row r="1166" spans="14:19" x14ac:dyDescent="0.3">
      <c r="N1166" s="19">
        <v>56</v>
      </c>
      <c r="O1166" s="19">
        <v>30</v>
      </c>
      <c r="P1166" s="20">
        <v>24</v>
      </c>
      <c r="Q1166" s="19">
        <v>0.7</v>
      </c>
      <c r="R1166" s="19">
        <v>2</v>
      </c>
      <c r="S1166" s="19">
        <v>0</v>
      </c>
    </row>
    <row r="1167" spans="14:19" x14ac:dyDescent="0.3">
      <c r="N1167" s="3">
        <v>56</v>
      </c>
      <c r="O1167" s="3">
        <v>32</v>
      </c>
      <c r="P1167" s="6">
        <v>90</v>
      </c>
      <c r="Q1167" s="3">
        <v>0.3</v>
      </c>
      <c r="R1167" s="3">
        <v>2</v>
      </c>
      <c r="S1167" s="3">
        <v>0</v>
      </c>
    </row>
    <row r="1168" spans="14:19" x14ac:dyDescent="0.3">
      <c r="N1168" s="19">
        <v>56</v>
      </c>
      <c r="O1168" s="19">
        <v>26</v>
      </c>
      <c r="P1168" s="20">
        <v>90</v>
      </c>
      <c r="Q1168" s="19">
        <v>4.5</v>
      </c>
      <c r="R1168" s="19">
        <v>2</v>
      </c>
      <c r="S1168" s="19">
        <v>0</v>
      </c>
    </row>
    <row r="1169" spans="14:19" x14ac:dyDescent="0.3">
      <c r="N1169" s="3">
        <v>56</v>
      </c>
      <c r="O1169" s="3">
        <v>31</v>
      </c>
      <c r="P1169" s="6">
        <v>28</v>
      </c>
      <c r="Q1169" s="3">
        <v>1.3</v>
      </c>
      <c r="R1169" s="3">
        <v>1</v>
      </c>
      <c r="S1169" s="3">
        <v>138</v>
      </c>
    </row>
    <row r="1170" spans="14:19" x14ac:dyDescent="0.3">
      <c r="N1170" s="19">
        <v>56</v>
      </c>
      <c r="O1170" s="19">
        <v>31</v>
      </c>
      <c r="P1170" s="20">
        <v>48</v>
      </c>
      <c r="Q1170" s="19">
        <v>2.1</v>
      </c>
      <c r="R1170" s="19">
        <v>2</v>
      </c>
      <c r="S1170" s="19">
        <v>0</v>
      </c>
    </row>
    <row r="1171" spans="14:19" x14ac:dyDescent="0.3">
      <c r="N1171" s="3">
        <v>56</v>
      </c>
      <c r="O1171" s="3">
        <v>32</v>
      </c>
      <c r="P1171" s="6">
        <v>65</v>
      </c>
      <c r="Q1171" s="3">
        <v>3.2</v>
      </c>
      <c r="R1171" s="3">
        <v>2</v>
      </c>
      <c r="S1171" s="3">
        <v>0</v>
      </c>
    </row>
    <row r="1172" spans="14:19" x14ac:dyDescent="0.3">
      <c r="N1172" s="19">
        <v>56</v>
      </c>
      <c r="O1172" s="19">
        <v>26</v>
      </c>
      <c r="P1172" s="20">
        <v>74</v>
      </c>
      <c r="Q1172" s="19">
        <v>3</v>
      </c>
      <c r="R1172" s="19">
        <v>1</v>
      </c>
      <c r="S1172" s="19">
        <v>0</v>
      </c>
    </row>
    <row r="1173" spans="14:19" x14ac:dyDescent="0.3">
      <c r="N1173" s="3">
        <v>56</v>
      </c>
      <c r="O1173" s="3">
        <v>32</v>
      </c>
      <c r="P1173" s="6">
        <v>84</v>
      </c>
      <c r="Q1173" s="3">
        <v>4.3</v>
      </c>
      <c r="R1173" s="3">
        <v>1</v>
      </c>
      <c r="S1173" s="3">
        <v>0</v>
      </c>
    </row>
    <row r="1174" spans="14:19" x14ac:dyDescent="0.3">
      <c r="N1174" s="19">
        <v>56</v>
      </c>
      <c r="O1174" s="19">
        <v>30</v>
      </c>
      <c r="P1174" s="20">
        <v>29</v>
      </c>
      <c r="Q1174" s="19">
        <v>0.7</v>
      </c>
      <c r="R1174" s="19">
        <v>4</v>
      </c>
      <c r="S1174" s="19">
        <v>87</v>
      </c>
    </row>
    <row r="1175" spans="14:19" x14ac:dyDescent="0.3">
      <c r="N1175" s="3">
        <v>56</v>
      </c>
      <c r="O1175" s="3">
        <v>30</v>
      </c>
      <c r="P1175" s="6">
        <v>140</v>
      </c>
      <c r="Q1175" s="3">
        <v>0.5</v>
      </c>
      <c r="R1175" s="3">
        <v>4</v>
      </c>
      <c r="S1175" s="3">
        <v>292</v>
      </c>
    </row>
    <row r="1176" spans="14:19" x14ac:dyDescent="0.3">
      <c r="N1176" s="19">
        <v>56</v>
      </c>
      <c r="O1176" s="19">
        <v>32</v>
      </c>
      <c r="P1176" s="20">
        <v>11</v>
      </c>
      <c r="Q1176" s="19">
        <v>0.3</v>
      </c>
      <c r="R1176" s="19">
        <v>2</v>
      </c>
      <c r="S1176" s="19">
        <v>89</v>
      </c>
    </row>
    <row r="1177" spans="14:19" x14ac:dyDescent="0.3">
      <c r="N1177" s="3">
        <v>56</v>
      </c>
      <c r="O1177" s="3">
        <v>26</v>
      </c>
      <c r="P1177" s="6">
        <v>63</v>
      </c>
      <c r="Q1177" s="3">
        <v>2</v>
      </c>
      <c r="R1177" s="3">
        <v>3</v>
      </c>
      <c r="S1177" s="3">
        <v>0</v>
      </c>
    </row>
    <row r="1178" spans="14:19" x14ac:dyDescent="0.3">
      <c r="N1178" s="19">
        <v>56</v>
      </c>
      <c r="O1178" s="19">
        <v>31</v>
      </c>
      <c r="P1178" s="20">
        <v>53</v>
      </c>
      <c r="Q1178" s="19">
        <v>1.6</v>
      </c>
      <c r="R1178" s="19">
        <v>2</v>
      </c>
      <c r="S1178" s="19">
        <v>78</v>
      </c>
    </row>
    <row r="1179" spans="14:19" x14ac:dyDescent="0.3">
      <c r="N1179" s="3">
        <v>56</v>
      </c>
      <c r="O1179" s="3">
        <v>29</v>
      </c>
      <c r="P1179" s="6">
        <v>42</v>
      </c>
      <c r="Q1179" s="3">
        <v>2.5</v>
      </c>
      <c r="R1179" s="3">
        <v>4</v>
      </c>
      <c r="S1179" s="3">
        <v>0</v>
      </c>
    </row>
    <row r="1180" spans="14:19" x14ac:dyDescent="0.3">
      <c r="N1180" s="19">
        <v>56</v>
      </c>
      <c r="O1180" s="19">
        <v>32</v>
      </c>
      <c r="P1180" s="20">
        <v>120</v>
      </c>
      <c r="Q1180" s="19">
        <v>7.4</v>
      </c>
      <c r="R1180" s="19">
        <v>1</v>
      </c>
      <c r="S1180" s="19">
        <v>186</v>
      </c>
    </row>
    <row r="1181" spans="14:19" x14ac:dyDescent="0.3">
      <c r="N1181" s="3">
        <v>56</v>
      </c>
      <c r="O1181" s="3">
        <v>30</v>
      </c>
      <c r="P1181" s="6">
        <v>60</v>
      </c>
      <c r="Q1181" s="3">
        <v>2.2000000000000002</v>
      </c>
      <c r="R1181" s="3">
        <v>1</v>
      </c>
      <c r="S1181" s="3">
        <v>0</v>
      </c>
    </row>
    <row r="1182" spans="14:19" x14ac:dyDescent="0.3">
      <c r="N1182" s="19">
        <v>56</v>
      </c>
      <c r="O1182" s="19">
        <v>30</v>
      </c>
      <c r="P1182" s="20">
        <v>64</v>
      </c>
      <c r="Q1182" s="19">
        <v>0.3</v>
      </c>
      <c r="R1182" s="19">
        <v>3</v>
      </c>
      <c r="S1182" s="19">
        <v>0</v>
      </c>
    </row>
    <row r="1183" spans="14:19" x14ac:dyDescent="0.3">
      <c r="N1183" s="3">
        <v>56</v>
      </c>
      <c r="O1183" s="3">
        <v>30</v>
      </c>
      <c r="P1183" s="6">
        <v>70</v>
      </c>
      <c r="Q1183" s="3">
        <v>0.3</v>
      </c>
      <c r="R1183" s="3">
        <v>3</v>
      </c>
      <c r="S1183" s="3">
        <v>0</v>
      </c>
    </row>
    <row r="1184" spans="14:19" x14ac:dyDescent="0.3">
      <c r="N1184" s="19">
        <v>56</v>
      </c>
      <c r="O1184" s="19">
        <v>26</v>
      </c>
      <c r="P1184" s="20">
        <v>51</v>
      </c>
      <c r="Q1184" s="19">
        <v>2</v>
      </c>
      <c r="R1184" s="19">
        <v>3</v>
      </c>
      <c r="S1184" s="19">
        <v>0</v>
      </c>
    </row>
    <row r="1185" spans="14:19" x14ac:dyDescent="0.3">
      <c r="N1185" s="3">
        <v>56</v>
      </c>
      <c r="O1185" s="3">
        <v>30</v>
      </c>
      <c r="P1185" s="6">
        <v>31</v>
      </c>
      <c r="Q1185" s="3">
        <v>0.3</v>
      </c>
      <c r="R1185" s="3">
        <v>2</v>
      </c>
      <c r="S1185" s="3">
        <v>109</v>
      </c>
    </row>
    <row r="1186" spans="14:19" x14ac:dyDescent="0.3">
      <c r="N1186" s="19">
        <v>56</v>
      </c>
      <c r="O1186" s="19">
        <v>26</v>
      </c>
      <c r="P1186" s="20">
        <v>70</v>
      </c>
      <c r="Q1186" s="19">
        <v>1.4</v>
      </c>
      <c r="R1186" s="19">
        <v>3</v>
      </c>
      <c r="S1186" s="19">
        <v>273</v>
      </c>
    </row>
    <row r="1187" spans="14:19" x14ac:dyDescent="0.3">
      <c r="N1187" s="3">
        <v>56</v>
      </c>
      <c r="O1187" s="3">
        <v>31</v>
      </c>
      <c r="P1187" s="6">
        <v>35</v>
      </c>
      <c r="Q1187" s="3">
        <v>0.1</v>
      </c>
      <c r="R1187" s="3">
        <v>3</v>
      </c>
      <c r="S1187" s="3">
        <v>114</v>
      </c>
    </row>
    <row r="1188" spans="14:19" x14ac:dyDescent="0.3">
      <c r="N1188" s="19">
        <v>56</v>
      </c>
      <c r="O1188" s="19">
        <v>30</v>
      </c>
      <c r="P1188" s="20">
        <v>81</v>
      </c>
      <c r="Q1188" s="19">
        <v>2.6</v>
      </c>
      <c r="R1188" s="19">
        <v>4</v>
      </c>
      <c r="S1188" s="19">
        <v>0</v>
      </c>
    </row>
    <row r="1189" spans="14:19" x14ac:dyDescent="0.3">
      <c r="N1189" s="3">
        <v>56</v>
      </c>
      <c r="O1189" s="3">
        <v>30</v>
      </c>
      <c r="P1189" s="6">
        <v>64</v>
      </c>
      <c r="Q1189" s="3">
        <v>2.5</v>
      </c>
      <c r="R1189" s="3">
        <v>3</v>
      </c>
      <c r="S1189" s="3">
        <v>0</v>
      </c>
    </row>
    <row r="1190" spans="14:19" x14ac:dyDescent="0.3">
      <c r="N1190" s="19">
        <v>56</v>
      </c>
      <c r="O1190" s="19">
        <v>31</v>
      </c>
      <c r="P1190" s="20">
        <v>64</v>
      </c>
      <c r="Q1190" s="19">
        <v>2.2999999999999998</v>
      </c>
      <c r="R1190" s="19">
        <v>2</v>
      </c>
      <c r="S1190" s="19">
        <v>0</v>
      </c>
    </row>
    <row r="1191" spans="14:19" x14ac:dyDescent="0.3">
      <c r="N1191" s="3">
        <v>56</v>
      </c>
      <c r="O1191" s="3">
        <v>26</v>
      </c>
      <c r="P1191" s="6">
        <v>62</v>
      </c>
      <c r="Q1191" s="3">
        <v>1.4</v>
      </c>
      <c r="R1191" s="3">
        <v>3</v>
      </c>
      <c r="S1191" s="3">
        <v>0</v>
      </c>
    </row>
    <row r="1192" spans="14:19" x14ac:dyDescent="0.3">
      <c r="N1192" s="19">
        <v>56</v>
      </c>
      <c r="O1192" s="19">
        <v>32</v>
      </c>
      <c r="P1192" s="20">
        <v>32</v>
      </c>
      <c r="Q1192" s="19">
        <v>0.8</v>
      </c>
      <c r="R1192" s="19">
        <v>2</v>
      </c>
      <c r="S1192" s="19">
        <v>79</v>
      </c>
    </row>
    <row r="1193" spans="14:19" x14ac:dyDescent="0.3">
      <c r="N1193" s="3">
        <v>56</v>
      </c>
      <c r="O1193" s="3">
        <v>32</v>
      </c>
      <c r="P1193" s="6">
        <v>28</v>
      </c>
      <c r="Q1193" s="3">
        <v>1.2</v>
      </c>
      <c r="R1193" s="3">
        <v>1</v>
      </c>
      <c r="S1193" s="3">
        <v>0</v>
      </c>
    </row>
    <row r="1194" spans="14:19" x14ac:dyDescent="0.3">
      <c r="N1194" s="19">
        <v>56</v>
      </c>
      <c r="O1194" s="19">
        <v>32</v>
      </c>
      <c r="P1194" s="20">
        <v>23</v>
      </c>
      <c r="Q1194" s="19">
        <v>0.7</v>
      </c>
      <c r="R1194" s="19">
        <v>4</v>
      </c>
      <c r="S1194" s="19">
        <v>0</v>
      </c>
    </row>
    <row r="1195" spans="14:19" x14ac:dyDescent="0.3">
      <c r="N1195" s="3">
        <v>56</v>
      </c>
      <c r="O1195" s="3">
        <v>32</v>
      </c>
      <c r="P1195" s="6">
        <v>31</v>
      </c>
      <c r="Q1195" s="3">
        <v>1.3</v>
      </c>
      <c r="R1195" s="3">
        <v>4</v>
      </c>
      <c r="S1195" s="3">
        <v>0</v>
      </c>
    </row>
    <row r="1196" spans="14:19" x14ac:dyDescent="0.3">
      <c r="N1196" s="19">
        <v>56</v>
      </c>
      <c r="O1196" s="19">
        <v>30</v>
      </c>
      <c r="P1196" s="20">
        <v>195</v>
      </c>
      <c r="Q1196" s="19">
        <v>2.9</v>
      </c>
      <c r="R1196" s="19">
        <v>1</v>
      </c>
      <c r="S1196" s="19">
        <v>0</v>
      </c>
    </row>
    <row r="1197" spans="14:19" x14ac:dyDescent="0.3">
      <c r="N1197" s="3">
        <v>56</v>
      </c>
      <c r="O1197" s="3">
        <v>30</v>
      </c>
      <c r="P1197" s="6">
        <v>75</v>
      </c>
      <c r="Q1197" s="3">
        <v>1.9</v>
      </c>
      <c r="R1197" s="3">
        <v>1</v>
      </c>
      <c r="S1197" s="3">
        <v>125</v>
      </c>
    </row>
    <row r="1198" spans="14:19" x14ac:dyDescent="0.3">
      <c r="N1198" s="19">
        <v>56</v>
      </c>
      <c r="O1198" s="19">
        <v>32</v>
      </c>
      <c r="P1198" s="20">
        <v>58</v>
      </c>
      <c r="Q1198" s="19">
        <v>1.8</v>
      </c>
      <c r="R1198" s="19">
        <v>1</v>
      </c>
      <c r="S1198" s="19">
        <v>241</v>
      </c>
    </row>
    <row r="1199" spans="14:19" x14ac:dyDescent="0.3">
      <c r="N1199" s="3">
        <v>56</v>
      </c>
      <c r="O1199" s="3">
        <v>32</v>
      </c>
      <c r="P1199" s="6">
        <v>60</v>
      </c>
      <c r="Q1199" s="3">
        <v>1.8</v>
      </c>
      <c r="R1199" s="3">
        <v>1</v>
      </c>
      <c r="S1199" s="3">
        <v>227</v>
      </c>
    </row>
    <row r="1200" spans="14:19" x14ac:dyDescent="0.3">
      <c r="N1200" s="19">
        <v>56</v>
      </c>
      <c r="O1200" s="19">
        <v>31</v>
      </c>
      <c r="P1200" s="20">
        <v>51</v>
      </c>
      <c r="Q1200" s="19">
        <v>1.7</v>
      </c>
      <c r="R1200" s="19">
        <v>3</v>
      </c>
      <c r="S1200" s="19">
        <v>0</v>
      </c>
    </row>
    <row r="1201" spans="14:19" x14ac:dyDescent="0.3">
      <c r="N1201" s="3">
        <v>56</v>
      </c>
      <c r="O1201" s="3">
        <v>32</v>
      </c>
      <c r="P1201" s="6">
        <v>23</v>
      </c>
      <c r="Q1201" s="3">
        <v>1.2</v>
      </c>
      <c r="R1201" s="3">
        <v>1</v>
      </c>
      <c r="S1201" s="3">
        <v>127</v>
      </c>
    </row>
    <row r="1202" spans="14:19" x14ac:dyDescent="0.3">
      <c r="N1202" s="19">
        <v>56</v>
      </c>
      <c r="O1202" s="19">
        <v>31</v>
      </c>
      <c r="P1202" s="20">
        <v>28</v>
      </c>
      <c r="Q1202" s="19">
        <v>1.5</v>
      </c>
      <c r="R1202" s="19">
        <v>1</v>
      </c>
      <c r="S1202" s="19">
        <v>0</v>
      </c>
    </row>
    <row r="1203" spans="14:19" x14ac:dyDescent="0.3">
      <c r="N1203" s="3">
        <v>56</v>
      </c>
      <c r="O1203" s="3">
        <v>30</v>
      </c>
      <c r="P1203" s="6">
        <v>79</v>
      </c>
      <c r="Q1203" s="3">
        <v>0.8</v>
      </c>
      <c r="R1203" s="3">
        <v>3</v>
      </c>
      <c r="S1203" s="3">
        <v>302</v>
      </c>
    </row>
    <row r="1204" spans="14:19" x14ac:dyDescent="0.3">
      <c r="N1204" s="19">
        <v>56</v>
      </c>
      <c r="O1204" s="19">
        <v>26</v>
      </c>
      <c r="P1204" s="20">
        <v>91</v>
      </c>
      <c r="Q1204" s="19">
        <v>3</v>
      </c>
      <c r="R1204" s="19">
        <v>1</v>
      </c>
      <c r="S1204" s="19">
        <v>0</v>
      </c>
    </row>
    <row r="1205" spans="14:19" x14ac:dyDescent="0.3">
      <c r="N1205" s="3">
        <v>56</v>
      </c>
      <c r="O1205" s="3">
        <v>31</v>
      </c>
      <c r="P1205" s="6">
        <v>25</v>
      </c>
      <c r="Q1205" s="3">
        <v>0.1</v>
      </c>
      <c r="R1205" s="3">
        <v>3</v>
      </c>
      <c r="S1205" s="3">
        <v>0</v>
      </c>
    </row>
    <row r="1206" spans="14:19" x14ac:dyDescent="0.3">
      <c r="N1206" s="19">
        <v>56</v>
      </c>
      <c r="O1206" s="19">
        <v>32</v>
      </c>
      <c r="P1206" s="20">
        <v>64</v>
      </c>
      <c r="Q1206" s="19">
        <v>1.5</v>
      </c>
      <c r="R1206" s="19">
        <v>4</v>
      </c>
      <c r="S1206" s="19">
        <v>0</v>
      </c>
    </row>
    <row r="1207" spans="14:19" x14ac:dyDescent="0.3">
      <c r="N1207" s="3">
        <v>56</v>
      </c>
      <c r="O1207" s="3">
        <v>30</v>
      </c>
      <c r="P1207" s="6">
        <v>15</v>
      </c>
      <c r="Q1207" s="3">
        <v>0.7</v>
      </c>
      <c r="R1207" s="3">
        <v>4</v>
      </c>
      <c r="S1207" s="3">
        <v>102</v>
      </c>
    </row>
    <row r="1208" spans="14:19" x14ac:dyDescent="0.3">
      <c r="N1208" s="19">
        <v>56</v>
      </c>
      <c r="O1208" s="19">
        <v>31</v>
      </c>
      <c r="P1208" s="20">
        <v>59</v>
      </c>
      <c r="Q1208" s="19">
        <v>1.9</v>
      </c>
      <c r="R1208" s="19">
        <v>2</v>
      </c>
      <c r="S1208" s="19">
        <v>0</v>
      </c>
    </row>
    <row r="1209" spans="14:19" x14ac:dyDescent="0.3">
      <c r="N1209" s="3">
        <v>56</v>
      </c>
      <c r="O1209" s="3">
        <v>32</v>
      </c>
      <c r="P1209" s="6">
        <v>44</v>
      </c>
      <c r="Q1209" s="3">
        <v>1.5</v>
      </c>
      <c r="R1209" s="3">
        <v>3</v>
      </c>
      <c r="S1209" s="3">
        <v>153</v>
      </c>
    </row>
    <row r="1210" spans="14:19" x14ac:dyDescent="0.3">
      <c r="N1210" s="19">
        <v>56</v>
      </c>
      <c r="O1210" s="19">
        <v>30</v>
      </c>
      <c r="P1210" s="20">
        <v>178</v>
      </c>
      <c r="Q1210" s="19">
        <v>2.9</v>
      </c>
      <c r="R1210" s="19">
        <v>1</v>
      </c>
      <c r="S1210" s="19">
        <v>0</v>
      </c>
    </row>
    <row r="1211" spans="14:19" x14ac:dyDescent="0.3">
      <c r="N1211" s="3">
        <v>56</v>
      </c>
      <c r="O1211" s="3">
        <v>32</v>
      </c>
      <c r="P1211" s="6">
        <v>88</v>
      </c>
      <c r="Q1211" s="3">
        <v>1</v>
      </c>
      <c r="R1211" s="3">
        <v>4</v>
      </c>
      <c r="S1211" s="3">
        <v>0</v>
      </c>
    </row>
    <row r="1212" spans="14:19" x14ac:dyDescent="0.3">
      <c r="N1212" s="19">
        <v>56</v>
      </c>
      <c r="O1212" s="19">
        <v>32</v>
      </c>
      <c r="P1212" s="20">
        <v>22</v>
      </c>
      <c r="Q1212" s="19">
        <v>1.2</v>
      </c>
      <c r="R1212" s="19">
        <v>1</v>
      </c>
      <c r="S1212" s="19">
        <v>0</v>
      </c>
    </row>
    <row r="1213" spans="14:19" x14ac:dyDescent="0.3">
      <c r="N1213" s="3">
        <v>56</v>
      </c>
      <c r="O1213" s="3">
        <v>30</v>
      </c>
      <c r="P1213" s="6">
        <v>29</v>
      </c>
      <c r="Q1213" s="3">
        <v>1.5</v>
      </c>
      <c r="R1213" s="3">
        <v>4</v>
      </c>
      <c r="S1213" s="3">
        <v>146</v>
      </c>
    </row>
    <row r="1214" spans="14:19" x14ac:dyDescent="0.3">
      <c r="N1214" s="19">
        <v>56</v>
      </c>
      <c r="O1214" s="19">
        <v>32</v>
      </c>
      <c r="P1214" s="20">
        <v>84</v>
      </c>
      <c r="Q1214" s="19">
        <v>1.6</v>
      </c>
      <c r="R1214" s="19">
        <v>2</v>
      </c>
      <c r="S1214" s="19">
        <v>0</v>
      </c>
    </row>
    <row r="1215" spans="14:19" x14ac:dyDescent="0.3">
      <c r="N1215" s="3">
        <v>56</v>
      </c>
      <c r="O1215" s="3">
        <v>31</v>
      </c>
      <c r="P1215" s="6">
        <v>81</v>
      </c>
      <c r="Q1215" s="3">
        <v>0</v>
      </c>
      <c r="R1215" s="3">
        <v>2</v>
      </c>
      <c r="S1215" s="3">
        <v>225</v>
      </c>
    </row>
    <row r="1216" spans="14:19" x14ac:dyDescent="0.3">
      <c r="N1216" s="19">
        <v>56</v>
      </c>
      <c r="O1216" s="19">
        <v>30</v>
      </c>
      <c r="P1216" s="20">
        <v>44</v>
      </c>
      <c r="Q1216" s="19">
        <v>2.5</v>
      </c>
      <c r="R1216" s="19">
        <v>4</v>
      </c>
      <c r="S1216" s="19">
        <v>0</v>
      </c>
    </row>
    <row r="1217" spans="14:19" x14ac:dyDescent="0.3">
      <c r="N1217" s="3">
        <v>56</v>
      </c>
      <c r="O1217" s="3">
        <v>31</v>
      </c>
      <c r="P1217" s="6">
        <v>80</v>
      </c>
      <c r="Q1217" s="3">
        <v>1.3</v>
      </c>
      <c r="R1217" s="3">
        <v>4</v>
      </c>
      <c r="S1217" s="3">
        <v>0</v>
      </c>
    </row>
    <row r="1218" spans="14:19" x14ac:dyDescent="0.3">
      <c r="N1218" s="19">
        <v>56</v>
      </c>
      <c r="O1218" s="19">
        <v>32</v>
      </c>
      <c r="P1218" s="20">
        <v>79</v>
      </c>
      <c r="Q1218" s="19">
        <v>2.67</v>
      </c>
      <c r="R1218" s="19">
        <v>3</v>
      </c>
      <c r="S1218" s="19">
        <v>0</v>
      </c>
    </row>
    <row r="1219" spans="14:19" x14ac:dyDescent="0.3">
      <c r="N1219" s="3">
        <v>56</v>
      </c>
      <c r="O1219" s="3">
        <v>31</v>
      </c>
      <c r="P1219" s="6">
        <v>61</v>
      </c>
      <c r="Q1219" s="3">
        <v>0.9</v>
      </c>
      <c r="R1219" s="3">
        <v>4</v>
      </c>
      <c r="S1219" s="3">
        <v>0</v>
      </c>
    </row>
    <row r="1220" spans="14:19" x14ac:dyDescent="0.3">
      <c r="N1220" s="19">
        <v>55</v>
      </c>
      <c r="O1220" s="19">
        <v>28</v>
      </c>
      <c r="P1220" s="20">
        <v>21</v>
      </c>
      <c r="Q1220" s="19">
        <v>0.5</v>
      </c>
      <c r="R1220" s="19">
        <v>1</v>
      </c>
      <c r="S1220" s="19">
        <v>0</v>
      </c>
    </row>
    <row r="1221" spans="14:19" x14ac:dyDescent="0.3">
      <c r="N1221" s="3">
        <v>55</v>
      </c>
      <c r="O1221" s="3">
        <v>30</v>
      </c>
      <c r="P1221" s="6">
        <v>29</v>
      </c>
      <c r="Q1221" s="3">
        <v>0.1</v>
      </c>
      <c r="R1221" s="3">
        <v>3</v>
      </c>
      <c r="S1221" s="3">
        <v>0</v>
      </c>
    </row>
    <row r="1222" spans="14:19" x14ac:dyDescent="0.3">
      <c r="N1222" s="19">
        <v>55</v>
      </c>
      <c r="O1222" s="19">
        <v>30</v>
      </c>
      <c r="P1222" s="20">
        <v>118</v>
      </c>
      <c r="Q1222" s="19">
        <v>5.6</v>
      </c>
      <c r="R1222" s="19">
        <v>4</v>
      </c>
      <c r="S1222" s="19">
        <v>0</v>
      </c>
    </row>
    <row r="1223" spans="14:19" x14ac:dyDescent="0.3">
      <c r="N1223" s="3">
        <v>55</v>
      </c>
      <c r="O1223" s="3">
        <v>29</v>
      </c>
      <c r="P1223" s="6">
        <v>112</v>
      </c>
      <c r="Q1223" s="3">
        <v>1.4</v>
      </c>
      <c r="R1223" s="3">
        <v>2</v>
      </c>
      <c r="S1223" s="3">
        <v>0</v>
      </c>
    </row>
    <row r="1224" spans="14:19" x14ac:dyDescent="0.3">
      <c r="N1224" s="19">
        <v>55</v>
      </c>
      <c r="O1224" s="19">
        <v>31</v>
      </c>
      <c r="P1224" s="20">
        <v>9</v>
      </c>
      <c r="Q1224" s="19">
        <v>0.7</v>
      </c>
      <c r="R1224" s="19">
        <v>4</v>
      </c>
      <c r="S1224" s="19">
        <v>89</v>
      </c>
    </row>
    <row r="1225" spans="14:19" x14ac:dyDescent="0.3">
      <c r="N1225" s="3">
        <v>55</v>
      </c>
      <c r="O1225" s="3">
        <v>25</v>
      </c>
      <c r="P1225" s="6">
        <v>41</v>
      </c>
      <c r="Q1225" s="3">
        <v>1</v>
      </c>
      <c r="R1225" s="3">
        <v>3</v>
      </c>
      <c r="S1225" s="3">
        <v>0</v>
      </c>
    </row>
    <row r="1226" spans="14:19" x14ac:dyDescent="0.3">
      <c r="N1226" s="19">
        <v>55</v>
      </c>
      <c r="O1226" s="19">
        <v>29</v>
      </c>
      <c r="P1226" s="20">
        <v>99</v>
      </c>
      <c r="Q1226" s="19">
        <v>1.4</v>
      </c>
      <c r="R1226" s="19">
        <v>2</v>
      </c>
      <c r="S1226" s="19">
        <v>264</v>
      </c>
    </row>
    <row r="1227" spans="14:19" x14ac:dyDescent="0.3">
      <c r="N1227" s="3">
        <v>55</v>
      </c>
      <c r="O1227" s="3">
        <v>25</v>
      </c>
      <c r="P1227" s="6">
        <v>70</v>
      </c>
      <c r="Q1227" s="3">
        <v>1.4</v>
      </c>
      <c r="R1227" s="3">
        <v>3</v>
      </c>
      <c r="S1227" s="3">
        <v>0</v>
      </c>
    </row>
    <row r="1228" spans="14:19" x14ac:dyDescent="0.3">
      <c r="N1228" s="19">
        <v>55</v>
      </c>
      <c r="O1228" s="19">
        <v>29</v>
      </c>
      <c r="P1228" s="20">
        <v>79</v>
      </c>
      <c r="Q1228" s="19">
        <v>0.8</v>
      </c>
      <c r="R1228" s="19">
        <v>3</v>
      </c>
      <c r="S1228" s="19">
        <v>0</v>
      </c>
    </row>
    <row r="1229" spans="14:19" x14ac:dyDescent="0.3">
      <c r="N1229" s="3">
        <v>55</v>
      </c>
      <c r="O1229" s="3">
        <v>29</v>
      </c>
      <c r="P1229" s="6">
        <v>73</v>
      </c>
      <c r="Q1229" s="3">
        <v>2.2999999999999998</v>
      </c>
      <c r="R1229" s="3">
        <v>2</v>
      </c>
      <c r="S1229" s="3">
        <v>0</v>
      </c>
    </row>
    <row r="1230" spans="14:19" x14ac:dyDescent="0.3">
      <c r="N1230" s="19">
        <v>55</v>
      </c>
      <c r="O1230" s="19">
        <v>30</v>
      </c>
      <c r="P1230" s="20">
        <v>39</v>
      </c>
      <c r="Q1230" s="19">
        <v>1.9</v>
      </c>
      <c r="R1230" s="19">
        <v>2</v>
      </c>
      <c r="S1230" s="19">
        <v>0</v>
      </c>
    </row>
    <row r="1231" spans="14:19" x14ac:dyDescent="0.3">
      <c r="N1231" s="3">
        <v>55</v>
      </c>
      <c r="O1231" s="3">
        <v>30</v>
      </c>
      <c r="P1231" s="6">
        <v>81</v>
      </c>
      <c r="Q1231" s="3">
        <v>3.7</v>
      </c>
      <c r="R1231" s="3">
        <v>2</v>
      </c>
      <c r="S1231" s="3">
        <v>0</v>
      </c>
    </row>
    <row r="1232" spans="14:19" x14ac:dyDescent="0.3">
      <c r="N1232" s="19">
        <v>55</v>
      </c>
      <c r="O1232" s="19">
        <v>30</v>
      </c>
      <c r="P1232" s="20">
        <v>84</v>
      </c>
      <c r="Q1232" s="19">
        <v>3.7</v>
      </c>
      <c r="R1232" s="19">
        <v>2</v>
      </c>
      <c r="S1232" s="19">
        <v>304</v>
      </c>
    </row>
    <row r="1233" spans="14:19" x14ac:dyDescent="0.3">
      <c r="N1233" s="3">
        <v>55</v>
      </c>
      <c r="O1233" s="3">
        <v>29</v>
      </c>
      <c r="P1233" s="6">
        <v>79</v>
      </c>
      <c r="Q1233" s="3">
        <v>0.8</v>
      </c>
      <c r="R1233" s="3">
        <v>3</v>
      </c>
      <c r="S1233" s="3">
        <v>0</v>
      </c>
    </row>
    <row r="1234" spans="14:19" x14ac:dyDescent="0.3">
      <c r="N1234" s="19">
        <v>55</v>
      </c>
      <c r="O1234" s="19">
        <v>28</v>
      </c>
      <c r="P1234" s="20">
        <v>50</v>
      </c>
      <c r="Q1234" s="19">
        <v>1</v>
      </c>
      <c r="R1234" s="19">
        <v>3</v>
      </c>
      <c r="S1234" s="19">
        <v>0</v>
      </c>
    </row>
    <row r="1235" spans="14:19" x14ac:dyDescent="0.3">
      <c r="N1235" s="3">
        <v>55</v>
      </c>
      <c r="O1235" s="3">
        <v>31</v>
      </c>
      <c r="P1235" s="6">
        <v>103</v>
      </c>
      <c r="Q1235" s="3">
        <v>1.8</v>
      </c>
      <c r="R1235" s="3">
        <v>3</v>
      </c>
      <c r="S1235" s="3">
        <v>364</v>
      </c>
    </row>
    <row r="1236" spans="14:19" x14ac:dyDescent="0.3">
      <c r="N1236" s="19">
        <v>55</v>
      </c>
      <c r="O1236" s="19">
        <v>29</v>
      </c>
      <c r="P1236" s="20">
        <v>39</v>
      </c>
      <c r="Q1236" s="19">
        <v>0.2</v>
      </c>
      <c r="R1236" s="19">
        <v>1</v>
      </c>
      <c r="S1236" s="19">
        <v>0</v>
      </c>
    </row>
    <row r="1237" spans="14:19" x14ac:dyDescent="0.3">
      <c r="N1237" s="3">
        <v>55</v>
      </c>
      <c r="O1237" s="3">
        <v>31</v>
      </c>
      <c r="P1237" s="6">
        <v>12</v>
      </c>
      <c r="Q1237" s="3">
        <v>0.2</v>
      </c>
      <c r="R1237" s="3">
        <v>2</v>
      </c>
      <c r="S1237" s="3">
        <v>76</v>
      </c>
    </row>
    <row r="1238" spans="14:19" x14ac:dyDescent="0.3">
      <c r="N1238" s="19">
        <v>55</v>
      </c>
      <c r="O1238" s="19">
        <v>30</v>
      </c>
      <c r="P1238" s="20">
        <v>58</v>
      </c>
      <c r="Q1238" s="19">
        <v>0.9</v>
      </c>
      <c r="R1238" s="19">
        <v>4</v>
      </c>
      <c r="S1238" s="19">
        <v>0</v>
      </c>
    </row>
    <row r="1239" spans="14:19" x14ac:dyDescent="0.3">
      <c r="N1239" s="3">
        <v>55</v>
      </c>
      <c r="O1239" s="3">
        <v>29</v>
      </c>
      <c r="P1239" s="6">
        <v>65</v>
      </c>
      <c r="Q1239" s="3">
        <v>2.8</v>
      </c>
      <c r="R1239" s="3">
        <v>4</v>
      </c>
      <c r="S1239" s="3">
        <v>0</v>
      </c>
    </row>
    <row r="1240" spans="14:19" x14ac:dyDescent="0.3">
      <c r="N1240" s="19">
        <v>55</v>
      </c>
      <c r="O1240" s="19">
        <v>29</v>
      </c>
      <c r="P1240" s="20">
        <v>132</v>
      </c>
      <c r="Q1240" s="19">
        <v>5.9</v>
      </c>
      <c r="R1240" s="19">
        <v>3</v>
      </c>
      <c r="S1240" s="19">
        <v>307</v>
      </c>
    </row>
    <row r="1241" spans="14:19" x14ac:dyDescent="0.3">
      <c r="N1241" s="3">
        <v>55</v>
      </c>
      <c r="O1241" s="3">
        <v>30</v>
      </c>
      <c r="P1241" s="6">
        <v>81</v>
      </c>
      <c r="Q1241" s="3">
        <v>3.8</v>
      </c>
      <c r="R1241" s="3">
        <v>4</v>
      </c>
      <c r="S1241" s="3">
        <v>0</v>
      </c>
    </row>
    <row r="1242" spans="14:19" x14ac:dyDescent="0.3">
      <c r="N1242" s="19">
        <v>55</v>
      </c>
      <c r="O1242" s="19">
        <v>29</v>
      </c>
      <c r="P1242" s="20">
        <v>29</v>
      </c>
      <c r="Q1242" s="19">
        <v>1.5</v>
      </c>
      <c r="R1242" s="19">
        <v>4</v>
      </c>
      <c r="S1242" s="19">
        <v>79</v>
      </c>
    </row>
    <row r="1243" spans="14:19" x14ac:dyDescent="0.3">
      <c r="N1243" s="3">
        <v>55</v>
      </c>
      <c r="O1243" s="3">
        <v>30</v>
      </c>
      <c r="P1243" s="6">
        <v>28</v>
      </c>
      <c r="Q1243" s="3">
        <v>1.5</v>
      </c>
      <c r="R1243" s="3">
        <v>1</v>
      </c>
      <c r="S1243" s="3">
        <v>0</v>
      </c>
    </row>
    <row r="1244" spans="14:19" x14ac:dyDescent="0.3">
      <c r="N1244" s="19">
        <v>55</v>
      </c>
      <c r="O1244" s="19">
        <v>30</v>
      </c>
      <c r="P1244" s="20">
        <v>32</v>
      </c>
      <c r="Q1244" s="19">
        <v>0.1</v>
      </c>
      <c r="R1244" s="19">
        <v>4</v>
      </c>
      <c r="S1244" s="19">
        <v>0</v>
      </c>
    </row>
    <row r="1245" spans="14:19" x14ac:dyDescent="0.3">
      <c r="N1245" s="3">
        <v>55</v>
      </c>
      <c r="O1245" s="3">
        <v>30</v>
      </c>
      <c r="P1245" s="6">
        <v>22</v>
      </c>
      <c r="Q1245" s="3">
        <v>1.5</v>
      </c>
      <c r="R1245" s="3">
        <v>1</v>
      </c>
      <c r="S1245" s="3">
        <v>91</v>
      </c>
    </row>
    <row r="1246" spans="14:19" x14ac:dyDescent="0.3">
      <c r="N1246" s="19">
        <v>55</v>
      </c>
      <c r="O1246" s="19">
        <v>29</v>
      </c>
      <c r="P1246" s="20">
        <v>30</v>
      </c>
      <c r="Q1246" s="19">
        <v>0.7</v>
      </c>
      <c r="R1246" s="19">
        <v>4</v>
      </c>
      <c r="S1246" s="19">
        <v>0</v>
      </c>
    </row>
    <row r="1247" spans="14:19" x14ac:dyDescent="0.3">
      <c r="N1247" s="3">
        <v>55</v>
      </c>
      <c r="O1247" s="3">
        <v>29</v>
      </c>
      <c r="P1247" s="6">
        <v>60</v>
      </c>
      <c r="Q1247" s="3">
        <v>2.2000000000000002</v>
      </c>
      <c r="R1247" s="3">
        <v>3</v>
      </c>
      <c r="S1247" s="3">
        <v>84</v>
      </c>
    </row>
    <row r="1248" spans="14:19" x14ac:dyDescent="0.3">
      <c r="N1248" s="19">
        <v>55</v>
      </c>
      <c r="O1248" s="19">
        <v>29</v>
      </c>
      <c r="P1248" s="20">
        <v>78</v>
      </c>
      <c r="Q1248" s="19">
        <v>2.6</v>
      </c>
      <c r="R1248" s="19">
        <v>4</v>
      </c>
      <c r="S1248" s="19">
        <v>0</v>
      </c>
    </row>
    <row r="1249" spans="14:19" x14ac:dyDescent="0.3">
      <c r="N1249" s="3">
        <v>55</v>
      </c>
      <c r="O1249" s="3">
        <v>30</v>
      </c>
      <c r="P1249" s="6">
        <v>73</v>
      </c>
      <c r="Q1249" s="3">
        <v>3.8</v>
      </c>
      <c r="R1249" s="3">
        <v>4</v>
      </c>
      <c r="S1249" s="3">
        <v>0</v>
      </c>
    </row>
    <row r="1250" spans="14:19" x14ac:dyDescent="0.3">
      <c r="N1250" s="19">
        <v>55</v>
      </c>
      <c r="O1250" s="19">
        <v>31</v>
      </c>
      <c r="P1250" s="20">
        <v>90</v>
      </c>
      <c r="Q1250" s="19">
        <v>2.7</v>
      </c>
      <c r="R1250" s="19">
        <v>1</v>
      </c>
      <c r="S1250" s="19">
        <v>0</v>
      </c>
    </row>
    <row r="1251" spans="14:19" x14ac:dyDescent="0.3">
      <c r="N1251" s="3">
        <v>55</v>
      </c>
      <c r="O1251" s="3">
        <v>31</v>
      </c>
      <c r="P1251" s="6">
        <v>73</v>
      </c>
      <c r="Q1251" s="3">
        <v>1.6</v>
      </c>
      <c r="R1251" s="3">
        <v>4</v>
      </c>
      <c r="S1251" s="3">
        <v>0</v>
      </c>
    </row>
    <row r="1252" spans="14:19" x14ac:dyDescent="0.3">
      <c r="N1252" s="19">
        <v>55</v>
      </c>
      <c r="O1252" s="19">
        <v>29</v>
      </c>
      <c r="P1252" s="20">
        <v>61</v>
      </c>
      <c r="Q1252" s="19">
        <v>2.8</v>
      </c>
      <c r="R1252" s="19">
        <v>4</v>
      </c>
      <c r="S1252" s="19">
        <v>0</v>
      </c>
    </row>
    <row r="1253" spans="14:19" x14ac:dyDescent="0.3">
      <c r="N1253" s="3">
        <v>55</v>
      </c>
      <c r="O1253" s="3">
        <v>28</v>
      </c>
      <c r="P1253" s="6">
        <v>38</v>
      </c>
      <c r="Q1253" s="3">
        <v>1</v>
      </c>
      <c r="R1253" s="3">
        <v>3</v>
      </c>
      <c r="S1253" s="3">
        <v>0</v>
      </c>
    </row>
    <row r="1254" spans="14:19" x14ac:dyDescent="0.3">
      <c r="N1254" s="19">
        <v>55</v>
      </c>
      <c r="O1254" s="19">
        <v>31</v>
      </c>
      <c r="P1254" s="20">
        <v>81</v>
      </c>
      <c r="Q1254" s="19">
        <v>2.67</v>
      </c>
      <c r="R1254" s="19">
        <v>3</v>
      </c>
      <c r="S1254" s="19">
        <v>0</v>
      </c>
    </row>
    <row r="1255" spans="14:19" x14ac:dyDescent="0.3">
      <c r="N1255" s="3">
        <v>55</v>
      </c>
      <c r="O1255" s="3">
        <v>30</v>
      </c>
      <c r="P1255" s="6">
        <v>55</v>
      </c>
      <c r="Q1255" s="3">
        <v>0.9</v>
      </c>
      <c r="R1255" s="3">
        <v>4</v>
      </c>
      <c r="S1255" s="3">
        <v>215</v>
      </c>
    </row>
    <row r="1256" spans="14:19" x14ac:dyDescent="0.3">
      <c r="N1256" s="19">
        <v>55</v>
      </c>
      <c r="O1256" s="19">
        <v>30</v>
      </c>
      <c r="P1256" s="20">
        <v>40</v>
      </c>
      <c r="Q1256" s="19">
        <v>2.2999999999999998</v>
      </c>
      <c r="R1256" s="19">
        <v>2</v>
      </c>
      <c r="S1256" s="19">
        <v>0</v>
      </c>
    </row>
    <row r="1257" spans="14:19" x14ac:dyDescent="0.3">
      <c r="N1257" s="3">
        <v>55</v>
      </c>
      <c r="O1257" s="3">
        <v>29</v>
      </c>
      <c r="P1257" s="6">
        <v>53</v>
      </c>
      <c r="Q1257" s="3">
        <v>1.4</v>
      </c>
      <c r="R1257" s="3">
        <v>1</v>
      </c>
      <c r="S1257" s="3">
        <v>0</v>
      </c>
    </row>
    <row r="1258" spans="14:19" x14ac:dyDescent="0.3">
      <c r="N1258" s="19">
        <v>55</v>
      </c>
      <c r="O1258" s="19">
        <v>31</v>
      </c>
      <c r="P1258" s="20">
        <v>62</v>
      </c>
      <c r="Q1258" s="19">
        <v>1.8</v>
      </c>
      <c r="R1258" s="19">
        <v>1</v>
      </c>
      <c r="S1258" s="19">
        <v>0</v>
      </c>
    </row>
    <row r="1259" spans="14:19" x14ac:dyDescent="0.3">
      <c r="N1259" s="3">
        <v>55</v>
      </c>
      <c r="O1259" s="3">
        <v>29</v>
      </c>
      <c r="P1259" s="6">
        <v>172</v>
      </c>
      <c r="Q1259" s="3">
        <v>5.2</v>
      </c>
      <c r="R1259" s="3">
        <v>1</v>
      </c>
      <c r="S1259" s="3">
        <v>0</v>
      </c>
    </row>
    <row r="1260" spans="14:19" x14ac:dyDescent="0.3">
      <c r="N1260" s="19">
        <v>55</v>
      </c>
      <c r="O1260" s="19">
        <v>30</v>
      </c>
      <c r="P1260" s="20">
        <v>64</v>
      </c>
      <c r="Q1260" s="19">
        <v>2.2999999999999998</v>
      </c>
      <c r="R1260" s="19">
        <v>2</v>
      </c>
      <c r="S1260" s="19">
        <v>0</v>
      </c>
    </row>
    <row r="1261" spans="14:19" x14ac:dyDescent="0.3">
      <c r="N1261" s="3">
        <v>55</v>
      </c>
      <c r="O1261" s="3">
        <v>30</v>
      </c>
      <c r="P1261" s="6">
        <v>40</v>
      </c>
      <c r="Q1261" s="3">
        <v>2.2999999999999998</v>
      </c>
      <c r="R1261" s="3">
        <v>2</v>
      </c>
      <c r="S1261" s="3">
        <v>0</v>
      </c>
    </row>
    <row r="1262" spans="14:19" x14ac:dyDescent="0.3">
      <c r="N1262" s="19">
        <v>55</v>
      </c>
      <c r="O1262" s="19">
        <v>30</v>
      </c>
      <c r="P1262" s="20">
        <v>34</v>
      </c>
      <c r="Q1262" s="19">
        <v>0.1</v>
      </c>
      <c r="R1262" s="19">
        <v>4</v>
      </c>
      <c r="S1262" s="19">
        <v>157</v>
      </c>
    </row>
    <row r="1263" spans="14:19" x14ac:dyDescent="0.3">
      <c r="N1263" s="3">
        <v>55</v>
      </c>
      <c r="O1263" s="3">
        <v>29</v>
      </c>
      <c r="P1263" s="6">
        <v>131</v>
      </c>
      <c r="Q1263" s="3">
        <v>2.7</v>
      </c>
      <c r="R1263" s="3">
        <v>2</v>
      </c>
      <c r="S1263" s="3">
        <v>0</v>
      </c>
    </row>
    <row r="1264" spans="14:19" x14ac:dyDescent="0.3">
      <c r="N1264" s="19">
        <v>55</v>
      </c>
      <c r="O1264" s="19">
        <v>29</v>
      </c>
      <c r="P1264" s="20">
        <v>19</v>
      </c>
      <c r="Q1264" s="19">
        <v>0.7</v>
      </c>
      <c r="R1264" s="19">
        <v>4</v>
      </c>
      <c r="S1264" s="19">
        <v>121</v>
      </c>
    </row>
    <row r="1265" spans="14:19" x14ac:dyDescent="0.3">
      <c r="N1265" s="3">
        <v>55</v>
      </c>
      <c r="O1265" s="3">
        <v>29</v>
      </c>
      <c r="P1265" s="6">
        <v>111</v>
      </c>
      <c r="Q1265" s="3">
        <v>3.6</v>
      </c>
      <c r="R1265" s="3">
        <v>2</v>
      </c>
      <c r="S1265" s="3">
        <v>0</v>
      </c>
    </row>
    <row r="1266" spans="14:19" x14ac:dyDescent="0.3">
      <c r="N1266" s="19">
        <v>55</v>
      </c>
      <c r="O1266" s="19">
        <v>29</v>
      </c>
      <c r="P1266" s="20">
        <v>21</v>
      </c>
      <c r="Q1266" s="19">
        <v>0.7</v>
      </c>
      <c r="R1266" s="19">
        <v>4</v>
      </c>
      <c r="S1266" s="19">
        <v>0</v>
      </c>
    </row>
    <row r="1267" spans="14:19" x14ac:dyDescent="0.3">
      <c r="N1267" s="3">
        <v>55</v>
      </c>
      <c r="O1267" s="3">
        <v>29</v>
      </c>
      <c r="P1267" s="6">
        <v>33</v>
      </c>
      <c r="Q1267" s="3">
        <v>0.4</v>
      </c>
      <c r="R1267" s="3">
        <v>2</v>
      </c>
      <c r="S1267" s="3">
        <v>0</v>
      </c>
    </row>
    <row r="1268" spans="14:19" x14ac:dyDescent="0.3">
      <c r="N1268" s="19">
        <v>55</v>
      </c>
      <c r="O1268" s="19">
        <v>31</v>
      </c>
      <c r="P1268" s="20">
        <v>25</v>
      </c>
      <c r="Q1268" s="19">
        <v>0.2</v>
      </c>
      <c r="R1268" s="19">
        <v>2</v>
      </c>
      <c r="S1268" s="19">
        <v>0</v>
      </c>
    </row>
    <row r="1269" spans="14:19" x14ac:dyDescent="0.3">
      <c r="N1269" s="3">
        <v>55</v>
      </c>
      <c r="O1269" s="3">
        <v>31</v>
      </c>
      <c r="P1269" s="6">
        <v>50</v>
      </c>
      <c r="Q1269" s="3">
        <v>1.5</v>
      </c>
      <c r="R1269" s="3">
        <v>4</v>
      </c>
      <c r="S1269" s="3">
        <v>0</v>
      </c>
    </row>
    <row r="1270" spans="14:19" x14ac:dyDescent="0.3">
      <c r="N1270" s="19">
        <v>55</v>
      </c>
      <c r="O1270" s="19">
        <v>25</v>
      </c>
      <c r="P1270" s="20">
        <v>23</v>
      </c>
      <c r="Q1270" s="19">
        <v>0.4</v>
      </c>
      <c r="R1270" s="19">
        <v>4</v>
      </c>
      <c r="S1270" s="19">
        <v>88</v>
      </c>
    </row>
    <row r="1271" spans="14:19" x14ac:dyDescent="0.3">
      <c r="N1271" s="3">
        <v>55</v>
      </c>
      <c r="O1271" s="3">
        <v>30</v>
      </c>
      <c r="P1271" s="6">
        <v>44</v>
      </c>
      <c r="Q1271" s="3">
        <v>2</v>
      </c>
      <c r="R1271" s="3">
        <v>2</v>
      </c>
      <c r="S1271" s="3">
        <v>0</v>
      </c>
    </row>
    <row r="1272" spans="14:19" x14ac:dyDescent="0.3">
      <c r="N1272" s="19">
        <v>55</v>
      </c>
      <c r="O1272" s="19">
        <v>30</v>
      </c>
      <c r="P1272" s="20">
        <v>55</v>
      </c>
      <c r="Q1272" s="19">
        <v>1.7</v>
      </c>
      <c r="R1272" s="19">
        <v>3</v>
      </c>
      <c r="S1272" s="19">
        <v>0</v>
      </c>
    </row>
    <row r="1273" spans="14:19" x14ac:dyDescent="0.3">
      <c r="N1273" s="3">
        <v>55</v>
      </c>
      <c r="O1273" s="3">
        <v>31</v>
      </c>
      <c r="P1273" s="6">
        <v>23</v>
      </c>
      <c r="Q1273" s="3">
        <v>0.2</v>
      </c>
      <c r="R1273" s="3">
        <v>2</v>
      </c>
      <c r="S1273" s="3">
        <v>0</v>
      </c>
    </row>
    <row r="1274" spans="14:19" x14ac:dyDescent="0.3">
      <c r="N1274" s="19">
        <v>55</v>
      </c>
      <c r="O1274" s="19">
        <v>29</v>
      </c>
      <c r="P1274" s="20">
        <v>55</v>
      </c>
      <c r="Q1274" s="19">
        <v>0.2</v>
      </c>
      <c r="R1274" s="19">
        <v>1</v>
      </c>
      <c r="S1274" s="19">
        <v>151</v>
      </c>
    </row>
    <row r="1275" spans="14:19" x14ac:dyDescent="0.3">
      <c r="N1275" s="3">
        <v>55</v>
      </c>
      <c r="O1275" s="3">
        <v>29</v>
      </c>
      <c r="P1275" s="6">
        <v>54</v>
      </c>
      <c r="Q1275" s="3">
        <v>2.2999999999999998</v>
      </c>
      <c r="R1275" s="3">
        <v>2</v>
      </c>
      <c r="S1275" s="3">
        <v>93</v>
      </c>
    </row>
    <row r="1276" spans="14:19" x14ac:dyDescent="0.3">
      <c r="N1276" s="19">
        <v>55</v>
      </c>
      <c r="O1276" s="19">
        <v>29</v>
      </c>
      <c r="P1276" s="20">
        <v>64</v>
      </c>
      <c r="Q1276" s="19">
        <v>0.8</v>
      </c>
      <c r="R1276" s="19">
        <v>3</v>
      </c>
      <c r="S1276" s="19">
        <v>119</v>
      </c>
    </row>
    <row r="1277" spans="14:19" x14ac:dyDescent="0.3">
      <c r="N1277" s="3">
        <v>55</v>
      </c>
      <c r="O1277" s="3">
        <v>31</v>
      </c>
      <c r="P1277" s="6">
        <v>74</v>
      </c>
      <c r="Q1277" s="3">
        <v>2.67</v>
      </c>
      <c r="R1277" s="3">
        <v>3</v>
      </c>
      <c r="S1277" s="3">
        <v>0</v>
      </c>
    </row>
    <row r="1278" spans="14:19" x14ac:dyDescent="0.3">
      <c r="N1278" s="19">
        <v>55</v>
      </c>
      <c r="O1278" s="19">
        <v>31</v>
      </c>
      <c r="P1278" s="20">
        <v>15</v>
      </c>
      <c r="Q1278" s="19">
        <v>0.2</v>
      </c>
      <c r="R1278" s="19">
        <v>1</v>
      </c>
      <c r="S1278" s="19">
        <v>0</v>
      </c>
    </row>
    <row r="1279" spans="14:19" x14ac:dyDescent="0.3">
      <c r="N1279" s="3">
        <v>55</v>
      </c>
      <c r="O1279" s="3">
        <v>31</v>
      </c>
      <c r="P1279" s="6">
        <v>62</v>
      </c>
      <c r="Q1279" s="3">
        <v>1.5</v>
      </c>
      <c r="R1279" s="3">
        <v>4</v>
      </c>
      <c r="S1279" s="3">
        <v>0</v>
      </c>
    </row>
    <row r="1280" spans="14:19" x14ac:dyDescent="0.3">
      <c r="N1280" s="19">
        <v>55</v>
      </c>
      <c r="O1280" s="19">
        <v>29</v>
      </c>
      <c r="P1280" s="20">
        <v>64</v>
      </c>
      <c r="Q1280" s="19">
        <v>2.6</v>
      </c>
      <c r="R1280" s="19">
        <v>4</v>
      </c>
      <c r="S1280" s="19">
        <v>0</v>
      </c>
    </row>
    <row r="1281" spans="14:19" x14ac:dyDescent="0.3">
      <c r="N1281" s="3">
        <v>55</v>
      </c>
      <c r="O1281" s="3">
        <v>29</v>
      </c>
      <c r="P1281" s="6">
        <v>42</v>
      </c>
      <c r="Q1281" s="3">
        <v>2.5</v>
      </c>
      <c r="R1281" s="3">
        <v>4</v>
      </c>
      <c r="S1281" s="3">
        <v>0</v>
      </c>
    </row>
    <row r="1282" spans="14:19" x14ac:dyDescent="0.3">
      <c r="N1282" s="19">
        <v>55</v>
      </c>
      <c r="O1282" s="19">
        <v>29</v>
      </c>
      <c r="P1282" s="20">
        <v>131</v>
      </c>
      <c r="Q1282" s="19">
        <v>0.7</v>
      </c>
      <c r="R1282" s="19">
        <v>2</v>
      </c>
      <c r="S1282" s="19">
        <v>0</v>
      </c>
    </row>
    <row r="1283" spans="14:19" x14ac:dyDescent="0.3">
      <c r="N1283" s="3">
        <v>55</v>
      </c>
      <c r="O1283" s="3">
        <v>30</v>
      </c>
      <c r="P1283" s="6">
        <v>85</v>
      </c>
      <c r="Q1283" s="3">
        <v>0.1</v>
      </c>
      <c r="R1283" s="3">
        <v>1</v>
      </c>
      <c r="S1283" s="3">
        <v>0</v>
      </c>
    </row>
    <row r="1284" spans="14:19" x14ac:dyDescent="0.3">
      <c r="N1284" s="19">
        <v>55</v>
      </c>
      <c r="O1284" s="19">
        <v>31</v>
      </c>
      <c r="P1284" s="20">
        <v>74</v>
      </c>
      <c r="Q1284" s="19">
        <v>3.2</v>
      </c>
      <c r="R1284" s="19">
        <v>2</v>
      </c>
      <c r="S1284" s="19">
        <v>0</v>
      </c>
    </row>
    <row r="1285" spans="14:19" x14ac:dyDescent="0.3">
      <c r="N1285" s="3">
        <v>55</v>
      </c>
      <c r="O1285" s="3">
        <v>30</v>
      </c>
      <c r="P1285" s="6">
        <v>69</v>
      </c>
      <c r="Q1285" s="3">
        <v>1.3</v>
      </c>
      <c r="R1285" s="3">
        <v>4</v>
      </c>
      <c r="S1285" s="3">
        <v>0</v>
      </c>
    </row>
    <row r="1286" spans="14:19" x14ac:dyDescent="0.3">
      <c r="N1286" s="19">
        <v>55</v>
      </c>
      <c r="O1286" s="19">
        <v>31</v>
      </c>
      <c r="P1286" s="20">
        <v>73</v>
      </c>
      <c r="Q1286" s="19">
        <v>2.67</v>
      </c>
      <c r="R1286" s="19">
        <v>3</v>
      </c>
      <c r="S1286" s="19">
        <v>219</v>
      </c>
    </row>
    <row r="1287" spans="14:19" x14ac:dyDescent="0.3">
      <c r="N1287" s="3">
        <v>55</v>
      </c>
      <c r="O1287" s="3">
        <v>30</v>
      </c>
      <c r="P1287" s="6">
        <v>82</v>
      </c>
      <c r="Q1287" s="3">
        <v>3.8</v>
      </c>
      <c r="R1287" s="3">
        <v>4</v>
      </c>
      <c r="S1287" s="3">
        <v>0</v>
      </c>
    </row>
    <row r="1288" spans="14:19" x14ac:dyDescent="0.3">
      <c r="N1288" s="19">
        <v>55</v>
      </c>
      <c r="O1288" s="19">
        <v>30</v>
      </c>
      <c r="P1288" s="20">
        <v>64</v>
      </c>
      <c r="Q1288" s="19">
        <v>1.9</v>
      </c>
      <c r="R1288" s="19">
        <v>2</v>
      </c>
      <c r="S1288" s="19">
        <v>0</v>
      </c>
    </row>
    <row r="1289" spans="14:19" x14ac:dyDescent="0.3">
      <c r="N1289" s="3">
        <v>55</v>
      </c>
      <c r="O1289" s="3">
        <v>29</v>
      </c>
      <c r="P1289" s="6">
        <v>78</v>
      </c>
      <c r="Q1289" s="3">
        <v>0.8</v>
      </c>
      <c r="R1289" s="3">
        <v>1</v>
      </c>
      <c r="S1289" s="3">
        <v>190</v>
      </c>
    </row>
    <row r="1290" spans="14:19" x14ac:dyDescent="0.3">
      <c r="N1290" s="19">
        <v>55</v>
      </c>
      <c r="O1290" s="19">
        <v>29</v>
      </c>
      <c r="P1290" s="20">
        <v>62</v>
      </c>
      <c r="Q1290" s="19">
        <v>0.2</v>
      </c>
      <c r="R1290" s="19">
        <v>1</v>
      </c>
      <c r="S1290" s="19">
        <v>0</v>
      </c>
    </row>
    <row r="1291" spans="14:19" x14ac:dyDescent="0.3">
      <c r="N1291" s="3">
        <v>55</v>
      </c>
      <c r="O1291" s="3">
        <v>29</v>
      </c>
      <c r="P1291" s="6">
        <v>72</v>
      </c>
      <c r="Q1291" s="3">
        <v>0.3</v>
      </c>
      <c r="R1291" s="3">
        <v>3</v>
      </c>
      <c r="S1291" s="3">
        <v>147</v>
      </c>
    </row>
    <row r="1292" spans="14:19" x14ac:dyDescent="0.3">
      <c r="N1292" s="19">
        <v>55</v>
      </c>
      <c r="O1292" s="19">
        <v>31</v>
      </c>
      <c r="P1292" s="20">
        <v>13</v>
      </c>
      <c r="Q1292" s="19">
        <v>0.7</v>
      </c>
      <c r="R1292" s="19">
        <v>4</v>
      </c>
      <c r="S1292" s="19">
        <v>0</v>
      </c>
    </row>
    <row r="1293" spans="14:19" x14ac:dyDescent="0.3">
      <c r="N1293" s="3">
        <v>55</v>
      </c>
      <c r="O1293" s="3">
        <v>31</v>
      </c>
      <c r="P1293" s="6">
        <v>130</v>
      </c>
      <c r="Q1293" s="3">
        <v>6.5</v>
      </c>
      <c r="R1293" s="3">
        <v>4</v>
      </c>
      <c r="S1293" s="3">
        <v>0</v>
      </c>
    </row>
    <row r="1294" spans="14:19" x14ac:dyDescent="0.3">
      <c r="N1294" s="19">
        <v>55</v>
      </c>
      <c r="O1294" s="19">
        <v>31</v>
      </c>
      <c r="P1294" s="20">
        <v>69</v>
      </c>
      <c r="Q1294" s="19">
        <v>2.7</v>
      </c>
      <c r="R1294" s="19">
        <v>1</v>
      </c>
      <c r="S1294" s="19">
        <v>0</v>
      </c>
    </row>
    <row r="1295" spans="14:19" x14ac:dyDescent="0.3">
      <c r="N1295" s="3">
        <v>55</v>
      </c>
      <c r="O1295" s="3">
        <v>28</v>
      </c>
      <c r="P1295" s="6">
        <v>39</v>
      </c>
      <c r="Q1295" s="3">
        <v>1</v>
      </c>
      <c r="R1295" s="3">
        <v>3</v>
      </c>
      <c r="S1295" s="3">
        <v>0</v>
      </c>
    </row>
    <row r="1296" spans="14:19" x14ac:dyDescent="0.3">
      <c r="N1296" s="19">
        <v>55</v>
      </c>
      <c r="O1296" s="19">
        <v>31</v>
      </c>
      <c r="P1296" s="20">
        <v>34</v>
      </c>
      <c r="Q1296" s="19">
        <v>1.5</v>
      </c>
      <c r="R1296" s="19">
        <v>3</v>
      </c>
      <c r="S1296" s="19">
        <v>101</v>
      </c>
    </row>
    <row r="1297" spans="14:19" x14ac:dyDescent="0.3">
      <c r="N1297" s="3">
        <v>55</v>
      </c>
      <c r="O1297" s="3">
        <v>30</v>
      </c>
      <c r="P1297" s="6">
        <v>79</v>
      </c>
      <c r="Q1297" s="3">
        <v>0</v>
      </c>
      <c r="R1297" s="3">
        <v>2</v>
      </c>
      <c r="S1297" s="3">
        <v>0</v>
      </c>
    </row>
    <row r="1298" spans="14:19" x14ac:dyDescent="0.3">
      <c r="N1298" s="19">
        <v>55</v>
      </c>
      <c r="O1298" s="19">
        <v>29</v>
      </c>
      <c r="P1298" s="20">
        <v>38</v>
      </c>
      <c r="Q1298" s="19">
        <v>1.5</v>
      </c>
      <c r="R1298" s="19">
        <v>4</v>
      </c>
      <c r="S1298" s="19">
        <v>0</v>
      </c>
    </row>
    <row r="1299" spans="14:19" x14ac:dyDescent="0.3">
      <c r="N1299" s="3">
        <v>55</v>
      </c>
      <c r="O1299" s="3">
        <v>30</v>
      </c>
      <c r="P1299" s="6">
        <v>153</v>
      </c>
      <c r="Q1299" s="3">
        <v>2.8</v>
      </c>
      <c r="R1299" s="3">
        <v>2</v>
      </c>
      <c r="S1299" s="3">
        <v>0</v>
      </c>
    </row>
    <row r="1300" spans="14:19" x14ac:dyDescent="0.3">
      <c r="N1300" s="19">
        <v>55</v>
      </c>
      <c r="O1300" s="19">
        <v>25</v>
      </c>
      <c r="P1300" s="20">
        <v>92</v>
      </c>
      <c r="Q1300" s="19">
        <v>3</v>
      </c>
      <c r="R1300" s="19">
        <v>1</v>
      </c>
      <c r="S1300" s="19">
        <v>158</v>
      </c>
    </row>
    <row r="1301" spans="14:19" x14ac:dyDescent="0.3">
      <c r="N1301" s="3">
        <v>55</v>
      </c>
      <c r="O1301" s="3">
        <v>31</v>
      </c>
      <c r="P1301" s="6">
        <v>63</v>
      </c>
      <c r="Q1301" s="3">
        <v>2.67</v>
      </c>
      <c r="R1301" s="3">
        <v>3</v>
      </c>
      <c r="S1301" s="3">
        <v>0</v>
      </c>
    </row>
    <row r="1302" spans="14:19" x14ac:dyDescent="0.3">
      <c r="N1302" s="19">
        <v>55</v>
      </c>
      <c r="O1302" s="19">
        <v>31</v>
      </c>
      <c r="P1302" s="20">
        <v>23</v>
      </c>
      <c r="Q1302" s="19">
        <v>0.3</v>
      </c>
      <c r="R1302" s="19">
        <v>2</v>
      </c>
      <c r="S1302" s="19">
        <v>0</v>
      </c>
    </row>
    <row r="1303" spans="14:19" x14ac:dyDescent="0.3">
      <c r="N1303" s="3">
        <v>55</v>
      </c>
      <c r="O1303" s="3">
        <v>29</v>
      </c>
      <c r="P1303" s="6">
        <v>71</v>
      </c>
      <c r="Q1303" s="3">
        <v>0.3</v>
      </c>
      <c r="R1303" s="3">
        <v>3</v>
      </c>
      <c r="S1303" s="3">
        <v>0</v>
      </c>
    </row>
    <row r="1304" spans="14:19" x14ac:dyDescent="0.3">
      <c r="N1304" s="19">
        <v>55</v>
      </c>
      <c r="O1304" s="19">
        <v>31</v>
      </c>
      <c r="P1304" s="20">
        <v>91</v>
      </c>
      <c r="Q1304" s="19">
        <v>2.8</v>
      </c>
      <c r="R1304" s="19">
        <v>2</v>
      </c>
      <c r="S1304" s="19">
        <v>0</v>
      </c>
    </row>
    <row r="1305" spans="14:19" x14ac:dyDescent="0.3">
      <c r="N1305" s="3">
        <v>55</v>
      </c>
      <c r="O1305" s="3">
        <v>29</v>
      </c>
      <c r="P1305" s="6">
        <v>62</v>
      </c>
      <c r="Q1305" s="3">
        <v>0.3</v>
      </c>
      <c r="R1305" s="3">
        <v>3</v>
      </c>
      <c r="S1305" s="3">
        <v>0</v>
      </c>
    </row>
    <row r="1306" spans="14:19" x14ac:dyDescent="0.3">
      <c r="N1306" s="19">
        <v>55</v>
      </c>
      <c r="O1306" s="19">
        <v>25</v>
      </c>
      <c r="P1306" s="20">
        <v>90</v>
      </c>
      <c r="Q1306" s="19">
        <v>4.5</v>
      </c>
      <c r="R1306" s="19">
        <v>2</v>
      </c>
      <c r="S1306" s="19">
        <v>0</v>
      </c>
    </row>
    <row r="1307" spans="14:19" x14ac:dyDescent="0.3">
      <c r="N1307" s="3">
        <v>55</v>
      </c>
      <c r="O1307" s="3">
        <v>29</v>
      </c>
      <c r="P1307" s="6">
        <v>35</v>
      </c>
      <c r="Q1307" s="3">
        <v>1.4</v>
      </c>
      <c r="R1307" s="3">
        <v>3</v>
      </c>
      <c r="S1307" s="3">
        <v>0</v>
      </c>
    </row>
    <row r="1308" spans="14:19" x14ac:dyDescent="0.3">
      <c r="N1308" s="19">
        <v>55</v>
      </c>
      <c r="O1308" s="19">
        <v>25</v>
      </c>
      <c r="P1308" s="20">
        <v>65</v>
      </c>
      <c r="Q1308" s="19">
        <v>2</v>
      </c>
      <c r="R1308" s="19">
        <v>4</v>
      </c>
      <c r="S1308" s="19">
        <v>0</v>
      </c>
    </row>
    <row r="1309" spans="14:19" x14ac:dyDescent="0.3">
      <c r="N1309" s="3">
        <v>55</v>
      </c>
      <c r="O1309" s="3">
        <v>30</v>
      </c>
      <c r="P1309" s="6">
        <v>35</v>
      </c>
      <c r="Q1309" s="3">
        <v>1.5</v>
      </c>
      <c r="R1309" s="3">
        <v>1</v>
      </c>
      <c r="S1309" s="3">
        <v>118</v>
      </c>
    </row>
    <row r="1310" spans="14:19" x14ac:dyDescent="0.3">
      <c r="N1310" s="19">
        <v>55</v>
      </c>
      <c r="O1310" s="19">
        <v>30</v>
      </c>
      <c r="P1310" s="20">
        <v>84</v>
      </c>
      <c r="Q1310" s="19">
        <v>0</v>
      </c>
      <c r="R1310" s="19">
        <v>2</v>
      </c>
      <c r="S1310" s="19">
        <v>0</v>
      </c>
    </row>
    <row r="1311" spans="14:19" x14ac:dyDescent="0.3">
      <c r="N1311" s="3">
        <v>55</v>
      </c>
      <c r="O1311" s="3">
        <v>31</v>
      </c>
      <c r="P1311" s="6">
        <v>159</v>
      </c>
      <c r="Q1311" s="3">
        <v>3.9</v>
      </c>
      <c r="R1311" s="3">
        <v>1</v>
      </c>
      <c r="S1311" s="3">
        <v>0</v>
      </c>
    </row>
    <row r="1312" spans="14:19" x14ac:dyDescent="0.3">
      <c r="N1312" s="19">
        <v>55</v>
      </c>
      <c r="O1312" s="19">
        <v>29</v>
      </c>
      <c r="P1312" s="20">
        <v>28</v>
      </c>
      <c r="Q1312" s="19">
        <v>0.7</v>
      </c>
      <c r="R1312" s="19">
        <v>2</v>
      </c>
      <c r="S1312" s="19">
        <v>82</v>
      </c>
    </row>
    <row r="1313" spans="14:19" x14ac:dyDescent="0.3">
      <c r="N1313" s="3">
        <v>55</v>
      </c>
      <c r="O1313" s="3">
        <v>25</v>
      </c>
      <c r="P1313" s="6">
        <v>95</v>
      </c>
      <c r="Q1313" s="3">
        <v>4.5</v>
      </c>
      <c r="R1313" s="3">
        <v>2</v>
      </c>
      <c r="S1313" s="3">
        <v>275</v>
      </c>
    </row>
    <row r="1314" spans="14:19" x14ac:dyDescent="0.3">
      <c r="N1314" s="19">
        <v>55</v>
      </c>
      <c r="O1314" s="19">
        <v>29</v>
      </c>
      <c r="P1314" s="20">
        <v>81</v>
      </c>
      <c r="Q1314" s="19">
        <v>4.9000000000000004</v>
      </c>
      <c r="R1314" s="19">
        <v>4</v>
      </c>
      <c r="S1314" s="19">
        <v>209</v>
      </c>
    </row>
    <row r="1315" spans="14:19" x14ac:dyDescent="0.3">
      <c r="N1315" s="3">
        <v>55</v>
      </c>
      <c r="O1315" s="3">
        <v>29</v>
      </c>
      <c r="P1315" s="6">
        <v>94</v>
      </c>
      <c r="Q1315" s="3">
        <v>0.8</v>
      </c>
      <c r="R1315" s="3">
        <v>1</v>
      </c>
      <c r="S1315" s="3">
        <v>221</v>
      </c>
    </row>
    <row r="1316" spans="14:19" x14ac:dyDescent="0.3">
      <c r="N1316" s="19">
        <v>55</v>
      </c>
      <c r="O1316" s="19">
        <v>30</v>
      </c>
      <c r="P1316" s="20">
        <v>50</v>
      </c>
      <c r="Q1316" s="19">
        <v>2.1</v>
      </c>
      <c r="R1316" s="19">
        <v>2</v>
      </c>
      <c r="S1316" s="19">
        <v>0</v>
      </c>
    </row>
    <row r="1317" spans="14:19" x14ac:dyDescent="0.3">
      <c r="N1317" s="3">
        <v>55</v>
      </c>
      <c r="O1317" s="3">
        <v>29</v>
      </c>
      <c r="P1317" s="6">
        <v>79</v>
      </c>
      <c r="Q1317" s="3">
        <v>4.9000000000000004</v>
      </c>
      <c r="R1317" s="3">
        <v>4</v>
      </c>
      <c r="S1317" s="3">
        <v>0</v>
      </c>
    </row>
    <row r="1318" spans="14:19" x14ac:dyDescent="0.3">
      <c r="N1318" s="19">
        <v>55</v>
      </c>
      <c r="O1318" s="19">
        <v>31</v>
      </c>
      <c r="P1318" s="20">
        <v>91</v>
      </c>
      <c r="Q1318" s="19">
        <v>2.8</v>
      </c>
      <c r="R1318" s="19">
        <v>2</v>
      </c>
      <c r="S1318" s="19">
        <v>0</v>
      </c>
    </row>
    <row r="1319" spans="14:19" x14ac:dyDescent="0.3">
      <c r="N1319" s="3">
        <v>55</v>
      </c>
      <c r="O1319" s="3">
        <v>31</v>
      </c>
      <c r="P1319" s="6">
        <v>134</v>
      </c>
      <c r="Q1319" s="3">
        <v>0.3</v>
      </c>
      <c r="R1319" s="3">
        <v>2</v>
      </c>
      <c r="S1319" s="3">
        <v>0</v>
      </c>
    </row>
    <row r="1320" spans="14:19" x14ac:dyDescent="0.3">
      <c r="N1320" s="19">
        <v>55</v>
      </c>
      <c r="O1320" s="19">
        <v>29</v>
      </c>
      <c r="P1320" s="20">
        <v>21</v>
      </c>
      <c r="Q1320" s="19">
        <v>0.7</v>
      </c>
      <c r="R1320" s="19">
        <v>4</v>
      </c>
      <c r="S1320" s="19">
        <v>0</v>
      </c>
    </row>
    <row r="1321" spans="14:19" x14ac:dyDescent="0.3">
      <c r="N1321" s="3">
        <v>55</v>
      </c>
      <c r="O1321" s="3">
        <v>29</v>
      </c>
      <c r="P1321" s="6">
        <v>65</v>
      </c>
      <c r="Q1321" s="3">
        <v>2.5</v>
      </c>
      <c r="R1321" s="3">
        <v>3</v>
      </c>
      <c r="S1321" s="3">
        <v>0</v>
      </c>
    </row>
    <row r="1322" spans="14:19" x14ac:dyDescent="0.3">
      <c r="N1322" s="19">
        <v>55</v>
      </c>
      <c r="O1322" s="19">
        <v>30</v>
      </c>
      <c r="P1322" s="20">
        <v>82</v>
      </c>
      <c r="Q1322" s="19">
        <v>1.3</v>
      </c>
      <c r="R1322" s="19">
        <v>4</v>
      </c>
      <c r="S1322" s="19">
        <v>219</v>
      </c>
    </row>
    <row r="1323" spans="14:19" x14ac:dyDescent="0.3">
      <c r="N1323" s="3">
        <v>55</v>
      </c>
      <c r="O1323" s="3">
        <v>25</v>
      </c>
      <c r="P1323" s="6">
        <v>42</v>
      </c>
      <c r="Q1323" s="3">
        <v>1</v>
      </c>
      <c r="R1323" s="3">
        <v>3</v>
      </c>
      <c r="S1323" s="3">
        <v>0</v>
      </c>
    </row>
    <row r="1324" spans="14:19" x14ac:dyDescent="0.3">
      <c r="N1324" s="19">
        <v>55</v>
      </c>
      <c r="O1324" s="19">
        <v>25</v>
      </c>
      <c r="P1324" s="20">
        <v>35</v>
      </c>
      <c r="Q1324" s="19">
        <v>1</v>
      </c>
      <c r="R1324" s="19">
        <v>3</v>
      </c>
      <c r="S1324" s="19">
        <v>144</v>
      </c>
    </row>
    <row r="1325" spans="14:19" x14ac:dyDescent="0.3">
      <c r="N1325" s="3">
        <v>55</v>
      </c>
      <c r="O1325" s="3">
        <v>30</v>
      </c>
      <c r="P1325" s="6">
        <v>70</v>
      </c>
      <c r="Q1325" s="3">
        <v>2</v>
      </c>
      <c r="R1325" s="3">
        <v>3</v>
      </c>
      <c r="S1325" s="3">
        <v>0</v>
      </c>
    </row>
    <row r="1326" spans="14:19" x14ac:dyDescent="0.3">
      <c r="N1326" s="19">
        <v>55</v>
      </c>
      <c r="O1326" s="19">
        <v>30</v>
      </c>
      <c r="P1326" s="20">
        <v>54</v>
      </c>
      <c r="Q1326" s="19">
        <v>1.7</v>
      </c>
      <c r="R1326" s="19">
        <v>3</v>
      </c>
      <c r="S1326" s="19">
        <v>0</v>
      </c>
    </row>
    <row r="1327" spans="14:19" x14ac:dyDescent="0.3">
      <c r="N1327" s="3">
        <v>55</v>
      </c>
      <c r="O1327" s="3">
        <v>29</v>
      </c>
      <c r="P1327" s="6">
        <v>162</v>
      </c>
      <c r="Q1327" s="3">
        <v>2.9</v>
      </c>
      <c r="R1327" s="3">
        <v>1</v>
      </c>
      <c r="S1327" s="3">
        <v>0</v>
      </c>
    </row>
    <row r="1328" spans="14:19" x14ac:dyDescent="0.3">
      <c r="N1328" s="19">
        <v>55</v>
      </c>
      <c r="O1328" s="19">
        <v>31</v>
      </c>
      <c r="P1328" s="20">
        <v>20</v>
      </c>
      <c r="Q1328" s="19">
        <v>0.3</v>
      </c>
      <c r="R1328" s="19">
        <v>2</v>
      </c>
      <c r="S1328" s="19">
        <v>0</v>
      </c>
    </row>
    <row r="1329" spans="14:19" x14ac:dyDescent="0.3">
      <c r="N1329" s="3">
        <v>55</v>
      </c>
      <c r="O1329" s="3">
        <v>30</v>
      </c>
      <c r="P1329" s="6">
        <v>28</v>
      </c>
      <c r="Q1329" s="3">
        <v>0.1</v>
      </c>
      <c r="R1329" s="3">
        <v>4</v>
      </c>
      <c r="S1329" s="3">
        <v>149</v>
      </c>
    </row>
    <row r="1330" spans="14:19" x14ac:dyDescent="0.3">
      <c r="N1330" s="19">
        <v>55</v>
      </c>
      <c r="O1330" s="19">
        <v>29</v>
      </c>
      <c r="P1330" s="20">
        <v>49</v>
      </c>
      <c r="Q1330" s="19">
        <v>0.8</v>
      </c>
      <c r="R1330" s="19">
        <v>2</v>
      </c>
      <c r="S1330" s="19">
        <v>220</v>
      </c>
    </row>
    <row r="1331" spans="14:19" x14ac:dyDescent="0.3">
      <c r="N1331" s="3">
        <v>55</v>
      </c>
      <c r="O1331" s="3">
        <v>29</v>
      </c>
      <c r="P1331" s="6">
        <v>92</v>
      </c>
      <c r="Q1331" s="3">
        <v>1.9</v>
      </c>
      <c r="R1331" s="3">
        <v>1</v>
      </c>
      <c r="S1331" s="3">
        <v>0</v>
      </c>
    </row>
    <row r="1332" spans="14:19" x14ac:dyDescent="0.3">
      <c r="N1332" s="19">
        <v>55</v>
      </c>
      <c r="O1332" s="19">
        <v>30</v>
      </c>
      <c r="P1332" s="20">
        <v>42</v>
      </c>
      <c r="Q1332" s="19">
        <v>2</v>
      </c>
      <c r="R1332" s="19">
        <v>2</v>
      </c>
      <c r="S1332" s="19">
        <v>196</v>
      </c>
    </row>
    <row r="1333" spans="14:19" x14ac:dyDescent="0.3">
      <c r="N1333" s="3">
        <v>55</v>
      </c>
      <c r="O1333" s="3">
        <v>25</v>
      </c>
      <c r="P1333" s="6">
        <v>52</v>
      </c>
      <c r="Q1333" s="3">
        <v>1.4</v>
      </c>
      <c r="R1333" s="3">
        <v>2</v>
      </c>
      <c r="S1333" s="3">
        <v>207</v>
      </c>
    </row>
    <row r="1334" spans="14:19" x14ac:dyDescent="0.3">
      <c r="N1334" s="19">
        <v>55</v>
      </c>
      <c r="O1334" s="19">
        <v>29</v>
      </c>
      <c r="P1334" s="20">
        <v>140</v>
      </c>
      <c r="Q1334" s="19">
        <v>2.7</v>
      </c>
      <c r="R1334" s="19">
        <v>2</v>
      </c>
      <c r="S1334" s="19">
        <v>0</v>
      </c>
    </row>
    <row r="1335" spans="14:19" x14ac:dyDescent="0.3">
      <c r="N1335" s="3">
        <v>55</v>
      </c>
      <c r="O1335" s="3">
        <v>29</v>
      </c>
      <c r="P1335" s="6">
        <v>81</v>
      </c>
      <c r="Q1335" s="3">
        <v>1.7</v>
      </c>
      <c r="R1335" s="3">
        <v>3</v>
      </c>
      <c r="S1335" s="3">
        <v>171</v>
      </c>
    </row>
    <row r="1336" spans="14:19" x14ac:dyDescent="0.3">
      <c r="N1336" s="19">
        <v>55</v>
      </c>
      <c r="O1336" s="19">
        <v>30</v>
      </c>
      <c r="P1336" s="20">
        <v>99</v>
      </c>
      <c r="Q1336" s="19">
        <v>0.1</v>
      </c>
      <c r="R1336" s="19">
        <v>1</v>
      </c>
      <c r="S1336" s="19">
        <v>0</v>
      </c>
    </row>
    <row r="1337" spans="14:19" x14ac:dyDescent="0.3">
      <c r="N1337" s="3">
        <v>55</v>
      </c>
      <c r="O1337" s="3">
        <v>30</v>
      </c>
      <c r="P1337" s="6">
        <v>145</v>
      </c>
      <c r="Q1337" s="3">
        <v>6</v>
      </c>
      <c r="R1337" s="3">
        <v>2</v>
      </c>
      <c r="S1337" s="3">
        <v>0</v>
      </c>
    </row>
    <row r="1338" spans="14:19" x14ac:dyDescent="0.3">
      <c r="N1338" s="19">
        <v>55</v>
      </c>
      <c r="O1338" s="19">
        <v>30</v>
      </c>
      <c r="P1338" s="20">
        <v>53</v>
      </c>
      <c r="Q1338" s="19">
        <v>1.7</v>
      </c>
      <c r="R1338" s="19">
        <v>3</v>
      </c>
      <c r="S1338" s="19">
        <v>0</v>
      </c>
    </row>
    <row r="1339" spans="14:19" x14ac:dyDescent="0.3">
      <c r="N1339" s="3">
        <v>55</v>
      </c>
      <c r="O1339" s="3">
        <v>29</v>
      </c>
      <c r="P1339" s="6">
        <v>79</v>
      </c>
      <c r="Q1339" s="3">
        <v>1.1000000000000001</v>
      </c>
      <c r="R1339" s="3">
        <v>2</v>
      </c>
      <c r="S1339" s="3">
        <v>0</v>
      </c>
    </row>
    <row r="1340" spans="14:19" x14ac:dyDescent="0.3">
      <c r="N1340" s="19">
        <v>55</v>
      </c>
      <c r="O1340" s="19">
        <v>30</v>
      </c>
      <c r="P1340" s="20">
        <v>41</v>
      </c>
      <c r="Q1340" s="19">
        <v>0.6</v>
      </c>
      <c r="R1340" s="19">
        <v>2</v>
      </c>
      <c r="S1340" s="19">
        <v>0</v>
      </c>
    </row>
    <row r="1341" spans="14:19" x14ac:dyDescent="0.3">
      <c r="N1341" s="3">
        <v>55</v>
      </c>
      <c r="O1341" s="3">
        <v>25</v>
      </c>
      <c r="P1341" s="6">
        <v>44</v>
      </c>
      <c r="Q1341" s="3">
        <v>1</v>
      </c>
      <c r="R1341" s="3">
        <v>3</v>
      </c>
      <c r="S1341" s="3">
        <v>0</v>
      </c>
    </row>
    <row r="1342" spans="14:19" x14ac:dyDescent="0.3">
      <c r="N1342" s="19">
        <v>55</v>
      </c>
      <c r="O1342" s="19">
        <v>31</v>
      </c>
      <c r="P1342" s="20">
        <v>124</v>
      </c>
      <c r="Q1342" s="19">
        <v>0.3</v>
      </c>
      <c r="R1342" s="19">
        <v>2</v>
      </c>
      <c r="S1342" s="19">
        <v>0</v>
      </c>
    </row>
    <row r="1343" spans="14:19" x14ac:dyDescent="0.3">
      <c r="N1343" s="3">
        <v>55</v>
      </c>
      <c r="O1343" s="3">
        <v>30</v>
      </c>
      <c r="P1343" s="6">
        <v>28</v>
      </c>
      <c r="Q1343" s="3">
        <v>2</v>
      </c>
      <c r="R1343" s="3">
        <v>2</v>
      </c>
      <c r="S1343" s="3">
        <v>0</v>
      </c>
    </row>
    <row r="1344" spans="14:19" x14ac:dyDescent="0.3">
      <c r="N1344" s="19">
        <v>55</v>
      </c>
      <c r="O1344" s="19">
        <v>25</v>
      </c>
      <c r="P1344" s="20">
        <v>58</v>
      </c>
      <c r="Q1344" s="19">
        <v>2</v>
      </c>
      <c r="R1344" s="19">
        <v>4</v>
      </c>
      <c r="S1344" s="19">
        <v>219</v>
      </c>
    </row>
    <row r="1345" spans="14:19" x14ac:dyDescent="0.3">
      <c r="N1345" s="3">
        <v>54</v>
      </c>
      <c r="O1345" s="3">
        <v>30</v>
      </c>
      <c r="P1345" s="6">
        <v>133</v>
      </c>
      <c r="Q1345" s="3">
        <v>2.6</v>
      </c>
      <c r="R1345" s="3">
        <v>2</v>
      </c>
      <c r="S1345" s="3">
        <v>0</v>
      </c>
    </row>
    <row r="1346" spans="14:19" x14ac:dyDescent="0.3">
      <c r="N1346" s="19">
        <v>54</v>
      </c>
      <c r="O1346" s="19">
        <v>28</v>
      </c>
      <c r="P1346" s="20">
        <v>161</v>
      </c>
      <c r="Q1346" s="19">
        <v>2.9</v>
      </c>
      <c r="R1346" s="19">
        <v>1</v>
      </c>
      <c r="S1346" s="19">
        <v>0</v>
      </c>
    </row>
    <row r="1347" spans="14:19" x14ac:dyDescent="0.3">
      <c r="N1347" s="3">
        <v>54</v>
      </c>
      <c r="O1347" s="3">
        <v>29</v>
      </c>
      <c r="P1347" s="6">
        <v>35</v>
      </c>
      <c r="Q1347" s="3">
        <v>1.5</v>
      </c>
      <c r="R1347" s="3">
        <v>1</v>
      </c>
      <c r="S1347" s="3">
        <v>0</v>
      </c>
    </row>
    <row r="1348" spans="14:19" x14ac:dyDescent="0.3">
      <c r="N1348" s="19">
        <v>54</v>
      </c>
      <c r="O1348" s="19">
        <v>29</v>
      </c>
      <c r="P1348" s="20">
        <v>12</v>
      </c>
      <c r="Q1348" s="19">
        <v>0.2</v>
      </c>
      <c r="R1348" s="19">
        <v>2</v>
      </c>
      <c r="S1348" s="19">
        <v>0</v>
      </c>
    </row>
    <row r="1349" spans="14:19" x14ac:dyDescent="0.3">
      <c r="N1349" s="3">
        <v>54</v>
      </c>
      <c r="O1349" s="3">
        <v>29</v>
      </c>
      <c r="P1349" s="6">
        <v>58</v>
      </c>
      <c r="Q1349" s="3">
        <v>1.3</v>
      </c>
      <c r="R1349" s="3">
        <v>4</v>
      </c>
      <c r="S1349" s="3">
        <v>0</v>
      </c>
    </row>
    <row r="1350" spans="14:19" x14ac:dyDescent="0.3">
      <c r="N1350" s="19">
        <v>54</v>
      </c>
      <c r="O1350" s="19">
        <v>28</v>
      </c>
      <c r="P1350" s="20">
        <v>94</v>
      </c>
      <c r="Q1350" s="19">
        <v>1.9</v>
      </c>
      <c r="R1350" s="19">
        <v>1</v>
      </c>
      <c r="S1350" s="19">
        <v>0</v>
      </c>
    </row>
    <row r="1351" spans="14:19" x14ac:dyDescent="0.3">
      <c r="N1351" s="3">
        <v>54</v>
      </c>
      <c r="O1351" s="3">
        <v>28</v>
      </c>
      <c r="P1351" s="6">
        <v>170</v>
      </c>
      <c r="Q1351" s="3">
        <v>6.2</v>
      </c>
      <c r="R1351" s="3">
        <v>2</v>
      </c>
      <c r="S1351" s="3">
        <v>325</v>
      </c>
    </row>
    <row r="1352" spans="14:19" x14ac:dyDescent="0.3">
      <c r="N1352" s="19">
        <v>54</v>
      </c>
      <c r="O1352" s="19">
        <v>28</v>
      </c>
      <c r="P1352" s="20">
        <v>89</v>
      </c>
      <c r="Q1352" s="19">
        <v>1.9</v>
      </c>
      <c r="R1352" s="19">
        <v>1</v>
      </c>
      <c r="S1352" s="19">
        <v>0</v>
      </c>
    </row>
    <row r="1353" spans="14:19" x14ac:dyDescent="0.3">
      <c r="N1353" s="3">
        <v>54</v>
      </c>
      <c r="O1353" s="3">
        <v>30</v>
      </c>
      <c r="P1353" s="6">
        <v>78</v>
      </c>
      <c r="Q1353" s="3">
        <v>1</v>
      </c>
      <c r="R1353" s="3">
        <v>4</v>
      </c>
      <c r="S1353" s="3">
        <v>0</v>
      </c>
    </row>
    <row r="1354" spans="14:19" x14ac:dyDescent="0.3">
      <c r="N1354" s="19">
        <v>54</v>
      </c>
      <c r="O1354" s="19">
        <v>24</v>
      </c>
      <c r="P1354" s="20">
        <v>63</v>
      </c>
      <c r="Q1354" s="19">
        <v>1.4</v>
      </c>
      <c r="R1354" s="19">
        <v>3</v>
      </c>
      <c r="S1354" s="19">
        <v>138</v>
      </c>
    </row>
    <row r="1355" spans="14:19" x14ac:dyDescent="0.3">
      <c r="N1355" s="3">
        <v>54</v>
      </c>
      <c r="O1355" s="3">
        <v>24</v>
      </c>
      <c r="P1355" s="6">
        <v>29</v>
      </c>
      <c r="Q1355" s="3">
        <v>1</v>
      </c>
      <c r="R1355" s="3">
        <v>3</v>
      </c>
      <c r="S1355" s="3">
        <v>148</v>
      </c>
    </row>
    <row r="1356" spans="14:19" x14ac:dyDescent="0.3">
      <c r="N1356" s="19">
        <v>54</v>
      </c>
      <c r="O1356" s="19">
        <v>30</v>
      </c>
      <c r="P1356" s="20">
        <v>100</v>
      </c>
      <c r="Q1356" s="19">
        <v>3.4</v>
      </c>
      <c r="R1356" s="19">
        <v>4</v>
      </c>
      <c r="S1356" s="19">
        <v>0</v>
      </c>
    </row>
    <row r="1357" spans="14:19" x14ac:dyDescent="0.3">
      <c r="N1357" s="3">
        <v>54</v>
      </c>
      <c r="O1357" s="3">
        <v>29</v>
      </c>
      <c r="P1357" s="6">
        <v>48</v>
      </c>
      <c r="Q1357" s="3">
        <v>1.8</v>
      </c>
      <c r="R1357" s="3">
        <v>4</v>
      </c>
      <c r="S1357" s="3">
        <v>0</v>
      </c>
    </row>
    <row r="1358" spans="14:19" x14ac:dyDescent="0.3">
      <c r="N1358" s="19">
        <v>54</v>
      </c>
      <c r="O1358" s="19">
        <v>30</v>
      </c>
      <c r="P1358" s="20">
        <v>23</v>
      </c>
      <c r="Q1358" s="19">
        <v>0.4</v>
      </c>
      <c r="R1358" s="19">
        <v>2</v>
      </c>
      <c r="S1358" s="19">
        <v>0</v>
      </c>
    </row>
    <row r="1359" spans="14:19" x14ac:dyDescent="0.3">
      <c r="N1359" s="3">
        <v>54</v>
      </c>
      <c r="O1359" s="3">
        <v>28</v>
      </c>
      <c r="P1359" s="6">
        <v>93</v>
      </c>
      <c r="Q1359" s="3">
        <v>4.9000000000000004</v>
      </c>
      <c r="R1359" s="3">
        <v>1</v>
      </c>
      <c r="S1359" s="3">
        <v>133</v>
      </c>
    </row>
    <row r="1360" spans="14:19" x14ac:dyDescent="0.3">
      <c r="N1360" s="19">
        <v>54</v>
      </c>
      <c r="O1360" s="19">
        <v>28</v>
      </c>
      <c r="P1360" s="20">
        <v>53</v>
      </c>
      <c r="Q1360" s="19">
        <v>2.8</v>
      </c>
      <c r="R1360" s="19">
        <v>4</v>
      </c>
      <c r="S1360" s="19">
        <v>0</v>
      </c>
    </row>
    <row r="1361" spans="14:19" x14ac:dyDescent="0.3">
      <c r="N1361" s="3">
        <v>54</v>
      </c>
      <c r="O1361" s="3">
        <v>29</v>
      </c>
      <c r="P1361" s="6">
        <v>68</v>
      </c>
      <c r="Q1361" s="3">
        <v>1.6</v>
      </c>
      <c r="R1361" s="3">
        <v>3</v>
      </c>
      <c r="S1361" s="3">
        <v>0</v>
      </c>
    </row>
    <row r="1362" spans="14:19" x14ac:dyDescent="0.3">
      <c r="N1362" s="19">
        <v>54</v>
      </c>
      <c r="O1362" s="19">
        <v>27</v>
      </c>
      <c r="P1362" s="20">
        <v>43</v>
      </c>
      <c r="Q1362" s="19">
        <v>1</v>
      </c>
      <c r="R1362" s="19">
        <v>3</v>
      </c>
      <c r="S1362" s="19">
        <v>169</v>
      </c>
    </row>
    <row r="1363" spans="14:19" x14ac:dyDescent="0.3">
      <c r="N1363" s="3">
        <v>54</v>
      </c>
      <c r="O1363" s="3">
        <v>30</v>
      </c>
      <c r="P1363" s="6">
        <v>21</v>
      </c>
      <c r="Q1363" s="3">
        <v>0.2</v>
      </c>
      <c r="R1363" s="3">
        <v>2</v>
      </c>
      <c r="S1363" s="3">
        <v>0</v>
      </c>
    </row>
    <row r="1364" spans="14:19" x14ac:dyDescent="0.3">
      <c r="N1364" s="19">
        <v>54</v>
      </c>
      <c r="O1364" s="19">
        <v>30</v>
      </c>
      <c r="P1364" s="20">
        <v>93</v>
      </c>
      <c r="Q1364" s="19">
        <v>2.7</v>
      </c>
      <c r="R1364" s="19">
        <v>1</v>
      </c>
      <c r="S1364" s="19">
        <v>0</v>
      </c>
    </row>
    <row r="1365" spans="14:19" x14ac:dyDescent="0.3">
      <c r="N1365" s="3">
        <v>54</v>
      </c>
      <c r="O1365" s="3">
        <v>29</v>
      </c>
      <c r="P1365" s="6">
        <v>129</v>
      </c>
      <c r="Q1365" s="3">
        <v>4.2</v>
      </c>
      <c r="R1365" s="3">
        <v>4</v>
      </c>
      <c r="S1365" s="3">
        <v>0</v>
      </c>
    </row>
    <row r="1366" spans="14:19" x14ac:dyDescent="0.3">
      <c r="N1366" s="19">
        <v>54</v>
      </c>
      <c r="O1366" s="19">
        <v>30</v>
      </c>
      <c r="P1366" s="20">
        <v>64</v>
      </c>
      <c r="Q1366" s="19">
        <v>1.8</v>
      </c>
      <c r="R1366" s="19">
        <v>1</v>
      </c>
      <c r="S1366" s="19">
        <v>227</v>
      </c>
    </row>
    <row r="1367" spans="14:19" x14ac:dyDescent="0.3">
      <c r="N1367" s="3">
        <v>54</v>
      </c>
      <c r="O1367" s="3">
        <v>24</v>
      </c>
      <c r="P1367" s="6">
        <v>61</v>
      </c>
      <c r="Q1367" s="3">
        <v>2</v>
      </c>
      <c r="R1367" s="3">
        <v>4</v>
      </c>
      <c r="S1367" s="3">
        <v>0</v>
      </c>
    </row>
    <row r="1368" spans="14:19" x14ac:dyDescent="0.3">
      <c r="N1368" s="19">
        <v>54</v>
      </c>
      <c r="O1368" s="19">
        <v>30</v>
      </c>
      <c r="P1368" s="20">
        <v>18</v>
      </c>
      <c r="Q1368" s="19">
        <v>0.3</v>
      </c>
      <c r="R1368" s="19">
        <v>1</v>
      </c>
      <c r="S1368" s="19">
        <v>0</v>
      </c>
    </row>
    <row r="1369" spans="14:19" x14ac:dyDescent="0.3">
      <c r="N1369" s="3">
        <v>54</v>
      </c>
      <c r="O1369" s="3">
        <v>28</v>
      </c>
      <c r="P1369" s="6">
        <v>65</v>
      </c>
      <c r="Q1369" s="3">
        <v>0.2</v>
      </c>
      <c r="R1369" s="3">
        <v>1</v>
      </c>
      <c r="S1369" s="3">
        <v>0</v>
      </c>
    </row>
    <row r="1370" spans="14:19" x14ac:dyDescent="0.3">
      <c r="N1370" s="19">
        <v>54</v>
      </c>
      <c r="O1370" s="19">
        <v>28</v>
      </c>
      <c r="P1370" s="20">
        <v>165</v>
      </c>
      <c r="Q1370" s="19">
        <v>4.0999999999999996</v>
      </c>
      <c r="R1370" s="19">
        <v>1</v>
      </c>
      <c r="S1370" s="19">
        <v>0</v>
      </c>
    </row>
    <row r="1371" spans="14:19" x14ac:dyDescent="0.3">
      <c r="N1371" s="3">
        <v>54</v>
      </c>
      <c r="O1371" s="3">
        <v>30</v>
      </c>
      <c r="P1371" s="6">
        <v>194</v>
      </c>
      <c r="Q1371" s="3">
        <v>6</v>
      </c>
      <c r="R1371" s="3">
        <v>3</v>
      </c>
      <c r="S1371" s="3">
        <v>587</v>
      </c>
    </row>
    <row r="1372" spans="14:19" x14ac:dyDescent="0.3">
      <c r="N1372" s="19">
        <v>54</v>
      </c>
      <c r="O1372" s="19">
        <v>29</v>
      </c>
      <c r="P1372" s="20">
        <v>44</v>
      </c>
      <c r="Q1372" s="19">
        <v>2.2999999999999998</v>
      </c>
      <c r="R1372" s="19">
        <v>2</v>
      </c>
      <c r="S1372" s="19">
        <v>0</v>
      </c>
    </row>
    <row r="1373" spans="14:19" x14ac:dyDescent="0.3">
      <c r="N1373" s="3">
        <v>54</v>
      </c>
      <c r="O1373" s="3">
        <v>28</v>
      </c>
      <c r="P1373" s="6">
        <v>34</v>
      </c>
      <c r="Q1373" s="3">
        <v>0.7</v>
      </c>
      <c r="R1373" s="3">
        <v>4</v>
      </c>
      <c r="S1373" s="3">
        <v>0</v>
      </c>
    </row>
    <row r="1374" spans="14:19" x14ac:dyDescent="0.3">
      <c r="N1374" s="19">
        <v>54</v>
      </c>
      <c r="O1374" s="19">
        <v>29</v>
      </c>
      <c r="P1374" s="20">
        <v>111</v>
      </c>
      <c r="Q1374" s="19">
        <v>0.1</v>
      </c>
      <c r="R1374" s="19">
        <v>1</v>
      </c>
      <c r="S1374" s="19">
        <v>0</v>
      </c>
    </row>
    <row r="1375" spans="14:19" x14ac:dyDescent="0.3">
      <c r="N1375" s="3">
        <v>54</v>
      </c>
      <c r="O1375" s="3">
        <v>30</v>
      </c>
      <c r="P1375" s="6">
        <v>70</v>
      </c>
      <c r="Q1375" s="3">
        <v>1.6</v>
      </c>
      <c r="R1375" s="3">
        <v>1</v>
      </c>
      <c r="S1375" s="3">
        <v>265</v>
      </c>
    </row>
    <row r="1376" spans="14:19" x14ac:dyDescent="0.3">
      <c r="N1376" s="19">
        <v>54</v>
      </c>
      <c r="O1376" s="19">
        <v>30</v>
      </c>
      <c r="P1376" s="20">
        <v>29</v>
      </c>
      <c r="Q1376" s="19">
        <v>0.8</v>
      </c>
      <c r="R1376" s="19">
        <v>2</v>
      </c>
      <c r="S1376" s="19">
        <v>0</v>
      </c>
    </row>
    <row r="1377" spans="14:19" x14ac:dyDescent="0.3">
      <c r="N1377" s="3">
        <v>54</v>
      </c>
      <c r="O1377" s="3">
        <v>28</v>
      </c>
      <c r="P1377" s="6">
        <v>48</v>
      </c>
      <c r="Q1377" s="3">
        <v>2.8</v>
      </c>
      <c r="R1377" s="3">
        <v>4</v>
      </c>
      <c r="S1377" s="3">
        <v>0</v>
      </c>
    </row>
    <row r="1378" spans="14:19" x14ac:dyDescent="0.3">
      <c r="N1378" s="19">
        <v>54</v>
      </c>
      <c r="O1378" s="19">
        <v>29</v>
      </c>
      <c r="P1378" s="20">
        <v>74</v>
      </c>
      <c r="Q1378" s="19">
        <v>2</v>
      </c>
      <c r="R1378" s="19">
        <v>3</v>
      </c>
      <c r="S1378" s="19">
        <v>0</v>
      </c>
    </row>
    <row r="1379" spans="14:19" x14ac:dyDescent="0.3">
      <c r="N1379" s="3">
        <v>54</v>
      </c>
      <c r="O1379" s="3">
        <v>30</v>
      </c>
      <c r="P1379" s="6">
        <v>24</v>
      </c>
      <c r="Q1379" s="3">
        <v>0.2</v>
      </c>
      <c r="R1379" s="3">
        <v>4</v>
      </c>
      <c r="S1379" s="3">
        <v>0</v>
      </c>
    </row>
    <row r="1380" spans="14:19" x14ac:dyDescent="0.3">
      <c r="N1380" s="19">
        <v>54</v>
      </c>
      <c r="O1380" s="19">
        <v>30</v>
      </c>
      <c r="P1380" s="20">
        <v>45</v>
      </c>
      <c r="Q1380" s="19">
        <v>1.1000000000000001</v>
      </c>
      <c r="R1380" s="19">
        <v>4</v>
      </c>
      <c r="S1380" s="19">
        <v>205</v>
      </c>
    </row>
    <row r="1381" spans="14:19" x14ac:dyDescent="0.3">
      <c r="N1381" s="3">
        <v>54</v>
      </c>
      <c r="O1381" s="3">
        <v>29</v>
      </c>
      <c r="P1381" s="6">
        <v>29</v>
      </c>
      <c r="Q1381" s="3">
        <v>1.5</v>
      </c>
      <c r="R1381" s="3">
        <v>1</v>
      </c>
      <c r="S1381" s="3">
        <v>97</v>
      </c>
    </row>
    <row r="1382" spans="14:19" x14ac:dyDescent="0.3">
      <c r="N1382" s="19">
        <v>54</v>
      </c>
      <c r="O1382" s="19">
        <v>24</v>
      </c>
      <c r="P1382" s="20">
        <v>75</v>
      </c>
      <c r="Q1382" s="19">
        <v>4.5</v>
      </c>
      <c r="R1382" s="19">
        <v>2</v>
      </c>
      <c r="S1382" s="19">
        <v>0</v>
      </c>
    </row>
    <row r="1383" spans="14:19" x14ac:dyDescent="0.3">
      <c r="N1383" s="3">
        <v>54</v>
      </c>
      <c r="O1383" s="3">
        <v>30</v>
      </c>
      <c r="P1383" s="6">
        <v>145</v>
      </c>
      <c r="Q1383" s="3">
        <v>6.8</v>
      </c>
      <c r="R1383" s="3">
        <v>2</v>
      </c>
      <c r="S1383" s="3">
        <v>0</v>
      </c>
    </row>
    <row r="1384" spans="14:19" x14ac:dyDescent="0.3">
      <c r="N1384" s="19">
        <v>54</v>
      </c>
      <c r="O1384" s="19">
        <v>28</v>
      </c>
      <c r="P1384" s="20">
        <v>183</v>
      </c>
      <c r="Q1384" s="19">
        <v>1</v>
      </c>
      <c r="R1384" s="19">
        <v>1</v>
      </c>
      <c r="S1384" s="19">
        <v>442</v>
      </c>
    </row>
    <row r="1385" spans="14:19" x14ac:dyDescent="0.3">
      <c r="N1385" s="3">
        <v>54</v>
      </c>
      <c r="O1385" s="3">
        <v>28</v>
      </c>
      <c r="P1385" s="6">
        <v>60</v>
      </c>
      <c r="Q1385" s="3">
        <v>2.6</v>
      </c>
      <c r="R1385" s="3">
        <v>4</v>
      </c>
      <c r="S1385" s="3">
        <v>0</v>
      </c>
    </row>
    <row r="1386" spans="14:19" x14ac:dyDescent="0.3">
      <c r="N1386" s="19">
        <v>54</v>
      </c>
      <c r="O1386" s="19">
        <v>24</v>
      </c>
      <c r="P1386" s="20">
        <v>50</v>
      </c>
      <c r="Q1386" s="19">
        <v>2</v>
      </c>
      <c r="R1386" s="19">
        <v>3</v>
      </c>
      <c r="S1386" s="19">
        <v>0</v>
      </c>
    </row>
    <row r="1387" spans="14:19" x14ac:dyDescent="0.3">
      <c r="N1387" s="3">
        <v>54</v>
      </c>
      <c r="O1387" s="3">
        <v>28</v>
      </c>
      <c r="P1387" s="6">
        <v>85</v>
      </c>
      <c r="Q1387" s="3">
        <v>4.9000000000000004</v>
      </c>
      <c r="R1387" s="3">
        <v>4</v>
      </c>
      <c r="S1387" s="3">
        <v>0</v>
      </c>
    </row>
    <row r="1388" spans="14:19" x14ac:dyDescent="0.3">
      <c r="N1388" s="19">
        <v>54</v>
      </c>
      <c r="O1388" s="19">
        <v>29</v>
      </c>
      <c r="P1388" s="20">
        <v>34</v>
      </c>
      <c r="Q1388" s="19">
        <v>0.1</v>
      </c>
      <c r="R1388" s="19">
        <v>4</v>
      </c>
      <c r="S1388" s="19">
        <v>0</v>
      </c>
    </row>
    <row r="1389" spans="14:19" x14ac:dyDescent="0.3">
      <c r="N1389" s="3">
        <v>54</v>
      </c>
      <c r="O1389" s="3">
        <v>28</v>
      </c>
      <c r="P1389" s="6">
        <v>52</v>
      </c>
      <c r="Q1389" s="3">
        <v>2.5</v>
      </c>
      <c r="R1389" s="3">
        <v>4</v>
      </c>
      <c r="S1389" s="3">
        <v>0</v>
      </c>
    </row>
    <row r="1390" spans="14:19" x14ac:dyDescent="0.3">
      <c r="N1390" s="19">
        <v>54</v>
      </c>
      <c r="O1390" s="19">
        <v>28</v>
      </c>
      <c r="P1390" s="20">
        <v>48</v>
      </c>
      <c r="Q1390" s="19">
        <v>0.2</v>
      </c>
      <c r="R1390" s="19">
        <v>2</v>
      </c>
      <c r="S1390" s="19">
        <v>0</v>
      </c>
    </row>
    <row r="1391" spans="14:19" x14ac:dyDescent="0.3">
      <c r="N1391" s="3">
        <v>54</v>
      </c>
      <c r="O1391" s="3">
        <v>28</v>
      </c>
      <c r="P1391" s="6">
        <v>74</v>
      </c>
      <c r="Q1391" s="3">
        <v>1.1000000000000001</v>
      </c>
      <c r="R1391" s="3">
        <v>2</v>
      </c>
      <c r="S1391" s="3">
        <v>0</v>
      </c>
    </row>
    <row r="1392" spans="14:19" x14ac:dyDescent="0.3">
      <c r="N1392" s="19">
        <v>54</v>
      </c>
      <c r="O1392" s="19">
        <v>28</v>
      </c>
      <c r="P1392" s="20">
        <v>28</v>
      </c>
      <c r="Q1392" s="19">
        <v>1.5</v>
      </c>
      <c r="R1392" s="19">
        <v>4</v>
      </c>
      <c r="S1392" s="19">
        <v>0</v>
      </c>
    </row>
    <row r="1393" spans="14:19" x14ac:dyDescent="0.3">
      <c r="N1393" s="3">
        <v>54</v>
      </c>
      <c r="O1393" s="3">
        <v>30</v>
      </c>
      <c r="P1393" s="6">
        <v>120</v>
      </c>
      <c r="Q1393" s="3">
        <v>7.4</v>
      </c>
      <c r="R1393" s="3">
        <v>1</v>
      </c>
      <c r="S1393" s="3">
        <v>119</v>
      </c>
    </row>
    <row r="1394" spans="14:19" x14ac:dyDescent="0.3">
      <c r="N1394" s="19">
        <v>54</v>
      </c>
      <c r="O1394" s="19">
        <v>28</v>
      </c>
      <c r="P1394" s="20">
        <v>83</v>
      </c>
      <c r="Q1394" s="19">
        <v>0.8</v>
      </c>
      <c r="R1394" s="19">
        <v>3</v>
      </c>
      <c r="S1394" s="19">
        <v>0</v>
      </c>
    </row>
    <row r="1395" spans="14:19" x14ac:dyDescent="0.3">
      <c r="N1395" s="3">
        <v>54</v>
      </c>
      <c r="O1395" s="3">
        <v>29</v>
      </c>
      <c r="P1395" s="6">
        <v>59</v>
      </c>
      <c r="Q1395" s="3">
        <v>2.2999999999999998</v>
      </c>
      <c r="R1395" s="3">
        <v>2</v>
      </c>
      <c r="S1395" s="3">
        <v>152</v>
      </c>
    </row>
    <row r="1396" spans="14:19" x14ac:dyDescent="0.3">
      <c r="N1396" s="19">
        <v>54</v>
      </c>
      <c r="O1396" s="19">
        <v>29</v>
      </c>
      <c r="P1396" s="20">
        <v>119</v>
      </c>
      <c r="Q1396" s="19">
        <v>2</v>
      </c>
      <c r="R1396" s="19">
        <v>3</v>
      </c>
      <c r="S1396" s="19">
        <v>0</v>
      </c>
    </row>
    <row r="1397" spans="14:19" x14ac:dyDescent="0.3">
      <c r="N1397" s="3">
        <v>54</v>
      </c>
      <c r="O1397" s="3">
        <v>29</v>
      </c>
      <c r="P1397" s="6">
        <v>79</v>
      </c>
      <c r="Q1397" s="3">
        <v>3.8</v>
      </c>
      <c r="R1397" s="3">
        <v>4</v>
      </c>
      <c r="S1397" s="3">
        <v>0</v>
      </c>
    </row>
    <row r="1398" spans="14:19" x14ac:dyDescent="0.3">
      <c r="N1398" s="19">
        <v>54</v>
      </c>
      <c r="O1398" s="19">
        <v>29</v>
      </c>
      <c r="P1398" s="20">
        <v>98</v>
      </c>
      <c r="Q1398" s="19">
        <v>0.1</v>
      </c>
      <c r="R1398" s="19">
        <v>1</v>
      </c>
      <c r="S1398" s="19">
        <v>0</v>
      </c>
    </row>
    <row r="1399" spans="14:19" x14ac:dyDescent="0.3">
      <c r="N1399" s="3">
        <v>54</v>
      </c>
      <c r="O1399" s="3">
        <v>28</v>
      </c>
      <c r="P1399" s="6">
        <v>31</v>
      </c>
      <c r="Q1399" s="3">
        <v>0.4</v>
      </c>
      <c r="R1399" s="3">
        <v>2</v>
      </c>
      <c r="S1399" s="3">
        <v>0</v>
      </c>
    </row>
    <row r="1400" spans="14:19" x14ac:dyDescent="0.3">
      <c r="N1400" s="19">
        <v>54</v>
      </c>
      <c r="O1400" s="19">
        <v>24</v>
      </c>
      <c r="P1400" s="20">
        <v>49</v>
      </c>
      <c r="Q1400" s="19">
        <v>1.4</v>
      </c>
      <c r="R1400" s="19">
        <v>1</v>
      </c>
      <c r="S1400" s="19">
        <v>0</v>
      </c>
    </row>
    <row r="1401" spans="14:19" x14ac:dyDescent="0.3">
      <c r="N1401" s="3">
        <v>54</v>
      </c>
      <c r="O1401" s="3">
        <v>30</v>
      </c>
      <c r="P1401" s="6">
        <v>61</v>
      </c>
      <c r="Q1401" s="3">
        <v>1.8</v>
      </c>
      <c r="R1401" s="3">
        <v>1</v>
      </c>
      <c r="S1401" s="3">
        <v>0</v>
      </c>
    </row>
    <row r="1402" spans="14:19" x14ac:dyDescent="0.3">
      <c r="N1402" s="19">
        <v>54</v>
      </c>
      <c r="O1402" s="19">
        <v>29</v>
      </c>
      <c r="P1402" s="20">
        <v>34</v>
      </c>
      <c r="Q1402" s="19">
        <v>0.1</v>
      </c>
      <c r="R1402" s="19">
        <v>4</v>
      </c>
      <c r="S1402" s="19">
        <v>0</v>
      </c>
    </row>
    <row r="1403" spans="14:19" x14ac:dyDescent="0.3">
      <c r="N1403" s="3">
        <v>54</v>
      </c>
      <c r="O1403" s="3">
        <v>29</v>
      </c>
      <c r="P1403" s="6">
        <v>65</v>
      </c>
      <c r="Q1403" s="3">
        <v>1.8</v>
      </c>
      <c r="R1403" s="3">
        <v>4</v>
      </c>
      <c r="S1403" s="3">
        <v>0</v>
      </c>
    </row>
    <row r="1404" spans="14:19" x14ac:dyDescent="0.3">
      <c r="N1404" s="19">
        <v>54</v>
      </c>
      <c r="O1404" s="19">
        <v>30</v>
      </c>
      <c r="P1404" s="20">
        <v>58</v>
      </c>
      <c r="Q1404" s="19">
        <v>3.2</v>
      </c>
      <c r="R1404" s="19">
        <v>2</v>
      </c>
      <c r="S1404" s="19">
        <v>0</v>
      </c>
    </row>
    <row r="1405" spans="14:19" x14ac:dyDescent="0.3">
      <c r="N1405" s="3">
        <v>54</v>
      </c>
      <c r="O1405" s="3">
        <v>30</v>
      </c>
      <c r="P1405" s="6">
        <v>69</v>
      </c>
      <c r="Q1405" s="3">
        <v>1.6</v>
      </c>
      <c r="R1405" s="3">
        <v>1</v>
      </c>
      <c r="S1405" s="3">
        <v>0</v>
      </c>
    </row>
    <row r="1406" spans="14:19" x14ac:dyDescent="0.3">
      <c r="N1406" s="19">
        <v>54</v>
      </c>
      <c r="O1406" s="19">
        <v>30</v>
      </c>
      <c r="P1406" s="20">
        <v>40</v>
      </c>
      <c r="Q1406" s="19">
        <v>1</v>
      </c>
      <c r="R1406" s="19">
        <v>2</v>
      </c>
      <c r="S1406" s="19">
        <v>0</v>
      </c>
    </row>
    <row r="1407" spans="14:19" x14ac:dyDescent="0.3">
      <c r="N1407" s="3">
        <v>54</v>
      </c>
      <c r="O1407" s="3">
        <v>24</v>
      </c>
      <c r="P1407" s="6">
        <v>25</v>
      </c>
      <c r="Q1407" s="3">
        <v>0.4</v>
      </c>
      <c r="R1407" s="3">
        <v>4</v>
      </c>
      <c r="S1407" s="3">
        <v>115</v>
      </c>
    </row>
    <row r="1408" spans="14:19" x14ac:dyDescent="0.3">
      <c r="N1408" s="19">
        <v>54</v>
      </c>
      <c r="O1408" s="19">
        <v>28</v>
      </c>
      <c r="P1408" s="20">
        <v>79</v>
      </c>
      <c r="Q1408" s="19">
        <v>1.7</v>
      </c>
      <c r="R1408" s="19">
        <v>3</v>
      </c>
      <c r="S1408" s="19">
        <v>150</v>
      </c>
    </row>
    <row r="1409" spans="14:19" x14ac:dyDescent="0.3">
      <c r="N1409" s="3">
        <v>54</v>
      </c>
      <c r="O1409" s="3">
        <v>28</v>
      </c>
      <c r="P1409" s="6">
        <v>33</v>
      </c>
      <c r="Q1409" s="3">
        <v>0.7</v>
      </c>
      <c r="R1409" s="3">
        <v>2</v>
      </c>
      <c r="S1409" s="3">
        <v>0</v>
      </c>
    </row>
    <row r="1410" spans="14:19" x14ac:dyDescent="0.3">
      <c r="N1410" s="19">
        <v>54</v>
      </c>
      <c r="O1410" s="19">
        <v>28</v>
      </c>
      <c r="P1410" s="20">
        <v>79</v>
      </c>
      <c r="Q1410" s="19">
        <v>2.6</v>
      </c>
      <c r="R1410" s="19">
        <v>4</v>
      </c>
      <c r="S1410" s="19">
        <v>0</v>
      </c>
    </row>
    <row r="1411" spans="14:19" x14ac:dyDescent="0.3">
      <c r="N1411" s="3">
        <v>54</v>
      </c>
      <c r="O1411" s="3">
        <v>30</v>
      </c>
      <c r="P1411" s="6">
        <v>112</v>
      </c>
      <c r="Q1411" s="3">
        <v>6.8</v>
      </c>
      <c r="R1411" s="3">
        <v>2</v>
      </c>
      <c r="S1411" s="3">
        <v>0</v>
      </c>
    </row>
    <row r="1412" spans="14:19" x14ac:dyDescent="0.3">
      <c r="N1412" s="19">
        <v>54</v>
      </c>
      <c r="O1412" s="19">
        <v>30</v>
      </c>
      <c r="P1412" s="20">
        <v>78</v>
      </c>
      <c r="Q1412" s="19">
        <v>1.6</v>
      </c>
      <c r="R1412" s="19">
        <v>4</v>
      </c>
      <c r="S1412" s="19">
        <v>0</v>
      </c>
    </row>
    <row r="1413" spans="14:19" x14ac:dyDescent="0.3">
      <c r="N1413" s="3">
        <v>54</v>
      </c>
      <c r="O1413" s="3">
        <v>30</v>
      </c>
      <c r="P1413" s="6">
        <v>45</v>
      </c>
      <c r="Q1413" s="3">
        <v>0.9</v>
      </c>
      <c r="R1413" s="3">
        <v>4</v>
      </c>
      <c r="S1413" s="3">
        <v>0</v>
      </c>
    </row>
    <row r="1414" spans="14:19" x14ac:dyDescent="0.3">
      <c r="N1414" s="19">
        <v>54</v>
      </c>
      <c r="O1414" s="19">
        <v>29</v>
      </c>
      <c r="P1414" s="20">
        <v>23</v>
      </c>
      <c r="Q1414" s="19">
        <v>1.5</v>
      </c>
      <c r="R1414" s="19">
        <v>1</v>
      </c>
      <c r="S1414" s="19">
        <v>0</v>
      </c>
    </row>
    <row r="1415" spans="14:19" x14ac:dyDescent="0.3">
      <c r="N1415" s="3">
        <v>54</v>
      </c>
      <c r="O1415" s="3">
        <v>30</v>
      </c>
      <c r="P1415" s="6">
        <v>39</v>
      </c>
      <c r="Q1415" s="3">
        <v>0.8</v>
      </c>
      <c r="R1415" s="3">
        <v>2</v>
      </c>
      <c r="S1415" s="3">
        <v>0</v>
      </c>
    </row>
    <row r="1416" spans="14:19" x14ac:dyDescent="0.3">
      <c r="N1416" s="19">
        <v>54</v>
      </c>
      <c r="O1416" s="19">
        <v>28</v>
      </c>
      <c r="P1416" s="20">
        <v>30</v>
      </c>
      <c r="Q1416" s="19">
        <v>0.7</v>
      </c>
      <c r="R1416" s="19">
        <v>4</v>
      </c>
      <c r="S1416" s="19">
        <v>0</v>
      </c>
    </row>
    <row r="1417" spans="14:19" x14ac:dyDescent="0.3">
      <c r="N1417" s="3">
        <v>54</v>
      </c>
      <c r="O1417" s="3">
        <v>29</v>
      </c>
      <c r="P1417" s="6">
        <v>111</v>
      </c>
      <c r="Q1417" s="3">
        <v>1.1000000000000001</v>
      </c>
      <c r="R1417" s="3">
        <v>1</v>
      </c>
      <c r="S1417" s="3">
        <v>0</v>
      </c>
    </row>
    <row r="1418" spans="14:19" x14ac:dyDescent="0.3">
      <c r="N1418" s="19">
        <v>54</v>
      </c>
      <c r="O1418" s="19">
        <v>30</v>
      </c>
      <c r="P1418" s="20">
        <v>79</v>
      </c>
      <c r="Q1418" s="19">
        <v>1.6</v>
      </c>
      <c r="R1418" s="19">
        <v>4</v>
      </c>
      <c r="S1418" s="19">
        <v>0</v>
      </c>
    </row>
    <row r="1419" spans="14:19" x14ac:dyDescent="0.3">
      <c r="N1419" s="3">
        <v>54</v>
      </c>
      <c r="O1419" s="3">
        <v>28</v>
      </c>
      <c r="P1419" s="6">
        <v>39</v>
      </c>
      <c r="Q1419" s="3">
        <v>0.7</v>
      </c>
      <c r="R1419" s="3">
        <v>4</v>
      </c>
      <c r="S1419" s="3">
        <v>0</v>
      </c>
    </row>
    <row r="1420" spans="14:19" x14ac:dyDescent="0.3">
      <c r="N1420" s="19">
        <v>54</v>
      </c>
      <c r="O1420" s="19">
        <v>29</v>
      </c>
      <c r="P1420" s="20">
        <v>81</v>
      </c>
      <c r="Q1420" s="19">
        <v>0</v>
      </c>
      <c r="R1420" s="19">
        <v>2</v>
      </c>
      <c r="S1420" s="19">
        <v>0</v>
      </c>
    </row>
    <row r="1421" spans="14:19" x14ac:dyDescent="0.3">
      <c r="N1421" s="3">
        <v>54</v>
      </c>
      <c r="O1421" s="3">
        <v>28</v>
      </c>
      <c r="P1421" s="6">
        <v>78</v>
      </c>
      <c r="Q1421" s="3">
        <v>4.9000000000000004</v>
      </c>
      <c r="R1421" s="3">
        <v>4</v>
      </c>
      <c r="S1421" s="3">
        <v>0</v>
      </c>
    </row>
    <row r="1422" spans="14:19" x14ac:dyDescent="0.3">
      <c r="N1422" s="19">
        <v>54</v>
      </c>
      <c r="O1422" s="19">
        <v>29</v>
      </c>
      <c r="P1422" s="20">
        <v>154</v>
      </c>
      <c r="Q1422" s="19">
        <v>2.4</v>
      </c>
      <c r="R1422" s="19">
        <v>1</v>
      </c>
      <c r="S1422" s="19">
        <v>352</v>
      </c>
    </row>
    <row r="1423" spans="14:19" x14ac:dyDescent="0.3">
      <c r="N1423" s="3">
        <v>54</v>
      </c>
      <c r="O1423" s="3">
        <v>30</v>
      </c>
      <c r="P1423" s="6">
        <v>88</v>
      </c>
      <c r="Q1423" s="3">
        <v>1</v>
      </c>
      <c r="R1423" s="3">
        <v>4</v>
      </c>
      <c r="S1423" s="3">
        <v>122</v>
      </c>
    </row>
    <row r="1424" spans="14:19" x14ac:dyDescent="0.3">
      <c r="N1424" s="19">
        <v>54</v>
      </c>
      <c r="O1424" s="19">
        <v>29</v>
      </c>
      <c r="P1424" s="20">
        <v>72</v>
      </c>
      <c r="Q1424" s="19">
        <v>3.7</v>
      </c>
      <c r="R1424" s="19">
        <v>2</v>
      </c>
      <c r="S1424" s="19">
        <v>144</v>
      </c>
    </row>
    <row r="1425" spans="14:19" x14ac:dyDescent="0.3">
      <c r="N1425" s="3">
        <v>54</v>
      </c>
      <c r="O1425" s="3">
        <v>29</v>
      </c>
      <c r="P1425" s="6">
        <v>48</v>
      </c>
      <c r="Q1425" s="3">
        <v>2.1</v>
      </c>
      <c r="R1425" s="3">
        <v>2</v>
      </c>
      <c r="S1425" s="3">
        <v>142</v>
      </c>
    </row>
    <row r="1426" spans="14:19" x14ac:dyDescent="0.3">
      <c r="N1426" s="19">
        <v>54</v>
      </c>
      <c r="O1426" s="19">
        <v>29</v>
      </c>
      <c r="P1426" s="20">
        <v>49</v>
      </c>
      <c r="Q1426" s="19">
        <v>2.1</v>
      </c>
      <c r="R1426" s="19">
        <v>2</v>
      </c>
      <c r="S1426" s="19">
        <v>95</v>
      </c>
    </row>
    <row r="1427" spans="14:19" x14ac:dyDescent="0.3">
      <c r="N1427" s="3">
        <v>54</v>
      </c>
      <c r="O1427" s="3">
        <v>27</v>
      </c>
      <c r="P1427" s="6">
        <v>195</v>
      </c>
      <c r="Q1427" s="3">
        <v>4.75</v>
      </c>
      <c r="R1427" s="3">
        <v>2</v>
      </c>
      <c r="S1427" s="3">
        <v>477</v>
      </c>
    </row>
    <row r="1428" spans="14:19" x14ac:dyDescent="0.3">
      <c r="N1428" s="19">
        <v>54</v>
      </c>
      <c r="O1428" s="19">
        <v>29</v>
      </c>
      <c r="P1428" s="20">
        <v>28</v>
      </c>
      <c r="Q1428" s="19">
        <v>0.2</v>
      </c>
      <c r="R1428" s="19">
        <v>4</v>
      </c>
      <c r="S1428" s="19">
        <v>101</v>
      </c>
    </row>
    <row r="1429" spans="14:19" x14ac:dyDescent="0.3">
      <c r="N1429" s="3">
        <v>54</v>
      </c>
      <c r="O1429" s="3">
        <v>30</v>
      </c>
      <c r="P1429" s="6">
        <v>44</v>
      </c>
      <c r="Q1429" s="3">
        <v>1.5</v>
      </c>
      <c r="R1429" s="3">
        <v>3</v>
      </c>
      <c r="S1429" s="3">
        <v>117</v>
      </c>
    </row>
    <row r="1430" spans="14:19" x14ac:dyDescent="0.3">
      <c r="N1430" s="19">
        <v>54</v>
      </c>
      <c r="O1430" s="19">
        <v>28</v>
      </c>
      <c r="P1430" s="20">
        <v>53</v>
      </c>
      <c r="Q1430" s="19">
        <v>2.2000000000000002</v>
      </c>
      <c r="R1430" s="19">
        <v>1</v>
      </c>
      <c r="S1430" s="19">
        <v>0</v>
      </c>
    </row>
    <row r="1431" spans="14:19" x14ac:dyDescent="0.3">
      <c r="N1431" s="3">
        <v>54</v>
      </c>
      <c r="O1431" s="3">
        <v>29</v>
      </c>
      <c r="P1431" s="6">
        <v>183</v>
      </c>
      <c r="Q1431" s="3">
        <v>8.1</v>
      </c>
      <c r="R1431" s="3">
        <v>1</v>
      </c>
      <c r="S1431" s="3">
        <v>0</v>
      </c>
    </row>
    <row r="1432" spans="14:19" x14ac:dyDescent="0.3">
      <c r="N1432" s="19">
        <v>54</v>
      </c>
      <c r="O1432" s="19">
        <v>28</v>
      </c>
      <c r="P1432" s="20">
        <v>81</v>
      </c>
      <c r="Q1432" s="19">
        <v>0.8</v>
      </c>
      <c r="R1432" s="19">
        <v>3</v>
      </c>
      <c r="S1432" s="19">
        <v>0</v>
      </c>
    </row>
    <row r="1433" spans="14:19" x14ac:dyDescent="0.3">
      <c r="N1433" s="3">
        <v>54</v>
      </c>
      <c r="O1433" s="3">
        <v>30</v>
      </c>
      <c r="P1433" s="6">
        <v>21</v>
      </c>
      <c r="Q1433" s="3">
        <v>0.1</v>
      </c>
      <c r="R1433" s="3">
        <v>1</v>
      </c>
      <c r="S1433" s="3">
        <v>76</v>
      </c>
    </row>
    <row r="1434" spans="14:19" x14ac:dyDescent="0.3">
      <c r="N1434" s="19">
        <v>54</v>
      </c>
      <c r="O1434" s="19">
        <v>24</v>
      </c>
      <c r="P1434" s="20">
        <v>25</v>
      </c>
      <c r="Q1434" s="19">
        <v>0.4</v>
      </c>
      <c r="R1434" s="19">
        <v>4</v>
      </c>
      <c r="S1434" s="19">
        <v>0</v>
      </c>
    </row>
    <row r="1435" spans="14:19" x14ac:dyDescent="0.3">
      <c r="N1435" s="3">
        <v>54</v>
      </c>
      <c r="O1435" s="3">
        <v>29</v>
      </c>
      <c r="P1435" s="6">
        <v>44</v>
      </c>
      <c r="Q1435" s="3">
        <v>2.2999999999999998</v>
      </c>
      <c r="R1435" s="3">
        <v>2</v>
      </c>
      <c r="S1435" s="3">
        <v>187</v>
      </c>
    </row>
    <row r="1436" spans="14:19" x14ac:dyDescent="0.3">
      <c r="N1436" s="19">
        <v>54</v>
      </c>
      <c r="O1436" s="19">
        <v>30</v>
      </c>
      <c r="P1436" s="20">
        <v>121</v>
      </c>
      <c r="Q1436" s="19">
        <v>1.1000000000000001</v>
      </c>
      <c r="R1436" s="19">
        <v>2</v>
      </c>
      <c r="S1436" s="19">
        <v>0</v>
      </c>
    </row>
    <row r="1437" spans="14:19" x14ac:dyDescent="0.3">
      <c r="N1437" s="3">
        <v>54</v>
      </c>
      <c r="O1437" s="3">
        <v>28</v>
      </c>
      <c r="P1437" s="6">
        <v>94</v>
      </c>
      <c r="Q1437" s="3">
        <v>1.1000000000000001</v>
      </c>
      <c r="R1437" s="3">
        <v>2</v>
      </c>
      <c r="S1437" s="3">
        <v>188</v>
      </c>
    </row>
    <row r="1438" spans="14:19" x14ac:dyDescent="0.3">
      <c r="N1438" s="19">
        <v>54</v>
      </c>
      <c r="O1438" s="19">
        <v>24</v>
      </c>
      <c r="P1438" s="20">
        <v>91</v>
      </c>
      <c r="Q1438" s="19">
        <v>4.5</v>
      </c>
      <c r="R1438" s="19">
        <v>2</v>
      </c>
      <c r="S1438" s="19">
        <v>90</v>
      </c>
    </row>
    <row r="1439" spans="14:19" x14ac:dyDescent="0.3">
      <c r="N1439" s="3">
        <v>54</v>
      </c>
      <c r="O1439" s="3">
        <v>28</v>
      </c>
      <c r="P1439" s="6">
        <v>159</v>
      </c>
      <c r="Q1439" s="3">
        <v>0.5</v>
      </c>
      <c r="R1439" s="3">
        <v>2</v>
      </c>
      <c r="S1439" s="3">
        <v>461</v>
      </c>
    </row>
    <row r="1440" spans="14:19" x14ac:dyDescent="0.3">
      <c r="N1440" s="19">
        <v>54</v>
      </c>
      <c r="O1440" s="19">
        <v>30</v>
      </c>
      <c r="P1440" s="20">
        <v>75</v>
      </c>
      <c r="Q1440" s="19">
        <v>3.2</v>
      </c>
      <c r="R1440" s="19">
        <v>2</v>
      </c>
      <c r="S1440" s="19">
        <v>0</v>
      </c>
    </row>
    <row r="1441" spans="14:19" x14ac:dyDescent="0.3">
      <c r="N1441" s="3">
        <v>54</v>
      </c>
      <c r="O1441" s="3">
        <v>29</v>
      </c>
      <c r="P1441" s="6">
        <v>62</v>
      </c>
      <c r="Q1441" s="3">
        <v>3.8</v>
      </c>
      <c r="R1441" s="3">
        <v>4</v>
      </c>
      <c r="S1441" s="3">
        <v>149</v>
      </c>
    </row>
    <row r="1442" spans="14:19" x14ac:dyDescent="0.3">
      <c r="N1442" s="19">
        <v>54</v>
      </c>
      <c r="O1442" s="19">
        <v>29</v>
      </c>
      <c r="P1442" s="20">
        <v>21</v>
      </c>
      <c r="Q1442" s="19">
        <v>0.1</v>
      </c>
      <c r="R1442" s="19">
        <v>4</v>
      </c>
      <c r="S1442" s="19">
        <v>0</v>
      </c>
    </row>
    <row r="1443" spans="14:19" x14ac:dyDescent="0.3">
      <c r="N1443" s="3">
        <v>54</v>
      </c>
      <c r="O1443" s="3">
        <v>30</v>
      </c>
      <c r="P1443" s="6">
        <v>51</v>
      </c>
      <c r="Q1443" s="3">
        <v>3.2</v>
      </c>
      <c r="R1443" s="3">
        <v>2</v>
      </c>
      <c r="S1443" s="3">
        <v>0</v>
      </c>
    </row>
    <row r="1444" spans="14:19" x14ac:dyDescent="0.3">
      <c r="N1444" s="19">
        <v>54</v>
      </c>
      <c r="O1444" s="19">
        <v>30</v>
      </c>
      <c r="P1444" s="20">
        <v>22</v>
      </c>
      <c r="Q1444" s="19">
        <v>0.4</v>
      </c>
      <c r="R1444" s="19">
        <v>2</v>
      </c>
      <c r="S1444" s="19">
        <v>89</v>
      </c>
    </row>
    <row r="1445" spans="14:19" x14ac:dyDescent="0.3">
      <c r="N1445" s="3">
        <v>54</v>
      </c>
      <c r="O1445" s="3">
        <v>30</v>
      </c>
      <c r="P1445" s="6">
        <v>24</v>
      </c>
      <c r="Q1445" s="3">
        <v>0.1</v>
      </c>
      <c r="R1445" s="3">
        <v>1</v>
      </c>
      <c r="S1445" s="3">
        <v>0</v>
      </c>
    </row>
    <row r="1446" spans="14:19" x14ac:dyDescent="0.3">
      <c r="N1446" s="19">
        <v>54</v>
      </c>
      <c r="O1446" s="19">
        <v>28</v>
      </c>
      <c r="P1446" s="20">
        <v>64</v>
      </c>
      <c r="Q1446" s="19">
        <v>0.8</v>
      </c>
      <c r="R1446" s="19">
        <v>2</v>
      </c>
      <c r="S1446" s="19">
        <v>0</v>
      </c>
    </row>
    <row r="1447" spans="14:19" x14ac:dyDescent="0.3">
      <c r="N1447" s="3">
        <v>54</v>
      </c>
      <c r="O1447" s="3">
        <v>29</v>
      </c>
      <c r="P1447" s="6">
        <v>54</v>
      </c>
      <c r="Q1447" s="3">
        <v>2.1</v>
      </c>
      <c r="R1447" s="3">
        <v>2</v>
      </c>
      <c r="S1447" s="3">
        <v>97</v>
      </c>
    </row>
    <row r="1448" spans="14:19" x14ac:dyDescent="0.3">
      <c r="N1448" s="19">
        <v>54</v>
      </c>
      <c r="O1448" s="19">
        <v>29</v>
      </c>
      <c r="P1448" s="20">
        <v>82</v>
      </c>
      <c r="Q1448" s="19">
        <v>3.7</v>
      </c>
      <c r="R1448" s="19">
        <v>3</v>
      </c>
      <c r="S1448" s="19">
        <v>0</v>
      </c>
    </row>
    <row r="1449" spans="14:19" x14ac:dyDescent="0.3">
      <c r="N1449" s="3">
        <v>54</v>
      </c>
      <c r="O1449" s="3">
        <v>24</v>
      </c>
      <c r="P1449" s="6">
        <v>72</v>
      </c>
      <c r="Q1449" s="3">
        <v>1.4</v>
      </c>
      <c r="R1449" s="3">
        <v>3</v>
      </c>
      <c r="S1449" s="3">
        <v>0</v>
      </c>
    </row>
    <row r="1450" spans="14:19" x14ac:dyDescent="0.3">
      <c r="N1450" s="19">
        <v>54</v>
      </c>
      <c r="O1450" s="19">
        <v>29</v>
      </c>
      <c r="P1450" s="20">
        <v>25</v>
      </c>
      <c r="Q1450" s="19">
        <v>0.1</v>
      </c>
      <c r="R1450" s="19">
        <v>4</v>
      </c>
      <c r="S1450" s="19">
        <v>109</v>
      </c>
    </row>
    <row r="1451" spans="14:19" x14ac:dyDescent="0.3">
      <c r="N1451" s="3">
        <v>54</v>
      </c>
      <c r="O1451" s="3">
        <v>30</v>
      </c>
      <c r="P1451" s="6">
        <v>70</v>
      </c>
      <c r="Q1451" s="3">
        <v>1.6</v>
      </c>
      <c r="R1451" s="3">
        <v>1</v>
      </c>
      <c r="S1451" s="3">
        <v>251</v>
      </c>
    </row>
    <row r="1452" spans="14:19" x14ac:dyDescent="0.3">
      <c r="N1452" s="19">
        <v>54</v>
      </c>
      <c r="O1452" s="19">
        <v>27</v>
      </c>
      <c r="P1452" s="20">
        <v>120</v>
      </c>
      <c r="Q1452" s="19">
        <v>3</v>
      </c>
      <c r="R1452" s="19">
        <v>4</v>
      </c>
      <c r="S1452" s="19">
        <v>431</v>
      </c>
    </row>
    <row r="1453" spans="14:19" x14ac:dyDescent="0.3">
      <c r="N1453" s="3">
        <v>54</v>
      </c>
      <c r="O1453" s="3">
        <v>30</v>
      </c>
      <c r="P1453" s="6">
        <v>13</v>
      </c>
      <c r="Q1453" s="3">
        <v>0.3</v>
      </c>
      <c r="R1453" s="3">
        <v>1</v>
      </c>
      <c r="S1453" s="3">
        <v>0</v>
      </c>
    </row>
    <row r="1454" spans="14:19" x14ac:dyDescent="0.3">
      <c r="N1454" s="19">
        <v>54</v>
      </c>
      <c r="O1454" s="19">
        <v>28</v>
      </c>
      <c r="P1454" s="20">
        <v>33</v>
      </c>
      <c r="Q1454" s="19">
        <v>0.4</v>
      </c>
      <c r="R1454" s="19">
        <v>2</v>
      </c>
      <c r="S1454" s="19">
        <v>0</v>
      </c>
    </row>
    <row r="1455" spans="14:19" x14ac:dyDescent="0.3">
      <c r="N1455" s="3">
        <v>54</v>
      </c>
      <c r="O1455" s="3">
        <v>28</v>
      </c>
      <c r="P1455" s="6">
        <v>49</v>
      </c>
      <c r="Q1455" s="3">
        <v>2.8</v>
      </c>
      <c r="R1455" s="3">
        <v>4</v>
      </c>
      <c r="S1455" s="3">
        <v>0</v>
      </c>
    </row>
    <row r="1456" spans="14:19" x14ac:dyDescent="0.3">
      <c r="N1456" s="19">
        <v>54</v>
      </c>
      <c r="O1456" s="19">
        <v>29</v>
      </c>
      <c r="P1456" s="20">
        <v>32</v>
      </c>
      <c r="Q1456" s="19">
        <v>0.6</v>
      </c>
      <c r="R1456" s="19">
        <v>2</v>
      </c>
      <c r="S1456" s="19">
        <v>0</v>
      </c>
    </row>
    <row r="1457" spans="14:19" x14ac:dyDescent="0.3">
      <c r="N1457" s="3">
        <v>54</v>
      </c>
      <c r="O1457" s="3">
        <v>29</v>
      </c>
      <c r="P1457" s="6">
        <v>60</v>
      </c>
      <c r="Q1457" s="3">
        <v>3.8</v>
      </c>
      <c r="R1457" s="3">
        <v>4</v>
      </c>
      <c r="S1457" s="3">
        <v>0</v>
      </c>
    </row>
    <row r="1458" spans="14:19" x14ac:dyDescent="0.3">
      <c r="N1458" s="19">
        <v>54</v>
      </c>
      <c r="O1458" s="19">
        <v>30</v>
      </c>
      <c r="P1458" s="20">
        <v>78</v>
      </c>
      <c r="Q1458" s="19">
        <v>1.8</v>
      </c>
      <c r="R1458" s="19">
        <v>3</v>
      </c>
      <c r="S1458" s="19">
        <v>0</v>
      </c>
    </row>
    <row r="1459" spans="14:19" x14ac:dyDescent="0.3">
      <c r="N1459" s="3">
        <v>54</v>
      </c>
      <c r="O1459" s="3">
        <v>28</v>
      </c>
      <c r="P1459" s="6">
        <v>45</v>
      </c>
      <c r="Q1459" s="3">
        <v>1.4</v>
      </c>
      <c r="R1459" s="3">
        <v>3</v>
      </c>
      <c r="S1459" s="3">
        <v>0</v>
      </c>
    </row>
    <row r="1460" spans="14:19" x14ac:dyDescent="0.3">
      <c r="N1460" s="19">
        <v>54</v>
      </c>
      <c r="O1460" s="19">
        <v>29</v>
      </c>
      <c r="P1460" s="20">
        <v>79</v>
      </c>
      <c r="Q1460" s="19">
        <v>1.6</v>
      </c>
      <c r="R1460" s="19">
        <v>3</v>
      </c>
      <c r="S1460" s="19">
        <v>0</v>
      </c>
    </row>
    <row r="1461" spans="14:19" x14ac:dyDescent="0.3">
      <c r="N1461" s="3">
        <v>54</v>
      </c>
      <c r="O1461" s="3">
        <v>28</v>
      </c>
      <c r="P1461" s="6">
        <v>83</v>
      </c>
      <c r="Q1461" s="3">
        <v>2.4</v>
      </c>
      <c r="R1461" s="3">
        <v>1</v>
      </c>
      <c r="S1461" s="3">
        <v>0</v>
      </c>
    </row>
    <row r="1462" spans="14:19" x14ac:dyDescent="0.3">
      <c r="N1462" s="19">
        <v>54</v>
      </c>
      <c r="O1462" s="19">
        <v>28</v>
      </c>
      <c r="P1462" s="20">
        <v>90</v>
      </c>
      <c r="Q1462" s="19">
        <v>0.3</v>
      </c>
      <c r="R1462" s="19">
        <v>1</v>
      </c>
      <c r="S1462" s="19">
        <v>0</v>
      </c>
    </row>
    <row r="1463" spans="14:19" x14ac:dyDescent="0.3">
      <c r="N1463" s="3">
        <v>54</v>
      </c>
      <c r="O1463" s="3">
        <v>28</v>
      </c>
      <c r="P1463" s="6">
        <v>140</v>
      </c>
      <c r="Q1463" s="3">
        <v>2.9</v>
      </c>
      <c r="R1463" s="3">
        <v>1</v>
      </c>
      <c r="S1463" s="3">
        <v>0</v>
      </c>
    </row>
    <row r="1464" spans="14:19" x14ac:dyDescent="0.3">
      <c r="N1464" s="19">
        <v>54</v>
      </c>
      <c r="O1464" s="19">
        <v>30</v>
      </c>
      <c r="P1464" s="20">
        <v>54</v>
      </c>
      <c r="Q1464" s="19">
        <v>1.6</v>
      </c>
      <c r="R1464" s="19">
        <v>1</v>
      </c>
      <c r="S1464" s="19">
        <v>185</v>
      </c>
    </row>
    <row r="1465" spans="14:19" x14ac:dyDescent="0.3">
      <c r="N1465" s="3">
        <v>54</v>
      </c>
      <c r="O1465" s="3">
        <v>27</v>
      </c>
      <c r="P1465" s="6">
        <v>51</v>
      </c>
      <c r="Q1465" s="3">
        <v>1</v>
      </c>
      <c r="R1465" s="3">
        <v>3</v>
      </c>
      <c r="S1465" s="3">
        <v>113</v>
      </c>
    </row>
    <row r="1466" spans="14:19" x14ac:dyDescent="0.3">
      <c r="N1466" s="19">
        <v>54</v>
      </c>
      <c r="O1466" s="19">
        <v>24</v>
      </c>
      <c r="P1466" s="20">
        <v>69</v>
      </c>
      <c r="Q1466" s="19">
        <v>1.4</v>
      </c>
      <c r="R1466" s="19">
        <v>3</v>
      </c>
      <c r="S1466" s="19">
        <v>132</v>
      </c>
    </row>
    <row r="1467" spans="14:19" x14ac:dyDescent="0.3">
      <c r="N1467" s="3">
        <v>54</v>
      </c>
      <c r="O1467" s="3">
        <v>28</v>
      </c>
      <c r="P1467" s="6">
        <v>82</v>
      </c>
      <c r="Q1467" s="3">
        <v>2.6</v>
      </c>
      <c r="R1467" s="3">
        <v>4</v>
      </c>
      <c r="S1467" s="3">
        <v>294</v>
      </c>
    </row>
    <row r="1468" spans="14:19" x14ac:dyDescent="0.3">
      <c r="N1468" s="19">
        <v>54</v>
      </c>
      <c r="O1468" s="19">
        <v>28</v>
      </c>
      <c r="P1468" s="20">
        <v>108</v>
      </c>
      <c r="Q1468" s="19">
        <v>1.9</v>
      </c>
      <c r="R1468" s="19">
        <v>4</v>
      </c>
      <c r="S1468" s="19">
        <v>0</v>
      </c>
    </row>
    <row r="1469" spans="14:19" x14ac:dyDescent="0.3">
      <c r="N1469" s="3">
        <v>54</v>
      </c>
      <c r="O1469" s="3">
        <v>30</v>
      </c>
      <c r="P1469" s="6">
        <v>39</v>
      </c>
      <c r="Q1469" s="3">
        <v>0.1</v>
      </c>
      <c r="R1469" s="3">
        <v>4</v>
      </c>
      <c r="S1469" s="3">
        <v>0</v>
      </c>
    </row>
    <row r="1470" spans="14:19" x14ac:dyDescent="0.3">
      <c r="N1470" s="19">
        <v>54</v>
      </c>
      <c r="O1470" s="19">
        <v>24</v>
      </c>
      <c r="P1470" s="20">
        <v>83</v>
      </c>
      <c r="Q1470" s="19">
        <v>3</v>
      </c>
      <c r="R1470" s="19">
        <v>1</v>
      </c>
      <c r="S1470" s="19">
        <v>0</v>
      </c>
    </row>
    <row r="1471" spans="14:19" x14ac:dyDescent="0.3">
      <c r="N1471" s="3">
        <v>54</v>
      </c>
      <c r="O1471" s="3">
        <v>29</v>
      </c>
      <c r="P1471" s="6">
        <v>81</v>
      </c>
      <c r="Q1471" s="3">
        <v>0.1</v>
      </c>
      <c r="R1471" s="3">
        <v>1</v>
      </c>
      <c r="S1471" s="3">
        <v>0</v>
      </c>
    </row>
    <row r="1472" spans="14:19" x14ac:dyDescent="0.3">
      <c r="N1472" s="19">
        <v>54</v>
      </c>
      <c r="O1472" s="19">
        <v>28</v>
      </c>
      <c r="P1472" s="20">
        <v>61</v>
      </c>
      <c r="Q1472" s="19">
        <v>3</v>
      </c>
      <c r="R1472" s="19">
        <v>3</v>
      </c>
      <c r="S1472" s="19">
        <v>0</v>
      </c>
    </row>
    <row r="1473" spans="14:19" x14ac:dyDescent="0.3">
      <c r="N1473" s="3">
        <v>54</v>
      </c>
      <c r="O1473" s="3">
        <v>28</v>
      </c>
      <c r="P1473" s="6">
        <v>42</v>
      </c>
      <c r="Q1473" s="3">
        <v>2.5</v>
      </c>
      <c r="R1473" s="3">
        <v>4</v>
      </c>
      <c r="S1473" s="3">
        <v>0</v>
      </c>
    </row>
    <row r="1474" spans="14:19" x14ac:dyDescent="0.3">
      <c r="N1474" s="19">
        <v>54</v>
      </c>
      <c r="O1474" s="19">
        <v>28</v>
      </c>
      <c r="P1474" s="20">
        <v>95</v>
      </c>
      <c r="Q1474" s="19">
        <v>1.9</v>
      </c>
      <c r="R1474" s="19">
        <v>1</v>
      </c>
      <c r="S1474" s="19">
        <v>0</v>
      </c>
    </row>
    <row r="1475" spans="14:19" x14ac:dyDescent="0.3">
      <c r="N1475" s="3">
        <v>54</v>
      </c>
      <c r="O1475" s="3">
        <v>30</v>
      </c>
      <c r="P1475" s="6">
        <v>121</v>
      </c>
      <c r="Q1475" s="3">
        <v>0.4</v>
      </c>
      <c r="R1475" s="3">
        <v>2</v>
      </c>
      <c r="S1475" s="3">
        <v>0</v>
      </c>
    </row>
    <row r="1476" spans="14:19" x14ac:dyDescent="0.3">
      <c r="N1476" s="19">
        <v>54</v>
      </c>
      <c r="O1476" s="19">
        <v>28</v>
      </c>
      <c r="P1476" s="20">
        <v>92</v>
      </c>
      <c r="Q1476" s="19">
        <v>1.1000000000000001</v>
      </c>
      <c r="R1476" s="19">
        <v>2</v>
      </c>
      <c r="S1476" s="19">
        <v>0</v>
      </c>
    </row>
    <row r="1477" spans="14:19" x14ac:dyDescent="0.3">
      <c r="N1477" s="3">
        <v>54</v>
      </c>
      <c r="O1477" s="3">
        <v>28</v>
      </c>
      <c r="P1477" s="6">
        <v>155</v>
      </c>
      <c r="Q1477" s="3">
        <v>1</v>
      </c>
      <c r="R1477" s="3">
        <v>1</v>
      </c>
      <c r="S1477" s="3">
        <v>256</v>
      </c>
    </row>
    <row r="1478" spans="14:19" x14ac:dyDescent="0.3">
      <c r="N1478" s="19">
        <v>54</v>
      </c>
      <c r="O1478" s="19">
        <v>30</v>
      </c>
      <c r="P1478" s="20">
        <v>133</v>
      </c>
      <c r="Q1478" s="19">
        <v>5</v>
      </c>
      <c r="R1478" s="19">
        <v>1</v>
      </c>
      <c r="S1478" s="19">
        <v>0</v>
      </c>
    </row>
    <row r="1479" spans="14:19" x14ac:dyDescent="0.3">
      <c r="N1479" s="3">
        <v>54</v>
      </c>
      <c r="O1479" s="3">
        <v>24</v>
      </c>
      <c r="P1479" s="6">
        <v>75</v>
      </c>
      <c r="Q1479" s="3">
        <v>1.4</v>
      </c>
      <c r="R1479" s="3">
        <v>1</v>
      </c>
      <c r="S1479" s="3">
        <v>0</v>
      </c>
    </row>
    <row r="1480" spans="14:19" x14ac:dyDescent="0.3">
      <c r="N1480" s="19">
        <v>54</v>
      </c>
      <c r="O1480" s="19">
        <v>28</v>
      </c>
      <c r="P1480" s="20">
        <v>80</v>
      </c>
      <c r="Q1480" s="19">
        <v>2.6</v>
      </c>
      <c r="R1480" s="19">
        <v>4</v>
      </c>
      <c r="S1480" s="19">
        <v>143</v>
      </c>
    </row>
    <row r="1481" spans="14:19" x14ac:dyDescent="0.3">
      <c r="N1481" s="3">
        <v>54</v>
      </c>
      <c r="O1481" s="3">
        <v>29</v>
      </c>
      <c r="P1481" s="6">
        <v>62</v>
      </c>
      <c r="Q1481" s="3">
        <v>0.7</v>
      </c>
      <c r="R1481" s="3">
        <v>4</v>
      </c>
      <c r="S1481" s="3">
        <v>0</v>
      </c>
    </row>
    <row r="1482" spans="14:19" x14ac:dyDescent="0.3">
      <c r="N1482" s="19">
        <v>54</v>
      </c>
      <c r="O1482" s="19">
        <v>28</v>
      </c>
      <c r="P1482" s="20">
        <v>102</v>
      </c>
      <c r="Q1482" s="19">
        <v>1.7</v>
      </c>
      <c r="R1482" s="19">
        <v>3</v>
      </c>
      <c r="S1482" s="19">
        <v>0</v>
      </c>
    </row>
    <row r="1483" spans="14:19" x14ac:dyDescent="0.3">
      <c r="N1483" s="3">
        <v>54</v>
      </c>
      <c r="O1483" s="3">
        <v>24</v>
      </c>
      <c r="P1483" s="6">
        <v>72</v>
      </c>
      <c r="Q1483" s="3">
        <v>1.4</v>
      </c>
      <c r="R1483" s="3">
        <v>3</v>
      </c>
      <c r="S1483" s="3">
        <v>218</v>
      </c>
    </row>
    <row r="1484" spans="14:19" x14ac:dyDescent="0.3">
      <c r="N1484" s="19">
        <v>54</v>
      </c>
      <c r="O1484" s="19">
        <v>30</v>
      </c>
      <c r="P1484" s="20">
        <v>28</v>
      </c>
      <c r="Q1484" s="19">
        <v>0.8</v>
      </c>
      <c r="R1484" s="19">
        <v>2</v>
      </c>
      <c r="S1484" s="19">
        <v>0</v>
      </c>
    </row>
    <row r="1485" spans="14:19" x14ac:dyDescent="0.3">
      <c r="N1485" s="3">
        <v>54</v>
      </c>
      <c r="O1485" s="3">
        <v>29</v>
      </c>
      <c r="P1485" s="6">
        <v>85</v>
      </c>
      <c r="Q1485" s="3">
        <v>1.3</v>
      </c>
      <c r="R1485" s="3">
        <v>4</v>
      </c>
      <c r="S1485" s="3">
        <v>299</v>
      </c>
    </row>
    <row r="1486" spans="14:19" x14ac:dyDescent="0.3">
      <c r="N1486" s="19">
        <v>54</v>
      </c>
      <c r="O1486" s="19">
        <v>28</v>
      </c>
      <c r="P1486" s="20">
        <v>49</v>
      </c>
      <c r="Q1486" s="19">
        <v>2.2000000000000002</v>
      </c>
      <c r="R1486" s="19">
        <v>1</v>
      </c>
      <c r="S1486" s="19">
        <v>128</v>
      </c>
    </row>
    <row r="1487" spans="14:19" x14ac:dyDescent="0.3">
      <c r="N1487" s="3">
        <v>54</v>
      </c>
      <c r="O1487" s="3">
        <v>29</v>
      </c>
      <c r="P1487" s="6">
        <v>70</v>
      </c>
      <c r="Q1487" s="3">
        <v>2</v>
      </c>
      <c r="R1487" s="3">
        <v>3</v>
      </c>
      <c r="S1487" s="3">
        <v>116</v>
      </c>
    </row>
    <row r="1488" spans="14:19" x14ac:dyDescent="0.3">
      <c r="N1488" s="19">
        <v>53</v>
      </c>
      <c r="O1488" s="19">
        <v>27</v>
      </c>
      <c r="P1488" s="20">
        <v>72</v>
      </c>
      <c r="Q1488" s="19">
        <v>1.5</v>
      </c>
      <c r="R1488" s="19">
        <v>2</v>
      </c>
      <c r="S1488" s="19">
        <v>0</v>
      </c>
    </row>
    <row r="1489" spans="14:19" x14ac:dyDescent="0.3">
      <c r="N1489" s="3">
        <v>53</v>
      </c>
      <c r="O1489" s="3">
        <v>28</v>
      </c>
      <c r="P1489" s="6">
        <v>41</v>
      </c>
      <c r="Q1489" s="3">
        <v>0.6</v>
      </c>
      <c r="R1489" s="3">
        <v>2</v>
      </c>
      <c r="S1489" s="3">
        <v>193</v>
      </c>
    </row>
    <row r="1490" spans="14:19" x14ac:dyDescent="0.3">
      <c r="N1490" s="19">
        <v>53</v>
      </c>
      <c r="O1490" s="19">
        <v>23</v>
      </c>
      <c r="P1490" s="20">
        <v>45</v>
      </c>
      <c r="Q1490" s="19">
        <v>2</v>
      </c>
      <c r="R1490" s="19">
        <v>4</v>
      </c>
      <c r="S1490" s="19">
        <v>132</v>
      </c>
    </row>
    <row r="1491" spans="14:19" x14ac:dyDescent="0.3">
      <c r="N1491" s="3">
        <v>53</v>
      </c>
      <c r="O1491" s="3">
        <v>29</v>
      </c>
      <c r="P1491" s="6">
        <v>20</v>
      </c>
      <c r="Q1491" s="3">
        <v>0.2</v>
      </c>
      <c r="R1491" s="3">
        <v>4</v>
      </c>
      <c r="S1491" s="3">
        <v>0</v>
      </c>
    </row>
    <row r="1492" spans="14:19" x14ac:dyDescent="0.3">
      <c r="N1492" s="19">
        <v>53</v>
      </c>
      <c r="O1492" s="19">
        <v>29</v>
      </c>
      <c r="P1492" s="20">
        <v>69</v>
      </c>
      <c r="Q1492" s="19">
        <v>1</v>
      </c>
      <c r="R1492" s="19">
        <v>4</v>
      </c>
      <c r="S1492" s="19">
        <v>0</v>
      </c>
    </row>
    <row r="1493" spans="14:19" x14ac:dyDescent="0.3">
      <c r="N1493" s="3">
        <v>53</v>
      </c>
      <c r="O1493" s="3">
        <v>23</v>
      </c>
      <c r="P1493" s="6">
        <v>44</v>
      </c>
      <c r="Q1493" s="3">
        <v>1</v>
      </c>
      <c r="R1493" s="3">
        <v>3</v>
      </c>
      <c r="S1493" s="3">
        <v>198</v>
      </c>
    </row>
    <row r="1494" spans="14:19" x14ac:dyDescent="0.3">
      <c r="N1494" s="19">
        <v>53</v>
      </c>
      <c r="O1494" s="19">
        <v>29</v>
      </c>
      <c r="P1494" s="20">
        <v>98</v>
      </c>
      <c r="Q1494" s="19">
        <v>1.8</v>
      </c>
      <c r="R1494" s="19">
        <v>3</v>
      </c>
      <c r="S1494" s="19">
        <v>0</v>
      </c>
    </row>
    <row r="1495" spans="14:19" x14ac:dyDescent="0.3">
      <c r="N1495" s="3">
        <v>53</v>
      </c>
      <c r="O1495" s="3">
        <v>27</v>
      </c>
      <c r="P1495" s="6">
        <v>92</v>
      </c>
      <c r="Q1495" s="3">
        <v>1.1000000000000001</v>
      </c>
      <c r="R1495" s="3">
        <v>2</v>
      </c>
      <c r="S1495" s="3">
        <v>0</v>
      </c>
    </row>
    <row r="1496" spans="14:19" x14ac:dyDescent="0.3">
      <c r="N1496" s="19">
        <v>53</v>
      </c>
      <c r="O1496" s="19">
        <v>29</v>
      </c>
      <c r="P1496" s="20">
        <v>24</v>
      </c>
      <c r="Q1496" s="19">
        <v>0.2</v>
      </c>
      <c r="R1496" s="19">
        <v>4</v>
      </c>
      <c r="S1496" s="19">
        <v>0</v>
      </c>
    </row>
    <row r="1497" spans="14:19" x14ac:dyDescent="0.3">
      <c r="N1497" s="3">
        <v>53</v>
      </c>
      <c r="O1497" s="3">
        <v>29</v>
      </c>
      <c r="P1497" s="6">
        <v>144</v>
      </c>
      <c r="Q1497" s="3">
        <v>6.8</v>
      </c>
      <c r="R1497" s="3">
        <v>2</v>
      </c>
      <c r="S1497" s="3">
        <v>0</v>
      </c>
    </row>
    <row r="1498" spans="14:19" x14ac:dyDescent="0.3">
      <c r="N1498" s="19">
        <v>53</v>
      </c>
      <c r="O1498" s="19">
        <v>29</v>
      </c>
      <c r="P1498" s="20">
        <v>120</v>
      </c>
      <c r="Q1498" s="19">
        <v>2.7</v>
      </c>
      <c r="R1498" s="19">
        <v>4</v>
      </c>
      <c r="S1498" s="19">
        <v>111</v>
      </c>
    </row>
    <row r="1499" spans="14:19" x14ac:dyDescent="0.3">
      <c r="N1499" s="3">
        <v>53</v>
      </c>
      <c r="O1499" s="3">
        <v>29</v>
      </c>
      <c r="P1499" s="6">
        <v>55</v>
      </c>
      <c r="Q1499" s="3">
        <v>1.1000000000000001</v>
      </c>
      <c r="R1499" s="3">
        <v>4</v>
      </c>
      <c r="S1499" s="3">
        <v>0</v>
      </c>
    </row>
    <row r="1500" spans="14:19" x14ac:dyDescent="0.3">
      <c r="N1500" s="19">
        <v>53</v>
      </c>
      <c r="O1500" s="19">
        <v>28</v>
      </c>
      <c r="P1500" s="20">
        <v>18</v>
      </c>
      <c r="Q1500" s="19">
        <v>0.1</v>
      </c>
      <c r="R1500" s="19">
        <v>4</v>
      </c>
      <c r="S1500" s="19">
        <v>109</v>
      </c>
    </row>
    <row r="1501" spans="14:19" x14ac:dyDescent="0.3">
      <c r="N1501" s="3">
        <v>53</v>
      </c>
      <c r="O1501" s="3">
        <v>29</v>
      </c>
      <c r="P1501" s="6">
        <v>83</v>
      </c>
      <c r="Q1501" s="3">
        <v>1</v>
      </c>
      <c r="R1501" s="3">
        <v>4</v>
      </c>
      <c r="S1501" s="3">
        <v>0</v>
      </c>
    </row>
    <row r="1502" spans="14:19" x14ac:dyDescent="0.3">
      <c r="N1502" s="19">
        <v>53</v>
      </c>
      <c r="O1502" s="19">
        <v>28</v>
      </c>
      <c r="P1502" s="20">
        <v>43</v>
      </c>
      <c r="Q1502" s="19">
        <v>2.1</v>
      </c>
      <c r="R1502" s="19">
        <v>2</v>
      </c>
      <c r="S1502" s="19">
        <v>0</v>
      </c>
    </row>
    <row r="1503" spans="14:19" x14ac:dyDescent="0.3">
      <c r="N1503" s="3">
        <v>53</v>
      </c>
      <c r="O1503" s="3">
        <v>27</v>
      </c>
      <c r="P1503" s="6">
        <v>81</v>
      </c>
      <c r="Q1503" s="3">
        <v>1.7</v>
      </c>
      <c r="R1503" s="3">
        <v>3</v>
      </c>
      <c r="S1503" s="3">
        <v>0</v>
      </c>
    </row>
    <row r="1504" spans="14:19" x14ac:dyDescent="0.3">
      <c r="N1504" s="19">
        <v>53</v>
      </c>
      <c r="O1504" s="19">
        <v>28</v>
      </c>
      <c r="P1504" s="20">
        <v>41</v>
      </c>
      <c r="Q1504" s="19">
        <v>0.6</v>
      </c>
      <c r="R1504" s="19">
        <v>2</v>
      </c>
      <c r="S1504" s="19">
        <v>0</v>
      </c>
    </row>
    <row r="1505" spans="14:19" x14ac:dyDescent="0.3">
      <c r="N1505" s="3">
        <v>53</v>
      </c>
      <c r="O1505" s="3">
        <v>28</v>
      </c>
      <c r="P1505" s="6">
        <v>175</v>
      </c>
      <c r="Q1505" s="3">
        <v>3.6</v>
      </c>
      <c r="R1505" s="3">
        <v>3</v>
      </c>
      <c r="S1505" s="3">
        <v>0</v>
      </c>
    </row>
    <row r="1506" spans="14:19" x14ac:dyDescent="0.3">
      <c r="N1506" s="19">
        <v>53</v>
      </c>
      <c r="O1506" s="19">
        <v>28</v>
      </c>
      <c r="P1506" s="20">
        <v>31</v>
      </c>
      <c r="Q1506" s="19">
        <v>0.1</v>
      </c>
      <c r="R1506" s="19">
        <v>4</v>
      </c>
      <c r="S1506" s="19">
        <v>0</v>
      </c>
    </row>
    <row r="1507" spans="14:19" x14ac:dyDescent="0.3">
      <c r="N1507" s="3">
        <v>53</v>
      </c>
      <c r="O1507" s="3">
        <v>28</v>
      </c>
      <c r="P1507" s="6">
        <v>98</v>
      </c>
      <c r="Q1507" s="3">
        <v>1.3</v>
      </c>
      <c r="R1507" s="3">
        <v>1</v>
      </c>
      <c r="S1507" s="3">
        <v>355</v>
      </c>
    </row>
    <row r="1508" spans="14:19" x14ac:dyDescent="0.3">
      <c r="N1508" s="19">
        <v>53</v>
      </c>
      <c r="O1508" s="19">
        <v>28</v>
      </c>
      <c r="P1508" s="20">
        <v>59</v>
      </c>
      <c r="Q1508" s="19">
        <v>1.9</v>
      </c>
      <c r="R1508" s="19">
        <v>2</v>
      </c>
      <c r="S1508" s="19">
        <v>0</v>
      </c>
    </row>
    <row r="1509" spans="14:19" x14ac:dyDescent="0.3">
      <c r="N1509" s="3">
        <v>53</v>
      </c>
      <c r="O1509" s="3">
        <v>28</v>
      </c>
      <c r="P1509" s="6">
        <v>192</v>
      </c>
      <c r="Q1509" s="3">
        <v>6.4</v>
      </c>
      <c r="R1509" s="3">
        <v>2</v>
      </c>
      <c r="S1509" s="3">
        <v>0</v>
      </c>
    </row>
    <row r="1510" spans="14:19" x14ac:dyDescent="0.3">
      <c r="N1510" s="19">
        <v>53</v>
      </c>
      <c r="O1510" s="19">
        <v>27</v>
      </c>
      <c r="P1510" s="20">
        <v>44</v>
      </c>
      <c r="Q1510" s="19">
        <v>1.5</v>
      </c>
      <c r="R1510" s="19">
        <v>4</v>
      </c>
      <c r="S1510" s="19">
        <v>0</v>
      </c>
    </row>
    <row r="1511" spans="14:19" x14ac:dyDescent="0.3">
      <c r="N1511" s="3">
        <v>53</v>
      </c>
      <c r="O1511" s="3">
        <v>28</v>
      </c>
      <c r="P1511" s="6">
        <v>184</v>
      </c>
      <c r="Q1511" s="3">
        <v>8.1</v>
      </c>
      <c r="R1511" s="3">
        <v>1</v>
      </c>
      <c r="S1511" s="3">
        <v>303</v>
      </c>
    </row>
    <row r="1512" spans="14:19" x14ac:dyDescent="0.3">
      <c r="N1512" s="19">
        <v>53</v>
      </c>
      <c r="O1512" s="19">
        <v>27</v>
      </c>
      <c r="P1512" s="20">
        <v>101</v>
      </c>
      <c r="Q1512" s="19">
        <v>4.9000000000000004</v>
      </c>
      <c r="R1512" s="19">
        <v>4</v>
      </c>
      <c r="S1512" s="19">
        <v>0</v>
      </c>
    </row>
    <row r="1513" spans="14:19" x14ac:dyDescent="0.3">
      <c r="N1513" s="3">
        <v>53</v>
      </c>
      <c r="O1513" s="3">
        <v>23</v>
      </c>
      <c r="P1513" s="6">
        <v>65</v>
      </c>
      <c r="Q1513" s="3">
        <v>2</v>
      </c>
      <c r="R1513" s="3">
        <v>4</v>
      </c>
      <c r="S1513" s="3">
        <v>0</v>
      </c>
    </row>
    <row r="1514" spans="14:19" x14ac:dyDescent="0.3">
      <c r="N1514" s="19">
        <v>53</v>
      </c>
      <c r="O1514" s="19">
        <v>28</v>
      </c>
      <c r="P1514" s="20">
        <v>55</v>
      </c>
      <c r="Q1514" s="19">
        <v>0.9</v>
      </c>
      <c r="R1514" s="19">
        <v>4</v>
      </c>
      <c r="S1514" s="19">
        <v>119</v>
      </c>
    </row>
    <row r="1515" spans="14:19" x14ac:dyDescent="0.3">
      <c r="N1515" s="3">
        <v>53</v>
      </c>
      <c r="O1515" s="3">
        <v>27</v>
      </c>
      <c r="P1515" s="6">
        <v>145</v>
      </c>
      <c r="Q1515" s="3">
        <v>6.1</v>
      </c>
      <c r="R1515" s="3">
        <v>2</v>
      </c>
      <c r="S1515" s="3">
        <v>294</v>
      </c>
    </row>
    <row r="1516" spans="14:19" x14ac:dyDescent="0.3">
      <c r="N1516" s="19">
        <v>53</v>
      </c>
      <c r="O1516" s="19">
        <v>28</v>
      </c>
      <c r="P1516" s="20">
        <v>20</v>
      </c>
      <c r="Q1516" s="19">
        <v>0.1</v>
      </c>
      <c r="R1516" s="19">
        <v>3</v>
      </c>
      <c r="S1516" s="19">
        <v>0</v>
      </c>
    </row>
    <row r="1517" spans="14:19" x14ac:dyDescent="0.3">
      <c r="N1517" s="3">
        <v>53</v>
      </c>
      <c r="O1517" s="3">
        <v>29</v>
      </c>
      <c r="P1517" s="6">
        <v>94</v>
      </c>
      <c r="Q1517" s="3">
        <v>1</v>
      </c>
      <c r="R1517" s="3">
        <v>4</v>
      </c>
      <c r="S1517" s="3">
        <v>0</v>
      </c>
    </row>
    <row r="1518" spans="14:19" x14ac:dyDescent="0.3">
      <c r="N1518" s="19">
        <v>53</v>
      </c>
      <c r="O1518" s="19">
        <v>29</v>
      </c>
      <c r="P1518" s="20">
        <v>22</v>
      </c>
      <c r="Q1518" s="19">
        <v>0.4</v>
      </c>
      <c r="R1518" s="19">
        <v>2</v>
      </c>
      <c r="S1518" s="19">
        <v>0</v>
      </c>
    </row>
    <row r="1519" spans="14:19" x14ac:dyDescent="0.3">
      <c r="N1519" s="3">
        <v>53</v>
      </c>
      <c r="O1519" s="3">
        <v>23</v>
      </c>
      <c r="P1519" s="6">
        <v>20</v>
      </c>
      <c r="Q1519" s="3">
        <v>0.4</v>
      </c>
      <c r="R1519" s="3">
        <v>4</v>
      </c>
      <c r="S1519" s="3">
        <v>0</v>
      </c>
    </row>
    <row r="1520" spans="14:19" x14ac:dyDescent="0.3">
      <c r="N1520" s="19">
        <v>53</v>
      </c>
      <c r="O1520" s="19">
        <v>28</v>
      </c>
      <c r="P1520" s="20">
        <v>44</v>
      </c>
      <c r="Q1520" s="19">
        <v>1.7</v>
      </c>
      <c r="R1520" s="19">
        <v>3</v>
      </c>
      <c r="S1520" s="19">
        <v>0</v>
      </c>
    </row>
    <row r="1521" spans="14:19" x14ac:dyDescent="0.3">
      <c r="N1521" s="3">
        <v>53</v>
      </c>
      <c r="O1521" s="3">
        <v>29</v>
      </c>
      <c r="P1521" s="6">
        <v>24</v>
      </c>
      <c r="Q1521" s="3">
        <v>0.2</v>
      </c>
      <c r="R1521" s="3">
        <v>2</v>
      </c>
      <c r="S1521" s="3">
        <v>0</v>
      </c>
    </row>
    <row r="1522" spans="14:19" x14ac:dyDescent="0.3">
      <c r="N1522" s="19">
        <v>53</v>
      </c>
      <c r="O1522" s="19">
        <v>29</v>
      </c>
      <c r="P1522" s="20">
        <v>154</v>
      </c>
      <c r="Q1522" s="19">
        <v>7.4</v>
      </c>
      <c r="R1522" s="19">
        <v>4</v>
      </c>
      <c r="S1522" s="19">
        <v>0</v>
      </c>
    </row>
    <row r="1523" spans="14:19" x14ac:dyDescent="0.3">
      <c r="N1523" s="3">
        <v>53</v>
      </c>
      <c r="O1523" s="3">
        <v>29</v>
      </c>
      <c r="P1523" s="6">
        <v>25</v>
      </c>
      <c r="Q1523" s="3">
        <v>0.4</v>
      </c>
      <c r="R1523" s="3">
        <v>2</v>
      </c>
      <c r="S1523" s="3">
        <v>0</v>
      </c>
    </row>
    <row r="1524" spans="14:19" x14ac:dyDescent="0.3">
      <c r="N1524" s="19">
        <v>53</v>
      </c>
      <c r="O1524" s="19">
        <v>27</v>
      </c>
      <c r="P1524" s="20">
        <v>192</v>
      </c>
      <c r="Q1524" s="19">
        <v>1.7</v>
      </c>
      <c r="R1524" s="19">
        <v>1</v>
      </c>
      <c r="S1524" s="19">
        <v>601</v>
      </c>
    </row>
    <row r="1525" spans="14:19" x14ac:dyDescent="0.3">
      <c r="N1525" s="3">
        <v>53</v>
      </c>
      <c r="O1525" s="3">
        <v>29</v>
      </c>
      <c r="P1525" s="6">
        <v>93</v>
      </c>
      <c r="Q1525" s="3">
        <v>2.7</v>
      </c>
      <c r="R1525" s="3">
        <v>1</v>
      </c>
      <c r="S1525" s="3">
        <v>256</v>
      </c>
    </row>
    <row r="1526" spans="14:19" x14ac:dyDescent="0.3">
      <c r="N1526" s="19">
        <v>53</v>
      </c>
      <c r="O1526" s="19">
        <v>23</v>
      </c>
      <c r="P1526" s="20">
        <v>58</v>
      </c>
      <c r="Q1526" s="19">
        <v>2</v>
      </c>
      <c r="R1526" s="19">
        <v>4</v>
      </c>
      <c r="S1526" s="19">
        <v>0</v>
      </c>
    </row>
    <row r="1527" spans="14:19" x14ac:dyDescent="0.3">
      <c r="N1527" s="3">
        <v>53</v>
      </c>
      <c r="O1527" s="3">
        <v>29</v>
      </c>
      <c r="P1527" s="6">
        <v>95</v>
      </c>
      <c r="Q1527" s="3">
        <v>2.7</v>
      </c>
      <c r="R1527" s="3">
        <v>1</v>
      </c>
      <c r="S1527" s="3">
        <v>0</v>
      </c>
    </row>
    <row r="1528" spans="14:19" x14ac:dyDescent="0.3">
      <c r="N1528" s="19">
        <v>53</v>
      </c>
      <c r="O1528" s="19">
        <v>23</v>
      </c>
      <c r="P1528" s="20">
        <v>19</v>
      </c>
      <c r="Q1528" s="19">
        <v>0.4</v>
      </c>
      <c r="R1528" s="19">
        <v>4</v>
      </c>
      <c r="S1528" s="19">
        <v>84</v>
      </c>
    </row>
    <row r="1529" spans="14:19" x14ac:dyDescent="0.3">
      <c r="N1529" s="3">
        <v>53</v>
      </c>
      <c r="O1529" s="3">
        <v>29</v>
      </c>
      <c r="P1529" s="6">
        <v>10</v>
      </c>
      <c r="Q1529" s="3">
        <v>0.4</v>
      </c>
      <c r="R1529" s="3">
        <v>2</v>
      </c>
      <c r="S1529" s="3">
        <v>0</v>
      </c>
    </row>
    <row r="1530" spans="14:19" x14ac:dyDescent="0.3">
      <c r="N1530" s="19">
        <v>53</v>
      </c>
      <c r="O1530" s="19">
        <v>27</v>
      </c>
      <c r="P1530" s="20">
        <v>89</v>
      </c>
      <c r="Q1530" s="19">
        <v>0.8</v>
      </c>
      <c r="R1530" s="19">
        <v>1</v>
      </c>
      <c r="S1530" s="19">
        <v>0</v>
      </c>
    </row>
    <row r="1531" spans="14:19" x14ac:dyDescent="0.3">
      <c r="N1531" s="3">
        <v>53</v>
      </c>
      <c r="O1531" s="3">
        <v>27</v>
      </c>
      <c r="P1531" s="6">
        <v>89</v>
      </c>
      <c r="Q1531" s="3">
        <v>0.8</v>
      </c>
      <c r="R1531" s="3">
        <v>1</v>
      </c>
      <c r="S1531" s="3">
        <v>146</v>
      </c>
    </row>
    <row r="1532" spans="14:19" x14ac:dyDescent="0.3">
      <c r="N1532" s="19">
        <v>53</v>
      </c>
      <c r="O1532" s="19">
        <v>28</v>
      </c>
      <c r="P1532" s="20">
        <v>74</v>
      </c>
      <c r="Q1532" s="19">
        <v>2</v>
      </c>
      <c r="R1532" s="19">
        <v>3</v>
      </c>
      <c r="S1532" s="19">
        <v>0</v>
      </c>
    </row>
    <row r="1533" spans="14:19" x14ac:dyDescent="0.3">
      <c r="N1533" s="3">
        <v>53</v>
      </c>
      <c r="O1533" s="3">
        <v>23</v>
      </c>
      <c r="P1533" s="6">
        <v>39</v>
      </c>
      <c r="Q1533" s="3">
        <v>1</v>
      </c>
      <c r="R1533" s="3">
        <v>3</v>
      </c>
      <c r="S1533" s="3">
        <v>87</v>
      </c>
    </row>
    <row r="1534" spans="14:19" x14ac:dyDescent="0.3">
      <c r="N1534" s="19">
        <v>53</v>
      </c>
      <c r="O1534" s="19">
        <v>27</v>
      </c>
      <c r="P1534" s="20">
        <v>63</v>
      </c>
      <c r="Q1534" s="19">
        <v>0.8</v>
      </c>
      <c r="R1534" s="19">
        <v>2</v>
      </c>
      <c r="S1534" s="19">
        <v>0</v>
      </c>
    </row>
    <row r="1535" spans="14:19" x14ac:dyDescent="0.3">
      <c r="N1535" s="3">
        <v>53</v>
      </c>
      <c r="O1535" s="3">
        <v>28</v>
      </c>
      <c r="P1535" s="6">
        <v>14</v>
      </c>
      <c r="Q1535" s="3">
        <v>0.8</v>
      </c>
      <c r="R1535" s="3">
        <v>4</v>
      </c>
      <c r="S1535" s="3">
        <v>0</v>
      </c>
    </row>
    <row r="1536" spans="14:19" x14ac:dyDescent="0.3">
      <c r="N1536" s="19">
        <v>53</v>
      </c>
      <c r="O1536" s="19">
        <v>29</v>
      </c>
      <c r="P1536" s="20">
        <v>90</v>
      </c>
      <c r="Q1536" s="19">
        <v>0.3</v>
      </c>
      <c r="R1536" s="19">
        <v>2</v>
      </c>
      <c r="S1536" s="19">
        <v>217</v>
      </c>
    </row>
    <row r="1537" spans="14:19" x14ac:dyDescent="0.3">
      <c r="N1537" s="3">
        <v>53</v>
      </c>
      <c r="O1537" s="3">
        <v>29</v>
      </c>
      <c r="P1537" s="6">
        <v>39</v>
      </c>
      <c r="Q1537" s="3">
        <v>1.5</v>
      </c>
      <c r="R1537" s="3">
        <v>3</v>
      </c>
      <c r="S1537" s="3">
        <v>0</v>
      </c>
    </row>
    <row r="1538" spans="14:19" x14ac:dyDescent="0.3">
      <c r="N1538" s="19">
        <v>53</v>
      </c>
      <c r="O1538" s="19">
        <v>27</v>
      </c>
      <c r="P1538" s="20">
        <v>38</v>
      </c>
      <c r="Q1538" s="19">
        <v>2.8</v>
      </c>
      <c r="R1538" s="19">
        <v>4</v>
      </c>
      <c r="S1538" s="19">
        <v>144</v>
      </c>
    </row>
    <row r="1539" spans="14:19" x14ac:dyDescent="0.3">
      <c r="N1539" s="3">
        <v>53</v>
      </c>
      <c r="O1539" s="3">
        <v>28</v>
      </c>
      <c r="P1539" s="6">
        <v>19</v>
      </c>
      <c r="Q1539" s="3">
        <v>0.8</v>
      </c>
      <c r="R1539" s="3">
        <v>4</v>
      </c>
      <c r="S1539" s="3">
        <v>106</v>
      </c>
    </row>
    <row r="1540" spans="14:19" x14ac:dyDescent="0.3">
      <c r="N1540" s="19">
        <v>53</v>
      </c>
      <c r="O1540" s="19">
        <v>27</v>
      </c>
      <c r="P1540" s="20">
        <v>75</v>
      </c>
      <c r="Q1540" s="19">
        <v>1.9</v>
      </c>
      <c r="R1540" s="19">
        <v>1</v>
      </c>
      <c r="S1540" s="19">
        <v>0</v>
      </c>
    </row>
    <row r="1541" spans="14:19" x14ac:dyDescent="0.3">
      <c r="N1541" s="3">
        <v>53</v>
      </c>
      <c r="O1541" s="3">
        <v>27</v>
      </c>
      <c r="P1541" s="6">
        <v>60</v>
      </c>
      <c r="Q1541" s="3">
        <v>0.2</v>
      </c>
      <c r="R1541" s="3">
        <v>1</v>
      </c>
      <c r="S1541" s="3">
        <v>0</v>
      </c>
    </row>
    <row r="1542" spans="14:19" x14ac:dyDescent="0.3">
      <c r="N1542" s="19">
        <v>53</v>
      </c>
      <c r="O1542" s="19">
        <v>27</v>
      </c>
      <c r="P1542" s="20">
        <v>59</v>
      </c>
      <c r="Q1542" s="19">
        <v>0.8</v>
      </c>
      <c r="R1542" s="19">
        <v>2</v>
      </c>
      <c r="S1542" s="19">
        <v>0</v>
      </c>
    </row>
    <row r="1543" spans="14:19" x14ac:dyDescent="0.3">
      <c r="N1543" s="3">
        <v>53</v>
      </c>
      <c r="O1543" s="3">
        <v>27</v>
      </c>
      <c r="P1543" s="6">
        <v>81</v>
      </c>
      <c r="Q1543" s="3">
        <v>2.6</v>
      </c>
      <c r="R1543" s="3">
        <v>4</v>
      </c>
      <c r="S1543" s="3">
        <v>0</v>
      </c>
    </row>
    <row r="1544" spans="14:19" x14ac:dyDescent="0.3">
      <c r="N1544" s="19">
        <v>53</v>
      </c>
      <c r="O1544" s="19">
        <v>26</v>
      </c>
      <c r="P1544" s="20">
        <v>22</v>
      </c>
      <c r="Q1544" s="19">
        <v>0.5</v>
      </c>
      <c r="R1544" s="19">
        <v>1</v>
      </c>
      <c r="S1544" s="19">
        <v>100</v>
      </c>
    </row>
    <row r="1545" spans="14:19" x14ac:dyDescent="0.3">
      <c r="N1545" s="3">
        <v>53</v>
      </c>
      <c r="O1545" s="3">
        <v>29</v>
      </c>
      <c r="P1545" s="6">
        <v>12</v>
      </c>
      <c r="Q1545" s="3">
        <v>0.3</v>
      </c>
      <c r="R1545" s="3">
        <v>1</v>
      </c>
      <c r="S1545" s="3">
        <v>0</v>
      </c>
    </row>
    <row r="1546" spans="14:19" x14ac:dyDescent="0.3">
      <c r="N1546" s="19">
        <v>53</v>
      </c>
      <c r="O1546" s="19">
        <v>29</v>
      </c>
      <c r="P1546" s="20">
        <v>118</v>
      </c>
      <c r="Q1546" s="19">
        <v>0.3</v>
      </c>
      <c r="R1546" s="19">
        <v>2</v>
      </c>
      <c r="S1546" s="19">
        <v>0</v>
      </c>
    </row>
    <row r="1547" spans="14:19" x14ac:dyDescent="0.3">
      <c r="N1547" s="3">
        <v>53</v>
      </c>
      <c r="O1547" s="3">
        <v>26</v>
      </c>
      <c r="P1547" s="6">
        <v>25</v>
      </c>
      <c r="Q1547" s="3">
        <v>1</v>
      </c>
      <c r="R1547" s="3">
        <v>2</v>
      </c>
      <c r="S1547" s="3">
        <v>0</v>
      </c>
    </row>
    <row r="1548" spans="14:19" x14ac:dyDescent="0.3">
      <c r="N1548" s="19">
        <v>53</v>
      </c>
      <c r="O1548" s="19">
        <v>27</v>
      </c>
      <c r="P1548" s="20">
        <v>59</v>
      </c>
      <c r="Q1548" s="19">
        <v>0.8</v>
      </c>
      <c r="R1548" s="19">
        <v>2</v>
      </c>
      <c r="S1548" s="19">
        <v>0</v>
      </c>
    </row>
    <row r="1549" spans="14:19" x14ac:dyDescent="0.3">
      <c r="N1549" s="3">
        <v>53</v>
      </c>
      <c r="O1549" s="3">
        <v>27</v>
      </c>
      <c r="P1549" s="6">
        <v>35</v>
      </c>
      <c r="Q1549" s="3">
        <v>0.9</v>
      </c>
      <c r="R1549" s="3">
        <v>3</v>
      </c>
      <c r="S1549" s="3">
        <v>136</v>
      </c>
    </row>
    <row r="1550" spans="14:19" x14ac:dyDescent="0.3">
      <c r="N1550" s="19">
        <v>53</v>
      </c>
      <c r="O1550" s="19">
        <v>28</v>
      </c>
      <c r="P1550" s="20">
        <v>183</v>
      </c>
      <c r="Q1550" s="19">
        <v>8.1999999999999993</v>
      </c>
      <c r="R1550" s="19">
        <v>3</v>
      </c>
      <c r="S1550" s="19">
        <v>467</v>
      </c>
    </row>
    <row r="1551" spans="14:19" x14ac:dyDescent="0.3">
      <c r="N1551" s="3">
        <v>53</v>
      </c>
      <c r="O1551" s="3">
        <v>27</v>
      </c>
      <c r="P1551" s="6">
        <v>45</v>
      </c>
      <c r="Q1551" s="3">
        <v>0.8</v>
      </c>
      <c r="R1551" s="3">
        <v>2</v>
      </c>
      <c r="S1551" s="3">
        <v>0</v>
      </c>
    </row>
    <row r="1552" spans="14:19" x14ac:dyDescent="0.3">
      <c r="N1552" s="19">
        <v>53</v>
      </c>
      <c r="O1552" s="19">
        <v>29</v>
      </c>
      <c r="P1552" s="20">
        <v>33</v>
      </c>
      <c r="Q1552" s="19">
        <v>1.9</v>
      </c>
      <c r="R1552" s="19">
        <v>3</v>
      </c>
      <c r="S1552" s="19">
        <v>144</v>
      </c>
    </row>
    <row r="1553" spans="14:19" x14ac:dyDescent="0.3">
      <c r="N1553" s="3">
        <v>53</v>
      </c>
      <c r="O1553" s="3">
        <v>28</v>
      </c>
      <c r="P1553" s="6">
        <v>44</v>
      </c>
      <c r="Q1553" s="3">
        <v>0.6</v>
      </c>
      <c r="R1553" s="3">
        <v>2</v>
      </c>
      <c r="S1553" s="3">
        <v>0</v>
      </c>
    </row>
    <row r="1554" spans="14:19" x14ac:dyDescent="0.3">
      <c r="N1554" s="19">
        <v>53</v>
      </c>
      <c r="O1554" s="19">
        <v>23</v>
      </c>
      <c r="P1554" s="20">
        <v>80</v>
      </c>
      <c r="Q1554" s="19">
        <v>3</v>
      </c>
      <c r="R1554" s="19">
        <v>1</v>
      </c>
      <c r="S1554" s="19">
        <v>0</v>
      </c>
    </row>
    <row r="1555" spans="14:19" x14ac:dyDescent="0.3">
      <c r="N1555" s="3">
        <v>53</v>
      </c>
      <c r="O1555" s="3">
        <v>27</v>
      </c>
      <c r="P1555" s="6">
        <v>31</v>
      </c>
      <c r="Q1555" s="3">
        <v>0.4</v>
      </c>
      <c r="R1555" s="3">
        <v>2</v>
      </c>
      <c r="S1555" s="3">
        <v>104</v>
      </c>
    </row>
    <row r="1556" spans="14:19" x14ac:dyDescent="0.3">
      <c r="N1556" s="19">
        <v>53</v>
      </c>
      <c r="O1556" s="19">
        <v>28</v>
      </c>
      <c r="P1556" s="20">
        <v>85</v>
      </c>
      <c r="Q1556" s="19">
        <v>1.2</v>
      </c>
      <c r="R1556" s="19">
        <v>1</v>
      </c>
      <c r="S1556" s="19">
        <v>0</v>
      </c>
    </row>
    <row r="1557" spans="14:19" x14ac:dyDescent="0.3">
      <c r="N1557" s="3">
        <v>53</v>
      </c>
      <c r="O1557" s="3">
        <v>29</v>
      </c>
      <c r="P1557" s="6">
        <v>50</v>
      </c>
      <c r="Q1557" s="3">
        <v>0.1</v>
      </c>
      <c r="R1557" s="3">
        <v>4</v>
      </c>
      <c r="S1557" s="3">
        <v>152</v>
      </c>
    </row>
    <row r="1558" spans="14:19" x14ac:dyDescent="0.3">
      <c r="N1558" s="19">
        <v>53</v>
      </c>
      <c r="O1558" s="19">
        <v>29</v>
      </c>
      <c r="P1558" s="20">
        <v>61</v>
      </c>
      <c r="Q1558" s="19">
        <v>1.6</v>
      </c>
      <c r="R1558" s="19">
        <v>4</v>
      </c>
      <c r="S1558" s="19">
        <v>0</v>
      </c>
    </row>
    <row r="1559" spans="14:19" x14ac:dyDescent="0.3">
      <c r="N1559" s="3">
        <v>53</v>
      </c>
      <c r="O1559" s="3">
        <v>28</v>
      </c>
      <c r="P1559" s="6">
        <v>38</v>
      </c>
      <c r="Q1559" s="3">
        <v>1.3</v>
      </c>
      <c r="R1559" s="3">
        <v>1</v>
      </c>
      <c r="S1559" s="3">
        <v>0</v>
      </c>
    </row>
    <row r="1560" spans="14:19" x14ac:dyDescent="0.3">
      <c r="N1560" s="19">
        <v>53</v>
      </c>
      <c r="O1560" s="19">
        <v>29</v>
      </c>
      <c r="P1560" s="20">
        <v>95</v>
      </c>
      <c r="Q1560" s="19">
        <v>1</v>
      </c>
      <c r="R1560" s="19">
        <v>4</v>
      </c>
      <c r="S1560" s="19">
        <v>0</v>
      </c>
    </row>
    <row r="1561" spans="14:19" x14ac:dyDescent="0.3">
      <c r="N1561" s="3">
        <v>53</v>
      </c>
      <c r="O1561" s="3">
        <v>27</v>
      </c>
      <c r="P1561" s="6">
        <v>174</v>
      </c>
      <c r="Q1561" s="3">
        <v>2.9</v>
      </c>
      <c r="R1561" s="3">
        <v>1</v>
      </c>
      <c r="S1561" s="3">
        <v>0</v>
      </c>
    </row>
    <row r="1562" spans="14:19" x14ac:dyDescent="0.3">
      <c r="N1562" s="19">
        <v>53</v>
      </c>
      <c r="O1562" s="19">
        <v>27</v>
      </c>
      <c r="P1562" s="20">
        <v>139</v>
      </c>
      <c r="Q1562" s="19">
        <v>0.9</v>
      </c>
      <c r="R1562" s="19">
        <v>1</v>
      </c>
      <c r="S1562" s="19">
        <v>0</v>
      </c>
    </row>
    <row r="1563" spans="14:19" x14ac:dyDescent="0.3">
      <c r="N1563" s="3">
        <v>53</v>
      </c>
      <c r="O1563" s="3">
        <v>29</v>
      </c>
      <c r="P1563" s="6">
        <v>132</v>
      </c>
      <c r="Q1563" s="3">
        <v>0.3</v>
      </c>
      <c r="R1563" s="3">
        <v>2</v>
      </c>
      <c r="S1563" s="3">
        <v>403</v>
      </c>
    </row>
    <row r="1564" spans="14:19" x14ac:dyDescent="0.3">
      <c r="N1564" s="19">
        <v>53</v>
      </c>
      <c r="O1564" s="19">
        <v>27</v>
      </c>
      <c r="P1564" s="20">
        <v>81</v>
      </c>
      <c r="Q1564" s="19">
        <v>1.7</v>
      </c>
      <c r="R1564" s="19">
        <v>3</v>
      </c>
      <c r="S1564" s="19">
        <v>193</v>
      </c>
    </row>
    <row r="1565" spans="14:19" x14ac:dyDescent="0.3">
      <c r="N1565" s="3">
        <v>53</v>
      </c>
      <c r="O1565" s="3">
        <v>29</v>
      </c>
      <c r="P1565" s="6">
        <v>85</v>
      </c>
      <c r="Q1565" s="3">
        <v>1.8</v>
      </c>
      <c r="R1565" s="3">
        <v>3</v>
      </c>
      <c r="S1565" s="3">
        <v>0</v>
      </c>
    </row>
    <row r="1566" spans="14:19" x14ac:dyDescent="0.3">
      <c r="N1566" s="19">
        <v>53</v>
      </c>
      <c r="O1566" s="19">
        <v>28</v>
      </c>
      <c r="P1566" s="20">
        <v>61</v>
      </c>
      <c r="Q1566" s="19">
        <v>0.9</v>
      </c>
      <c r="R1566" s="19">
        <v>4</v>
      </c>
      <c r="S1566" s="19">
        <v>177</v>
      </c>
    </row>
    <row r="1567" spans="14:19" x14ac:dyDescent="0.3">
      <c r="N1567" s="3">
        <v>53</v>
      </c>
      <c r="O1567" s="3">
        <v>27</v>
      </c>
      <c r="P1567" s="6">
        <v>62</v>
      </c>
      <c r="Q1567" s="3">
        <v>3</v>
      </c>
      <c r="R1567" s="3">
        <v>3</v>
      </c>
      <c r="S1567" s="3">
        <v>0</v>
      </c>
    </row>
    <row r="1568" spans="14:19" x14ac:dyDescent="0.3">
      <c r="N1568" s="19">
        <v>53</v>
      </c>
      <c r="O1568" s="19">
        <v>27</v>
      </c>
      <c r="P1568" s="20">
        <v>93</v>
      </c>
      <c r="Q1568" s="19">
        <v>0.8</v>
      </c>
      <c r="R1568" s="19">
        <v>1</v>
      </c>
      <c r="S1568" s="19">
        <v>313</v>
      </c>
    </row>
    <row r="1569" spans="14:19" x14ac:dyDescent="0.3">
      <c r="N1569" s="3">
        <v>53</v>
      </c>
      <c r="O1569" s="3">
        <v>29</v>
      </c>
      <c r="P1569" s="6">
        <v>51</v>
      </c>
      <c r="Q1569" s="3">
        <v>3.2</v>
      </c>
      <c r="R1569" s="3">
        <v>2</v>
      </c>
      <c r="S1569" s="3">
        <v>0</v>
      </c>
    </row>
    <row r="1570" spans="14:19" x14ac:dyDescent="0.3">
      <c r="N1570" s="19">
        <v>53</v>
      </c>
      <c r="O1570" s="19">
        <v>27</v>
      </c>
      <c r="P1570" s="20">
        <v>84</v>
      </c>
      <c r="Q1570" s="19">
        <v>1.1000000000000001</v>
      </c>
      <c r="R1570" s="19">
        <v>2</v>
      </c>
      <c r="S1570" s="19">
        <v>0</v>
      </c>
    </row>
    <row r="1571" spans="14:19" x14ac:dyDescent="0.3">
      <c r="N1571" s="3">
        <v>53</v>
      </c>
      <c r="O1571" s="3">
        <v>27</v>
      </c>
      <c r="P1571" s="6">
        <v>64</v>
      </c>
      <c r="Q1571" s="3">
        <v>2.6</v>
      </c>
      <c r="R1571" s="3">
        <v>4</v>
      </c>
      <c r="S1571" s="3">
        <v>0</v>
      </c>
    </row>
    <row r="1572" spans="14:19" x14ac:dyDescent="0.3">
      <c r="N1572" s="19">
        <v>53</v>
      </c>
      <c r="O1572" s="19">
        <v>29</v>
      </c>
      <c r="P1572" s="20">
        <v>63</v>
      </c>
      <c r="Q1572" s="19">
        <v>1</v>
      </c>
      <c r="R1572" s="19">
        <v>2</v>
      </c>
      <c r="S1572" s="19">
        <v>0</v>
      </c>
    </row>
    <row r="1573" spans="14:19" x14ac:dyDescent="0.3">
      <c r="N1573" s="3">
        <v>53</v>
      </c>
      <c r="O1573" s="3">
        <v>27</v>
      </c>
      <c r="P1573" s="6">
        <v>145</v>
      </c>
      <c r="Q1573" s="3">
        <v>2.9</v>
      </c>
      <c r="R1573" s="3">
        <v>1</v>
      </c>
      <c r="S1573" s="3">
        <v>345</v>
      </c>
    </row>
    <row r="1574" spans="14:19" x14ac:dyDescent="0.3">
      <c r="N1574" s="19">
        <v>53</v>
      </c>
      <c r="O1574" s="19">
        <v>27</v>
      </c>
      <c r="P1574" s="20">
        <v>170</v>
      </c>
      <c r="Q1574" s="19">
        <v>1</v>
      </c>
      <c r="R1574" s="19">
        <v>1</v>
      </c>
      <c r="S1574" s="19">
        <v>0</v>
      </c>
    </row>
    <row r="1575" spans="14:19" x14ac:dyDescent="0.3">
      <c r="N1575" s="3">
        <v>53</v>
      </c>
      <c r="O1575" s="3">
        <v>28</v>
      </c>
      <c r="P1575" s="6">
        <v>34</v>
      </c>
      <c r="Q1575" s="3">
        <v>0.6</v>
      </c>
      <c r="R1575" s="3">
        <v>2</v>
      </c>
      <c r="S1575" s="3">
        <v>0</v>
      </c>
    </row>
    <row r="1576" spans="14:19" x14ac:dyDescent="0.3">
      <c r="N1576" s="19">
        <v>53</v>
      </c>
      <c r="O1576" s="19">
        <v>28</v>
      </c>
      <c r="P1576" s="20">
        <v>173</v>
      </c>
      <c r="Q1576" s="19">
        <v>2.7</v>
      </c>
      <c r="R1576" s="19">
        <v>4</v>
      </c>
      <c r="S1576" s="19">
        <v>427</v>
      </c>
    </row>
    <row r="1577" spans="14:19" x14ac:dyDescent="0.3">
      <c r="N1577" s="3">
        <v>53</v>
      </c>
      <c r="O1577" s="3">
        <v>26</v>
      </c>
      <c r="P1577" s="6">
        <v>14</v>
      </c>
      <c r="Q1577" s="3">
        <v>1</v>
      </c>
      <c r="R1577" s="3">
        <v>2</v>
      </c>
      <c r="S1577" s="3">
        <v>83</v>
      </c>
    </row>
    <row r="1578" spans="14:19" x14ac:dyDescent="0.3">
      <c r="N1578" s="19">
        <v>53</v>
      </c>
      <c r="O1578" s="19">
        <v>27</v>
      </c>
      <c r="P1578" s="20">
        <v>39</v>
      </c>
      <c r="Q1578" s="19">
        <v>1.5</v>
      </c>
      <c r="R1578" s="19">
        <v>4</v>
      </c>
      <c r="S1578" s="19">
        <v>0</v>
      </c>
    </row>
    <row r="1579" spans="14:19" x14ac:dyDescent="0.3">
      <c r="N1579" s="3">
        <v>53</v>
      </c>
      <c r="O1579" s="3">
        <v>23</v>
      </c>
      <c r="P1579" s="6">
        <v>8</v>
      </c>
      <c r="Q1579" s="3">
        <v>0.4</v>
      </c>
      <c r="R1579" s="3">
        <v>4</v>
      </c>
      <c r="S1579" s="3">
        <v>0</v>
      </c>
    </row>
    <row r="1580" spans="14:19" x14ac:dyDescent="0.3">
      <c r="N1580" s="19">
        <v>53</v>
      </c>
      <c r="O1580" s="19">
        <v>27</v>
      </c>
      <c r="P1580" s="20">
        <v>65</v>
      </c>
      <c r="Q1580" s="19">
        <v>2.8</v>
      </c>
      <c r="R1580" s="19">
        <v>4</v>
      </c>
      <c r="S1580" s="19">
        <v>0</v>
      </c>
    </row>
    <row r="1581" spans="14:19" x14ac:dyDescent="0.3">
      <c r="N1581" s="3">
        <v>53</v>
      </c>
      <c r="O1581" s="3">
        <v>29</v>
      </c>
      <c r="P1581" s="6">
        <v>141</v>
      </c>
      <c r="Q1581" s="3">
        <v>0.2</v>
      </c>
      <c r="R1581" s="3">
        <v>2</v>
      </c>
      <c r="S1581" s="3">
        <v>0</v>
      </c>
    </row>
    <row r="1582" spans="14:19" x14ac:dyDescent="0.3">
      <c r="N1582" s="19">
        <v>53</v>
      </c>
      <c r="O1582" s="19">
        <v>28</v>
      </c>
      <c r="P1582" s="20">
        <v>85</v>
      </c>
      <c r="Q1582" s="19">
        <v>1.3</v>
      </c>
      <c r="R1582" s="19">
        <v>1</v>
      </c>
      <c r="S1582" s="19">
        <v>118</v>
      </c>
    </row>
    <row r="1583" spans="14:19" x14ac:dyDescent="0.3">
      <c r="N1583" s="3">
        <v>53</v>
      </c>
      <c r="O1583" s="3">
        <v>26</v>
      </c>
      <c r="P1583" s="6">
        <v>8</v>
      </c>
      <c r="Q1583" s="3">
        <v>0.5</v>
      </c>
      <c r="R1583" s="3">
        <v>1</v>
      </c>
      <c r="S1583" s="3">
        <v>0</v>
      </c>
    </row>
    <row r="1584" spans="14:19" x14ac:dyDescent="0.3">
      <c r="N1584" s="19">
        <v>53</v>
      </c>
      <c r="O1584" s="19">
        <v>28</v>
      </c>
      <c r="P1584" s="20">
        <v>18</v>
      </c>
      <c r="Q1584" s="19">
        <v>0.8</v>
      </c>
      <c r="R1584" s="19">
        <v>4</v>
      </c>
      <c r="S1584" s="19">
        <v>0</v>
      </c>
    </row>
    <row r="1585" spans="14:19" x14ac:dyDescent="0.3">
      <c r="N1585" s="3">
        <v>53</v>
      </c>
      <c r="O1585" s="3">
        <v>29</v>
      </c>
      <c r="P1585" s="6">
        <v>20</v>
      </c>
      <c r="Q1585" s="3">
        <v>0.2</v>
      </c>
      <c r="R1585" s="3">
        <v>1</v>
      </c>
      <c r="S1585" s="3">
        <v>131</v>
      </c>
    </row>
    <row r="1586" spans="14:19" x14ac:dyDescent="0.3">
      <c r="N1586" s="19">
        <v>53</v>
      </c>
      <c r="O1586" s="19">
        <v>26</v>
      </c>
      <c r="P1586" s="20">
        <v>12</v>
      </c>
      <c r="Q1586" s="19">
        <v>1</v>
      </c>
      <c r="R1586" s="19">
        <v>2</v>
      </c>
      <c r="S1586" s="19">
        <v>0</v>
      </c>
    </row>
    <row r="1587" spans="14:19" x14ac:dyDescent="0.3">
      <c r="N1587" s="3">
        <v>53</v>
      </c>
      <c r="O1587" s="3">
        <v>28</v>
      </c>
      <c r="P1587" s="6">
        <v>181</v>
      </c>
      <c r="Q1587" s="3">
        <v>8.1</v>
      </c>
      <c r="R1587" s="3">
        <v>1</v>
      </c>
      <c r="S1587" s="3">
        <v>0</v>
      </c>
    </row>
    <row r="1588" spans="14:19" x14ac:dyDescent="0.3">
      <c r="N1588" s="19">
        <v>53</v>
      </c>
      <c r="O1588" s="19">
        <v>27</v>
      </c>
      <c r="P1588" s="20">
        <v>122</v>
      </c>
      <c r="Q1588" s="19">
        <v>2.4</v>
      </c>
      <c r="R1588" s="19">
        <v>1</v>
      </c>
      <c r="S1588" s="19">
        <v>330</v>
      </c>
    </row>
    <row r="1589" spans="14:19" x14ac:dyDescent="0.3">
      <c r="N1589" s="3">
        <v>53</v>
      </c>
      <c r="O1589" s="3">
        <v>27</v>
      </c>
      <c r="P1589" s="6">
        <v>50</v>
      </c>
      <c r="Q1589" s="3">
        <v>0.8</v>
      </c>
      <c r="R1589" s="3">
        <v>2</v>
      </c>
      <c r="S1589" s="3">
        <v>0</v>
      </c>
    </row>
    <row r="1590" spans="14:19" x14ac:dyDescent="0.3">
      <c r="N1590" s="19">
        <v>53</v>
      </c>
      <c r="O1590" s="19">
        <v>26</v>
      </c>
      <c r="P1590" s="20">
        <v>22</v>
      </c>
      <c r="Q1590" s="19">
        <v>0.5</v>
      </c>
      <c r="R1590" s="19">
        <v>1</v>
      </c>
      <c r="S1590" s="19">
        <v>0</v>
      </c>
    </row>
    <row r="1591" spans="14:19" x14ac:dyDescent="0.3">
      <c r="N1591" s="3">
        <v>53</v>
      </c>
      <c r="O1591" s="3">
        <v>28</v>
      </c>
      <c r="P1591" s="6">
        <v>30</v>
      </c>
      <c r="Q1591" s="3">
        <v>0.2</v>
      </c>
      <c r="R1591" s="3">
        <v>4</v>
      </c>
      <c r="S1591" s="3">
        <v>0</v>
      </c>
    </row>
    <row r="1592" spans="14:19" x14ac:dyDescent="0.3">
      <c r="N1592" s="19">
        <v>53</v>
      </c>
      <c r="O1592" s="19">
        <v>29</v>
      </c>
      <c r="P1592" s="20">
        <v>20</v>
      </c>
      <c r="Q1592" s="19">
        <v>0.2</v>
      </c>
      <c r="R1592" s="19">
        <v>1</v>
      </c>
      <c r="S1592" s="19">
        <v>0</v>
      </c>
    </row>
    <row r="1593" spans="14:19" x14ac:dyDescent="0.3">
      <c r="N1593" s="3">
        <v>53</v>
      </c>
      <c r="O1593" s="3">
        <v>29</v>
      </c>
      <c r="P1593" s="6">
        <v>41</v>
      </c>
      <c r="Q1593" s="3">
        <v>0.8</v>
      </c>
      <c r="R1593" s="3">
        <v>2</v>
      </c>
      <c r="S1593" s="3">
        <v>0</v>
      </c>
    </row>
    <row r="1594" spans="14:19" x14ac:dyDescent="0.3">
      <c r="N1594" s="19">
        <v>53</v>
      </c>
      <c r="O1594" s="19">
        <v>27</v>
      </c>
      <c r="P1594" s="20">
        <v>115</v>
      </c>
      <c r="Q1594" s="19">
        <v>0.5</v>
      </c>
      <c r="R1594" s="19">
        <v>2</v>
      </c>
      <c r="S1594" s="19">
        <v>0</v>
      </c>
    </row>
    <row r="1595" spans="14:19" x14ac:dyDescent="0.3">
      <c r="N1595" s="3">
        <v>53</v>
      </c>
      <c r="O1595" s="3">
        <v>27</v>
      </c>
      <c r="P1595" s="6">
        <v>31</v>
      </c>
      <c r="Q1595" s="3">
        <v>0.9</v>
      </c>
      <c r="R1595" s="3">
        <v>3</v>
      </c>
      <c r="S1595" s="3">
        <v>78</v>
      </c>
    </row>
    <row r="1596" spans="14:19" x14ac:dyDescent="0.3">
      <c r="N1596" s="19">
        <v>53</v>
      </c>
      <c r="O1596" s="19">
        <v>28</v>
      </c>
      <c r="P1596" s="20">
        <v>48</v>
      </c>
      <c r="Q1596" s="19">
        <v>1.9</v>
      </c>
      <c r="R1596" s="19">
        <v>2</v>
      </c>
      <c r="S1596" s="19">
        <v>0</v>
      </c>
    </row>
    <row r="1597" spans="14:19" x14ac:dyDescent="0.3">
      <c r="N1597" s="3">
        <v>53</v>
      </c>
      <c r="O1597" s="3">
        <v>29</v>
      </c>
      <c r="P1597" s="6">
        <v>53</v>
      </c>
      <c r="Q1597" s="3">
        <v>0.1</v>
      </c>
      <c r="R1597" s="3">
        <v>4</v>
      </c>
      <c r="S1597" s="3">
        <v>0</v>
      </c>
    </row>
    <row r="1598" spans="14:19" x14ac:dyDescent="0.3">
      <c r="N1598" s="19">
        <v>53</v>
      </c>
      <c r="O1598" s="19">
        <v>27</v>
      </c>
      <c r="P1598" s="20">
        <v>65</v>
      </c>
      <c r="Q1598" s="19">
        <v>2.2000000000000002</v>
      </c>
      <c r="R1598" s="19">
        <v>1</v>
      </c>
      <c r="S1598" s="19">
        <v>0</v>
      </c>
    </row>
    <row r="1599" spans="14:19" x14ac:dyDescent="0.3">
      <c r="N1599" s="3">
        <v>53</v>
      </c>
      <c r="O1599" s="3">
        <v>27</v>
      </c>
      <c r="P1599" s="6">
        <v>110</v>
      </c>
      <c r="Q1599" s="3">
        <v>4.9000000000000004</v>
      </c>
      <c r="R1599" s="3">
        <v>1</v>
      </c>
      <c r="S1599" s="3">
        <v>0</v>
      </c>
    </row>
    <row r="1600" spans="14:19" x14ac:dyDescent="0.3">
      <c r="N1600" s="19">
        <v>52</v>
      </c>
      <c r="O1600" s="19">
        <v>26</v>
      </c>
      <c r="P1600" s="20">
        <v>38</v>
      </c>
      <c r="Q1600" s="19">
        <v>0.9</v>
      </c>
      <c r="R1600" s="19">
        <v>3</v>
      </c>
      <c r="S1600" s="19">
        <v>0</v>
      </c>
    </row>
    <row r="1601" spans="14:19" x14ac:dyDescent="0.3">
      <c r="N1601" s="3">
        <v>52</v>
      </c>
      <c r="O1601" s="3">
        <v>28</v>
      </c>
      <c r="P1601" s="6">
        <v>163</v>
      </c>
      <c r="Q1601" s="3">
        <v>0.4</v>
      </c>
      <c r="R1601" s="3">
        <v>2</v>
      </c>
      <c r="S1601" s="3">
        <v>116</v>
      </c>
    </row>
    <row r="1602" spans="14:19" x14ac:dyDescent="0.3">
      <c r="N1602" s="19">
        <v>52</v>
      </c>
      <c r="O1602" s="19">
        <v>28</v>
      </c>
      <c r="P1602" s="20">
        <v>11</v>
      </c>
      <c r="Q1602" s="19">
        <v>0.4</v>
      </c>
      <c r="R1602" s="19">
        <v>3</v>
      </c>
      <c r="S1602" s="19">
        <v>0</v>
      </c>
    </row>
    <row r="1603" spans="14:19" x14ac:dyDescent="0.3">
      <c r="N1603" s="3">
        <v>52</v>
      </c>
      <c r="O1603" s="3">
        <v>25</v>
      </c>
      <c r="P1603" s="6">
        <v>44</v>
      </c>
      <c r="Q1603" s="3">
        <v>1</v>
      </c>
      <c r="R1603" s="3">
        <v>3</v>
      </c>
      <c r="S1603" s="3">
        <v>135</v>
      </c>
    </row>
    <row r="1604" spans="14:19" x14ac:dyDescent="0.3">
      <c r="N1604" s="19">
        <v>52</v>
      </c>
      <c r="O1604" s="19">
        <v>26</v>
      </c>
      <c r="P1604" s="20">
        <v>63</v>
      </c>
      <c r="Q1604" s="19">
        <v>1.5</v>
      </c>
      <c r="R1604" s="19">
        <v>2</v>
      </c>
      <c r="S1604" s="19">
        <v>0</v>
      </c>
    </row>
    <row r="1605" spans="14:19" x14ac:dyDescent="0.3">
      <c r="N1605" s="3">
        <v>52</v>
      </c>
      <c r="O1605" s="3">
        <v>27</v>
      </c>
      <c r="P1605" s="6">
        <v>58</v>
      </c>
      <c r="Q1605" s="3">
        <v>1.8</v>
      </c>
      <c r="R1605" s="3">
        <v>4</v>
      </c>
      <c r="S1605" s="3">
        <v>91</v>
      </c>
    </row>
    <row r="1606" spans="14:19" x14ac:dyDescent="0.3">
      <c r="N1606" s="19">
        <v>52</v>
      </c>
      <c r="O1606" s="19">
        <v>26</v>
      </c>
      <c r="P1606" s="20">
        <v>121</v>
      </c>
      <c r="Q1606" s="19">
        <v>7.3</v>
      </c>
      <c r="R1606" s="19">
        <v>1</v>
      </c>
      <c r="S1606" s="19">
        <v>167</v>
      </c>
    </row>
    <row r="1607" spans="14:19" x14ac:dyDescent="0.3">
      <c r="N1607" s="3">
        <v>52</v>
      </c>
      <c r="O1607" s="3">
        <v>27</v>
      </c>
      <c r="P1607" s="6">
        <v>80</v>
      </c>
      <c r="Q1607" s="3">
        <v>1.3</v>
      </c>
      <c r="R1607" s="3">
        <v>1</v>
      </c>
      <c r="S1607" s="3">
        <v>0</v>
      </c>
    </row>
    <row r="1608" spans="14:19" x14ac:dyDescent="0.3">
      <c r="N1608" s="19">
        <v>52</v>
      </c>
      <c r="O1608" s="19">
        <v>28</v>
      </c>
      <c r="P1608" s="20">
        <v>91</v>
      </c>
      <c r="Q1608" s="19">
        <v>1</v>
      </c>
      <c r="R1608" s="19">
        <v>4</v>
      </c>
      <c r="S1608" s="19">
        <v>0</v>
      </c>
    </row>
    <row r="1609" spans="14:19" x14ac:dyDescent="0.3">
      <c r="N1609" s="3">
        <v>52</v>
      </c>
      <c r="O1609" s="3">
        <v>28</v>
      </c>
      <c r="P1609" s="6">
        <v>41</v>
      </c>
      <c r="Q1609" s="3">
        <v>1.9</v>
      </c>
      <c r="R1609" s="3">
        <v>3</v>
      </c>
      <c r="S1609" s="3">
        <v>0</v>
      </c>
    </row>
    <row r="1610" spans="14:19" x14ac:dyDescent="0.3">
      <c r="N1610" s="19">
        <v>52</v>
      </c>
      <c r="O1610" s="19">
        <v>28</v>
      </c>
      <c r="P1610" s="20">
        <v>31</v>
      </c>
      <c r="Q1610" s="19">
        <v>0.2</v>
      </c>
      <c r="R1610" s="19">
        <v>4</v>
      </c>
      <c r="S1610" s="19">
        <v>141</v>
      </c>
    </row>
    <row r="1611" spans="14:19" x14ac:dyDescent="0.3">
      <c r="N1611" s="3">
        <v>52</v>
      </c>
      <c r="O1611" s="3">
        <v>26</v>
      </c>
      <c r="P1611" s="6">
        <v>80</v>
      </c>
      <c r="Q1611" s="3">
        <v>0.8</v>
      </c>
      <c r="R1611" s="3">
        <v>3</v>
      </c>
      <c r="S1611" s="3">
        <v>0</v>
      </c>
    </row>
    <row r="1612" spans="14:19" x14ac:dyDescent="0.3">
      <c r="N1612" s="19">
        <v>52</v>
      </c>
      <c r="O1612" s="19">
        <v>27</v>
      </c>
      <c r="P1612" s="20">
        <v>43</v>
      </c>
      <c r="Q1612" s="19">
        <v>1.3</v>
      </c>
      <c r="R1612" s="19">
        <v>1</v>
      </c>
      <c r="S1612" s="19">
        <v>0</v>
      </c>
    </row>
    <row r="1613" spans="14:19" x14ac:dyDescent="0.3">
      <c r="N1613" s="3">
        <v>52</v>
      </c>
      <c r="O1613" s="3">
        <v>28</v>
      </c>
      <c r="P1613" s="6">
        <v>118</v>
      </c>
      <c r="Q1613" s="3">
        <v>6.8</v>
      </c>
      <c r="R1613" s="3">
        <v>2</v>
      </c>
      <c r="S1613" s="3">
        <v>112</v>
      </c>
    </row>
    <row r="1614" spans="14:19" x14ac:dyDescent="0.3">
      <c r="N1614" s="19">
        <v>52</v>
      </c>
      <c r="O1614" s="19">
        <v>28</v>
      </c>
      <c r="P1614" s="20">
        <v>101</v>
      </c>
      <c r="Q1614" s="19">
        <v>0.3</v>
      </c>
      <c r="R1614" s="19">
        <v>2</v>
      </c>
      <c r="S1614" s="19">
        <v>0</v>
      </c>
    </row>
    <row r="1615" spans="14:19" x14ac:dyDescent="0.3">
      <c r="N1615" s="3">
        <v>52</v>
      </c>
      <c r="O1615" s="3">
        <v>28</v>
      </c>
      <c r="P1615" s="6">
        <v>149</v>
      </c>
      <c r="Q1615" s="3">
        <v>6.8</v>
      </c>
      <c r="R1615" s="3">
        <v>2</v>
      </c>
      <c r="S1615" s="3">
        <v>0</v>
      </c>
    </row>
    <row r="1616" spans="14:19" x14ac:dyDescent="0.3">
      <c r="N1616" s="19">
        <v>52</v>
      </c>
      <c r="O1616" s="19">
        <v>22</v>
      </c>
      <c r="P1616" s="20">
        <v>22</v>
      </c>
      <c r="Q1616" s="19">
        <v>0.4</v>
      </c>
      <c r="R1616" s="19">
        <v>4</v>
      </c>
      <c r="S1616" s="19">
        <v>0</v>
      </c>
    </row>
    <row r="1617" spans="14:19" x14ac:dyDescent="0.3">
      <c r="N1617" s="3">
        <v>52</v>
      </c>
      <c r="O1617" s="3">
        <v>28</v>
      </c>
      <c r="P1617" s="6">
        <v>81</v>
      </c>
      <c r="Q1617" s="3">
        <v>1.8</v>
      </c>
      <c r="R1617" s="3">
        <v>3</v>
      </c>
      <c r="S1617" s="3">
        <v>275</v>
      </c>
    </row>
    <row r="1618" spans="14:19" x14ac:dyDescent="0.3">
      <c r="N1618" s="19">
        <v>52</v>
      </c>
      <c r="O1618" s="19">
        <v>28</v>
      </c>
      <c r="P1618" s="20">
        <v>64</v>
      </c>
      <c r="Q1618" s="19">
        <v>1</v>
      </c>
      <c r="R1618" s="19">
        <v>2</v>
      </c>
      <c r="S1618" s="19">
        <v>211</v>
      </c>
    </row>
    <row r="1619" spans="14:19" x14ac:dyDescent="0.3">
      <c r="N1619" s="3">
        <v>52</v>
      </c>
      <c r="O1619" s="3">
        <v>27</v>
      </c>
      <c r="P1619" s="6">
        <v>33</v>
      </c>
      <c r="Q1619" s="3">
        <v>2</v>
      </c>
      <c r="R1619" s="3">
        <v>2</v>
      </c>
      <c r="S1619" s="3">
        <v>0</v>
      </c>
    </row>
    <row r="1620" spans="14:19" x14ac:dyDescent="0.3">
      <c r="N1620" s="19">
        <v>52</v>
      </c>
      <c r="O1620" s="19">
        <v>26</v>
      </c>
      <c r="P1620" s="20">
        <v>35</v>
      </c>
      <c r="Q1620" s="19">
        <v>0.9</v>
      </c>
      <c r="R1620" s="19">
        <v>3</v>
      </c>
      <c r="S1620" s="19">
        <v>0</v>
      </c>
    </row>
    <row r="1621" spans="14:19" x14ac:dyDescent="0.3">
      <c r="N1621" s="3">
        <v>52</v>
      </c>
      <c r="O1621" s="3">
        <v>26</v>
      </c>
      <c r="P1621" s="6">
        <v>112</v>
      </c>
      <c r="Q1621" s="3">
        <v>2.4</v>
      </c>
      <c r="R1621" s="3">
        <v>1</v>
      </c>
      <c r="S1621" s="3">
        <v>0</v>
      </c>
    </row>
    <row r="1622" spans="14:19" x14ac:dyDescent="0.3">
      <c r="N1622" s="19">
        <v>52</v>
      </c>
      <c r="O1622" s="19">
        <v>27</v>
      </c>
      <c r="P1622" s="20">
        <v>61</v>
      </c>
      <c r="Q1622" s="19">
        <v>1.8</v>
      </c>
      <c r="R1622" s="19">
        <v>4</v>
      </c>
      <c r="S1622" s="19">
        <v>207</v>
      </c>
    </row>
    <row r="1623" spans="14:19" x14ac:dyDescent="0.3">
      <c r="N1623" s="3">
        <v>52</v>
      </c>
      <c r="O1623" s="3">
        <v>27</v>
      </c>
      <c r="P1623" s="6">
        <v>195</v>
      </c>
      <c r="Q1623" s="3">
        <v>8.1</v>
      </c>
      <c r="R1623" s="3">
        <v>1</v>
      </c>
      <c r="S1623" s="3">
        <v>0</v>
      </c>
    </row>
    <row r="1624" spans="14:19" x14ac:dyDescent="0.3">
      <c r="N1624" s="19">
        <v>52</v>
      </c>
      <c r="O1624" s="19">
        <v>28</v>
      </c>
      <c r="P1624" s="20">
        <v>81</v>
      </c>
      <c r="Q1624" s="19">
        <v>1.8</v>
      </c>
      <c r="R1624" s="19">
        <v>3</v>
      </c>
      <c r="S1624" s="19">
        <v>0</v>
      </c>
    </row>
    <row r="1625" spans="14:19" x14ac:dyDescent="0.3">
      <c r="N1625" s="3">
        <v>52</v>
      </c>
      <c r="O1625" s="3">
        <v>27</v>
      </c>
      <c r="P1625" s="6">
        <v>62</v>
      </c>
      <c r="Q1625" s="3">
        <v>1.8</v>
      </c>
      <c r="R1625" s="3">
        <v>4</v>
      </c>
      <c r="S1625" s="3">
        <v>82</v>
      </c>
    </row>
    <row r="1626" spans="14:19" x14ac:dyDescent="0.3">
      <c r="N1626" s="19">
        <v>52</v>
      </c>
      <c r="O1626" s="19">
        <v>27</v>
      </c>
      <c r="P1626" s="20">
        <v>162</v>
      </c>
      <c r="Q1626" s="19">
        <v>8.1</v>
      </c>
      <c r="R1626" s="19">
        <v>1</v>
      </c>
      <c r="S1626" s="19">
        <v>0</v>
      </c>
    </row>
    <row r="1627" spans="14:19" x14ac:dyDescent="0.3">
      <c r="N1627" s="3">
        <v>52</v>
      </c>
      <c r="O1627" s="3">
        <v>28</v>
      </c>
      <c r="P1627" s="6">
        <v>90</v>
      </c>
      <c r="Q1627" s="3">
        <v>2.6</v>
      </c>
      <c r="R1627" s="3">
        <v>1</v>
      </c>
      <c r="S1627" s="3">
        <v>0</v>
      </c>
    </row>
    <row r="1628" spans="14:19" x14ac:dyDescent="0.3">
      <c r="N1628" s="19">
        <v>52</v>
      </c>
      <c r="O1628" s="19">
        <v>26</v>
      </c>
      <c r="P1628" s="20">
        <v>68</v>
      </c>
      <c r="Q1628" s="19">
        <v>0.8</v>
      </c>
      <c r="R1628" s="19">
        <v>1</v>
      </c>
      <c r="S1628" s="19">
        <v>0</v>
      </c>
    </row>
    <row r="1629" spans="14:19" x14ac:dyDescent="0.3">
      <c r="N1629" s="3">
        <v>52</v>
      </c>
      <c r="O1629" s="3">
        <v>27</v>
      </c>
      <c r="P1629" s="6">
        <v>94</v>
      </c>
      <c r="Q1629" s="3">
        <v>2.8</v>
      </c>
      <c r="R1629" s="3">
        <v>1</v>
      </c>
      <c r="S1629" s="3">
        <v>333</v>
      </c>
    </row>
    <row r="1630" spans="14:19" x14ac:dyDescent="0.3">
      <c r="N1630" s="19">
        <v>52</v>
      </c>
      <c r="O1630" s="19">
        <v>27</v>
      </c>
      <c r="P1630" s="20">
        <v>39</v>
      </c>
      <c r="Q1630" s="19">
        <v>0.7</v>
      </c>
      <c r="R1630" s="19">
        <v>2</v>
      </c>
      <c r="S1630" s="19">
        <v>166</v>
      </c>
    </row>
    <row r="1631" spans="14:19" x14ac:dyDescent="0.3">
      <c r="N1631" s="3">
        <v>52</v>
      </c>
      <c r="O1631" s="3">
        <v>28</v>
      </c>
      <c r="P1631" s="6">
        <v>51</v>
      </c>
      <c r="Q1631" s="3">
        <v>1.6</v>
      </c>
      <c r="R1631" s="3">
        <v>1</v>
      </c>
      <c r="S1631" s="3">
        <v>0</v>
      </c>
    </row>
    <row r="1632" spans="14:19" x14ac:dyDescent="0.3">
      <c r="N1632" s="19">
        <v>52</v>
      </c>
      <c r="O1632" s="19">
        <v>27</v>
      </c>
      <c r="P1632" s="20">
        <v>15</v>
      </c>
      <c r="Q1632" s="19">
        <v>0.8</v>
      </c>
      <c r="R1632" s="19">
        <v>4</v>
      </c>
      <c r="S1632" s="19">
        <v>101</v>
      </c>
    </row>
    <row r="1633" spans="14:19" x14ac:dyDescent="0.3">
      <c r="N1633" s="3">
        <v>52</v>
      </c>
      <c r="O1633" s="3">
        <v>28</v>
      </c>
      <c r="P1633" s="6">
        <v>39</v>
      </c>
      <c r="Q1633" s="3">
        <v>0.8</v>
      </c>
      <c r="R1633" s="3">
        <v>2</v>
      </c>
      <c r="S1633" s="3">
        <v>0</v>
      </c>
    </row>
    <row r="1634" spans="14:19" x14ac:dyDescent="0.3">
      <c r="N1634" s="19">
        <v>52</v>
      </c>
      <c r="O1634" s="19">
        <v>27</v>
      </c>
      <c r="P1634" s="20">
        <v>35</v>
      </c>
      <c r="Q1634" s="19">
        <v>0.2</v>
      </c>
      <c r="R1634" s="19">
        <v>4</v>
      </c>
      <c r="S1634" s="19">
        <v>0</v>
      </c>
    </row>
    <row r="1635" spans="14:19" x14ac:dyDescent="0.3">
      <c r="N1635" s="3">
        <v>52</v>
      </c>
      <c r="O1635" s="3">
        <v>27</v>
      </c>
      <c r="P1635" s="6">
        <v>78</v>
      </c>
      <c r="Q1635" s="3">
        <v>3.6</v>
      </c>
      <c r="R1635" s="3">
        <v>4</v>
      </c>
      <c r="S1635" s="3">
        <v>141</v>
      </c>
    </row>
    <row r="1636" spans="14:19" x14ac:dyDescent="0.3">
      <c r="N1636" s="19">
        <v>52</v>
      </c>
      <c r="O1636" s="19">
        <v>26</v>
      </c>
      <c r="P1636" s="20">
        <v>178</v>
      </c>
      <c r="Q1636" s="19">
        <v>1</v>
      </c>
      <c r="R1636" s="19">
        <v>1</v>
      </c>
      <c r="S1636" s="19">
        <v>0</v>
      </c>
    </row>
    <row r="1637" spans="14:19" x14ac:dyDescent="0.3">
      <c r="N1637" s="3">
        <v>52</v>
      </c>
      <c r="O1637" s="3">
        <v>26</v>
      </c>
      <c r="P1637" s="6">
        <v>45</v>
      </c>
      <c r="Q1637" s="3">
        <v>0.6</v>
      </c>
      <c r="R1637" s="3">
        <v>3</v>
      </c>
      <c r="S1637" s="3">
        <v>0</v>
      </c>
    </row>
    <row r="1638" spans="14:19" x14ac:dyDescent="0.3">
      <c r="N1638" s="19">
        <v>52</v>
      </c>
      <c r="O1638" s="19">
        <v>28</v>
      </c>
      <c r="P1638" s="20">
        <v>15</v>
      </c>
      <c r="Q1638" s="19">
        <v>0.2</v>
      </c>
      <c r="R1638" s="19">
        <v>1</v>
      </c>
      <c r="S1638" s="19">
        <v>0</v>
      </c>
    </row>
    <row r="1639" spans="14:19" x14ac:dyDescent="0.3">
      <c r="N1639" s="3">
        <v>52</v>
      </c>
      <c r="O1639" s="3">
        <v>25</v>
      </c>
      <c r="P1639" s="6">
        <v>180</v>
      </c>
      <c r="Q1639" s="3">
        <v>9</v>
      </c>
      <c r="R1639" s="3">
        <v>2</v>
      </c>
      <c r="S1639" s="3">
        <v>297</v>
      </c>
    </row>
    <row r="1640" spans="14:19" x14ac:dyDescent="0.3">
      <c r="N1640" s="19">
        <v>52</v>
      </c>
      <c r="O1640" s="19">
        <v>28</v>
      </c>
      <c r="P1640" s="20">
        <v>25</v>
      </c>
      <c r="Q1640" s="19">
        <v>1</v>
      </c>
      <c r="R1640" s="19">
        <v>4</v>
      </c>
      <c r="S1640" s="19">
        <v>0</v>
      </c>
    </row>
    <row r="1641" spans="14:19" x14ac:dyDescent="0.3">
      <c r="N1641" s="3">
        <v>52</v>
      </c>
      <c r="O1641" s="3">
        <v>27</v>
      </c>
      <c r="P1641" s="6">
        <v>33</v>
      </c>
      <c r="Q1641" s="3">
        <v>0.7</v>
      </c>
      <c r="R1641" s="3">
        <v>2</v>
      </c>
      <c r="S1641" s="3">
        <v>0</v>
      </c>
    </row>
    <row r="1642" spans="14:19" x14ac:dyDescent="0.3">
      <c r="N1642" s="19">
        <v>52</v>
      </c>
      <c r="O1642" s="19">
        <v>28</v>
      </c>
      <c r="P1642" s="20">
        <v>145</v>
      </c>
      <c r="Q1642" s="19">
        <v>6.8</v>
      </c>
      <c r="R1642" s="19">
        <v>2</v>
      </c>
      <c r="S1642" s="19">
        <v>0</v>
      </c>
    </row>
    <row r="1643" spans="14:19" x14ac:dyDescent="0.3">
      <c r="N1643" s="3">
        <v>52</v>
      </c>
      <c r="O1643" s="3">
        <v>26</v>
      </c>
      <c r="P1643" s="6">
        <v>180</v>
      </c>
      <c r="Q1643" s="3">
        <v>1</v>
      </c>
      <c r="R1643" s="3">
        <v>1</v>
      </c>
      <c r="S1643" s="3">
        <v>0</v>
      </c>
    </row>
    <row r="1644" spans="14:19" x14ac:dyDescent="0.3">
      <c r="N1644" s="19">
        <v>52</v>
      </c>
      <c r="O1644" s="19">
        <v>28</v>
      </c>
      <c r="P1644" s="20">
        <v>178</v>
      </c>
      <c r="Q1644" s="19">
        <v>5.4</v>
      </c>
      <c r="R1644" s="19">
        <v>3</v>
      </c>
      <c r="S1644" s="19">
        <v>147</v>
      </c>
    </row>
    <row r="1645" spans="14:19" x14ac:dyDescent="0.3">
      <c r="N1645" s="3">
        <v>52</v>
      </c>
      <c r="O1645" s="3">
        <v>26</v>
      </c>
      <c r="P1645" s="6">
        <v>91</v>
      </c>
      <c r="Q1645" s="3">
        <v>4.3</v>
      </c>
      <c r="R1645" s="3">
        <v>1</v>
      </c>
      <c r="S1645" s="3">
        <v>0</v>
      </c>
    </row>
    <row r="1646" spans="14:19" x14ac:dyDescent="0.3">
      <c r="N1646" s="19">
        <v>52</v>
      </c>
      <c r="O1646" s="19">
        <v>27</v>
      </c>
      <c r="P1646" s="20">
        <v>25</v>
      </c>
      <c r="Q1646" s="19">
        <v>0</v>
      </c>
      <c r="R1646" s="19">
        <v>2</v>
      </c>
      <c r="S1646" s="19">
        <v>0</v>
      </c>
    </row>
    <row r="1647" spans="14:19" x14ac:dyDescent="0.3">
      <c r="N1647" s="3">
        <v>52</v>
      </c>
      <c r="O1647" s="3">
        <v>26</v>
      </c>
      <c r="P1647" s="6">
        <v>45</v>
      </c>
      <c r="Q1647" s="3">
        <v>1.8</v>
      </c>
      <c r="R1647" s="3">
        <v>4</v>
      </c>
      <c r="S1647" s="3">
        <v>0</v>
      </c>
    </row>
    <row r="1648" spans="14:19" x14ac:dyDescent="0.3">
      <c r="N1648" s="19">
        <v>52</v>
      </c>
      <c r="O1648" s="19">
        <v>26</v>
      </c>
      <c r="P1648" s="20">
        <v>101</v>
      </c>
      <c r="Q1648" s="19">
        <v>2.4</v>
      </c>
      <c r="R1648" s="19">
        <v>2</v>
      </c>
      <c r="S1648" s="19">
        <v>0</v>
      </c>
    </row>
    <row r="1649" spans="14:19" x14ac:dyDescent="0.3">
      <c r="N1649" s="3">
        <v>52</v>
      </c>
      <c r="O1649" s="3">
        <v>28</v>
      </c>
      <c r="P1649" s="6">
        <v>21</v>
      </c>
      <c r="Q1649" s="3">
        <v>0.4</v>
      </c>
      <c r="R1649" s="3">
        <v>2</v>
      </c>
      <c r="S1649" s="3">
        <v>0</v>
      </c>
    </row>
    <row r="1650" spans="14:19" x14ac:dyDescent="0.3">
      <c r="N1650" s="19">
        <v>52</v>
      </c>
      <c r="O1650" s="19">
        <v>26</v>
      </c>
      <c r="P1650" s="20">
        <v>93</v>
      </c>
      <c r="Q1650" s="19">
        <v>2.4</v>
      </c>
      <c r="R1650" s="19">
        <v>1</v>
      </c>
      <c r="S1650" s="19">
        <v>0</v>
      </c>
    </row>
    <row r="1651" spans="14:19" x14ac:dyDescent="0.3">
      <c r="N1651" s="3">
        <v>52</v>
      </c>
      <c r="O1651" s="3">
        <v>28</v>
      </c>
      <c r="P1651" s="6">
        <v>8</v>
      </c>
      <c r="Q1651" s="3">
        <v>0.3</v>
      </c>
      <c r="R1651" s="3">
        <v>1</v>
      </c>
      <c r="S1651" s="3">
        <v>0</v>
      </c>
    </row>
    <row r="1652" spans="14:19" x14ac:dyDescent="0.3">
      <c r="N1652" s="19">
        <v>52</v>
      </c>
      <c r="O1652" s="19">
        <v>26</v>
      </c>
      <c r="P1652" s="20">
        <v>54</v>
      </c>
      <c r="Q1652" s="19">
        <v>1.5</v>
      </c>
      <c r="R1652" s="19">
        <v>2</v>
      </c>
      <c r="S1652" s="19">
        <v>0</v>
      </c>
    </row>
    <row r="1653" spans="14:19" x14ac:dyDescent="0.3">
      <c r="N1653" s="3">
        <v>52</v>
      </c>
      <c r="O1653" s="3">
        <v>26</v>
      </c>
      <c r="P1653" s="6">
        <v>28</v>
      </c>
      <c r="Q1653" s="3">
        <v>0.3</v>
      </c>
      <c r="R1653" s="3">
        <v>1</v>
      </c>
      <c r="S1653" s="3">
        <v>0</v>
      </c>
    </row>
    <row r="1654" spans="14:19" x14ac:dyDescent="0.3">
      <c r="N1654" s="19">
        <v>52</v>
      </c>
      <c r="O1654" s="19">
        <v>27</v>
      </c>
      <c r="P1654" s="20">
        <v>45</v>
      </c>
      <c r="Q1654" s="19">
        <v>2</v>
      </c>
      <c r="R1654" s="19">
        <v>2</v>
      </c>
      <c r="S1654" s="19">
        <v>121</v>
      </c>
    </row>
    <row r="1655" spans="14:19" x14ac:dyDescent="0.3">
      <c r="N1655" s="3">
        <v>52</v>
      </c>
      <c r="O1655" s="3">
        <v>27</v>
      </c>
      <c r="P1655" s="6">
        <v>34</v>
      </c>
      <c r="Q1655" s="3">
        <v>0.7</v>
      </c>
      <c r="R1655" s="3">
        <v>2</v>
      </c>
      <c r="S1655" s="3">
        <v>114</v>
      </c>
    </row>
    <row r="1656" spans="14:19" x14ac:dyDescent="0.3">
      <c r="N1656" s="19">
        <v>52</v>
      </c>
      <c r="O1656" s="19">
        <v>26</v>
      </c>
      <c r="P1656" s="20">
        <v>19</v>
      </c>
      <c r="Q1656" s="19">
        <v>0.7</v>
      </c>
      <c r="R1656" s="19">
        <v>2</v>
      </c>
      <c r="S1656" s="19">
        <v>0</v>
      </c>
    </row>
    <row r="1657" spans="14:19" x14ac:dyDescent="0.3">
      <c r="N1657" s="3">
        <v>52</v>
      </c>
      <c r="O1657" s="3">
        <v>25</v>
      </c>
      <c r="P1657" s="6">
        <v>41</v>
      </c>
      <c r="Q1657" s="3">
        <v>1</v>
      </c>
      <c r="R1657" s="3">
        <v>3</v>
      </c>
      <c r="S1657" s="3">
        <v>0</v>
      </c>
    </row>
    <row r="1658" spans="14:19" x14ac:dyDescent="0.3">
      <c r="N1658" s="19">
        <v>52</v>
      </c>
      <c r="O1658" s="19">
        <v>27</v>
      </c>
      <c r="P1658" s="20">
        <v>184</v>
      </c>
      <c r="Q1658" s="19">
        <v>8.1</v>
      </c>
      <c r="R1658" s="19">
        <v>1</v>
      </c>
      <c r="S1658" s="19">
        <v>0</v>
      </c>
    </row>
    <row r="1659" spans="14:19" x14ac:dyDescent="0.3">
      <c r="N1659" s="3">
        <v>52</v>
      </c>
      <c r="O1659" s="3">
        <v>28</v>
      </c>
      <c r="P1659" s="6">
        <v>39</v>
      </c>
      <c r="Q1659" s="3">
        <v>1.9</v>
      </c>
      <c r="R1659" s="3">
        <v>3</v>
      </c>
      <c r="S1659" s="3">
        <v>83</v>
      </c>
    </row>
    <row r="1660" spans="14:19" x14ac:dyDescent="0.3">
      <c r="N1660" s="19">
        <v>52</v>
      </c>
      <c r="O1660" s="19">
        <v>28</v>
      </c>
      <c r="P1660" s="20">
        <v>62</v>
      </c>
      <c r="Q1660" s="19">
        <v>1.8</v>
      </c>
      <c r="R1660" s="19">
        <v>1</v>
      </c>
      <c r="S1660" s="19">
        <v>231</v>
      </c>
    </row>
    <row r="1661" spans="14:19" x14ac:dyDescent="0.3">
      <c r="N1661" s="3">
        <v>52</v>
      </c>
      <c r="O1661" s="3">
        <v>26</v>
      </c>
      <c r="P1661" s="6">
        <v>114</v>
      </c>
      <c r="Q1661" s="3">
        <v>4.9000000000000004</v>
      </c>
      <c r="R1661" s="3">
        <v>1</v>
      </c>
      <c r="S1661" s="3">
        <v>0</v>
      </c>
    </row>
    <row r="1662" spans="14:19" x14ac:dyDescent="0.3">
      <c r="N1662" s="19">
        <v>52</v>
      </c>
      <c r="O1662" s="19">
        <v>26</v>
      </c>
      <c r="P1662" s="20">
        <v>114</v>
      </c>
      <c r="Q1662" s="19">
        <v>2.4</v>
      </c>
      <c r="R1662" s="19">
        <v>2</v>
      </c>
      <c r="S1662" s="19">
        <v>0</v>
      </c>
    </row>
    <row r="1663" spans="14:19" x14ac:dyDescent="0.3">
      <c r="N1663" s="3">
        <v>52</v>
      </c>
      <c r="O1663" s="3">
        <v>26</v>
      </c>
      <c r="P1663" s="6">
        <v>84</v>
      </c>
      <c r="Q1663" s="3">
        <v>3</v>
      </c>
      <c r="R1663" s="3">
        <v>3</v>
      </c>
      <c r="S1663" s="3">
        <v>0</v>
      </c>
    </row>
    <row r="1664" spans="14:19" x14ac:dyDescent="0.3">
      <c r="N1664" s="19">
        <v>52</v>
      </c>
      <c r="O1664" s="19">
        <v>28</v>
      </c>
      <c r="P1664" s="20">
        <v>18</v>
      </c>
      <c r="Q1664" s="19">
        <v>0.3</v>
      </c>
      <c r="R1664" s="19">
        <v>1</v>
      </c>
      <c r="S1664" s="19">
        <v>120</v>
      </c>
    </row>
    <row r="1665" spans="14:19" x14ac:dyDescent="0.3">
      <c r="N1665" s="3">
        <v>52</v>
      </c>
      <c r="O1665" s="3">
        <v>28</v>
      </c>
      <c r="P1665" s="6">
        <v>38</v>
      </c>
      <c r="Q1665" s="3">
        <v>0.8</v>
      </c>
      <c r="R1665" s="3">
        <v>2</v>
      </c>
      <c r="S1665" s="3">
        <v>0</v>
      </c>
    </row>
    <row r="1666" spans="14:19" x14ac:dyDescent="0.3">
      <c r="N1666" s="19">
        <v>52</v>
      </c>
      <c r="O1666" s="19">
        <v>28</v>
      </c>
      <c r="P1666" s="20">
        <v>44</v>
      </c>
      <c r="Q1666" s="19">
        <v>0.9</v>
      </c>
      <c r="R1666" s="19">
        <v>4</v>
      </c>
      <c r="S1666" s="19">
        <v>107</v>
      </c>
    </row>
    <row r="1667" spans="14:19" x14ac:dyDescent="0.3">
      <c r="N1667" s="3">
        <v>52</v>
      </c>
      <c r="O1667" s="3">
        <v>28</v>
      </c>
      <c r="P1667" s="6">
        <v>83</v>
      </c>
      <c r="Q1667" s="3">
        <v>0</v>
      </c>
      <c r="R1667" s="3">
        <v>1</v>
      </c>
      <c r="S1667" s="3">
        <v>0</v>
      </c>
    </row>
    <row r="1668" spans="14:19" x14ac:dyDescent="0.3">
      <c r="N1668" s="19">
        <v>52</v>
      </c>
      <c r="O1668" s="19">
        <v>27</v>
      </c>
      <c r="P1668" s="20">
        <v>81</v>
      </c>
      <c r="Q1668" s="19">
        <v>1.3</v>
      </c>
      <c r="R1668" s="19">
        <v>1</v>
      </c>
      <c r="S1668" s="19">
        <v>293</v>
      </c>
    </row>
    <row r="1669" spans="14:19" x14ac:dyDescent="0.3">
      <c r="N1669" s="3">
        <v>52</v>
      </c>
      <c r="O1669" s="3">
        <v>27</v>
      </c>
      <c r="P1669" s="6">
        <v>45</v>
      </c>
      <c r="Q1669" s="3">
        <v>1.3</v>
      </c>
      <c r="R1669" s="3">
        <v>1</v>
      </c>
      <c r="S1669" s="3">
        <v>0</v>
      </c>
    </row>
    <row r="1670" spans="14:19" x14ac:dyDescent="0.3">
      <c r="N1670" s="19">
        <v>52</v>
      </c>
      <c r="O1670" s="19">
        <v>28</v>
      </c>
      <c r="P1670" s="20">
        <v>38</v>
      </c>
      <c r="Q1670" s="19">
        <v>0.9</v>
      </c>
      <c r="R1670" s="19">
        <v>4</v>
      </c>
      <c r="S1670" s="19">
        <v>95</v>
      </c>
    </row>
    <row r="1671" spans="14:19" x14ac:dyDescent="0.3">
      <c r="N1671" s="3">
        <v>52</v>
      </c>
      <c r="O1671" s="3">
        <v>27</v>
      </c>
      <c r="P1671" s="6">
        <v>30</v>
      </c>
      <c r="Q1671" s="3">
        <v>0.7</v>
      </c>
      <c r="R1671" s="3">
        <v>2</v>
      </c>
      <c r="S1671" s="3">
        <v>0</v>
      </c>
    </row>
    <row r="1672" spans="14:19" x14ac:dyDescent="0.3">
      <c r="N1672" s="19">
        <v>52</v>
      </c>
      <c r="O1672" s="19">
        <v>22</v>
      </c>
      <c r="P1672" s="20">
        <v>58</v>
      </c>
      <c r="Q1672" s="19">
        <v>2</v>
      </c>
      <c r="R1672" s="19">
        <v>4</v>
      </c>
      <c r="S1672" s="19">
        <v>223</v>
      </c>
    </row>
    <row r="1673" spans="14:19" x14ac:dyDescent="0.3">
      <c r="N1673" s="3">
        <v>52</v>
      </c>
      <c r="O1673" s="3">
        <v>26</v>
      </c>
      <c r="P1673" s="6">
        <v>182</v>
      </c>
      <c r="Q1673" s="3">
        <v>1.4</v>
      </c>
      <c r="R1673" s="3">
        <v>2</v>
      </c>
      <c r="S1673" s="3">
        <v>0</v>
      </c>
    </row>
    <row r="1674" spans="14:19" x14ac:dyDescent="0.3">
      <c r="N1674" s="19">
        <v>52</v>
      </c>
      <c r="O1674" s="19">
        <v>26</v>
      </c>
      <c r="P1674" s="20">
        <v>59</v>
      </c>
      <c r="Q1674" s="19">
        <v>1.5</v>
      </c>
      <c r="R1674" s="19">
        <v>2</v>
      </c>
      <c r="S1674" s="19">
        <v>239</v>
      </c>
    </row>
    <row r="1675" spans="14:19" x14ac:dyDescent="0.3">
      <c r="N1675" s="3">
        <v>52</v>
      </c>
      <c r="O1675" s="3">
        <v>28</v>
      </c>
      <c r="P1675" s="6">
        <v>22</v>
      </c>
      <c r="Q1675" s="3">
        <v>0.4</v>
      </c>
      <c r="R1675" s="3">
        <v>2</v>
      </c>
      <c r="S1675" s="3">
        <v>0</v>
      </c>
    </row>
    <row r="1676" spans="14:19" x14ac:dyDescent="0.3">
      <c r="N1676" s="19">
        <v>52</v>
      </c>
      <c r="O1676" s="19">
        <v>28</v>
      </c>
      <c r="P1676" s="20">
        <v>23</v>
      </c>
      <c r="Q1676" s="19">
        <v>0.4</v>
      </c>
      <c r="R1676" s="19">
        <v>3</v>
      </c>
      <c r="S1676" s="19">
        <v>0</v>
      </c>
    </row>
    <row r="1677" spans="14:19" x14ac:dyDescent="0.3">
      <c r="N1677" s="3">
        <v>52</v>
      </c>
      <c r="O1677" s="3">
        <v>26</v>
      </c>
      <c r="P1677" s="6">
        <v>79</v>
      </c>
      <c r="Q1677" s="3">
        <v>0.8</v>
      </c>
      <c r="R1677" s="3">
        <v>3</v>
      </c>
      <c r="S1677" s="3">
        <v>183</v>
      </c>
    </row>
    <row r="1678" spans="14:19" x14ac:dyDescent="0.3">
      <c r="N1678" s="19">
        <v>52</v>
      </c>
      <c r="O1678" s="19">
        <v>28</v>
      </c>
      <c r="P1678" s="20">
        <v>168</v>
      </c>
      <c r="Q1678" s="19">
        <v>6.5</v>
      </c>
      <c r="R1678" s="19">
        <v>3</v>
      </c>
      <c r="S1678" s="19">
        <v>118</v>
      </c>
    </row>
    <row r="1679" spans="14:19" x14ac:dyDescent="0.3">
      <c r="N1679" s="3">
        <v>52</v>
      </c>
      <c r="O1679" s="3">
        <v>26</v>
      </c>
      <c r="P1679" s="6">
        <v>71</v>
      </c>
      <c r="Q1679" s="3">
        <v>1.4</v>
      </c>
      <c r="R1679" s="3">
        <v>1</v>
      </c>
      <c r="S1679" s="3">
        <v>0</v>
      </c>
    </row>
    <row r="1680" spans="14:19" x14ac:dyDescent="0.3">
      <c r="N1680" s="19">
        <v>52</v>
      </c>
      <c r="O1680" s="19">
        <v>27</v>
      </c>
      <c r="P1680" s="20">
        <v>23</v>
      </c>
      <c r="Q1680" s="19">
        <v>0.4</v>
      </c>
      <c r="R1680" s="19">
        <v>1</v>
      </c>
      <c r="S1680" s="19">
        <v>0</v>
      </c>
    </row>
    <row r="1681" spans="14:19" x14ac:dyDescent="0.3">
      <c r="N1681" s="3">
        <v>52</v>
      </c>
      <c r="O1681" s="3">
        <v>26</v>
      </c>
      <c r="P1681" s="6">
        <v>161</v>
      </c>
      <c r="Q1681" s="3">
        <v>4.3</v>
      </c>
      <c r="R1681" s="3">
        <v>4</v>
      </c>
      <c r="S1681" s="3">
        <v>0</v>
      </c>
    </row>
    <row r="1682" spans="14:19" x14ac:dyDescent="0.3">
      <c r="N1682" s="19">
        <v>52</v>
      </c>
      <c r="O1682" s="19">
        <v>26</v>
      </c>
      <c r="P1682" s="20">
        <v>110</v>
      </c>
      <c r="Q1682" s="19">
        <v>5.4</v>
      </c>
      <c r="R1682" s="19">
        <v>2</v>
      </c>
      <c r="S1682" s="19">
        <v>204</v>
      </c>
    </row>
    <row r="1683" spans="14:19" x14ac:dyDescent="0.3">
      <c r="N1683" s="3">
        <v>52</v>
      </c>
      <c r="O1683" s="3">
        <v>26</v>
      </c>
      <c r="P1683" s="6">
        <v>59</v>
      </c>
      <c r="Q1683" s="3">
        <v>3</v>
      </c>
      <c r="R1683" s="3">
        <v>3</v>
      </c>
      <c r="S1683" s="3">
        <v>0</v>
      </c>
    </row>
    <row r="1684" spans="14:19" x14ac:dyDescent="0.3">
      <c r="N1684" s="19">
        <v>52</v>
      </c>
      <c r="O1684" s="19">
        <v>27</v>
      </c>
      <c r="P1684" s="20">
        <v>135</v>
      </c>
      <c r="Q1684" s="19">
        <v>0.6</v>
      </c>
      <c r="R1684" s="19">
        <v>1</v>
      </c>
      <c r="S1684" s="19">
        <v>452</v>
      </c>
    </row>
    <row r="1685" spans="14:19" x14ac:dyDescent="0.3">
      <c r="N1685" s="3">
        <v>52</v>
      </c>
      <c r="O1685" s="3">
        <v>26</v>
      </c>
      <c r="P1685" s="6">
        <v>35</v>
      </c>
      <c r="Q1685" s="3">
        <v>1.8</v>
      </c>
      <c r="R1685" s="3">
        <v>4</v>
      </c>
      <c r="S1685" s="3">
        <v>0</v>
      </c>
    </row>
    <row r="1686" spans="14:19" x14ac:dyDescent="0.3">
      <c r="N1686" s="19">
        <v>52</v>
      </c>
      <c r="O1686" s="19">
        <v>26</v>
      </c>
      <c r="P1686" s="20">
        <v>28</v>
      </c>
      <c r="Q1686" s="19">
        <v>0.7</v>
      </c>
      <c r="R1686" s="19">
        <v>2</v>
      </c>
      <c r="S1686" s="19">
        <v>90</v>
      </c>
    </row>
    <row r="1687" spans="14:19" x14ac:dyDescent="0.3">
      <c r="N1687" s="3">
        <v>52</v>
      </c>
      <c r="O1687" s="3">
        <v>22</v>
      </c>
      <c r="P1687" s="6">
        <v>154</v>
      </c>
      <c r="Q1687" s="3">
        <v>5</v>
      </c>
      <c r="R1687" s="3">
        <v>1</v>
      </c>
      <c r="S1687" s="3">
        <v>0</v>
      </c>
    </row>
    <row r="1688" spans="14:19" x14ac:dyDescent="0.3">
      <c r="N1688" s="19">
        <v>52</v>
      </c>
      <c r="O1688" s="19">
        <v>26</v>
      </c>
      <c r="P1688" s="20">
        <v>31</v>
      </c>
      <c r="Q1688" s="19">
        <v>1.8</v>
      </c>
      <c r="R1688" s="19">
        <v>4</v>
      </c>
      <c r="S1688" s="19">
        <v>0</v>
      </c>
    </row>
    <row r="1689" spans="14:19" x14ac:dyDescent="0.3">
      <c r="N1689" s="3">
        <v>52</v>
      </c>
      <c r="O1689" s="3">
        <v>28</v>
      </c>
      <c r="P1689" s="6">
        <v>55</v>
      </c>
      <c r="Q1689" s="3">
        <v>3.2</v>
      </c>
      <c r="R1689" s="3">
        <v>2</v>
      </c>
      <c r="S1689" s="3">
        <v>151</v>
      </c>
    </row>
    <row r="1690" spans="14:19" x14ac:dyDescent="0.3">
      <c r="N1690" s="19">
        <v>52</v>
      </c>
      <c r="O1690" s="19">
        <v>26</v>
      </c>
      <c r="P1690" s="20">
        <v>49</v>
      </c>
      <c r="Q1690" s="19">
        <v>1.4</v>
      </c>
      <c r="R1690" s="19">
        <v>1</v>
      </c>
      <c r="S1690" s="19">
        <v>0</v>
      </c>
    </row>
    <row r="1691" spans="14:19" x14ac:dyDescent="0.3">
      <c r="N1691" s="3">
        <v>52</v>
      </c>
      <c r="O1691" s="3">
        <v>25</v>
      </c>
      <c r="P1691" s="6">
        <v>43</v>
      </c>
      <c r="Q1691" s="3">
        <v>1</v>
      </c>
      <c r="R1691" s="3">
        <v>3</v>
      </c>
      <c r="S1691" s="3">
        <v>165</v>
      </c>
    </row>
    <row r="1692" spans="14:19" x14ac:dyDescent="0.3">
      <c r="N1692" s="19">
        <v>52</v>
      </c>
      <c r="O1692" s="19">
        <v>28</v>
      </c>
      <c r="P1692" s="20">
        <v>44</v>
      </c>
      <c r="Q1692" s="19">
        <v>1.9</v>
      </c>
      <c r="R1692" s="19">
        <v>3</v>
      </c>
      <c r="S1692" s="19">
        <v>0</v>
      </c>
    </row>
    <row r="1693" spans="14:19" x14ac:dyDescent="0.3">
      <c r="N1693" s="3">
        <v>52</v>
      </c>
      <c r="O1693" s="3">
        <v>26</v>
      </c>
      <c r="P1693" s="6">
        <v>78</v>
      </c>
      <c r="Q1693" s="3">
        <v>3</v>
      </c>
      <c r="R1693" s="3">
        <v>3</v>
      </c>
      <c r="S1693" s="3">
        <v>0</v>
      </c>
    </row>
    <row r="1694" spans="14:19" x14ac:dyDescent="0.3">
      <c r="N1694" s="19">
        <v>52</v>
      </c>
      <c r="O1694" s="19">
        <v>27</v>
      </c>
      <c r="P1694" s="20">
        <v>81</v>
      </c>
      <c r="Q1694" s="19">
        <v>3.8</v>
      </c>
      <c r="R1694" s="19">
        <v>4</v>
      </c>
      <c r="S1694" s="19">
        <v>0</v>
      </c>
    </row>
    <row r="1695" spans="14:19" x14ac:dyDescent="0.3">
      <c r="N1695" s="3">
        <v>52</v>
      </c>
      <c r="O1695" s="3">
        <v>22</v>
      </c>
      <c r="P1695" s="6">
        <v>55</v>
      </c>
      <c r="Q1695" s="3">
        <v>1.4</v>
      </c>
      <c r="R1695" s="3">
        <v>3</v>
      </c>
      <c r="S1695" s="3">
        <v>0</v>
      </c>
    </row>
    <row r="1696" spans="14:19" x14ac:dyDescent="0.3">
      <c r="N1696" s="19">
        <v>52</v>
      </c>
      <c r="O1696" s="19">
        <v>26</v>
      </c>
      <c r="P1696" s="20">
        <v>95</v>
      </c>
      <c r="Q1696" s="19">
        <v>0.3</v>
      </c>
      <c r="R1696" s="19">
        <v>1</v>
      </c>
      <c r="S1696" s="19">
        <v>0</v>
      </c>
    </row>
    <row r="1697" spans="14:19" x14ac:dyDescent="0.3">
      <c r="N1697" s="3">
        <v>52</v>
      </c>
      <c r="O1697" s="3">
        <v>28</v>
      </c>
      <c r="P1697" s="6">
        <v>55</v>
      </c>
      <c r="Q1697" s="3">
        <v>1.6</v>
      </c>
      <c r="R1697" s="3">
        <v>1</v>
      </c>
      <c r="S1697" s="3">
        <v>227</v>
      </c>
    </row>
    <row r="1698" spans="14:19" x14ac:dyDescent="0.3">
      <c r="N1698" s="19">
        <v>52</v>
      </c>
      <c r="O1698" s="19">
        <v>28</v>
      </c>
      <c r="P1698" s="20">
        <v>38</v>
      </c>
      <c r="Q1698" s="19">
        <v>0.9</v>
      </c>
      <c r="R1698" s="19">
        <v>4</v>
      </c>
      <c r="S1698" s="19">
        <v>0</v>
      </c>
    </row>
    <row r="1699" spans="14:19" x14ac:dyDescent="0.3">
      <c r="N1699" s="3">
        <v>52</v>
      </c>
      <c r="O1699" s="3">
        <v>28</v>
      </c>
      <c r="P1699" s="6">
        <v>49</v>
      </c>
      <c r="Q1699" s="3">
        <v>1.1000000000000001</v>
      </c>
      <c r="R1699" s="3">
        <v>4</v>
      </c>
      <c r="S1699" s="3">
        <v>0</v>
      </c>
    </row>
    <row r="1700" spans="14:19" x14ac:dyDescent="0.3">
      <c r="N1700" s="19">
        <v>52</v>
      </c>
      <c r="O1700" s="19">
        <v>26</v>
      </c>
      <c r="P1700" s="20">
        <v>31</v>
      </c>
      <c r="Q1700" s="19">
        <v>1.5</v>
      </c>
      <c r="R1700" s="19">
        <v>4</v>
      </c>
      <c r="S1700" s="19">
        <v>0</v>
      </c>
    </row>
    <row r="1701" spans="14:19" x14ac:dyDescent="0.3">
      <c r="N1701" s="3">
        <v>52</v>
      </c>
      <c r="O1701" s="3">
        <v>26</v>
      </c>
      <c r="P1701" s="6">
        <v>78</v>
      </c>
      <c r="Q1701" s="3">
        <v>3</v>
      </c>
      <c r="R1701" s="3">
        <v>3</v>
      </c>
      <c r="S1701" s="3">
        <v>0</v>
      </c>
    </row>
    <row r="1702" spans="14:19" x14ac:dyDescent="0.3">
      <c r="N1702" s="19">
        <v>52</v>
      </c>
      <c r="O1702" s="19">
        <v>27</v>
      </c>
      <c r="P1702" s="20">
        <v>93</v>
      </c>
      <c r="Q1702" s="19">
        <v>4.0999999999999996</v>
      </c>
      <c r="R1702" s="19">
        <v>4</v>
      </c>
      <c r="S1702" s="19">
        <v>0</v>
      </c>
    </row>
    <row r="1703" spans="14:19" x14ac:dyDescent="0.3">
      <c r="N1703" s="3">
        <v>52</v>
      </c>
      <c r="O1703" s="3">
        <v>27</v>
      </c>
      <c r="P1703" s="6">
        <v>113</v>
      </c>
      <c r="Q1703" s="3">
        <v>0.1</v>
      </c>
      <c r="R1703" s="3">
        <v>1</v>
      </c>
      <c r="S1703" s="3">
        <v>0</v>
      </c>
    </row>
    <row r="1704" spans="14:19" x14ac:dyDescent="0.3">
      <c r="N1704" s="19">
        <v>52</v>
      </c>
      <c r="O1704" s="19">
        <v>27</v>
      </c>
      <c r="P1704" s="20">
        <v>43</v>
      </c>
      <c r="Q1704" s="19">
        <v>0.2</v>
      </c>
      <c r="R1704" s="19">
        <v>4</v>
      </c>
      <c r="S1704" s="19">
        <v>0</v>
      </c>
    </row>
    <row r="1705" spans="14:19" x14ac:dyDescent="0.3">
      <c r="N1705" s="3">
        <v>52</v>
      </c>
      <c r="O1705" s="3">
        <v>26</v>
      </c>
      <c r="P1705" s="6">
        <v>191</v>
      </c>
      <c r="Q1705" s="3">
        <v>1.7</v>
      </c>
      <c r="R1705" s="3">
        <v>1</v>
      </c>
      <c r="S1705" s="3">
        <v>0</v>
      </c>
    </row>
    <row r="1706" spans="14:19" x14ac:dyDescent="0.3">
      <c r="N1706" s="19">
        <v>52</v>
      </c>
      <c r="O1706" s="19">
        <v>28</v>
      </c>
      <c r="P1706" s="20">
        <v>65</v>
      </c>
      <c r="Q1706" s="19">
        <v>0</v>
      </c>
      <c r="R1706" s="19">
        <v>1</v>
      </c>
      <c r="S1706" s="19">
        <v>0</v>
      </c>
    </row>
    <row r="1707" spans="14:19" x14ac:dyDescent="0.3">
      <c r="N1707" s="3">
        <v>52</v>
      </c>
      <c r="O1707" s="3">
        <v>26</v>
      </c>
      <c r="P1707" s="6">
        <v>34</v>
      </c>
      <c r="Q1707" s="3">
        <v>0.3</v>
      </c>
      <c r="R1707" s="3">
        <v>1</v>
      </c>
      <c r="S1707" s="3">
        <v>0</v>
      </c>
    </row>
    <row r="1708" spans="14:19" x14ac:dyDescent="0.3">
      <c r="N1708" s="19">
        <v>52</v>
      </c>
      <c r="O1708" s="19">
        <v>27</v>
      </c>
      <c r="P1708" s="20">
        <v>65</v>
      </c>
      <c r="Q1708" s="19">
        <v>1.2</v>
      </c>
      <c r="R1708" s="19">
        <v>1</v>
      </c>
      <c r="S1708" s="19">
        <v>0</v>
      </c>
    </row>
    <row r="1709" spans="14:19" x14ac:dyDescent="0.3">
      <c r="N1709" s="3">
        <v>52</v>
      </c>
      <c r="O1709" s="3">
        <v>27</v>
      </c>
      <c r="P1709" s="6">
        <v>32</v>
      </c>
      <c r="Q1709" s="3">
        <v>2</v>
      </c>
      <c r="R1709" s="3">
        <v>2</v>
      </c>
      <c r="S1709" s="3">
        <v>0</v>
      </c>
    </row>
    <row r="1710" spans="14:19" x14ac:dyDescent="0.3">
      <c r="N1710" s="19">
        <v>52</v>
      </c>
      <c r="O1710" s="19">
        <v>26</v>
      </c>
      <c r="P1710" s="20">
        <v>104</v>
      </c>
      <c r="Q1710" s="19">
        <v>2.4</v>
      </c>
      <c r="R1710" s="19">
        <v>2</v>
      </c>
      <c r="S1710" s="19">
        <v>0</v>
      </c>
    </row>
    <row r="1711" spans="14:19" x14ac:dyDescent="0.3">
      <c r="N1711" s="3">
        <v>52</v>
      </c>
      <c r="O1711" s="3">
        <v>27</v>
      </c>
      <c r="P1711" s="6">
        <v>28</v>
      </c>
      <c r="Q1711" s="3">
        <v>1.7</v>
      </c>
      <c r="R1711" s="3">
        <v>3</v>
      </c>
      <c r="S1711" s="3">
        <v>0</v>
      </c>
    </row>
    <row r="1712" spans="14:19" x14ac:dyDescent="0.3">
      <c r="N1712" s="19">
        <v>52</v>
      </c>
      <c r="O1712" s="19">
        <v>27</v>
      </c>
      <c r="P1712" s="20">
        <v>39</v>
      </c>
      <c r="Q1712" s="19">
        <v>0.2</v>
      </c>
      <c r="R1712" s="19">
        <v>4</v>
      </c>
      <c r="S1712" s="19">
        <v>0</v>
      </c>
    </row>
    <row r="1713" spans="14:19" x14ac:dyDescent="0.3">
      <c r="N1713" s="3">
        <v>52</v>
      </c>
      <c r="O1713" s="3">
        <v>28</v>
      </c>
      <c r="P1713" s="6">
        <v>55</v>
      </c>
      <c r="Q1713" s="3">
        <v>1.6</v>
      </c>
      <c r="R1713" s="3">
        <v>1</v>
      </c>
      <c r="S1713" s="3">
        <v>0</v>
      </c>
    </row>
    <row r="1714" spans="14:19" x14ac:dyDescent="0.3">
      <c r="N1714" s="19">
        <v>52</v>
      </c>
      <c r="O1714" s="19">
        <v>26</v>
      </c>
      <c r="P1714" s="20">
        <v>44</v>
      </c>
      <c r="Q1714" s="19">
        <v>0.8</v>
      </c>
      <c r="R1714" s="19">
        <v>2</v>
      </c>
      <c r="S1714" s="19">
        <v>148</v>
      </c>
    </row>
    <row r="1715" spans="14:19" x14ac:dyDescent="0.3">
      <c r="N1715" s="3">
        <v>52</v>
      </c>
      <c r="O1715" s="3">
        <v>28</v>
      </c>
      <c r="P1715" s="6">
        <v>72</v>
      </c>
      <c r="Q1715" s="3">
        <v>0</v>
      </c>
      <c r="R1715" s="3">
        <v>1</v>
      </c>
      <c r="S1715" s="3">
        <v>178</v>
      </c>
    </row>
    <row r="1716" spans="14:19" x14ac:dyDescent="0.3">
      <c r="N1716" s="19">
        <v>52</v>
      </c>
      <c r="O1716" s="19">
        <v>28</v>
      </c>
      <c r="P1716" s="20">
        <v>21</v>
      </c>
      <c r="Q1716" s="19">
        <v>0.5</v>
      </c>
      <c r="R1716" s="19">
        <v>4</v>
      </c>
      <c r="S1716" s="19">
        <v>0</v>
      </c>
    </row>
    <row r="1717" spans="14:19" x14ac:dyDescent="0.3">
      <c r="N1717" s="3">
        <v>52</v>
      </c>
      <c r="O1717" s="3">
        <v>28</v>
      </c>
      <c r="P1717" s="6">
        <v>179</v>
      </c>
      <c r="Q1717" s="3">
        <v>4.2</v>
      </c>
      <c r="R1717" s="3">
        <v>4</v>
      </c>
      <c r="S1717" s="3">
        <v>0</v>
      </c>
    </row>
    <row r="1718" spans="14:19" x14ac:dyDescent="0.3">
      <c r="N1718" s="19">
        <v>52</v>
      </c>
      <c r="O1718" s="19">
        <v>28</v>
      </c>
      <c r="P1718" s="20">
        <v>52</v>
      </c>
      <c r="Q1718" s="19">
        <v>0.1</v>
      </c>
      <c r="R1718" s="19">
        <v>4</v>
      </c>
      <c r="S1718" s="19">
        <v>121</v>
      </c>
    </row>
    <row r="1719" spans="14:19" x14ac:dyDescent="0.3">
      <c r="N1719" s="3">
        <v>52</v>
      </c>
      <c r="O1719" s="3">
        <v>27</v>
      </c>
      <c r="P1719" s="6">
        <v>43</v>
      </c>
      <c r="Q1719" s="3">
        <v>0.2</v>
      </c>
      <c r="R1719" s="3">
        <v>4</v>
      </c>
      <c r="S1719" s="3">
        <v>0</v>
      </c>
    </row>
    <row r="1720" spans="14:19" x14ac:dyDescent="0.3">
      <c r="N1720" s="19">
        <v>52</v>
      </c>
      <c r="O1720" s="19">
        <v>28</v>
      </c>
      <c r="P1720" s="20">
        <v>54</v>
      </c>
      <c r="Q1720" s="19">
        <v>0.1</v>
      </c>
      <c r="R1720" s="19">
        <v>4</v>
      </c>
      <c r="S1720" s="19">
        <v>0</v>
      </c>
    </row>
    <row r="1721" spans="14:19" x14ac:dyDescent="0.3">
      <c r="N1721" s="3">
        <v>52</v>
      </c>
      <c r="O1721" s="3">
        <v>26</v>
      </c>
      <c r="P1721" s="6">
        <v>155</v>
      </c>
      <c r="Q1721" s="3">
        <v>7.2</v>
      </c>
      <c r="R1721" s="3">
        <v>3</v>
      </c>
      <c r="S1721" s="3">
        <v>0</v>
      </c>
    </row>
    <row r="1722" spans="14:19" x14ac:dyDescent="0.3">
      <c r="N1722" s="19">
        <v>52</v>
      </c>
      <c r="O1722" s="19">
        <v>26</v>
      </c>
      <c r="P1722" s="20">
        <v>158</v>
      </c>
      <c r="Q1722" s="19">
        <v>3.7</v>
      </c>
      <c r="R1722" s="19">
        <v>2</v>
      </c>
      <c r="S1722" s="19">
        <v>251</v>
      </c>
    </row>
    <row r="1723" spans="14:19" x14ac:dyDescent="0.3">
      <c r="N1723" s="3">
        <v>52</v>
      </c>
      <c r="O1723" s="3">
        <v>26</v>
      </c>
      <c r="P1723" s="6">
        <v>194</v>
      </c>
      <c r="Q1723" s="3">
        <v>5.7</v>
      </c>
      <c r="R1723" s="3">
        <v>2</v>
      </c>
      <c r="S1723" s="3">
        <v>0</v>
      </c>
    </row>
    <row r="1724" spans="14:19" x14ac:dyDescent="0.3">
      <c r="N1724" s="19">
        <v>52</v>
      </c>
      <c r="O1724" s="19">
        <v>27</v>
      </c>
      <c r="P1724" s="20">
        <v>85</v>
      </c>
      <c r="Q1724" s="19">
        <v>3.4</v>
      </c>
      <c r="R1724" s="19">
        <v>3</v>
      </c>
      <c r="S1724" s="19">
        <v>0</v>
      </c>
    </row>
    <row r="1725" spans="14:19" x14ac:dyDescent="0.3">
      <c r="N1725" s="3">
        <v>52</v>
      </c>
      <c r="O1725" s="3">
        <v>28</v>
      </c>
      <c r="P1725" s="6">
        <v>79</v>
      </c>
      <c r="Q1725" s="3">
        <v>2.7</v>
      </c>
      <c r="R1725" s="3">
        <v>1</v>
      </c>
      <c r="S1725" s="3">
        <v>0</v>
      </c>
    </row>
    <row r="1726" spans="14:19" x14ac:dyDescent="0.3">
      <c r="N1726" s="19">
        <v>52</v>
      </c>
      <c r="O1726" s="19">
        <v>28</v>
      </c>
      <c r="P1726" s="20">
        <v>31</v>
      </c>
      <c r="Q1726" s="19">
        <v>0.9</v>
      </c>
      <c r="R1726" s="19">
        <v>4</v>
      </c>
      <c r="S1726" s="19">
        <v>151</v>
      </c>
    </row>
    <row r="1727" spans="14:19" x14ac:dyDescent="0.3">
      <c r="N1727" s="3">
        <v>52</v>
      </c>
      <c r="O1727" s="3">
        <v>28</v>
      </c>
      <c r="P1727" s="6">
        <v>43</v>
      </c>
      <c r="Q1727" s="3">
        <v>1.1000000000000001</v>
      </c>
      <c r="R1727" s="3">
        <v>4</v>
      </c>
      <c r="S1727" s="3">
        <v>0</v>
      </c>
    </row>
    <row r="1728" spans="14:19" x14ac:dyDescent="0.3">
      <c r="N1728" s="19">
        <v>52</v>
      </c>
      <c r="O1728" s="19">
        <v>26</v>
      </c>
      <c r="P1728" s="20">
        <v>62</v>
      </c>
      <c r="Q1728" s="19">
        <v>2.8</v>
      </c>
      <c r="R1728" s="19">
        <v>4</v>
      </c>
      <c r="S1728" s="19">
        <v>0</v>
      </c>
    </row>
    <row r="1729" spans="14:19" x14ac:dyDescent="0.3">
      <c r="N1729" s="3">
        <v>52</v>
      </c>
      <c r="O1729" s="3">
        <v>27</v>
      </c>
      <c r="P1729" s="6">
        <v>81</v>
      </c>
      <c r="Q1729" s="3">
        <v>3.8</v>
      </c>
      <c r="R1729" s="3">
        <v>4</v>
      </c>
      <c r="S1729" s="3">
        <v>0</v>
      </c>
    </row>
    <row r="1730" spans="14:19" x14ac:dyDescent="0.3">
      <c r="N1730" s="19">
        <v>52</v>
      </c>
      <c r="O1730" s="19">
        <v>28</v>
      </c>
      <c r="P1730" s="20">
        <v>74</v>
      </c>
      <c r="Q1730" s="19">
        <v>2.6</v>
      </c>
      <c r="R1730" s="19">
        <v>1</v>
      </c>
      <c r="S1730" s="19">
        <v>0</v>
      </c>
    </row>
    <row r="1731" spans="14:19" x14ac:dyDescent="0.3">
      <c r="N1731" s="3">
        <v>52</v>
      </c>
      <c r="O1731" s="3">
        <v>26</v>
      </c>
      <c r="P1731" s="6">
        <v>83</v>
      </c>
      <c r="Q1731" s="3">
        <v>3.1</v>
      </c>
      <c r="R1731" s="3">
        <v>1</v>
      </c>
      <c r="S1731" s="3">
        <v>0</v>
      </c>
    </row>
    <row r="1732" spans="14:19" x14ac:dyDescent="0.3">
      <c r="N1732" s="19">
        <v>52</v>
      </c>
      <c r="O1732" s="19">
        <v>26</v>
      </c>
      <c r="P1732" s="20">
        <v>84</v>
      </c>
      <c r="Q1732" s="19">
        <v>2.4</v>
      </c>
      <c r="R1732" s="19">
        <v>1</v>
      </c>
      <c r="S1732" s="19">
        <v>0</v>
      </c>
    </row>
    <row r="1733" spans="14:19" x14ac:dyDescent="0.3">
      <c r="N1733" s="3">
        <v>52</v>
      </c>
      <c r="O1733" s="3">
        <v>28</v>
      </c>
      <c r="P1733" s="6">
        <v>72</v>
      </c>
      <c r="Q1733" s="3">
        <v>1.6</v>
      </c>
      <c r="R1733" s="3">
        <v>1</v>
      </c>
      <c r="S1733" s="3">
        <v>0</v>
      </c>
    </row>
    <row r="1734" spans="14:19" x14ac:dyDescent="0.3">
      <c r="N1734" s="19">
        <v>52</v>
      </c>
      <c r="O1734" s="19">
        <v>26</v>
      </c>
      <c r="P1734" s="20">
        <v>194</v>
      </c>
      <c r="Q1734" s="19">
        <v>1.7</v>
      </c>
      <c r="R1734" s="19">
        <v>1</v>
      </c>
      <c r="S1734" s="19">
        <v>0</v>
      </c>
    </row>
    <row r="1735" spans="14:19" x14ac:dyDescent="0.3">
      <c r="N1735" s="3">
        <v>52</v>
      </c>
      <c r="O1735" s="3">
        <v>26</v>
      </c>
      <c r="P1735" s="6">
        <v>180</v>
      </c>
      <c r="Q1735" s="3">
        <v>1.7</v>
      </c>
      <c r="R1735" s="3">
        <v>1</v>
      </c>
      <c r="S1735" s="3">
        <v>550</v>
      </c>
    </row>
    <row r="1736" spans="14:19" x14ac:dyDescent="0.3">
      <c r="N1736" s="19">
        <v>52</v>
      </c>
      <c r="O1736" s="19">
        <v>28</v>
      </c>
      <c r="P1736" s="20">
        <v>149</v>
      </c>
      <c r="Q1736" s="19">
        <v>0.4</v>
      </c>
      <c r="R1736" s="19">
        <v>2</v>
      </c>
      <c r="S1736" s="19">
        <v>0</v>
      </c>
    </row>
    <row r="1737" spans="14:19" x14ac:dyDescent="0.3">
      <c r="N1737" s="3">
        <v>52</v>
      </c>
      <c r="O1737" s="3">
        <v>28</v>
      </c>
      <c r="P1737" s="6">
        <v>20</v>
      </c>
      <c r="Q1737" s="3">
        <v>0.3</v>
      </c>
      <c r="R1737" s="3">
        <v>1</v>
      </c>
      <c r="S1737" s="3">
        <v>0</v>
      </c>
    </row>
    <row r="1738" spans="14:19" x14ac:dyDescent="0.3">
      <c r="N1738" s="19">
        <v>52</v>
      </c>
      <c r="O1738" s="19">
        <v>26</v>
      </c>
      <c r="P1738" s="20">
        <v>70</v>
      </c>
      <c r="Q1738" s="19">
        <v>1.1000000000000001</v>
      </c>
      <c r="R1738" s="19">
        <v>2</v>
      </c>
      <c r="S1738" s="19">
        <v>0</v>
      </c>
    </row>
    <row r="1739" spans="14:19" x14ac:dyDescent="0.3">
      <c r="N1739" s="3">
        <v>52</v>
      </c>
      <c r="O1739" s="3">
        <v>27</v>
      </c>
      <c r="P1739" s="6">
        <v>29</v>
      </c>
      <c r="Q1739" s="3">
        <v>1.5</v>
      </c>
      <c r="R1739" s="3">
        <v>1</v>
      </c>
      <c r="S1739" s="3">
        <v>159</v>
      </c>
    </row>
    <row r="1740" spans="14:19" x14ac:dyDescent="0.3">
      <c r="N1740" s="19">
        <v>52</v>
      </c>
      <c r="O1740" s="19">
        <v>27</v>
      </c>
      <c r="P1740" s="20">
        <v>22</v>
      </c>
      <c r="Q1740" s="19">
        <v>0.8</v>
      </c>
      <c r="R1740" s="19">
        <v>4</v>
      </c>
      <c r="S1740" s="19">
        <v>0</v>
      </c>
    </row>
    <row r="1741" spans="14:19" x14ac:dyDescent="0.3">
      <c r="N1741" s="3">
        <v>52</v>
      </c>
      <c r="O1741" s="3">
        <v>28</v>
      </c>
      <c r="P1741" s="6">
        <v>9</v>
      </c>
      <c r="Q1741" s="3">
        <v>0.2</v>
      </c>
      <c r="R1741" s="3">
        <v>2</v>
      </c>
      <c r="S1741" s="3">
        <v>0</v>
      </c>
    </row>
    <row r="1742" spans="14:19" x14ac:dyDescent="0.3">
      <c r="N1742" s="19">
        <v>52</v>
      </c>
      <c r="O1742" s="19">
        <v>28</v>
      </c>
      <c r="P1742" s="20">
        <v>62</v>
      </c>
      <c r="Q1742" s="19">
        <v>1.8</v>
      </c>
      <c r="R1742" s="19">
        <v>1</v>
      </c>
      <c r="S1742" s="19">
        <v>0</v>
      </c>
    </row>
    <row r="1743" spans="14:19" x14ac:dyDescent="0.3">
      <c r="N1743" s="3">
        <v>52</v>
      </c>
      <c r="O1743" s="3">
        <v>26</v>
      </c>
      <c r="P1743" s="6">
        <v>19</v>
      </c>
      <c r="Q1743" s="3">
        <v>1.4</v>
      </c>
      <c r="R1743" s="3">
        <v>1</v>
      </c>
      <c r="S1743" s="3">
        <v>96</v>
      </c>
    </row>
    <row r="1744" spans="14:19" x14ac:dyDescent="0.3">
      <c r="N1744" s="19">
        <v>52</v>
      </c>
      <c r="O1744" s="19">
        <v>26</v>
      </c>
      <c r="P1744" s="20">
        <v>109</v>
      </c>
      <c r="Q1744" s="19">
        <v>2.4</v>
      </c>
      <c r="R1744" s="19">
        <v>1</v>
      </c>
      <c r="S1744" s="19">
        <v>308</v>
      </c>
    </row>
    <row r="1745" spans="14:19" x14ac:dyDescent="0.3">
      <c r="N1745" s="3">
        <v>51</v>
      </c>
      <c r="O1745" s="3">
        <v>25</v>
      </c>
      <c r="P1745" s="6">
        <v>71</v>
      </c>
      <c r="Q1745" s="3">
        <v>1.4</v>
      </c>
      <c r="R1745" s="3">
        <v>1</v>
      </c>
      <c r="S1745" s="3">
        <v>198</v>
      </c>
    </row>
    <row r="1746" spans="14:19" x14ac:dyDescent="0.3">
      <c r="N1746" s="19">
        <v>51</v>
      </c>
      <c r="O1746" s="19">
        <v>25</v>
      </c>
      <c r="P1746" s="20">
        <v>31</v>
      </c>
      <c r="Q1746" s="19">
        <v>0.4</v>
      </c>
      <c r="R1746" s="19">
        <v>2</v>
      </c>
      <c r="S1746" s="19">
        <v>161</v>
      </c>
    </row>
    <row r="1747" spans="14:19" x14ac:dyDescent="0.3">
      <c r="N1747" s="3">
        <v>51</v>
      </c>
      <c r="O1747" s="3">
        <v>27</v>
      </c>
      <c r="P1747" s="6">
        <v>38</v>
      </c>
      <c r="Q1747" s="3">
        <v>1</v>
      </c>
      <c r="R1747" s="3">
        <v>2</v>
      </c>
      <c r="S1747" s="3">
        <v>164</v>
      </c>
    </row>
    <row r="1748" spans="14:19" x14ac:dyDescent="0.3">
      <c r="N1748" s="19">
        <v>51</v>
      </c>
      <c r="O1748" s="19">
        <v>25</v>
      </c>
      <c r="P1748" s="20">
        <v>29</v>
      </c>
      <c r="Q1748" s="19">
        <v>0.3</v>
      </c>
      <c r="R1748" s="19">
        <v>1</v>
      </c>
      <c r="S1748" s="19">
        <v>140</v>
      </c>
    </row>
    <row r="1749" spans="14:19" x14ac:dyDescent="0.3">
      <c r="N1749" s="3">
        <v>51</v>
      </c>
      <c r="O1749" s="3">
        <v>26</v>
      </c>
      <c r="P1749" s="6">
        <v>20</v>
      </c>
      <c r="Q1749" s="3">
        <v>0</v>
      </c>
      <c r="R1749" s="3">
        <v>2</v>
      </c>
      <c r="S1749" s="3">
        <v>0</v>
      </c>
    </row>
    <row r="1750" spans="14:19" x14ac:dyDescent="0.3">
      <c r="N1750" s="19">
        <v>51</v>
      </c>
      <c r="O1750" s="19">
        <v>26</v>
      </c>
      <c r="P1750" s="20">
        <v>70</v>
      </c>
      <c r="Q1750" s="19">
        <v>1.2</v>
      </c>
      <c r="R1750" s="19">
        <v>1</v>
      </c>
      <c r="S1750" s="19">
        <v>169</v>
      </c>
    </row>
    <row r="1751" spans="14:19" x14ac:dyDescent="0.3">
      <c r="N1751" s="3">
        <v>51</v>
      </c>
      <c r="O1751" s="3">
        <v>27</v>
      </c>
      <c r="P1751" s="6">
        <v>58</v>
      </c>
      <c r="Q1751" s="3">
        <v>0</v>
      </c>
      <c r="R1751" s="3">
        <v>1</v>
      </c>
      <c r="S1751" s="3">
        <v>0</v>
      </c>
    </row>
    <row r="1752" spans="14:19" x14ac:dyDescent="0.3">
      <c r="N1752" s="19">
        <v>51</v>
      </c>
      <c r="O1752" s="19">
        <v>25</v>
      </c>
      <c r="P1752" s="20">
        <v>45</v>
      </c>
      <c r="Q1752" s="19">
        <v>0.6</v>
      </c>
      <c r="R1752" s="19">
        <v>3</v>
      </c>
      <c r="S1752" s="19">
        <v>131</v>
      </c>
    </row>
    <row r="1753" spans="14:19" x14ac:dyDescent="0.3">
      <c r="N1753" s="3">
        <v>51</v>
      </c>
      <c r="O1753" s="3">
        <v>25</v>
      </c>
      <c r="P1753" s="6">
        <v>80</v>
      </c>
      <c r="Q1753" s="3">
        <v>4.9000000000000004</v>
      </c>
      <c r="R1753" s="3">
        <v>1</v>
      </c>
      <c r="S1753" s="3">
        <v>0</v>
      </c>
    </row>
    <row r="1754" spans="14:19" x14ac:dyDescent="0.3">
      <c r="N1754" s="19">
        <v>51</v>
      </c>
      <c r="O1754" s="19">
        <v>27</v>
      </c>
      <c r="P1754" s="20">
        <v>12</v>
      </c>
      <c r="Q1754" s="19">
        <v>0.5</v>
      </c>
      <c r="R1754" s="19">
        <v>4</v>
      </c>
      <c r="S1754" s="19">
        <v>78</v>
      </c>
    </row>
    <row r="1755" spans="14:19" x14ac:dyDescent="0.3">
      <c r="N1755" s="3">
        <v>51</v>
      </c>
      <c r="O1755" s="3">
        <v>25</v>
      </c>
      <c r="P1755" s="6">
        <v>21</v>
      </c>
      <c r="Q1755" s="3">
        <v>0.6</v>
      </c>
      <c r="R1755" s="3">
        <v>4</v>
      </c>
      <c r="S1755" s="3">
        <v>0</v>
      </c>
    </row>
    <row r="1756" spans="14:19" x14ac:dyDescent="0.3">
      <c r="N1756" s="19">
        <v>51</v>
      </c>
      <c r="O1756" s="19">
        <v>26</v>
      </c>
      <c r="P1756" s="20">
        <v>113</v>
      </c>
      <c r="Q1756" s="19">
        <v>1.3</v>
      </c>
      <c r="R1756" s="19">
        <v>1</v>
      </c>
      <c r="S1756" s="19">
        <v>161</v>
      </c>
    </row>
    <row r="1757" spans="14:19" x14ac:dyDescent="0.3">
      <c r="N1757" s="3">
        <v>51</v>
      </c>
      <c r="O1757" s="3">
        <v>25</v>
      </c>
      <c r="P1757" s="6">
        <v>69</v>
      </c>
      <c r="Q1757" s="3">
        <v>0.3</v>
      </c>
      <c r="R1757" s="3">
        <v>1</v>
      </c>
      <c r="S1757" s="3">
        <v>0</v>
      </c>
    </row>
    <row r="1758" spans="14:19" x14ac:dyDescent="0.3">
      <c r="N1758" s="19">
        <v>51</v>
      </c>
      <c r="O1758" s="19">
        <v>25</v>
      </c>
      <c r="P1758" s="20">
        <v>44</v>
      </c>
      <c r="Q1758" s="19">
        <v>0.9</v>
      </c>
      <c r="R1758" s="19">
        <v>3</v>
      </c>
      <c r="S1758" s="19">
        <v>0</v>
      </c>
    </row>
    <row r="1759" spans="14:19" x14ac:dyDescent="0.3">
      <c r="N1759" s="3">
        <v>51</v>
      </c>
      <c r="O1759" s="3">
        <v>26</v>
      </c>
      <c r="P1759" s="6">
        <v>62</v>
      </c>
      <c r="Q1759" s="3">
        <v>1.3</v>
      </c>
      <c r="R1759" s="3">
        <v>1</v>
      </c>
      <c r="S1759" s="3">
        <v>221</v>
      </c>
    </row>
    <row r="1760" spans="14:19" x14ac:dyDescent="0.3">
      <c r="N1760" s="19">
        <v>51</v>
      </c>
      <c r="O1760" s="19">
        <v>25</v>
      </c>
      <c r="P1760" s="20">
        <v>132</v>
      </c>
      <c r="Q1760" s="19">
        <v>0.3</v>
      </c>
      <c r="R1760" s="19">
        <v>1</v>
      </c>
      <c r="S1760" s="19">
        <v>0</v>
      </c>
    </row>
    <row r="1761" spans="14:19" x14ac:dyDescent="0.3">
      <c r="N1761" s="3">
        <v>51</v>
      </c>
      <c r="O1761" s="3">
        <v>27</v>
      </c>
      <c r="P1761" s="6">
        <v>12</v>
      </c>
      <c r="Q1761" s="3">
        <v>1</v>
      </c>
      <c r="R1761" s="3">
        <v>4</v>
      </c>
      <c r="S1761" s="3">
        <v>0</v>
      </c>
    </row>
    <row r="1762" spans="14:19" x14ac:dyDescent="0.3">
      <c r="N1762" s="19">
        <v>51</v>
      </c>
      <c r="O1762" s="19">
        <v>27</v>
      </c>
      <c r="P1762" s="20">
        <v>23</v>
      </c>
      <c r="Q1762" s="19">
        <v>0.2</v>
      </c>
      <c r="R1762" s="19">
        <v>1</v>
      </c>
      <c r="S1762" s="19">
        <v>0</v>
      </c>
    </row>
    <row r="1763" spans="14:19" x14ac:dyDescent="0.3">
      <c r="N1763" s="3">
        <v>51</v>
      </c>
      <c r="O1763" s="3">
        <v>27</v>
      </c>
      <c r="P1763" s="6">
        <v>63</v>
      </c>
      <c r="Q1763" s="3">
        <v>1</v>
      </c>
      <c r="R1763" s="3">
        <v>2</v>
      </c>
      <c r="S1763" s="3">
        <v>82</v>
      </c>
    </row>
    <row r="1764" spans="14:19" x14ac:dyDescent="0.3">
      <c r="N1764" s="19">
        <v>51</v>
      </c>
      <c r="O1764" s="19">
        <v>27</v>
      </c>
      <c r="P1764" s="20">
        <v>42</v>
      </c>
      <c r="Q1764" s="19">
        <v>1.1000000000000001</v>
      </c>
      <c r="R1764" s="19">
        <v>4</v>
      </c>
      <c r="S1764" s="19">
        <v>0</v>
      </c>
    </row>
    <row r="1765" spans="14:19" x14ac:dyDescent="0.3">
      <c r="N1765" s="3">
        <v>51</v>
      </c>
      <c r="O1765" s="3">
        <v>25</v>
      </c>
      <c r="P1765" s="6">
        <v>145</v>
      </c>
      <c r="Q1765" s="3">
        <v>0.3</v>
      </c>
      <c r="R1765" s="3">
        <v>1</v>
      </c>
      <c r="S1765" s="3">
        <v>0</v>
      </c>
    </row>
    <row r="1766" spans="14:19" x14ac:dyDescent="0.3">
      <c r="N1766" s="19">
        <v>51</v>
      </c>
      <c r="O1766" s="19">
        <v>27</v>
      </c>
      <c r="P1766" s="20">
        <v>93</v>
      </c>
      <c r="Q1766" s="19">
        <v>2.7</v>
      </c>
      <c r="R1766" s="19">
        <v>1</v>
      </c>
      <c r="S1766" s="19">
        <v>0</v>
      </c>
    </row>
    <row r="1767" spans="14:19" x14ac:dyDescent="0.3">
      <c r="N1767" s="3">
        <v>51</v>
      </c>
      <c r="O1767" s="3">
        <v>25</v>
      </c>
      <c r="P1767" s="6">
        <v>185</v>
      </c>
      <c r="Q1767" s="3">
        <v>1.7</v>
      </c>
      <c r="R1767" s="3">
        <v>1</v>
      </c>
      <c r="S1767" s="3">
        <v>0</v>
      </c>
    </row>
    <row r="1768" spans="14:19" x14ac:dyDescent="0.3">
      <c r="N1768" s="19">
        <v>51</v>
      </c>
      <c r="O1768" s="19">
        <v>26</v>
      </c>
      <c r="P1768" s="20">
        <v>78</v>
      </c>
      <c r="Q1768" s="19">
        <v>1.2</v>
      </c>
      <c r="R1768" s="19">
        <v>1</v>
      </c>
      <c r="S1768" s="19">
        <v>305</v>
      </c>
    </row>
    <row r="1769" spans="14:19" x14ac:dyDescent="0.3">
      <c r="N1769" s="3">
        <v>51</v>
      </c>
      <c r="O1769" s="3">
        <v>27</v>
      </c>
      <c r="P1769" s="6">
        <v>88</v>
      </c>
      <c r="Q1769" s="3">
        <v>2.6</v>
      </c>
      <c r="R1769" s="3">
        <v>1</v>
      </c>
      <c r="S1769" s="3">
        <v>0</v>
      </c>
    </row>
    <row r="1770" spans="14:19" x14ac:dyDescent="0.3">
      <c r="N1770" s="19">
        <v>51</v>
      </c>
      <c r="O1770" s="19">
        <v>27</v>
      </c>
      <c r="P1770" s="20">
        <v>112</v>
      </c>
      <c r="Q1770" s="19">
        <v>1.8</v>
      </c>
      <c r="R1770" s="19">
        <v>3</v>
      </c>
      <c r="S1770" s="19">
        <v>0</v>
      </c>
    </row>
    <row r="1771" spans="14:19" x14ac:dyDescent="0.3">
      <c r="N1771" s="3">
        <v>51</v>
      </c>
      <c r="O1771" s="3">
        <v>26</v>
      </c>
      <c r="P1771" s="6">
        <v>28</v>
      </c>
      <c r="Q1771" s="3">
        <v>0.2</v>
      </c>
      <c r="R1771" s="3">
        <v>4</v>
      </c>
      <c r="S1771" s="3">
        <v>0</v>
      </c>
    </row>
    <row r="1772" spans="14:19" x14ac:dyDescent="0.3">
      <c r="N1772" s="19">
        <v>51</v>
      </c>
      <c r="O1772" s="19">
        <v>27</v>
      </c>
      <c r="P1772" s="20">
        <v>21</v>
      </c>
      <c r="Q1772" s="19">
        <v>0.4</v>
      </c>
      <c r="R1772" s="19">
        <v>3</v>
      </c>
      <c r="S1772" s="19">
        <v>0</v>
      </c>
    </row>
    <row r="1773" spans="14:19" x14ac:dyDescent="0.3">
      <c r="N1773" s="3">
        <v>51</v>
      </c>
      <c r="O1773" s="3">
        <v>26</v>
      </c>
      <c r="P1773" s="6">
        <v>34</v>
      </c>
      <c r="Q1773" s="3">
        <v>0.4</v>
      </c>
      <c r="R1773" s="3">
        <v>4</v>
      </c>
      <c r="S1773" s="3">
        <v>0</v>
      </c>
    </row>
    <row r="1774" spans="14:19" x14ac:dyDescent="0.3">
      <c r="N1774" s="19">
        <v>51</v>
      </c>
      <c r="O1774" s="19">
        <v>27</v>
      </c>
      <c r="P1774" s="20">
        <v>39</v>
      </c>
      <c r="Q1774" s="19">
        <v>0.8</v>
      </c>
      <c r="R1774" s="19">
        <v>2</v>
      </c>
      <c r="S1774" s="19">
        <v>182</v>
      </c>
    </row>
    <row r="1775" spans="14:19" x14ac:dyDescent="0.3">
      <c r="N1775" s="3">
        <v>51</v>
      </c>
      <c r="O1775" s="3">
        <v>26</v>
      </c>
      <c r="P1775" s="6">
        <v>11</v>
      </c>
      <c r="Q1775" s="3">
        <v>0</v>
      </c>
      <c r="R1775" s="3">
        <v>2</v>
      </c>
      <c r="S1775" s="3">
        <v>0</v>
      </c>
    </row>
    <row r="1776" spans="14:19" x14ac:dyDescent="0.3">
      <c r="N1776" s="19">
        <v>51</v>
      </c>
      <c r="O1776" s="19">
        <v>25</v>
      </c>
      <c r="P1776" s="20">
        <v>181</v>
      </c>
      <c r="Q1776" s="19">
        <v>1.7</v>
      </c>
      <c r="R1776" s="19">
        <v>1</v>
      </c>
      <c r="S1776" s="19">
        <v>0</v>
      </c>
    </row>
    <row r="1777" spans="14:19" x14ac:dyDescent="0.3">
      <c r="N1777" s="3">
        <v>51</v>
      </c>
      <c r="O1777" s="3">
        <v>24</v>
      </c>
      <c r="P1777" s="6">
        <v>84</v>
      </c>
      <c r="Q1777" s="3">
        <v>2</v>
      </c>
      <c r="R1777" s="3">
        <v>3</v>
      </c>
      <c r="S1777" s="3">
        <v>0</v>
      </c>
    </row>
    <row r="1778" spans="14:19" x14ac:dyDescent="0.3">
      <c r="N1778" s="19">
        <v>51</v>
      </c>
      <c r="O1778" s="19">
        <v>26</v>
      </c>
      <c r="P1778" s="20">
        <v>134</v>
      </c>
      <c r="Q1778" s="19">
        <v>4.5</v>
      </c>
      <c r="R1778" s="19">
        <v>4</v>
      </c>
      <c r="S1778" s="19">
        <v>0</v>
      </c>
    </row>
    <row r="1779" spans="14:19" x14ac:dyDescent="0.3">
      <c r="N1779" s="3">
        <v>51</v>
      </c>
      <c r="O1779" s="3">
        <v>26</v>
      </c>
      <c r="P1779" s="6">
        <v>12</v>
      </c>
      <c r="Q1779" s="3">
        <v>0.7</v>
      </c>
      <c r="R1779" s="3">
        <v>2</v>
      </c>
      <c r="S1779" s="3">
        <v>109</v>
      </c>
    </row>
    <row r="1780" spans="14:19" x14ac:dyDescent="0.3">
      <c r="N1780" s="19">
        <v>51</v>
      </c>
      <c r="O1780" s="19">
        <v>27</v>
      </c>
      <c r="P1780" s="20">
        <v>80</v>
      </c>
      <c r="Q1780" s="19">
        <v>2.6</v>
      </c>
      <c r="R1780" s="19">
        <v>1</v>
      </c>
      <c r="S1780" s="19">
        <v>0</v>
      </c>
    </row>
    <row r="1781" spans="14:19" x14ac:dyDescent="0.3">
      <c r="N1781" s="3">
        <v>51</v>
      </c>
      <c r="O1781" s="3">
        <v>26</v>
      </c>
      <c r="P1781" s="6">
        <v>55</v>
      </c>
      <c r="Q1781" s="3">
        <v>1.3</v>
      </c>
      <c r="R1781" s="3">
        <v>1</v>
      </c>
      <c r="S1781" s="3">
        <v>236</v>
      </c>
    </row>
    <row r="1782" spans="14:19" x14ac:dyDescent="0.3">
      <c r="N1782" s="19">
        <v>51</v>
      </c>
      <c r="O1782" s="19">
        <v>26</v>
      </c>
      <c r="P1782" s="20">
        <v>145</v>
      </c>
      <c r="Q1782" s="19">
        <v>8.1</v>
      </c>
      <c r="R1782" s="19">
        <v>1</v>
      </c>
      <c r="S1782" s="19">
        <v>397</v>
      </c>
    </row>
    <row r="1783" spans="14:19" x14ac:dyDescent="0.3">
      <c r="N1783" s="3">
        <v>51</v>
      </c>
      <c r="O1783" s="3">
        <v>27</v>
      </c>
      <c r="P1783" s="6">
        <v>42</v>
      </c>
      <c r="Q1783" s="3">
        <v>0.1</v>
      </c>
      <c r="R1783" s="3">
        <v>4</v>
      </c>
      <c r="S1783" s="3">
        <v>0</v>
      </c>
    </row>
    <row r="1784" spans="14:19" x14ac:dyDescent="0.3">
      <c r="N1784" s="19">
        <v>51</v>
      </c>
      <c r="O1784" s="19">
        <v>27</v>
      </c>
      <c r="P1784" s="20">
        <v>20</v>
      </c>
      <c r="Q1784" s="19">
        <v>0.5</v>
      </c>
      <c r="R1784" s="19">
        <v>4</v>
      </c>
      <c r="S1784" s="19">
        <v>0</v>
      </c>
    </row>
    <row r="1785" spans="14:19" x14ac:dyDescent="0.3">
      <c r="N1785" s="3">
        <v>51</v>
      </c>
      <c r="O1785" s="3">
        <v>25</v>
      </c>
      <c r="P1785" s="6">
        <v>68</v>
      </c>
      <c r="Q1785" s="3">
        <v>1.5</v>
      </c>
      <c r="R1785" s="3">
        <v>2</v>
      </c>
      <c r="S1785" s="3">
        <v>117</v>
      </c>
    </row>
    <row r="1786" spans="14:19" x14ac:dyDescent="0.3">
      <c r="N1786" s="19">
        <v>51</v>
      </c>
      <c r="O1786" s="19">
        <v>25</v>
      </c>
      <c r="P1786" s="20">
        <v>148</v>
      </c>
      <c r="Q1786" s="19">
        <v>1</v>
      </c>
      <c r="R1786" s="19">
        <v>1</v>
      </c>
      <c r="S1786" s="19">
        <v>0</v>
      </c>
    </row>
    <row r="1787" spans="14:19" x14ac:dyDescent="0.3">
      <c r="N1787" s="3">
        <v>51</v>
      </c>
      <c r="O1787" s="3">
        <v>25</v>
      </c>
      <c r="P1787" s="6">
        <v>33</v>
      </c>
      <c r="Q1787" s="3">
        <v>1.4</v>
      </c>
      <c r="R1787" s="3">
        <v>1</v>
      </c>
      <c r="S1787" s="3">
        <v>0</v>
      </c>
    </row>
    <row r="1788" spans="14:19" x14ac:dyDescent="0.3">
      <c r="N1788" s="19">
        <v>51</v>
      </c>
      <c r="O1788" s="19">
        <v>25</v>
      </c>
      <c r="P1788" s="20">
        <v>18</v>
      </c>
      <c r="Q1788" s="19">
        <v>0.3</v>
      </c>
      <c r="R1788" s="19">
        <v>1</v>
      </c>
      <c r="S1788" s="19">
        <v>93</v>
      </c>
    </row>
    <row r="1789" spans="14:19" x14ac:dyDescent="0.3">
      <c r="N1789" s="3">
        <v>51</v>
      </c>
      <c r="O1789" s="3">
        <v>25</v>
      </c>
      <c r="P1789" s="6">
        <v>41</v>
      </c>
      <c r="Q1789" s="3">
        <v>1.8</v>
      </c>
      <c r="R1789" s="3">
        <v>4</v>
      </c>
      <c r="S1789" s="3">
        <v>0</v>
      </c>
    </row>
    <row r="1790" spans="14:19" x14ac:dyDescent="0.3">
      <c r="N1790" s="19">
        <v>51</v>
      </c>
      <c r="O1790" s="19">
        <v>27</v>
      </c>
      <c r="P1790" s="20">
        <v>44</v>
      </c>
      <c r="Q1790" s="19">
        <v>1.9</v>
      </c>
      <c r="R1790" s="19">
        <v>3</v>
      </c>
      <c r="S1790" s="19">
        <v>141</v>
      </c>
    </row>
    <row r="1791" spans="14:19" x14ac:dyDescent="0.3">
      <c r="N1791" s="3">
        <v>51</v>
      </c>
      <c r="O1791" s="3">
        <v>25</v>
      </c>
      <c r="P1791" s="6">
        <v>190</v>
      </c>
      <c r="Q1791" s="3">
        <v>4.2</v>
      </c>
      <c r="R1791" s="3">
        <v>2</v>
      </c>
      <c r="S1791" s="3">
        <v>0</v>
      </c>
    </row>
    <row r="1792" spans="14:19" x14ac:dyDescent="0.3">
      <c r="N1792" s="19">
        <v>51</v>
      </c>
      <c r="O1792" s="19">
        <v>26</v>
      </c>
      <c r="P1792" s="20">
        <v>14</v>
      </c>
      <c r="Q1792" s="19">
        <v>0</v>
      </c>
      <c r="R1792" s="19">
        <v>2</v>
      </c>
      <c r="S1792" s="19">
        <v>103</v>
      </c>
    </row>
    <row r="1793" spans="14:19" x14ac:dyDescent="0.3">
      <c r="N1793" s="3">
        <v>51</v>
      </c>
      <c r="O1793" s="3">
        <v>25</v>
      </c>
      <c r="P1793" s="6">
        <v>15</v>
      </c>
      <c r="Q1793" s="3">
        <v>0.6</v>
      </c>
      <c r="R1793" s="3">
        <v>4</v>
      </c>
      <c r="S1793" s="3">
        <v>0</v>
      </c>
    </row>
    <row r="1794" spans="14:19" x14ac:dyDescent="0.3">
      <c r="N1794" s="19">
        <v>51</v>
      </c>
      <c r="O1794" s="19">
        <v>27</v>
      </c>
      <c r="P1794" s="20">
        <v>155</v>
      </c>
      <c r="Q1794" s="19">
        <v>0.4</v>
      </c>
      <c r="R1794" s="19">
        <v>2</v>
      </c>
      <c r="S1794" s="19">
        <v>107</v>
      </c>
    </row>
    <row r="1795" spans="14:19" x14ac:dyDescent="0.3">
      <c r="N1795" s="3">
        <v>51</v>
      </c>
      <c r="O1795" s="3">
        <v>26</v>
      </c>
      <c r="P1795" s="6">
        <v>15</v>
      </c>
      <c r="Q1795" s="3">
        <v>0</v>
      </c>
      <c r="R1795" s="3">
        <v>2</v>
      </c>
      <c r="S1795" s="3">
        <v>114</v>
      </c>
    </row>
    <row r="1796" spans="14:19" x14ac:dyDescent="0.3">
      <c r="N1796" s="19">
        <v>51</v>
      </c>
      <c r="O1796" s="19">
        <v>25</v>
      </c>
      <c r="P1796" s="20">
        <v>60</v>
      </c>
      <c r="Q1796" s="19">
        <v>2.6</v>
      </c>
      <c r="R1796" s="19">
        <v>4</v>
      </c>
      <c r="S1796" s="19">
        <v>97</v>
      </c>
    </row>
    <row r="1797" spans="14:19" x14ac:dyDescent="0.3">
      <c r="N1797" s="3">
        <v>51</v>
      </c>
      <c r="O1797" s="3">
        <v>24</v>
      </c>
      <c r="P1797" s="6">
        <v>21</v>
      </c>
      <c r="Q1797" s="3">
        <v>1</v>
      </c>
      <c r="R1797" s="3">
        <v>2</v>
      </c>
      <c r="S1797" s="3">
        <v>0</v>
      </c>
    </row>
    <row r="1798" spans="14:19" x14ac:dyDescent="0.3">
      <c r="N1798" s="19">
        <v>51</v>
      </c>
      <c r="O1798" s="19">
        <v>24</v>
      </c>
      <c r="P1798" s="20">
        <v>78</v>
      </c>
      <c r="Q1798" s="19">
        <v>2.67</v>
      </c>
      <c r="R1798" s="19">
        <v>1</v>
      </c>
      <c r="S1798" s="19">
        <v>0</v>
      </c>
    </row>
    <row r="1799" spans="14:19" x14ac:dyDescent="0.3">
      <c r="N1799" s="3">
        <v>51</v>
      </c>
      <c r="O1799" s="3">
        <v>25</v>
      </c>
      <c r="P1799" s="6">
        <v>29</v>
      </c>
      <c r="Q1799" s="3">
        <v>0.1</v>
      </c>
      <c r="R1799" s="3">
        <v>4</v>
      </c>
      <c r="S1799" s="3">
        <v>0</v>
      </c>
    </row>
    <row r="1800" spans="14:19" x14ac:dyDescent="0.3">
      <c r="N1800" s="19">
        <v>51</v>
      </c>
      <c r="O1800" s="19">
        <v>25</v>
      </c>
      <c r="P1800" s="20">
        <v>181</v>
      </c>
      <c r="Q1800" s="19">
        <v>3.3</v>
      </c>
      <c r="R1800" s="19">
        <v>1</v>
      </c>
      <c r="S1800" s="19">
        <v>589</v>
      </c>
    </row>
    <row r="1801" spans="14:19" x14ac:dyDescent="0.3">
      <c r="N1801" s="3">
        <v>51</v>
      </c>
      <c r="O1801" s="3">
        <v>25</v>
      </c>
      <c r="P1801" s="6">
        <v>32</v>
      </c>
      <c r="Q1801" s="3">
        <v>0.4</v>
      </c>
      <c r="R1801" s="3">
        <v>2</v>
      </c>
      <c r="S1801" s="3">
        <v>0</v>
      </c>
    </row>
    <row r="1802" spans="14:19" x14ac:dyDescent="0.3">
      <c r="N1802" s="19">
        <v>51</v>
      </c>
      <c r="O1802" s="19">
        <v>25</v>
      </c>
      <c r="P1802" s="20">
        <v>102</v>
      </c>
      <c r="Q1802" s="19">
        <v>0.3</v>
      </c>
      <c r="R1802" s="19">
        <v>1</v>
      </c>
      <c r="S1802" s="19">
        <v>0</v>
      </c>
    </row>
    <row r="1803" spans="14:19" x14ac:dyDescent="0.3">
      <c r="N1803" s="3">
        <v>51</v>
      </c>
      <c r="O1803" s="3">
        <v>27</v>
      </c>
      <c r="P1803" s="6">
        <v>188</v>
      </c>
      <c r="Q1803" s="3">
        <v>6.9</v>
      </c>
      <c r="R1803" s="3">
        <v>2</v>
      </c>
      <c r="S1803" s="3">
        <v>343</v>
      </c>
    </row>
    <row r="1804" spans="14:19" x14ac:dyDescent="0.3">
      <c r="N1804" s="19">
        <v>51</v>
      </c>
      <c r="O1804" s="19">
        <v>27</v>
      </c>
      <c r="P1804" s="20">
        <v>33</v>
      </c>
      <c r="Q1804" s="19">
        <v>0.2</v>
      </c>
      <c r="R1804" s="19">
        <v>4</v>
      </c>
      <c r="S1804" s="19">
        <v>83</v>
      </c>
    </row>
    <row r="1805" spans="14:19" x14ac:dyDescent="0.3">
      <c r="N1805" s="3">
        <v>51</v>
      </c>
      <c r="O1805" s="3">
        <v>24</v>
      </c>
      <c r="P1805" s="6">
        <v>189</v>
      </c>
      <c r="Q1805" s="3">
        <v>4.75</v>
      </c>
      <c r="R1805" s="3">
        <v>4</v>
      </c>
      <c r="S1805" s="3">
        <v>0</v>
      </c>
    </row>
    <row r="1806" spans="14:19" x14ac:dyDescent="0.3">
      <c r="N1806" s="19">
        <v>51</v>
      </c>
      <c r="O1806" s="19">
        <v>24</v>
      </c>
      <c r="P1806" s="20">
        <v>23</v>
      </c>
      <c r="Q1806" s="19">
        <v>0.5</v>
      </c>
      <c r="R1806" s="19">
        <v>1</v>
      </c>
      <c r="S1806" s="19">
        <v>0</v>
      </c>
    </row>
    <row r="1807" spans="14:19" x14ac:dyDescent="0.3">
      <c r="N1807" s="3">
        <v>51</v>
      </c>
      <c r="O1807" s="3">
        <v>25</v>
      </c>
      <c r="P1807" s="6">
        <v>70</v>
      </c>
      <c r="Q1807" s="3">
        <v>0.8</v>
      </c>
      <c r="R1807" s="3">
        <v>1</v>
      </c>
      <c r="S1807" s="3">
        <v>0</v>
      </c>
    </row>
    <row r="1808" spans="14:19" x14ac:dyDescent="0.3">
      <c r="N1808" s="19">
        <v>51</v>
      </c>
      <c r="O1808" s="19">
        <v>25</v>
      </c>
      <c r="P1808" s="20">
        <v>85</v>
      </c>
      <c r="Q1808" s="19">
        <v>4.9000000000000004</v>
      </c>
      <c r="R1808" s="19">
        <v>4</v>
      </c>
      <c r="S1808" s="19">
        <v>0</v>
      </c>
    </row>
    <row r="1809" spans="14:19" x14ac:dyDescent="0.3">
      <c r="N1809" s="3">
        <v>51</v>
      </c>
      <c r="O1809" s="3">
        <v>25</v>
      </c>
      <c r="P1809" s="6">
        <v>30</v>
      </c>
      <c r="Q1809" s="3">
        <v>0.6</v>
      </c>
      <c r="R1809" s="3">
        <v>3</v>
      </c>
      <c r="S1809" s="3">
        <v>144</v>
      </c>
    </row>
    <row r="1810" spans="14:19" x14ac:dyDescent="0.3">
      <c r="N1810" s="19">
        <v>51</v>
      </c>
      <c r="O1810" s="19">
        <v>26</v>
      </c>
      <c r="P1810" s="20">
        <v>42</v>
      </c>
      <c r="Q1810" s="19">
        <v>0.6</v>
      </c>
      <c r="R1810" s="19">
        <v>2</v>
      </c>
      <c r="S1810" s="19">
        <v>0</v>
      </c>
    </row>
    <row r="1811" spans="14:19" x14ac:dyDescent="0.3">
      <c r="N1811" s="3">
        <v>51</v>
      </c>
      <c r="O1811" s="3">
        <v>25</v>
      </c>
      <c r="P1811" s="6">
        <v>119</v>
      </c>
      <c r="Q1811" s="3">
        <v>4.9000000000000004</v>
      </c>
      <c r="R1811" s="3">
        <v>1</v>
      </c>
      <c r="S1811" s="3">
        <v>208</v>
      </c>
    </row>
    <row r="1812" spans="14:19" x14ac:dyDescent="0.3">
      <c r="N1812" s="19">
        <v>51</v>
      </c>
      <c r="O1812" s="19">
        <v>27</v>
      </c>
      <c r="P1812" s="20">
        <v>92</v>
      </c>
      <c r="Q1812" s="19">
        <v>3</v>
      </c>
      <c r="R1812" s="19">
        <v>4</v>
      </c>
      <c r="S1812" s="19">
        <v>0</v>
      </c>
    </row>
    <row r="1813" spans="14:19" x14ac:dyDescent="0.3">
      <c r="N1813" s="3">
        <v>51</v>
      </c>
      <c r="O1813" s="3">
        <v>25</v>
      </c>
      <c r="P1813" s="6">
        <v>104</v>
      </c>
      <c r="Q1813" s="3">
        <v>4.2</v>
      </c>
      <c r="R1813" s="3">
        <v>1</v>
      </c>
      <c r="S1813" s="3">
        <v>0</v>
      </c>
    </row>
    <row r="1814" spans="14:19" x14ac:dyDescent="0.3">
      <c r="N1814" s="19">
        <v>51</v>
      </c>
      <c r="O1814" s="19">
        <v>26</v>
      </c>
      <c r="P1814" s="20">
        <v>70</v>
      </c>
      <c r="Q1814" s="19">
        <v>2.8</v>
      </c>
      <c r="R1814" s="19">
        <v>1</v>
      </c>
      <c r="S1814" s="19">
        <v>0</v>
      </c>
    </row>
    <row r="1815" spans="14:19" x14ac:dyDescent="0.3">
      <c r="N1815" s="3">
        <v>51</v>
      </c>
      <c r="O1815" s="3">
        <v>26</v>
      </c>
      <c r="P1815" s="6">
        <v>69</v>
      </c>
      <c r="Q1815" s="3">
        <v>2</v>
      </c>
      <c r="R1815" s="3">
        <v>3</v>
      </c>
      <c r="S1815" s="3">
        <v>0</v>
      </c>
    </row>
    <row r="1816" spans="14:19" x14ac:dyDescent="0.3">
      <c r="N1816" s="19">
        <v>51</v>
      </c>
      <c r="O1816" s="19">
        <v>25</v>
      </c>
      <c r="P1816" s="20">
        <v>19</v>
      </c>
      <c r="Q1816" s="19">
        <v>1.4</v>
      </c>
      <c r="R1816" s="19">
        <v>1</v>
      </c>
      <c r="S1816" s="19">
        <v>98</v>
      </c>
    </row>
    <row r="1817" spans="14:19" x14ac:dyDescent="0.3">
      <c r="N1817" s="3">
        <v>51</v>
      </c>
      <c r="O1817" s="3">
        <v>27</v>
      </c>
      <c r="P1817" s="6">
        <v>71</v>
      </c>
      <c r="Q1817" s="3">
        <v>2.6</v>
      </c>
      <c r="R1817" s="3">
        <v>1</v>
      </c>
      <c r="S1817" s="3">
        <v>0</v>
      </c>
    </row>
    <row r="1818" spans="14:19" x14ac:dyDescent="0.3">
      <c r="N1818" s="19">
        <v>51</v>
      </c>
      <c r="O1818" s="19">
        <v>27</v>
      </c>
      <c r="P1818" s="20">
        <v>39</v>
      </c>
      <c r="Q1818" s="19">
        <v>0.8</v>
      </c>
      <c r="R1818" s="19">
        <v>2</v>
      </c>
      <c r="S1818" s="19">
        <v>0</v>
      </c>
    </row>
    <row r="1819" spans="14:19" x14ac:dyDescent="0.3">
      <c r="N1819" s="3">
        <v>51</v>
      </c>
      <c r="O1819" s="3">
        <v>27</v>
      </c>
      <c r="P1819" s="6">
        <v>10</v>
      </c>
      <c r="Q1819" s="3">
        <v>0.2</v>
      </c>
      <c r="R1819" s="3">
        <v>2</v>
      </c>
      <c r="S1819" s="3">
        <v>86</v>
      </c>
    </row>
    <row r="1820" spans="14:19" x14ac:dyDescent="0.3">
      <c r="N1820" s="19">
        <v>51</v>
      </c>
      <c r="O1820" s="19">
        <v>25</v>
      </c>
      <c r="P1820" s="20">
        <v>34</v>
      </c>
      <c r="Q1820" s="19">
        <v>0.9</v>
      </c>
      <c r="R1820" s="19">
        <v>3</v>
      </c>
      <c r="S1820" s="19">
        <v>111</v>
      </c>
    </row>
    <row r="1821" spans="14:19" x14ac:dyDescent="0.3">
      <c r="N1821" s="3">
        <v>51</v>
      </c>
      <c r="O1821" s="3">
        <v>25</v>
      </c>
      <c r="P1821" s="6">
        <v>91</v>
      </c>
      <c r="Q1821" s="3">
        <v>0.8</v>
      </c>
      <c r="R1821" s="3">
        <v>1</v>
      </c>
      <c r="S1821" s="3">
        <v>0</v>
      </c>
    </row>
    <row r="1822" spans="14:19" x14ac:dyDescent="0.3">
      <c r="N1822" s="19">
        <v>51</v>
      </c>
      <c r="O1822" s="19">
        <v>27</v>
      </c>
      <c r="P1822" s="20">
        <v>12</v>
      </c>
      <c r="Q1822" s="19">
        <v>0.2</v>
      </c>
      <c r="R1822" s="19">
        <v>2</v>
      </c>
      <c r="S1822" s="19">
        <v>0</v>
      </c>
    </row>
    <row r="1823" spans="14:19" x14ac:dyDescent="0.3">
      <c r="N1823" s="3">
        <v>51</v>
      </c>
      <c r="O1823" s="3">
        <v>26</v>
      </c>
      <c r="P1823" s="6">
        <v>98</v>
      </c>
      <c r="Q1823" s="3">
        <v>1.3</v>
      </c>
      <c r="R1823" s="3">
        <v>1</v>
      </c>
      <c r="S1823" s="3">
        <v>0</v>
      </c>
    </row>
    <row r="1824" spans="14:19" x14ac:dyDescent="0.3">
      <c r="N1824" s="19">
        <v>51</v>
      </c>
      <c r="O1824" s="19">
        <v>25</v>
      </c>
      <c r="P1824" s="20">
        <v>29</v>
      </c>
      <c r="Q1824" s="19">
        <v>1.4</v>
      </c>
      <c r="R1824" s="19">
        <v>1</v>
      </c>
      <c r="S1824" s="19">
        <v>102</v>
      </c>
    </row>
    <row r="1825" spans="14:19" x14ac:dyDescent="0.3">
      <c r="N1825" s="3">
        <v>51</v>
      </c>
      <c r="O1825" s="3">
        <v>27</v>
      </c>
      <c r="P1825" s="6">
        <v>52</v>
      </c>
      <c r="Q1825" s="3">
        <v>1</v>
      </c>
      <c r="R1825" s="3">
        <v>2</v>
      </c>
      <c r="S1825" s="3">
        <v>0</v>
      </c>
    </row>
    <row r="1826" spans="14:19" x14ac:dyDescent="0.3">
      <c r="N1826" s="19">
        <v>51</v>
      </c>
      <c r="O1826" s="19">
        <v>25</v>
      </c>
      <c r="P1826" s="20">
        <v>180</v>
      </c>
      <c r="Q1826" s="19">
        <v>1.7</v>
      </c>
      <c r="R1826" s="19">
        <v>1</v>
      </c>
      <c r="S1826" s="19">
        <v>0</v>
      </c>
    </row>
    <row r="1827" spans="14:19" x14ac:dyDescent="0.3">
      <c r="N1827" s="3">
        <v>51</v>
      </c>
      <c r="O1827" s="3">
        <v>25</v>
      </c>
      <c r="P1827" s="6">
        <v>62</v>
      </c>
      <c r="Q1827" s="3">
        <v>1.5</v>
      </c>
      <c r="R1827" s="3">
        <v>2</v>
      </c>
      <c r="S1827" s="3">
        <v>0</v>
      </c>
    </row>
    <row r="1828" spans="14:19" x14ac:dyDescent="0.3">
      <c r="N1828" s="19">
        <v>51</v>
      </c>
      <c r="O1828" s="19">
        <v>27</v>
      </c>
      <c r="P1828" s="20">
        <v>53</v>
      </c>
      <c r="Q1828" s="19">
        <v>1.6</v>
      </c>
      <c r="R1828" s="19">
        <v>1</v>
      </c>
      <c r="S1828" s="19">
        <v>0</v>
      </c>
    </row>
    <row r="1829" spans="14:19" x14ac:dyDescent="0.3">
      <c r="N1829" s="3">
        <v>51</v>
      </c>
      <c r="O1829" s="3">
        <v>27</v>
      </c>
      <c r="P1829" s="6">
        <v>12</v>
      </c>
      <c r="Q1829" s="3">
        <v>0.4</v>
      </c>
      <c r="R1829" s="3">
        <v>2</v>
      </c>
      <c r="S1829" s="3">
        <v>0</v>
      </c>
    </row>
    <row r="1830" spans="14:19" x14ac:dyDescent="0.3">
      <c r="N1830" s="19">
        <v>51</v>
      </c>
      <c r="O1830" s="19">
        <v>26</v>
      </c>
      <c r="P1830" s="20">
        <v>90</v>
      </c>
      <c r="Q1830" s="19">
        <v>2.8</v>
      </c>
      <c r="R1830" s="19">
        <v>1</v>
      </c>
      <c r="S1830" s="19">
        <v>0</v>
      </c>
    </row>
    <row r="1831" spans="14:19" x14ac:dyDescent="0.3">
      <c r="N1831" s="3">
        <v>51</v>
      </c>
      <c r="O1831" s="3">
        <v>27</v>
      </c>
      <c r="P1831" s="6">
        <v>22</v>
      </c>
      <c r="Q1831" s="3">
        <v>0.5</v>
      </c>
      <c r="R1831" s="3">
        <v>4</v>
      </c>
      <c r="S1831" s="3">
        <v>0</v>
      </c>
    </row>
    <row r="1832" spans="14:19" x14ac:dyDescent="0.3">
      <c r="N1832" s="19">
        <v>51</v>
      </c>
      <c r="O1832" s="19">
        <v>25</v>
      </c>
      <c r="P1832" s="20">
        <v>68</v>
      </c>
      <c r="Q1832" s="19">
        <v>1.5</v>
      </c>
      <c r="R1832" s="19">
        <v>1</v>
      </c>
      <c r="S1832" s="19">
        <v>0</v>
      </c>
    </row>
    <row r="1833" spans="14:19" x14ac:dyDescent="0.3">
      <c r="N1833" s="3">
        <v>51</v>
      </c>
      <c r="O1833" s="3">
        <v>26</v>
      </c>
      <c r="P1833" s="6">
        <v>43</v>
      </c>
      <c r="Q1833" s="3">
        <v>1.3</v>
      </c>
      <c r="R1833" s="3">
        <v>1</v>
      </c>
      <c r="S1833" s="3">
        <v>123</v>
      </c>
    </row>
    <row r="1834" spans="14:19" x14ac:dyDescent="0.3">
      <c r="N1834" s="19">
        <v>51</v>
      </c>
      <c r="O1834" s="19">
        <v>25</v>
      </c>
      <c r="P1834" s="20">
        <v>45</v>
      </c>
      <c r="Q1834" s="19">
        <v>0.1</v>
      </c>
      <c r="R1834" s="19">
        <v>4</v>
      </c>
      <c r="S1834" s="19">
        <v>0</v>
      </c>
    </row>
    <row r="1835" spans="14:19" x14ac:dyDescent="0.3">
      <c r="N1835" s="3">
        <v>51</v>
      </c>
      <c r="O1835" s="3">
        <v>25</v>
      </c>
      <c r="P1835" s="6">
        <v>93</v>
      </c>
      <c r="Q1835" s="3">
        <v>0.3</v>
      </c>
      <c r="R1835" s="3">
        <v>1</v>
      </c>
      <c r="S1835" s="3">
        <v>0</v>
      </c>
    </row>
    <row r="1836" spans="14:19" x14ac:dyDescent="0.3">
      <c r="N1836" s="19">
        <v>51</v>
      </c>
      <c r="O1836" s="19">
        <v>26</v>
      </c>
      <c r="P1836" s="20">
        <v>191</v>
      </c>
      <c r="Q1836" s="19">
        <v>8.1</v>
      </c>
      <c r="R1836" s="19">
        <v>1</v>
      </c>
      <c r="S1836" s="19">
        <v>0</v>
      </c>
    </row>
    <row r="1837" spans="14:19" x14ac:dyDescent="0.3">
      <c r="N1837" s="3">
        <v>51</v>
      </c>
      <c r="O1837" s="3">
        <v>26</v>
      </c>
      <c r="P1837" s="6">
        <v>179</v>
      </c>
      <c r="Q1837" s="3">
        <v>8.1</v>
      </c>
      <c r="R1837" s="3">
        <v>1</v>
      </c>
      <c r="S1837" s="3">
        <v>0</v>
      </c>
    </row>
    <row r="1838" spans="14:19" x14ac:dyDescent="0.3">
      <c r="N1838" s="19">
        <v>51</v>
      </c>
      <c r="O1838" s="19">
        <v>27</v>
      </c>
      <c r="P1838" s="20">
        <v>45</v>
      </c>
      <c r="Q1838" s="19">
        <v>1.6</v>
      </c>
      <c r="R1838" s="19">
        <v>1</v>
      </c>
      <c r="S1838" s="19">
        <v>82</v>
      </c>
    </row>
    <row r="1839" spans="14:19" x14ac:dyDescent="0.3">
      <c r="N1839" s="3">
        <v>51</v>
      </c>
      <c r="O1839" s="3">
        <v>26</v>
      </c>
      <c r="P1839" s="6">
        <v>52</v>
      </c>
      <c r="Q1839" s="3">
        <v>1.8</v>
      </c>
      <c r="R1839" s="3">
        <v>4</v>
      </c>
      <c r="S1839" s="3">
        <v>0</v>
      </c>
    </row>
    <row r="1840" spans="14:19" x14ac:dyDescent="0.3">
      <c r="N1840" s="19">
        <v>51</v>
      </c>
      <c r="O1840" s="19">
        <v>27</v>
      </c>
      <c r="P1840" s="20">
        <v>24</v>
      </c>
      <c r="Q1840" s="19">
        <v>0.4</v>
      </c>
      <c r="R1840" s="19">
        <v>3</v>
      </c>
      <c r="S1840" s="19">
        <v>0</v>
      </c>
    </row>
    <row r="1841" spans="14:19" x14ac:dyDescent="0.3">
      <c r="N1841" s="3">
        <v>51</v>
      </c>
      <c r="O1841" s="3">
        <v>25</v>
      </c>
      <c r="P1841" s="6">
        <v>39</v>
      </c>
      <c r="Q1841" s="3">
        <v>1.2</v>
      </c>
      <c r="R1841" s="3">
        <v>1</v>
      </c>
      <c r="S1841" s="3">
        <v>98</v>
      </c>
    </row>
    <row r="1842" spans="14:19" x14ac:dyDescent="0.3">
      <c r="N1842" s="19">
        <v>51</v>
      </c>
      <c r="O1842" s="19">
        <v>27</v>
      </c>
      <c r="P1842" s="20">
        <v>75</v>
      </c>
      <c r="Q1842" s="19">
        <v>2.7</v>
      </c>
      <c r="R1842" s="19">
        <v>1</v>
      </c>
      <c r="S1842" s="19">
        <v>0</v>
      </c>
    </row>
    <row r="1843" spans="14:19" x14ac:dyDescent="0.3">
      <c r="N1843" s="3">
        <v>51</v>
      </c>
      <c r="O1843" s="3">
        <v>25</v>
      </c>
      <c r="P1843" s="6">
        <v>40</v>
      </c>
      <c r="Q1843" s="3">
        <v>1.8</v>
      </c>
      <c r="R1843" s="3">
        <v>4</v>
      </c>
      <c r="S1843" s="3">
        <v>0</v>
      </c>
    </row>
    <row r="1844" spans="14:19" x14ac:dyDescent="0.3">
      <c r="N1844" s="19">
        <v>51</v>
      </c>
      <c r="O1844" s="19">
        <v>27</v>
      </c>
      <c r="P1844" s="20">
        <v>12</v>
      </c>
      <c r="Q1844" s="19">
        <v>0.4</v>
      </c>
      <c r="R1844" s="19">
        <v>3</v>
      </c>
      <c r="S1844" s="19">
        <v>0</v>
      </c>
    </row>
    <row r="1845" spans="14:19" x14ac:dyDescent="0.3">
      <c r="N1845" s="3">
        <v>51</v>
      </c>
      <c r="O1845" s="3">
        <v>25</v>
      </c>
      <c r="P1845" s="6">
        <v>175</v>
      </c>
      <c r="Q1845" s="3">
        <v>0.7</v>
      </c>
      <c r="R1845" s="3">
        <v>3</v>
      </c>
      <c r="S1845" s="3">
        <v>312</v>
      </c>
    </row>
    <row r="1846" spans="14:19" x14ac:dyDescent="0.3">
      <c r="N1846" s="19">
        <v>51</v>
      </c>
      <c r="O1846" s="19">
        <v>27</v>
      </c>
      <c r="P1846" s="20">
        <v>53</v>
      </c>
      <c r="Q1846" s="19">
        <v>1.8</v>
      </c>
      <c r="R1846" s="19">
        <v>1</v>
      </c>
      <c r="S1846" s="19">
        <v>0</v>
      </c>
    </row>
    <row r="1847" spans="14:19" x14ac:dyDescent="0.3">
      <c r="N1847" s="3">
        <v>51</v>
      </c>
      <c r="O1847" s="3">
        <v>25</v>
      </c>
      <c r="P1847" s="6">
        <v>113</v>
      </c>
      <c r="Q1847" s="3">
        <v>6.3</v>
      </c>
      <c r="R1847" s="3">
        <v>2</v>
      </c>
      <c r="S1847" s="3">
        <v>0</v>
      </c>
    </row>
    <row r="1848" spans="14:19" x14ac:dyDescent="0.3">
      <c r="N1848" s="19">
        <v>51</v>
      </c>
      <c r="O1848" s="19">
        <v>27</v>
      </c>
      <c r="P1848" s="20">
        <v>19</v>
      </c>
      <c r="Q1848" s="19">
        <v>0.2</v>
      </c>
      <c r="R1848" s="19">
        <v>1</v>
      </c>
      <c r="S1848" s="19">
        <v>0</v>
      </c>
    </row>
    <row r="1849" spans="14:19" x14ac:dyDescent="0.3">
      <c r="N1849" s="3">
        <v>51</v>
      </c>
      <c r="O1849" s="3">
        <v>25</v>
      </c>
      <c r="P1849" s="6">
        <v>163</v>
      </c>
      <c r="Q1849" s="3">
        <v>1.3</v>
      </c>
      <c r="R1849" s="3">
        <v>2</v>
      </c>
      <c r="S1849" s="3">
        <v>0</v>
      </c>
    </row>
    <row r="1850" spans="14:19" x14ac:dyDescent="0.3">
      <c r="N1850" s="19">
        <v>51</v>
      </c>
      <c r="O1850" s="19">
        <v>25</v>
      </c>
      <c r="P1850" s="20">
        <v>99</v>
      </c>
      <c r="Q1850" s="19">
        <v>2.4</v>
      </c>
      <c r="R1850" s="19">
        <v>2</v>
      </c>
      <c r="S1850" s="19">
        <v>0</v>
      </c>
    </row>
    <row r="1851" spans="14:19" x14ac:dyDescent="0.3">
      <c r="N1851" s="3">
        <v>51</v>
      </c>
      <c r="O1851" s="3">
        <v>25</v>
      </c>
      <c r="P1851" s="6">
        <v>21</v>
      </c>
      <c r="Q1851" s="3">
        <v>0.4</v>
      </c>
      <c r="R1851" s="3">
        <v>2</v>
      </c>
      <c r="S1851" s="3">
        <v>76</v>
      </c>
    </row>
    <row r="1852" spans="14:19" x14ac:dyDescent="0.3">
      <c r="N1852" s="19">
        <v>51</v>
      </c>
      <c r="O1852" s="19">
        <v>25</v>
      </c>
      <c r="P1852" s="20">
        <v>58</v>
      </c>
      <c r="Q1852" s="19">
        <v>0.7</v>
      </c>
      <c r="R1852" s="19">
        <v>3</v>
      </c>
      <c r="S1852" s="19">
        <v>223</v>
      </c>
    </row>
    <row r="1853" spans="14:19" x14ac:dyDescent="0.3">
      <c r="N1853" s="3">
        <v>51</v>
      </c>
      <c r="O1853" s="3">
        <v>26</v>
      </c>
      <c r="P1853" s="6">
        <v>55</v>
      </c>
      <c r="Q1853" s="3">
        <v>2</v>
      </c>
      <c r="R1853" s="3">
        <v>3</v>
      </c>
      <c r="S1853" s="3">
        <v>93</v>
      </c>
    </row>
    <row r="1854" spans="14:19" x14ac:dyDescent="0.3">
      <c r="N1854" s="19">
        <v>51</v>
      </c>
      <c r="O1854" s="19">
        <v>27</v>
      </c>
      <c r="P1854" s="20">
        <v>68</v>
      </c>
      <c r="Q1854" s="19">
        <v>1.6</v>
      </c>
      <c r="R1854" s="19">
        <v>1</v>
      </c>
      <c r="S1854" s="19">
        <v>0</v>
      </c>
    </row>
    <row r="1855" spans="14:19" x14ac:dyDescent="0.3">
      <c r="N1855" s="3">
        <v>51</v>
      </c>
      <c r="O1855" s="3">
        <v>26</v>
      </c>
      <c r="P1855" s="6">
        <v>62</v>
      </c>
      <c r="Q1855" s="3">
        <v>1.8</v>
      </c>
      <c r="R1855" s="3">
        <v>4</v>
      </c>
      <c r="S1855" s="3">
        <v>119</v>
      </c>
    </row>
    <row r="1856" spans="14:19" x14ac:dyDescent="0.3">
      <c r="N1856" s="19">
        <v>51</v>
      </c>
      <c r="O1856" s="19">
        <v>26</v>
      </c>
      <c r="P1856" s="20">
        <v>59</v>
      </c>
      <c r="Q1856" s="19">
        <v>1.2</v>
      </c>
      <c r="R1856" s="19">
        <v>1</v>
      </c>
      <c r="S1856" s="19">
        <v>139</v>
      </c>
    </row>
    <row r="1857" spans="14:19" x14ac:dyDescent="0.3">
      <c r="N1857" s="3">
        <v>51</v>
      </c>
      <c r="O1857" s="3">
        <v>27</v>
      </c>
      <c r="P1857" s="6">
        <v>12</v>
      </c>
      <c r="Q1857" s="3">
        <v>1</v>
      </c>
      <c r="R1857" s="3">
        <v>4</v>
      </c>
      <c r="S1857" s="3">
        <v>0</v>
      </c>
    </row>
    <row r="1858" spans="14:19" x14ac:dyDescent="0.3">
      <c r="N1858" s="19">
        <v>51</v>
      </c>
      <c r="O1858" s="19">
        <v>25</v>
      </c>
      <c r="P1858" s="20">
        <v>45</v>
      </c>
      <c r="Q1858" s="19">
        <v>2.6</v>
      </c>
      <c r="R1858" s="19">
        <v>4</v>
      </c>
      <c r="S1858" s="19">
        <v>0</v>
      </c>
    </row>
    <row r="1859" spans="14:19" x14ac:dyDescent="0.3">
      <c r="N1859" s="3">
        <v>51</v>
      </c>
      <c r="O1859" s="3">
        <v>26</v>
      </c>
      <c r="P1859" s="6">
        <v>133</v>
      </c>
      <c r="Q1859" s="3">
        <v>0.6</v>
      </c>
      <c r="R1859" s="3">
        <v>1</v>
      </c>
      <c r="S1859" s="3">
        <v>328</v>
      </c>
    </row>
    <row r="1860" spans="14:19" x14ac:dyDescent="0.3">
      <c r="N1860" s="19">
        <v>51</v>
      </c>
      <c r="O1860" s="19">
        <v>24</v>
      </c>
      <c r="P1860" s="20">
        <v>85</v>
      </c>
      <c r="Q1860" s="19">
        <v>2</v>
      </c>
      <c r="R1860" s="19">
        <v>3</v>
      </c>
      <c r="S1860" s="19">
        <v>0</v>
      </c>
    </row>
    <row r="1861" spans="14:19" x14ac:dyDescent="0.3">
      <c r="N1861" s="3">
        <v>51</v>
      </c>
      <c r="O1861" s="3">
        <v>26</v>
      </c>
      <c r="P1861" s="6">
        <v>21</v>
      </c>
      <c r="Q1861" s="3">
        <v>0.8</v>
      </c>
      <c r="R1861" s="3">
        <v>4</v>
      </c>
      <c r="S1861" s="3">
        <v>0</v>
      </c>
    </row>
    <row r="1862" spans="14:19" x14ac:dyDescent="0.3">
      <c r="N1862" s="19">
        <v>51</v>
      </c>
      <c r="O1862" s="19">
        <v>25</v>
      </c>
      <c r="P1862" s="20">
        <v>33</v>
      </c>
      <c r="Q1862" s="19">
        <v>0.9</v>
      </c>
      <c r="R1862" s="19">
        <v>3</v>
      </c>
      <c r="S1862" s="19">
        <v>0</v>
      </c>
    </row>
    <row r="1863" spans="14:19" x14ac:dyDescent="0.3">
      <c r="N1863" s="3">
        <v>51</v>
      </c>
      <c r="O1863" s="3">
        <v>27</v>
      </c>
      <c r="P1863" s="6">
        <v>43</v>
      </c>
      <c r="Q1863" s="3">
        <v>1.1000000000000001</v>
      </c>
      <c r="R1863" s="3">
        <v>4</v>
      </c>
      <c r="S1863" s="3">
        <v>164</v>
      </c>
    </row>
    <row r="1864" spans="14:19" x14ac:dyDescent="0.3">
      <c r="N1864" s="19">
        <v>51</v>
      </c>
      <c r="O1864" s="19">
        <v>25</v>
      </c>
      <c r="P1864" s="20">
        <v>65</v>
      </c>
      <c r="Q1864" s="19">
        <v>0.7</v>
      </c>
      <c r="R1864" s="19">
        <v>3</v>
      </c>
      <c r="S1864" s="19">
        <v>0</v>
      </c>
    </row>
    <row r="1865" spans="14:19" x14ac:dyDescent="0.3">
      <c r="N1865" s="3">
        <v>51</v>
      </c>
      <c r="O1865" s="3">
        <v>25</v>
      </c>
      <c r="P1865" s="6">
        <v>173</v>
      </c>
      <c r="Q1865" s="3">
        <v>0.5</v>
      </c>
      <c r="R1865" s="3">
        <v>2</v>
      </c>
      <c r="S1865" s="3">
        <v>0</v>
      </c>
    </row>
    <row r="1866" spans="14:19" x14ac:dyDescent="0.3">
      <c r="N1866" s="19">
        <v>51</v>
      </c>
      <c r="O1866" s="19">
        <v>25</v>
      </c>
      <c r="P1866" s="20">
        <v>34</v>
      </c>
      <c r="Q1866" s="19">
        <v>0.6</v>
      </c>
      <c r="R1866" s="19">
        <v>3</v>
      </c>
      <c r="S1866" s="19">
        <v>128</v>
      </c>
    </row>
    <row r="1867" spans="14:19" x14ac:dyDescent="0.3">
      <c r="N1867" s="3">
        <v>51</v>
      </c>
      <c r="O1867" s="3">
        <v>27</v>
      </c>
      <c r="P1867" s="6">
        <v>62</v>
      </c>
      <c r="Q1867" s="3">
        <v>3.2</v>
      </c>
      <c r="R1867" s="3">
        <v>2</v>
      </c>
      <c r="S1867" s="3">
        <v>118</v>
      </c>
    </row>
    <row r="1868" spans="14:19" x14ac:dyDescent="0.3">
      <c r="N1868" s="19">
        <v>51</v>
      </c>
      <c r="O1868" s="19">
        <v>26</v>
      </c>
      <c r="P1868" s="20">
        <v>64</v>
      </c>
      <c r="Q1868" s="19">
        <v>1.8</v>
      </c>
      <c r="R1868" s="19">
        <v>4</v>
      </c>
      <c r="S1868" s="19">
        <v>0</v>
      </c>
    </row>
    <row r="1869" spans="14:19" x14ac:dyDescent="0.3">
      <c r="N1869" s="3">
        <v>51</v>
      </c>
      <c r="O1869" s="3">
        <v>26</v>
      </c>
      <c r="P1869" s="6">
        <v>28</v>
      </c>
      <c r="Q1869" s="3">
        <v>1.3</v>
      </c>
      <c r="R1869" s="3">
        <v>1</v>
      </c>
      <c r="S1869" s="3">
        <v>94</v>
      </c>
    </row>
    <row r="1870" spans="14:19" x14ac:dyDescent="0.3">
      <c r="N1870" s="19">
        <v>51</v>
      </c>
      <c r="O1870" s="19">
        <v>26</v>
      </c>
      <c r="P1870" s="20">
        <v>42</v>
      </c>
      <c r="Q1870" s="19">
        <v>1.3</v>
      </c>
      <c r="R1870" s="19">
        <v>1</v>
      </c>
      <c r="S1870" s="19">
        <v>0</v>
      </c>
    </row>
    <row r="1871" spans="14:19" x14ac:dyDescent="0.3">
      <c r="N1871" s="3">
        <v>51</v>
      </c>
      <c r="O1871" s="3">
        <v>27</v>
      </c>
      <c r="P1871" s="6">
        <v>55</v>
      </c>
      <c r="Q1871" s="3">
        <v>1.6</v>
      </c>
      <c r="R1871" s="3">
        <v>1</v>
      </c>
      <c r="S1871" s="3">
        <v>197</v>
      </c>
    </row>
    <row r="1872" spans="14:19" x14ac:dyDescent="0.3">
      <c r="N1872" s="19">
        <v>51</v>
      </c>
      <c r="O1872" s="19">
        <v>26</v>
      </c>
      <c r="P1872" s="20">
        <v>72</v>
      </c>
      <c r="Q1872" s="19">
        <v>2.9</v>
      </c>
      <c r="R1872" s="19">
        <v>1</v>
      </c>
      <c r="S1872" s="19">
        <v>0</v>
      </c>
    </row>
    <row r="1873" spans="14:19" x14ac:dyDescent="0.3">
      <c r="N1873" s="3">
        <v>51</v>
      </c>
      <c r="O1873" s="3">
        <v>25</v>
      </c>
      <c r="P1873" s="6">
        <v>92</v>
      </c>
      <c r="Q1873" s="3">
        <v>1.9</v>
      </c>
      <c r="R1873" s="3">
        <v>1</v>
      </c>
      <c r="S1873" s="3">
        <v>100</v>
      </c>
    </row>
    <row r="1874" spans="14:19" x14ac:dyDescent="0.3">
      <c r="N1874" s="19">
        <v>50</v>
      </c>
      <c r="O1874" s="19">
        <v>24</v>
      </c>
      <c r="P1874" s="20">
        <v>22</v>
      </c>
      <c r="Q1874" s="19">
        <v>0.3</v>
      </c>
      <c r="R1874" s="19">
        <v>1</v>
      </c>
      <c r="S1874" s="19">
        <v>0</v>
      </c>
    </row>
    <row r="1875" spans="14:19" x14ac:dyDescent="0.3">
      <c r="N1875" s="3">
        <v>50</v>
      </c>
      <c r="O1875" s="3">
        <v>26</v>
      </c>
      <c r="P1875" s="6">
        <v>190</v>
      </c>
      <c r="Q1875" s="3">
        <v>2.1</v>
      </c>
      <c r="R1875" s="3">
        <v>3</v>
      </c>
      <c r="S1875" s="3">
        <v>240</v>
      </c>
    </row>
    <row r="1876" spans="14:19" x14ac:dyDescent="0.3">
      <c r="N1876" s="19">
        <v>50</v>
      </c>
      <c r="O1876" s="19">
        <v>26</v>
      </c>
      <c r="P1876" s="20">
        <v>19</v>
      </c>
      <c r="Q1876" s="19">
        <v>0.4</v>
      </c>
      <c r="R1876" s="19">
        <v>2</v>
      </c>
      <c r="S1876" s="19">
        <v>118</v>
      </c>
    </row>
    <row r="1877" spans="14:19" x14ac:dyDescent="0.3">
      <c r="N1877" s="3">
        <v>50</v>
      </c>
      <c r="O1877" s="3">
        <v>25</v>
      </c>
      <c r="P1877" s="6">
        <v>83</v>
      </c>
      <c r="Q1877" s="3">
        <v>3.6</v>
      </c>
      <c r="R1877" s="3">
        <v>4</v>
      </c>
      <c r="S1877" s="3">
        <v>188</v>
      </c>
    </row>
    <row r="1878" spans="14:19" x14ac:dyDescent="0.3">
      <c r="N1878" s="19">
        <v>50</v>
      </c>
      <c r="O1878" s="19">
        <v>26</v>
      </c>
      <c r="P1878" s="20">
        <v>13</v>
      </c>
      <c r="Q1878" s="19">
        <v>1</v>
      </c>
      <c r="R1878" s="19">
        <v>4</v>
      </c>
      <c r="S1878" s="19">
        <v>0</v>
      </c>
    </row>
    <row r="1879" spans="14:19" x14ac:dyDescent="0.3">
      <c r="N1879" s="3">
        <v>50</v>
      </c>
      <c r="O1879" s="3">
        <v>23</v>
      </c>
      <c r="P1879" s="6">
        <v>85</v>
      </c>
      <c r="Q1879" s="3">
        <v>2.67</v>
      </c>
      <c r="R1879" s="3">
        <v>1</v>
      </c>
      <c r="S1879" s="3">
        <v>0</v>
      </c>
    </row>
    <row r="1880" spans="14:19" x14ac:dyDescent="0.3">
      <c r="N1880" s="19">
        <v>50</v>
      </c>
      <c r="O1880" s="19">
        <v>26</v>
      </c>
      <c r="P1880" s="20">
        <v>21</v>
      </c>
      <c r="Q1880" s="19">
        <v>1</v>
      </c>
      <c r="R1880" s="19">
        <v>4</v>
      </c>
      <c r="S1880" s="19">
        <v>0</v>
      </c>
    </row>
    <row r="1881" spans="14:19" x14ac:dyDescent="0.3">
      <c r="N1881" s="3">
        <v>50</v>
      </c>
      <c r="O1881" s="3">
        <v>24</v>
      </c>
      <c r="P1881" s="6">
        <v>35</v>
      </c>
      <c r="Q1881" s="3">
        <v>0.3</v>
      </c>
      <c r="R1881" s="3">
        <v>1</v>
      </c>
      <c r="S1881" s="3">
        <v>0</v>
      </c>
    </row>
    <row r="1882" spans="14:19" x14ac:dyDescent="0.3">
      <c r="N1882" s="19">
        <v>50</v>
      </c>
      <c r="O1882" s="19">
        <v>24</v>
      </c>
      <c r="P1882" s="20">
        <v>29</v>
      </c>
      <c r="Q1882" s="19">
        <v>0.1</v>
      </c>
      <c r="R1882" s="19">
        <v>4</v>
      </c>
      <c r="S1882" s="19">
        <v>0</v>
      </c>
    </row>
    <row r="1883" spans="14:19" x14ac:dyDescent="0.3">
      <c r="N1883" s="3">
        <v>50</v>
      </c>
      <c r="O1883" s="3">
        <v>24</v>
      </c>
      <c r="P1883" s="6">
        <v>29</v>
      </c>
      <c r="Q1883" s="3">
        <v>0.9</v>
      </c>
      <c r="R1883" s="3">
        <v>3</v>
      </c>
      <c r="S1883" s="3">
        <v>0</v>
      </c>
    </row>
    <row r="1884" spans="14:19" x14ac:dyDescent="0.3">
      <c r="N1884" s="19">
        <v>50</v>
      </c>
      <c r="O1884" s="19">
        <v>24</v>
      </c>
      <c r="P1884" s="20">
        <v>30</v>
      </c>
      <c r="Q1884" s="19">
        <v>0.1</v>
      </c>
      <c r="R1884" s="19">
        <v>4</v>
      </c>
      <c r="S1884" s="19">
        <v>161</v>
      </c>
    </row>
    <row r="1885" spans="14:19" x14ac:dyDescent="0.3">
      <c r="N1885" s="3">
        <v>50</v>
      </c>
      <c r="O1885" s="3">
        <v>24</v>
      </c>
      <c r="P1885" s="6">
        <v>173</v>
      </c>
      <c r="Q1885" s="3">
        <v>1</v>
      </c>
      <c r="R1885" s="3">
        <v>1</v>
      </c>
      <c r="S1885" s="3">
        <v>0</v>
      </c>
    </row>
    <row r="1886" spans="14:19" x14ac:dyDescent="0.3">
      <c r="N1886" s="19">
        <v>50</v>
      </c>
      <c r="O1886" s="19">
        <v>24</v>
      </c>
      <c r="P1886" s="20">
        <v>83</v>
      </c>
      <c r="Q1886" s="19">
        <v>0.4</v>
      </c>
      <c r="R1886" s="19">
        <v>2</v>
      </c>
      <c r="S1886" s="19">
        <v>0</v>
      </c>
    </row>
    <row r="1887" spans="14:19" x14ac:dyDescent="0.3">
      <c r="N1887" s="3">
        <v>50</v>
      </c>
      <c r="O1887" s="3">
        <v>25</v>
      </c>
      <c r="P1887" s="6">
        <v>42</v>
      </c>
      <c r="Q1887" s="3">
        <v>1.7</v>
      </c>
      <c r="R1887" s="3">
        <v>3</v>
      </c>
      <c r="S1887" s="3">
        <v>0</v>
      </c>
    </row>
    <row r="1888" spans="14:19" x14ac:dyDescent="0.3">
      <c r="N1888" s="19">
        <v>50</v>
      </c>
      <c r="O1888" s="19">
        <v>26</v>
      </c>
      <c r="P1888" s="20">
        <v>39</v>
      </c>
      <c r="Q1888" s="19">
        <v>1.9</v>
      </c>
      <c r="R1888" s="19">
        <v>3</v>
      </c>
      <c r="S1888" s="19">
        <v>0</v>
      </c>
    </row>
    <row r="1889" spans="14:19" x14ac:dyDescent="0.3">
      <c r="N1889" s="3">
        <v>50</v>
      </c>
      <c r="O1889" s="3">
        <v>24</v>
      </c>
      <c r="P1889" s="6">
        <v>94</v>
      </c>
      <c r="Q1889" s="3">
        <v>4.9000000000000004</v>
      </c>
      <c r="R1889" s="3">
        <v>1</v>
      </c>
      <c r="S1889" s="3">
        <v>272</v>
      </c>
    </row>
    <row r="1890" spans="14:19" x14ac:dyDescent="0.3">
      <c r="N1890" s="19">
        <v>50</v>
      </c>
      <c r="O1890" s="19">
        <v>26</v>
      </c>
      <c r="P1890" s="20">
        <v>85</v>
      </c>
      <c r="Q1890" s="19">
        <v>0</v>
      </c>
      <c r="R1890" s="19">
        <v>1</v>
      </c>
      <c r="S1890" s="19">
        <v>144</v>
      </c>
    </row>
    <row r="1891" spans="14:19" x14ac:dyDescent="0.3">
      <c r="N1891" s="3">
        <v>50</v>
      </c>
      <c r="O1891" s="3">
        <v>24</v>
      </c>
      <c r="P1891" s="6">
        <v>103</v>
      </c>
      <c r="Q1891" s="3">
        <v>0.3</v>
      </c>
      <c r="R1891" s="3">
        <v>1</v>
      </c>
      <c r="S1891" s="3">
        <v>0</v>
      </c>
    </row>
    <row r="1892" spans="14:19" x14ac:dyDescent="0.3">
      <c r="N1892" s="19">
        <v>50</v>
      </c>
      <c r="O1892" s="19">
        <v>25</v>
      </c>
      <c r="P1892" s="20">
        <v>34</v>
      </c>
      <c r="Q1892" s="19">
        <v>1.3</v>
      </c>
      <c r="R1892" s="19">
        <v>1</v>
      </c>
      <c r="S1892" s="19">
        <v>0</v>
      </c>
    </row>
    <row r="1893" spans="14:19" x14ac:dyDescent="0.3">
      <c r="N1893" s="3">
        <v>50</v>
      </c>
      <c r="O1893" s="3">
        <v>25</v>
      </c>
      <c r="P1893" s="6">
        <v>13</v>
      </c>
      <c r="Q1893" s="3">
        <v>0.7</v>
      </c>
      <c r="R1893" s="3">
        <v>2</v>
      </c>
      <c r="S1893" s="3">
        <v>0</v>
      </c>
    </row>
    <row r="1894" spans="14:19" x14ac:dyDescent="0.3">
      <c r="N1894" s="19">
        <v>50</v>
      </c>
      <c r="O1894" s="19">
        <v>23</v>
      </c>
      <c r="P1894" s="20">
        <v>98</v>
      </c>
      <c r="Q1894" s="19">
        <v>2</v>
      </c>
      <c r="R1894" s="19">
        <v>3</v>
      </c>
      <c r="S1894" s="19">
        <v>0</v>
      </c>
    </row>
    <row r="1895" spans="14:19" x14ac:dyDescent="0.3">
      <c r="N1895" s="3">
        <v>50</v>
      </c>
      <c r="O1895" s="3">
        <v>24</v>
      </c>
      <c r="P1895" s="6">
        <v>61</v>
      </c>
      <c r="Q1895" s="3">
        <v>2.6</v>
      </c>
      <c r="R1895" s="3">
        <v>4</v>
      </c>
      <c r="S1895" s="3">
        <v>0</v>
      </c>
    </row>
    <row r="1896" spans="14:19" x14ac:dyDescent="0.3">
      <c r="N1896" s="19">
        <v>50</v>
      </c>
      <c r="O1896" s="19">
        <v>26</v>
      </c>
      <c r="P1896" s="20">
        <v>135</v>
      </c>
      <c r="Q1896" s="19">
        <v>4.5999999999999996</v>
      </c>
      <c r="R1896" s="19">
        <v>2</v>
      </c>
      <c r="S1896" s="19">
        <v>91</v>
      </c>
    </row>
    <row r="1897" spans="14:19" x14ac:dyDescent="0.3">
      <c r="N1897" s="3">
        <v>50</v>
      </c>
      <c r="O1897" s="3">
        <v>25</v>
      </c>
      <c r="P1897" s="6">
        <v>130</v>
      </c>
      <c r="Q1897" s="3">
        <v>1.1000000000000001</v>
      </c>
      <c r="R1897" s="3">
        <v>1</v>
      </c>
      <c r="S1897" s="3">
        <v>0</v>
      </c>
    </row>
    <row r="1898" spans="14:19" x14ac:dyDescent="0.3">
      <c r="N1898" s="19">
        <v>50</v>
      </c>
      <c r="O1898" s="19">
        <v>23</v>
      </c>
      <c r="P1898" s="20">
        <v>15</v>
      </c>
      <c r="Q1898" s="19">
        <v>1</v>
      </c>
      <c r="R1898" s="19">
        <v>2</v>
      </c>
      <c r="S1898" s="19">
        <v>101</v>
      </c>
    </row>
    <row r="1899" spans="14:19" x14ac:dyDescent="0.3">
      <c r="N1899" s="3">
        <v>50</v>
      </c>
      <c r="O1899" s="3">
        <v>24</v>
      </c>
      <c r="P1899" s="6">
        <v>161</v>
      </c>
      <c r="Q1899" s="3">
        <v>3.4</v>
      </c>
      <c r="R1899" s="3">
        <v>3</v>
      </c>
      <c r="S1899" s="3">
        <v>212</v>
      </c>
    </row>
    <row r="1900" spans="14:19" x14ac:dyDescent="0.3">
      <c r="N1900" s="19">
        <v>50</v>
      </c>
      <c r="O1900" s="19">
        <v>23</v>
      </c>
      <c r="P1900" s="20">
        <v>9</v>
      </c>
      <c r="Q1900" s="19">
        <v>1</v>
      </c>
      <c r="R1900" s="19">
        <v>2</v>
      </c>
      <c r="S1900" s="19">
        <v>0</v>
      </c>
    </row>
    <row r="1901" spans="14:19" x14ac:dyDescent="0.3">
      <c r="N1901" s="3">
        <v>50</v>
      </c>
      <c r="O1901" s="3">
        <v>26</v>
      </c>
      <c r="P1901" s="6">
        <v>48</v>
      </c>
      <c r="Q1901" s="3">
        <v>0.1</v>
      </c>
      <c r="R1901" s="3">
        <v>4</v>
      </c>
      <c r="S1901" s="3">
        <v>0</v>
      </c>
    </row>
    <row r="1902" spans="14:19" x14ac:dyDescent="0.3">
      <c r="N1902" s="19">
        <v>50</v>
      </c>
      <c r="O1902" s="19">
        <v>25</v>
      </c>
      <c r="P1902" s="20">
        <v>15</v>
      </c>
      <c r="Q1902" s="19">
        <v>0.4</v>
      </c>
      <c r="R1902" s="19">
        <v>1</v>
      </c>
      <c r="S1902" s="19">
        <v>0</v>
      </c>
    </row>
    <row r="1903" spans="14:19" x14ac:dyDescent="0.3">
      <c r="N1903" s="3">
        <v>50</v>
      </c>
      <c r="O1903" s="3">
        <v>24</v>
      </c>
      <c r="P1903" s="6">
        <v>152</v>
      </c>
      <c r="Q1903" s="3">
        <v>7.3</v>
      </c>
      <c r="R1903" s="3">
        <v>1</v>
      </c>
      <c r="S1903" s="3">
        <v>0</v>
      </c>
    </row>
    <row r="1904" spans="14:19" x14ac:dyDescent="0.3">
      <c r="N1904" s="19">
        <v>50</v>
      </c>
      <c r="O1904" s="19">
        <v>25</v>
      </c>
      <c r="P1904" s="20">
        <v>40</v>
      </c>
      <c r="Q1904" s="19">
        <v>1.3</v>
      </c>
      <c r="R1904" s="19">
        <v>1</v>
      </c>
      <c r="S1904" s="19">
        <v>0</v>
      </c>
    </row>
    <row r="1905" spans="14:19" x14ac:dyDescent="0.3">
      <c r="N1905" s="3">
        <v>50</v>
      </c>
      <c r="O1905" s="3">
        <v>26</v>
      </c>
      <c r="P1905" s="6">
        <v>192</v>
      </c>
      <c r="Q1905" s="3">
        <v>1.8</v>
      </c>
      <c r="R1905" s="3">
        <v>2</v>
      </c>
      <c r="S1905" s="3">
        <v>301</v>
      </c>
    </row>
    <row r="1906" spans="14:19" x14ac:dyDescent="0.3">
      <c r="N1906" s="19">
        <v>50</v>
      </c>
      <c r="O1906" s="19">
        <v>24</v>
      </c>
      <c r="P1906" s="20">
        <v>195</v>
      </c>
      <c r="Q1906" s="19">
        <v>1.7</v>
      </c>
      <c r="R1906" s="19">
        <v>1</v>
      </c>
      <c r="S1906" s="19">
        <v>0</v>
      </c>
    </row>
    <row r="1907" spans="14:19" x14ac:dyDescent="0.3">
      <c r="N1907" s="3">
        <v>50</v>
      </c>
      <c r="O1907" s="3">
        <v>24</v>
      </c>
      <c r="P1907" s="6">
        <v>44</v>
      </c>
      <c r="Q1907" s="3">
        <v>1.8</v>
      </c>
      <c r="R1907" s="3">
        <v>4</v>
      </c>
      <c r="S1907" s="3">
        <v>0</v>
      </c>
    </row>
    <row r="1908" spans="14:19" x14ac:dyDescent="0.3">
      <c r="N1908" s="19">
        <v>50</v>
      </c>
      <c r="O1908" s="19">
        <v>25</v>
      </c>
      <c r="P1908" s="20">
        <v>43</v>
      </c>
      <c r="Q1908" s="19">
        <v>1.4</v>
      </c>
      <c r="R1908" s="19">
        <v>1</v>
      </c>
      <c r="S1908" s="19">
        <v>137</v>
      </c>
    </row>
    <row r="1909" spans="14:19" x14ac:dyDescent="0.3">
      <c r="N1909" s="3">
        <v>50</v>
      </c>
      <c r="O1909" s="3">
        <v>24</v>
      </c>
      <c r="P1909" s="6">
        <v>188</v>
      </c>
      <c r="Q1909" s="3">
        <v>1.3</v>
      </c>
      <c r="R1909" s="3">
        <v>3</v>
      </c>
      <c r="S1909" s="3">
        <v>184</v>
      </c>
    </row>
    <row r="1910" spans="14:19" x14ac:dyDescent="0.3">
      <c r="N1910" s="19">
        <v>50</v>
      </c>
      <c r="O1910" s="19">
        <v>26</v>
      </c>
      <c r="P1910" s="20">
        <v>23</v>
      </c>
      <c r="Q1910" s="19">
        <v>0.2</v>
      </c>
      <c r="R1910" s="19">
        <v>4</v>
      </c>
      <c r="S1910" s="19">
        <v>0</v>
      </c>
    </row>
    <row r="1911" spans="14:19" x14ac:dyDescent="0.3">
      <c r="N1911" s="3">
        <v>50</v>
      </c>
      <c r="O1911" s="3">
        <v>25</v>
      </c>
      <c r="P1911" s="6">
        <v>35</v>
      </c>
      <c r="Q1911" s="3">
        <v>1.7</v>
      </c>
      <c r="R1911" s="3">
        <v>3</v>
      </c>
      <c r="S1911" s="3">
        <v>0</v>
      </c>
    </row>
    <row r="1912" spans="14:19" x14ac:dyDescent="0.3">
      <c r="N1912" s="19">
        <v>50</v>
      </c>
      <c r="O1912" s="19">
        <v>26</v>
      </c>
      <c r="P1912" s="20">
        <v>48</v>
      </c>
      <c r="Q1912" s="19">
        <v>1.6</v>
      </c>
      <c r="R1912" s="19">
        <v>1</v>
      </c>
      <c r="S1912" s="19">
        <v>0</v>
      </c>
    </row>
    <row r="1913" spans="14:19" x14ac:dyDescent="0.3">
      <c r="N1913" s="3">
        <v>50</v>
      </c>
      <c r="O1913" s="3">
        <v>24</v>
      </c>
      <c r="P1913" s="6">
        <v>84</v>
      </c>
      <c r="Q1913" s="3">
        <v>4.9000000000000004</v>
      </c>
      <c r="R1913" s="3">
        <v>4</v>
      </c>
      <c r="S1913" s="3">
        <v>0</v>
      </c>
    </row>
    <row r="1914" spans="14:19" x14ac:dyDescent="0.3">
      <c r="N1914" s="19">
        <v>50</v>
      </c>
      <c r="O1914" s="19">
        <v>25</v>
      </c>
      <c r="P1914" s="20">
        <v>84</v>
      </c>
      <c r="Q1914" s="19">
        <v>1.3</v>
      </c>
      <c r="R1914" s="19">
        <v>1</v>
      </c>
      <c r="S1914" s="19">
        <v>0</v>
      </c>
    </row>
    <row r="1915" spans="14:19" x14ac:dyDescent="0.3">
      <c r="N1915" s="3">
        <v>50</v>
      </c>
      <c r="O1915" s="3">
        <v>23</v>
      </c>
      <c r="P1915" s="6">
        <v>23</v>
      </c>
      <c r="Q1915" s="3">
        <v>1</v>
      </c>
      <c r="R1915" s="3">
        <v>2</v>
      </c>
      <c r="S1915" s="3">
        <v>0</v>
      </c>
    </row>
    <row r="1916" spans="14:19" x14ac:dyDescent="0.3">
      <c r="N1916" s="19">
        <v>50</v>
      </c>
      <c r="O1916" s="19">
        <v>25</v>
      </c>
      <c r="P1916" s="20">
        <v>14</v>
      </c>
      <c r="Q1916" s="19">
        <v>0.7</v>
      </c>
      <c r="R1916" s="19">
        <v>2</v>
      </c>
      <c r="S1916" s="19">
        <v>0</v>
      </c>
    </row>
    <row r="1917" spans="14:19" x14ac:dyDescent="0.3">
      <c r="N1917" s="3">
        <v>50</v>
      </c>
      <c r="O1917" s="3">
        <v>24</v>
      </c>
      <c r="P1917" s="6">
        <v>79</v>
      </c>
      <c r="Q1917" s="3">
        <v>0.3</v>
      </c>
      <c r="R1917" s="3">
        <v>1</v>
      </c>
      <c r="S1917" s="3">
        <v>120</v>
      </c>
    </row>
    <row r="1918" spans="14:19" x14ac:dyDescent="0.3">
      <c r="N1918" s="19">
        <v>50</v>
      </c>
      <c r="O1918" s="19">
        <v>24</v>
      </c>
      <c r="P1918" s="20">
        <v>180</v>
      </c>
      <c r="Q1918" s="19">
        <v>1.7</v>
      </c>
      <c r="R1918" s="19">
        <v>1</v>
      </c>
      <c r="S1918" s="19">
        <v>0</v>
      </c>
    </row>
    <row r="1919" spans="14:19" x14ac:dyDescent="0.3">
      <c r="N1919" s="3">
        <v>50</v>
      </c>
      <c r="O1919" s="3">
        <v>25</v>
      </c>
      <c r="P1919" s="6">
        <v>14</v>
      </c>
      <c r="Q1919" s="3">
        <v>0.4</v>
      </c>
      <c r="R1919" s="3">
        <v>1</v>
      </c>
      <c r="S1919" s="3">
        <v>0</v>
      </c>
    </row>
    <row r="1920" spans="14:19" x14ac:dyDescent="0.3">
      <c r="N1920" s="19">
        <v>50</v>
      </c>
      <c r="O1920" s="19">
        <v>25</v>
      </c>
      <c r="P1920" s="20">
        <v>83</v>
      </c>
      <c r="Q1920" s="19">
        <v>2.8</v>
      </c>
      <c r="R1920" s="19">
        <v>1</v>
      </c>
      <c r="S1920" s="19">
        <v>0</v>
      </c>
    </row>
    <row r="1921" spans="14:19" x14ac:dyDescent="0.3">
      <c r="N1921" s="3">
        <v>50</v>
      </c>
      <c r="O1921" s="3">
        <v>26</v>
      </c>
      <c r="P1921" s="6">
        <v>38</v>
      </c>
      <c r="Q1921" s="3">
        <v>0.9</v>
      </c>
      <c r="R1921" s="3">
        <v>4</v>
      </c>
      <c r="S1921" s="3">
        <v>0</v>
      </c>
    </row>
    <row r="1922" spans="14:19" x14ac:dyDescent="0.3">
      <c r="N1922" s="19">
        <v>50</v>
      </c>
      <c r="O1922" s="19">
        <v>26</v>
      </c>
      <c r="P1922" s="20">
        <v>179</v>
      </c>
      <c r="Q1922" s="19">
        <v>2.9</v>
      </c>
      <c r="R1922" s="19">
        <v>1</v>
      </c>
      <c r="S1922" s="19">
        <v>0</v>
      </c>
    </row>
    <row r="1923" spans="14:19" x14ac:dyDescent="0.3">
      <c r="N1923" s="3">
        <v>50</v>
      </c>
      <c r="O1923" s="3">
        <v>20</v>
      </c>
      <c r="P1923" s="6">
        <v>19</v>
      </c>
      <c r="Q1923" s="3">
        <v>0.4</v>
      </c>
      <c r="R1923" s="3">
        <v>4</v>
      </c>
      <c r="S1923" s="3">
        <v>0</v>
      </c>
    </row>
    <row r="1924" spans="14:19" x14ac:dyDescent="0.3">
      <c r="N1924" s="19">
        <v>50</v>
      </c>
      <c r="O1924" s="19">
        <v>25</v>
      </c>
      <c r="P1924" s="20">
        <v>192</v>
      </c>
      <c r="Q1924" s="19">
        <v>2.8</v>
      </c>
      <c r="R1924" s="19">
        <v>2</v>
      </c>
      <c r="S1924" s="19">
        <v>238</v>
      </c>
    </row>
    <row r="1925" spans="14:19" x14ac:dyDescent="0.3">
      <c r="N1925" s="3">
        <v>50</v>
      </c>
      <c r="O1925" s="3">
        <v>26</v>
      </c>
      <c r="P1925" s="6">
        <v>88</v>
      </c>
      <c r="Q1925" s="3">
        <v>2.7</v>
      </c>
      <c r="R1925" s="3">
        <v>1</v>
      </c>
      <c r="S1925" s="3">
        <v>0</v>
      </c>
    </row>
    <row r="1926" spans="14:19" x14ac:dyDescent="0.3">
      <c r="N1926" s="19">
        <v>50</v>
      </c>
      <c r="O1926" s="19">
        <v>24</v>
      </c>
      <c r="P1926" s="20">
        <v>124</v>
      </c>
      <c r="Q1926" s="19">
        <v>4.9000000000000004</v>
      </c>
      <c r="R1926" s="19">
        <v>1</v>
      </c>
      <c r="S1926" s="19">
        <v>266</v>
      </c>
    </row>
    <row r="1927" spans="14:19" x14ac:dyDescent="0.3">
      <c r="N1927" s="3">
        <v>50</v>
      </c>
      <c r="O1927" s="3">
        <v>25</v>
      </c>
      <c r="P1927" s="6">
        <v>14</v>
      </c>
      <c r="Q1927" s="3">
        <v>0.8</v>
      </c>
      <c r="R1927" s="3">
        <v>4</v>
      </c>
      <c r="S1927" s="3">
        <v>0</v>
      </c>
    </row>
    <row r="1928" spans="14:19" x14ac:dyDescent="0.3">
      <c r="N1928" s="19">
        <v>50</v>
      </c>
      <c r="O1928" s="19">
        <v>20</v>
      </c>
      <c r="P1928" s="20">
        <v>25</v>
      </c>
      <c r="Q1928" s="19">
        <v>0.4</v>
      </c>
      <c r="R1928" s="19">
        <v>4</v>
      </c>
      <c r="S1928" s="19">
        <v>0</v>
      </c>
    </row>
    <row r="1929" spans="14:19" x14ac:dyDescent="0.3">
      <c r="N1929" s="3">
        <v>50</v>
      </c>
      <c r="O1929" s="3">
        <v>24</v>
      </c>
      <c r="P1929" s="6">
        <v>32</v>
      </c>
      <c r="Q1929" s="3">
        <v>1.8</v>
      </c>
      <c r="R1929" s="3">
        <v>4</v>
      </c>
      <c r="S1929" s="3">
        <v>109</v>
      </c>
    </row>
    <row r="1930" spans="14:19" x14ac:dyDescent="0.3">
      <c r="N1930" s="19">
        <v>50</v>
      </c>
      <c r="O1930" s="19">
        <v>24</v>
      </c>
      <c r="P1930" s="20">
        <v>80</v>
      </c>
      <c r="Q1930" s="19">
        <v>4.9000000000000004</v>
      </c>
      <c r="R1930" s="19">
        <v>4</v>
      </c>
      <c r="S1930" s="19">
        <v>0</v>
      </c>
    </row>
    <row r="1931" spans="14:19" x14ac:dyDescent="0.3">
      <c r="N1931" s="3">
        <v>50</v>
      </c>
      <c r="O1931" s="3">
        <v>26</v>
      </c>
      <c r="P1931" s="6">
        <v>42</v>
      </c>
      <c r="Q1931" s="3">
        <v>1.1000000000000001</v>
      </c>
      <c r="R1931" s="3">
        <v>4</v>
      </c>
      <c r="S1931" s="3">
        <v>151</v>
      </c>
    </row>
    <row r="1932" spans="14:19" x14ac:dyDescent="0.3">
      <c r="N1932" s="19">
        <v>50</v>
      </c>
      <c r="O1932" s="19">
        <v>26</v>
      </c>
      <c r="P1932" s="20">
        <v>42</v>
      </c>
      <c r="Q1932" s="19">
        <v>1.6</v>
      </c>
      <c r="R1932" s="19">
        <v>1</v>
      </c>
      <c r="S1932" s="19">
        <v>0</v>
      </c>
    </row>
    <row r="1933" spans="14:19" x14ac:dyDescent="0.3">
      <c r="N1933" s="3">
        <v>50</v>
      </c>
      <c r="O1933" s="3">
        <v>24</v>
      </c>
      <c r="P1933" s="6">
        <v>43</v>
      </c>
      <c r="Q1933" s="3">
        <v>0.1</v>
      </c>
      <c r="R1933" s="3">
        <v>4</v>
      </c>
      <c r="S1933" s="3">
        <v>0</v>
      </c>
    </row>
    <row r="1934" spans="14:19" x14ac:dyDescent="0.3">
      <c r="N1934" s="19">
        <v>50</v>
      </c>
      <c r="O1934" s="19">
        <v>26</v>
      </c>
      <c r="P1934" s="20">
        <v>22</v>
      </c>
      <c r="Q1934" s="19">
        <v>0.5</v>
      </c>
      <c r="R1934" s="19">
        <v>4</v>
      </c>
      <c r="S1934" s="19">
        <v>112</v>
      </c>
    </row>
    <row r="1935" spans="14:19" x14ac:dyDescent="0.3">
      <c r="N1935" s="3">
        <v>50</v>
      </c>
      <c r="O1935" s="3">
        <v>24</v>
      </c>
      <c r="P1935" s="6">
        <v>82</v>
      </c>
      <c r="Q1935" s="3">
        <v>3</v>
      </c>
      <c r="R1935" s="3">
        <v>3</v>
      </c>
      <c r="S1935" s="3">
        <v>0</v>
      </c>
    </row>
    <row r="1936" spans="14:19" x14ac:dyDescent="0.3">
      <c r="N1936" s="19">
        <v>50</v>
      </c>
      <c r="O1936" s="19">
        <v>24</v>
      </c>
      <c r="P1936" s="20">
        <v>130</v>
      </c>
      <c r="Q1936" s="19">
        <v>1</v>
      </c>
      <c r="R1936" s="19">
        <v>1</v>
      </c>
      <c r="S1936" s="19">
        <v>0</v>
      </c>
    </row>
    <row r="1937" spans="14:19" x14ac:dyDescent="0.3">
      <c r="N1937" s="3">
        <v>50</v>
      </c>
      <c r="O1937" s="3">
        <v>24</v>
      </c>
      <c r="P1937" s="6">
        <v>150</v>
      </c>
      <c r="Q1937" s="3">
        <v>7.3</v>
      </c>
      <c r="R1937" s="3">
        <v>1</v>
      </c>
      <c r="S1937" s="3">
        <v>0</v>
      </c>
    </row>
    <row r="1938" spans="14:19" x14ac:dyDescent="0.3">
      <c r="N1938" s="19">
        <v>50</v>
      </c>
      <c r="O1938" s="19">
        <v>24</v>
      </c>
      <c r="P1938" s="20">
        <v>45</v>
      </c>
      <c r="Q1938" s="19">
        <v>0.6</v>
      </c>
      <c r="R1938" s="19">
        <v>3</v>
      </c>
      <c r="S1938" s="19">
        <v>117</v>
      </c>
    </row>
    <row r="1939" spans="14:19" x14ac:dyDescent="0.3">
      <c r="N1939" s="3">
        <v>50</v>
      </c>
      <c r="O1939" s="3">
        <v>25</v>
      </c>
      <c r="P1939" s="6">
        <v>79</v>
      </c>
      <c r="Q1939" s="3">
        <v>2.9</v>
      </c>
      <c r="R1939" s="3">
        <v>1</v>
      </c>
      <c r="S1939" s="3">
        <v>307</v>
      </c>
    </row>
    <row r="1940" spans="14:19" x14ac:dyDescent="0.3">
      <c r="N1940" s="19">
        <v>50</v>
      </c>
      <c r="O1940" s="19">
        <v>24</v>
      </c>
      <c r="P1940" s="20">
        <v>68</v>
      </c>
      <c r="Q1940" s="19">
        <v>1.5</v>
      </c>
      <c r="R1940" s="19">
        <v>1</v>
      </c>
      <c r="S1940" s="19">
        <v>120</v>
      </c>
    </row>
    <row r="1941" spans="14:19" x14ac:dyDescent="0.3">
      <c r="N1941" s="3">
        <v>50</v>
      </c>
      <c r="O1941" s="3">
        <v>26</v>
      </c>
      <c r="P1941" s="6">
        <v>115</v>
      </c>
      <c r="Q1941" s="3">
        <v>1.2</v>
      </c>
      <c r="R1941" s="3">
        <v>1</v>
      </c>
      <c r="S1941" s="3">
        <v>0</v>
      </c>
    </row>
    <row r="1942" spans="14:19" x14ac:dyDescent="0.3">
      <c r="N1942" s="19">
        <v>50</v>
      </c>
      <c r="O1942" s="19">
        <v>25</v>
      </c>
      <c r="P1942" s="20">
        <v>83</v>
      </c>
      <c r="Q1942" s="19">
        <v>3.1</v>
      </c>
      <c r="R1942" s="19">
        <v>4</v>
      </c>
      <c r="S1942" s="19">
        <v>0</v>
      </c>
    </row>
    <row r="1943" spans="14:19" x14ac:dyDescent="0.3">
      <c r="N1943" s="3">
        <v>50</v>
      </c>
      <c r="O1943" s="3">
        <v>25</v>
      </c>
      <c r="P1943" s="6">
        <v>29</v>
      </c>
      <c r="Q1943" s="3">
        <v>1.3</v>
      </c>
      <c r="R1943" s="3">
        <v>2</v>
      </c>
      <c r="S1943" s="3">
        <v>0</v>
      </c>
    </row>
    <row r="1944" spans="14:19" x14ac:dyDescent="0.3">
      <c r="N1944" s="19">
        <v>50</v>
      </c>
      <c r="O1944" s="19">
        <v>25</v>
      </c>
      <c r="P1944" s="20">
        <v>130</v>
      </c>
      <c r="Q1944" s="19">
        <v>0.6</v>
      </c>
      <c r="R1944" s="19">
        <v>1</v>
      </c>
      <c r="S1944" s="19">
        <v>311</v>
      </c>
    </row>
    <row r="1945" spans="14:19" x14ac:dyDescent="0.3">
      <c r="N1945" s="3">
        <v>50</v>
      </c>
      <c r="O1945" s="3">
        <v>24</v>
      </c>
      <c r="P1945" s="6">
        <v>45</v>
      </c>
      <c r="Q1945" s="3">
        <v>0.1</v>
      </c>
      <c r="R1945" s="3">
        <v>4</v>
      </c>
      <c r="S1945" s="3">
        <v>93</v>
      </c>
    </row>
    <row r="1946" spans="14:19" x14ac:dyDescent="0.3">
      <c r="N1946" s="19">
        <v>50</v>
      </c>
      <c r="O1946" s="19">
        <v>25</v>
      </c>
      <c r="P1946" s="20">
        <v>82</v>
      </c>
      <c r="Q1946" s="19">
        <v>1.3</v>
      </c>
      <c r="R1946" s="19">
        <v>1</v>
      </c>
      <c r="S1946" s="19">
        <v>0</v>
      </c>
    </row>
    <row r="1947" spans="14:19" x14ac:dyDescent="0.3">
      <c r="N1947" s="3">
        <v>50</v>
      </c>
      <c r="O1947" s="3">
        <v>25</v>
      </c>
      <c r="P1947" s="6">
        <v>21</v>
      </c>
      <c r="Q1947" s="3">
        <v>0.7</v>
      </c>
      <c r="R1947" s="3">
        <v>2</v>
      </c>
      <c r="S1947" s="3">
        <v>129</v>
      </c>
    </row>
    <row r="1948" spans="14:19" x14ac:dyDescent="0.3">
      <c r="N1948" s="19">
        <v>50</v>
      </c>
      <c r="O1948" s="19">
        <v>25</v>
      </c>
      <c r="P1948" s="20">
        <v>9</v>
      </c>
      <c r="Q1948" s="19">
        <v>0</v>
      </c>
      <c r="R1948" s="19">
        <v>2</v>
      </c>
      <c r="S1948" s="19">
        <v>0</v>
      </c>
    </row>
    <row r="1949" spans="14:19" x14ac:dyDescent="0.3">
      <c r="N1949" s="3">
        <v>50</v>
      </c>
      <c r="O1949" s="3">
        <v>24</v>
      </c>
      <c r="P1949" s="6">
        <v>32</v>
      </c>
      <c r="Q1949" s="3">
        <v>1.4</v>
      </c>
      <c r="R1949" s="3">
        <v>1</v>
      </c>
      <c r="S1949" s="3">
        <v>167</v>
      </c>
    </row>
    <row r="1950" spans="14:19" x14ac:dyDescent="0.3">
      <c r="N1950" s="19">
        <v>50</v>
      </c>
      <c r="O1950" s="19">
        <v>26</v>
      </c>
      <c r="P1950" s="20">
        <v>40</v>
      </c>
      <c r="Q1950" s="19">
        <v>1.1000000000000001</v>
      </c>
      <c r="R1950" s="19">
        <v>4</v>
      </c>
      <c r="S1950" s="19">
        <v>131</v>
      </c>
    </row>
    <row r="1951" spans="14:19" x14ac:dyDescent="0.3">
      <c r="N1951" s="3">
        <v>50</v>
      </c>
      <c r="O1951" s="3">
        <v>24</v>
      </c>
      <c r="P1951" s="6">
        <v>81</v>
      </c>
      <c r="Q1951" s="3">
        <v>4.9000000000000004</v>
      </c>
      <c r="R1951" s="3">
        <v>1</v>
      </c>
      <c r="S1951" s="3">
        <v>248</v>
      </c>
    </row>
    <row r="1952" spans="14:19" x14ac:dyDescent="0.3">
      <c r="N1952" s="19">
        <v>50</v>
      </c>
      <c r="O1952" s="19">
        <v>26</v>
      </c>
      <c r="P1952" s="20">
        <v>42</v>
      </c>
      <c r="Q1952" s="19">
        <v>1</v>
      </c>
      <c r="R1952" s="19">
        <v>2</v>
      </c>
      <c r="S1952" s="19">
        <v>78</v>
      </c>
    </row>
    <row r="1953" spans="14:19" x14ac:dyDescent="0.3">
      <c r="N1953" s="3">
        <v>50</v>
      </c>
      <c r="O1953" s="3">
        <v>24</v>
      </c>
      <c r="P1953" s="6">
        <v>81</v>
      </c>
      <c r="Q1953" s="3">
        <v>0.4</v>
      </c>
      <c r="R1953" s="3">
        <v>2</v>
      </c>
      <c r="S1953" s="3">
        <v>0</v>
      </c>
    </row>
    <row r="1954" spans="14:19" x14ac:dyDescent="0.3">
      <c r="N1954" s="19">
        <v>50</v>
      </c>
      <c r="O1954" s="19">
        <v>26</v>
      </c>
      <c r="P1954" s="20">
        <v>55</v>
      </c>
      <c r="Q1954" s="19">
        <v>1.6</v>
      </c>
      <c r="R1954" s="19">
        <v>1</v>
      </c>
      <c r="S1954" s="19">
        <v>0</v>
      </c>
    </row>
    <row r="1955" spans="14:19" x14ac:dyDescent="0.3">
      <c r="N1955" s="3">
        <v>50</v>
      </c>
      <c r="O1955" s="3">
        <v>25</v>
      </c>
      <c r="P1955" s="6">
        <v>38</v>
      </c>
      <c r="Q1955" s="3">
        <v>1.3</v>
      </c>
      <c r="R1955" s="3">
        <v>1</v>
      </c>
      <c r="S1955" s="3">
        <v>120</v>
      </c>
    </row>
    <row r="1956" spans="14:19" x14ac:dyDescent="0.3">
      <c r="N1956" s="19">
        <v>50</v>
      </c>
      <c r="O1956" s="19">
        <v>26</v>
      </c>
      <c r="P1956" s="20">
        <v>128</v>
      </c>
      <c r="Q1956" s="19">
        <v>0.4</v>
      </c>
      <c r="R1956" s="19">
        <v>2</v>
      </c>
      <c r="S1956" s="19">
        <v>0</v>
      </c>
    </row>
    <row r="1957" spans="14:19" x14ac:dyDescent="0.3">
      <c r="N1957" s="3">
        <v>50</v>
      </c>
      <c r="O1957" s="3">
        <v>26</v>
      </c>
      <c r="P1957" s="6">
        <v>23</v>
      </c>
      <c r="Q1957" s="3">
        <v>0.3</v>
      </c>
      <c r="R1957" s="3">
        <v>1</v>
      </c>
      <c r="S1957" s="3">
        <v>0</v>
      </c>
    </row>
    <row r="1958" spans="14:19" x14ac:dyDescent="0.3">
      <c r="N1958" s="19">
        <v>50</v>
      </c>
      <c r="O1958" s="19">
        <v>25</v>
      </c>
      <c r="P1958" s="20">
        <v>58</v>
      </c>
      <c r="Q1958" s="19">
        <v>1.3</v>
      </c>
      <c r="R1958" s="19">
        <v>1</v>
      </c>
      <c r="S1958" s="19">
        <v>0</v>
      </c>
    </row>
    <row r="1959" spans="14:19" x14ac:dyDescent="0.3">
      <c r="N1959" s="3">
        <v>50</v>
      </c>
      <c r="O1959" s="3">
        <v>24</v>
      </c>
      <c r="P1959" s="6">
        <v>95</v>
      </c>
      <c r="Q1959" s="3">
        <v>0.3</v>
      </c>
      <c r="R1959" s="3">
        <v>1</v>
      </c>
      <c r="S1959" s="3">
        <v>262</v>
      </c>
    </row>
    <row r="1960" spans="14:19" x14ac:dyDescent="0.3">
      <c r="N1960" s="19">
        <v>50</v>
      </c>
      <c r="O1960" s="19">
        <v>24</v>
      </c>
      <c r="P1960" s="20">
        <v>179</v>
      </c>
      <c r="Q1960" s="19">
        <v>1</v>
      </c>
      <c r="R1960" s="19">
        <v>1</v>
      </c>
      <c r="S1960" s="19">
        <v>0</v>
      </c>
    </row>
    <row r="1961" spans="14:19" x14ac:dyDescent="0.3">
      <c r="N1961" s="3">
        <v>50</v>
      </c>
      <c r="O1961" s="3">
        <v>26</v>
      </c>
      <c r="P1961" s="6">
        <v>110</v>
      </c>
      <c r="Q1961" s="3">
        <v>1.8</v>
      </c>
      <c r="R1961" s="3">
        <v>3</v>
      </c>
      <c r="S1961" s="3">
        <v>0</v>
      </c>
    </row>
    <row r="1962" spans="14:19" x14ac:dyDescent="0.3">
      <c r="N1962" s="19">
        <v>50</v>
      </c>
      <c r="O1962" s="19">
        <v>24</v>
      </c>
      <c r="P1962" s="20">
        <v>31</v>
      </c>
      <c r="Q1962" s="19">
        <v>0.3</v>
      </c>
      <c r="R1962" s="19">
        <v>1</v>
      </c>
      <c r="S1962" s="19">
        <v>0</v>
      </c>
    </row>
    <row r="1963" spans="14:19" x14ac:dyDescent="0.3">
      <c r="N1963" s="3">
        <v>50</v>
      </c>
      <c r="O1963" s="3">
        <v>25</v>
      </c>
      <c r="P1963" s="6">
        <v>58</v>
      </c>
      <c r="Q1963" s="3">
        <v>1.3</v>
      </c>
      <c r="R1963" s="3">
        <v>1</v>
      </c>
      <c r="S1963" s="3">
        <v>0</v>
      </c>
    </row>
    <row r="1964" spans="14:19" x14ac:dyDescent="0.3">
      <c r="N1964" s="19">
        <v>50</v>
      </c>
      <c r="O1964" s="19">
        <v>23</v>
      </c>
      <c r="P1964" s="20">
        <v>19</v>
      </c>
      <c r="Q1964" s="19">
        <v>0.5</v>
      </c>
      <c r="R1964" s="19">
        <v>1</v>
      </c>
      <c r="S1964" s="19">
        <v>104</v>
      </c>
    </row>
    <row r="1965" spans="14:19" x14ac:dyDescent="0.3">
      <c r="N1965" s="3">
        <v>50</v>
      </c>
      <c r="O1965" s="3">
        <v>24</v>
      </c>
      <c r="P1965" s="6">
        <v>38</v>
      </c>
      <c r="Q1965" s="3">
        <v>0.1</v>
      </c>
      <c r="R1965" s="3">
        <v>4</v>
      </c>
      <c r="S1965" s="3">
        <v>0</v>
      </c>
    </row>
    <row r="1966" spans="14:19" x14ac:dyDescent="0.3">
      <c r="N1966" s="19">
        <v>50</v>
      </c>
      <c r="O1966" s="19">
        <v>25</v>
      </c>
      <c r="P1966" s="20">
        <v>81</v>
      </c>
      <c r="Q1966" s="19">
        <v>1.2</v>
      </c>
      <c r="R1966" s="19">
        <v>1</v>
      </c>
      <c r="S1966" s="19">
        <v>0</v>
      </c>
    </row>
    <row r="1967" spans="14:19" x14ac:dyDescent="0.3">
      <c r="N1967" s="3">
        <v>50</v>
      </c>
      <c r="O1967" s="3">
        <v>23</v>
      </c>
      <c r="P1967" s="6">
        <v>179</v>
      </c>
      <c r="Q1967" s="3">
        <v>3.6</v>
      </c>
      <c r="R1967" s="3">
        <v>4</v>
      </c>
      <c r="S1967" s="3">
        <v>0</v>
      </c>
    </row>
    <row r="1968" spans="14:19" x14ac:dyDescent="0.3">
      <c r="N1968" s="19">
        <v>50</v>
      </c>
      <c r="O1968" s="19">
        <v>25</v>
      </c>
      <c r="P1968" s="20">
        <v>44</v>
      </c>
      <c r="Q1968" s="19">
        <v>0.3</v>
      </c>
      <c r="R1968" s="19">
        <v>1</v>
      </c>
      <c r="S1968" s="19">
        <v>187</v>
      </c>
    </row>
    <row r="1969" spans="14:19" x14ac:dyDescent="0.3">
      <c r="N1969" s="3">
        <v>50</v>
      </c>
      <c r="O1969" s="3">
        <v>25</v>
      </c>
      <c r="P1969" s="6">
        <v>114</v>
      </c>
      <c r="Q1969" s="3">
        <v>0.6</v>
      </c>
      <c r="R1969" s="3">
        <v>1</v>
      </c>
      <c r="S1969" s="3">
        <v>0</v>
      </c>
    </row>
    <row r="1970" spans="14:19" x14ac:dyDescent="0.3">
      <c r="N1970" s="19">
        <v>50</v>
      </c>
      <c r="O1970" s="19">
        <v>25</v>
      </c>
      <c r="P1970" s="20">
        <v>38</v>
      </c>
      <c r="Q1970" s="19">
        <v>1.4</v>
      </c>
      <c r="R1970" s="19">
        <v>1</v>
      </c>
      <c r="S1970" s="19">
        <v>0</v>
      </c>
    </row>
    <row r="1971" spans="14:19" x14ac:dyDescent="0.3">
      <c r="N1971" s="3">
        <v>50</v>
      </c>
      <c r="O1971" s="3">
        <v>23</v>
      </c>
      <c r="P1971" s="6">
        <v>83</v>
      </c>
      <c r="Q1971" s="3">
        <v>2.67</v>
      </c>
      <c r="R1971" s="3">
        <v>1</v>
      </c>
      <c r="S1971" s="3">
        <v>0</v>
      </c>
    </row>
    <row r="1972" spans="14:19" x14ac:dyDescent="0.3">
      <c r="N1972" s="19">
        <v>50</v>
      </c>
      <c r="O1972" s="19">
        <v>26</v>
      </c>
      <c r="P1972" s="20">
        <v>148</v>
      </c>
      <c r="Q1972" s="19">
        <v>0.4</v>
      </c>
      <c r="R1972" s="19">
        <v>2</v>
      </c>
      <c r="S1972" s="19">
        <v>508</v>
      </c>
    </row>
    <row r="1973" spans="14:19" x14ac:dyDescent="0.3">
      <c r="N1973" s="3">
        <v>50</v>
      </c>
      <c r="O1973" s="3">
        <v>24</v>
      </c>
      <c r="P1973" s="6">
        <v>112</v>
      </c>
      <c r="Q1973" s="3">
        <v>0.3</v>
      </c>
      <c r="R1973" s="3">
        <v>1</v>
      </c>
      <c r="S1973" s="3">
        <v>229</v>
      </c>
    </row>
    <row r="1974" spans="14:19" x14ac:dyDescent="0.3">
      <c r="N1974" s="19">
        <v>50</v>
      </c>
      <c r="O1974" s="19">
        <v>25</v>
      </c>
      <c r="P1974" s="20">
        <v>99</v>
      </c>
      <c r="Q1974" s="19">
        <v>4.5999999999999996</v>
      </c>
      <c r="R1974" s="19">
        <v>1</v>
      </c>
      <c r="S1974" s="19">
        <v>368</v>
      </c>
    </row>
    <row r="1975" spans="14:19" x14ac:dyDescent="0.3">
      <c r="N1975" s="3">
        <v>50</v>
      </c>
      <c r="O1975" s="3">
        <v>26</v>
      </c>
      <c r="P1975" s="6">
        <v>82</v>
      </c>
      <c r="Q1975" s="3">
        <v>0</v>
      </c>
      <c r="R1975" s="3">
        <v>1</v>
      </c>
      <c r="S1975" s="3">
        <v>0</v>
      </c>
    </row>
    <row r="1976" spans="14:19" x14ac:dyDescent="0.3">
      <c r="N1976" s="19">
        <v>50</v>
      </c>
      <c r="O1976" s="19">
        <v>25</v>
      </c>
      <c r="P1976" s="20">
        <v>18</v>
      </c>
      <c r="Q1976" s="19">
        <v>0.4</v>
      </c>
      <c r="R1976" s="19">
        <v>1</v>
      </c>
      <c r="S1976" s="19">
        <v>0</v>
      </c>
    </row>
    <row r="1977" spans="14:19" x14ac:dyDescent="0.3">
      <c r="N1977" s="3">
        <v>50</v>
      </c>
      <c r="O1977" s="3">
        <v>25</v>
      </c>
      <c r="P1977" s="6">
        <v>160</v>
      </c>
      <c r="Q1977" s="3">
        <v>4.3</v>
      </c>
      <c r="R1977" s="3">
        <v>4</v>
      </c>
      <c r="S1977" s="3">
        <v>410</v>
      </c>
    </row>
    <row r="1978" spans="14:19" x14ac:dyDescent="0.3">
      <c r="N1978" s="19">
        <v>50</v>
      </c>
      <c r="O1978" s="19">
        <v>25</v>
      </c>
      <c r="P1978" s="20">
        <v>112</v>
      </c>
      <c r="Q1978" s="19">
        <v>0.6</v>
      </c>
      <c r="R1978" s="19">
        <v>1</v>
      </c>
      <c r="S1978" s="19">
        <v>0</v>
      </c>
    </row>
    <row r="1979" spans="14:19" x14ac:dyDescent="0.3">
      <c r="N1979" s="3">
        <v>50</v>
      </c>
      <c r="O1979" s="3">
        <v>24</v>
      </c>
      <c r="P1979" s="6">
        <v>62</v>
      </c>
      <c r="Q1979" s="3">
        <v>1.4</v>
      </c>
      <c r="R1979" s="3">
        <v>1</v>
      </c>
      <c r="S1979" s="3">
        <v>0</v>
      </c>
    </row>
    <row r="1980" spans="14:19" x14ac:dyDescent="0.3">
      <c r="N1980" s="19">
        <v>50</v>
      </c>
      <c r="O1980" s="19">
        <v>26</v>
      </c>
      <c r="P1980" s="20">
        <v>12</v>
      </c>
      <c r="Q1980" s="19">
        <v>0.2</v>
      </c>
      <c r="R1980" s="19">
        <v>1</v>
      </c>
      <c r="S1980" s="19">
        <v>96</v>
      </c>
    </row>
    <row r="1981" spans="14:19" x14ac:dyDescent="0.3">
      <c r="N1981" s="3">
        <v>50</v>
      </c>
      <c r="O1981" s="3">
        <v>26</v>
      </c>
      <c r="P1981" s="6">
        <v>52</v>
      </c>
      <c r="Q1981" s="3">
        <v>0.1</v>
      </c>
      <c r="R1981" s="3">
        <v>4</v>
      </c>
      <c r="S1981" s="3">
        <v>0</v>
      </c>
    </row>
    <row r="1982" spans="14:19" x14ac:dyDescent="0.3">
      <c r="N1982" s="19">
        <v>50</v>
      </c>
      <c r="O1982" s="19">
        <v>23</v>
      </c>
      <c r="P1982" s="20">
        <v>25</v>
      </c>
      <c r="Q1982" s="19">
        <v>0.5</v>
      </c>
      <c r="R1982" s="19">
        <v>1</v>
      </c>
      <c r="S1982" s="19">
        <v>0</v>
      </c>
    </row>
    <row r="1983" spans="14:19" x14ac:dyDescent="0.3">
      <c r="N1983" s="3">
        <v>50</v>
      </c>
      <c r="O1983" s="3">
        <v>24</v>
      </c>
      <c r="P1983" s="6">
        <v>11</v>
      </c>
      <c r="Q1983" s="3">
        <v>0.6</v>
      </c>
      <c r="R1983" s="3">
        <v>4</v>
      </c>
      <c r="S1983" s="3">
        <v>0</v>
      </c>
    </row>
    <row r="1984" spans="14:19" x14ac:dyDescent="0.3">
      <c r="N1984" s="19">
        <v>50</v>
      </c>
      <c r="O1984" s="19">
        <v>26</v>
      </c>
      <c r="P1984" s="20">
        <v>11</v>
      </c>
      <c r="Q1984" s="19">
        <v>0.2</v>
      </c>
      <c r="R1984" s="19">
        <v>4</v>
      </c>
      <c r="S1984" s="19">
        <v>0</v>
      </c>
    </row>
    <row r="1985" spans="14:19" x14ac:dyDescent="0.3">
      <c r="N1985" s="3">
        <v>50</v>
      </c>
      <c r="O1985" s="3">
        <v>24</v>
      </c>
      <c r="P1985" s="6">
        <v>40</v>
      </c>
      <c r="Q1985" s="3">
        <v>2.6</v>
      </c>
      <c r="R1985" s="3">
        <v>4</v>
      </c>
      <c r="S1985" s="3">
        <v>89</v>
      </c>
    </row>
    <row r="1986" spans="14:19" x14ac:dyDescent="0.3">
      <c r="N1986" s="19">
        <v>50</v>
      </c>
      <c r="O1986" s="19">
        <v>26</v>
      </c>
      <c r="P1986" s="20">
        <v>148</v>
      </c>
      <c r="Q1986" s="19">
        <v>6.8</v>
      </c>
      <c r="R1986" s="19">
        <v>2</v>
      </c>
      <c r="S1986" s="19">
        <v>0</v>
      </c>
    </row>
    <row r="1987" spans="14:19" x14ac:dyDescent="0.3">
      <c r="N1987" s="3">
        <v>50</v>
      </c>
      <c r="O1987" s="3">
        <v>26</v>
      </c>
      <c r="P1987" s="6">
        <v>21</v>
      </c>
      <c r="Q1987" s="3">
        <v>0.2</v>
      </c>
      <c r="R1987" s="3">
        <v>1</v>
      </c>
      <c r="S1987" s="3">
        <v>89</v>
      </c>
    </row>
    <row r="1988" spans="14:19" x14ac:dyDescent="0.3">
      <c r="N1988" s="19">
        <v>50</v>
      </c>
      <c r="O1988" s="19">
        <v>23</v>
      </c>
      <c r="P1988" s="20">
        <v>9</v>
      </c>
      <c r="Q1988" s="19">
        <v>0.5</v>
      </c>
      <c r="R1988" s="19">
        <v>1</v>
      </c>
      <c r="S1988" s="19">
        <v>98</v>
      </c>
    </row>
    <row r="1989" spans="14:19" x14ac:dyDescent="0.3">
      <c r="N1989" s="3">
        <v>50</v>
      </c>
      <c r="O1989" s="3">
        <v>24</v>
      </c>
      <c r="P1989" s="6">
        <v>91</v>
      </c>
      <c r="Q1989" s="3">
        <v>0.8</v>
      </c>
      <c r="R1989" s="3">
        <v>1</v>
      </c>
      <c r="S1989" s="3">
        <v>0</v>
      </c>
    </row>
    <row r="1990" spans="14:19" x14ac:dyDescent="0.3">
      <c r="N1990" s="19">
        <v>50</v>
      </c>
      <c r="O1990" s="19">
        <v>24</v>
      </c>
      <c r="P1990" s="20">
        <v>155</v>
      </c>
      <c r="Q1990" s="19">
        <v>7.3</v>
      </c>
      <c r="R1990" s="19">
        <v>1</v>
      </c>
      <c r="S1990" s="19">
        <v>0</v>
      </c>
    </row>
    <row r="1991" spans="14:19" x14ac:dyDescent="0.3">
      <c r="N1991" s="3">
        <v>50</v>
      </c>
      <c r="O1991" s="3">
        <v>25</v>
      </c>
      <c r="P1991" s="6">
        <v>19</v>
      </c>
      <c r="Q1991" s="3">
        <v>0.4</v>
      </c>
      <c r="R1991" s="3">
        <v>4</v>
      </c>
      <c r="S1991" s="3">
        <v>103</v>
      </c>
    </row>
    <row r="1992" spans="14:19" x14ac:dyDescent="0.3">
      <c r="N1992" s="19">
        <v>50</v>
      </c>
      <c r="O1992" s="19">
        <v>24</v>
      </c>
      <c r="P1992" s="20">
        <v>112</v>
      </c>
      <c r="Q1992" s="19">
        <v>0</v>
      </c>
      <c r="R1992" s="19">
        <v>2</v>
      </c>
      <c r="S1992" s="19">
        <v>0</v>
      </c>
    </row>
    <row r="1993" spans="14:19" x14ac:dyDescent="0.3">
      <c r="N1993" s="3">
        <v>50</v>
      </c>
      <c r="O1993" s="3">
        <v>25</v>
      </c>
      <c r="P1993" s="6">
        <v>24</v>
      </c>
      <c r="Q1993" s="3">
        <v>0.4</v>
      </c>
      <c r="R1993" s="3">
        <v>4</v>
      </c>
      <c r="S1993" s="3">
        <v>137</v>
      </c>
    </row>
    <row r="1994" spans="14:19" x14ac:dyDescent="0.3">
      <c r="N1994" s="19">
        <v>50</v>
      </c>
      <c r="O1994" s="19">
        <v>24</v>
      </c>
      <c r="P1994" s="20">
        <v>38</v>
      </c>
      <c r="Q1994" s="19">
        <v>0.6</v>
      </c>
      <c r="R1994" s="19">
        <v>3</v>
      </c>
      <c r="S1994" s="19">
        <v>0</v>
      </c>
    </row>
    <row r="1995" spans="14:19" x14ac:dyDescent="0.3">
      <c r="N1995" s="3">
        <v>50</v>
      </c>
      <c r="O1995" s="3">
        <v>25</v>
      </c>
      <c r="P1995" s="6">
        <v>90</v>
      </c>
      <c r="Q1995" s="3">
        <v>2.8</v>
      </c>
      <c r="R1995" s="3">
        <v>1</v>
      </c>
      <c r="S1995" s="3">
        <v>0</v>
      </c>
    </row>
    <row r="1996" spans="14:19" x14ac:dyDescent="0.3">
      <c r="N1996" s="19">
        <v>50</v>
      </c>
      <c r="O1996" s="19">
        <v>26</v>
      </c>
      <c r="P1996" s="20">
        <v>24</v>
      </c>
      <c r="Q1996" s="19">
        <v>0.5</v>
      </c>
      <c r="R1996" s="19">
        <v>4</v>
      </c>
      <c r="S1996" s="19">
        <v>0</v>
      </c>
    </row>
    <row r="1997" spans="14:19" x14ac:dyDescent="0.3">
      <c r="N1997" s="3">
        <v>50</v>
      </c>
      <c r="O1997" s="3">
        <v>25</v>
      </c>
      <c r="P1997" s="6">
        <v>32</v>
      </c>
      <c r="Q1997" s="3">
        <v>0.7</v>
      </c>
      <c r="R1997" s="3">
        <v>2</v>
      </c>
      <c r="S1997" s="3">
        <v>0</v>
      </c>
    </row>
    <row r="1998" spans="14:19" x14ac:dyDescent="0.3">
      <c r="N1998" s="19">
        <v>50</v>
      </c>
      <c r="O1998" s="19">
        <v>23</v>
      </c>
      <c r="P1998" s="20">
        <v>64</v>
      </c>
      <c r="Q1998" s="19">
        <v>2.67</v>
      </c>
      <c r="R1998" s="19">
        <v>1</v>
      </c>
      <c r="S1998" s="19">
        <v>0</v>
      </c>
    </row>
    <row r="1999" spans="14:19" x14ac:dyDescent="0.3">
      <c r="N1999" s="3">
        <v>50</v>
      </c>
      <c r="O1999" s="3">
        <v>25</v>
      </c>
      <c r="P1999" s="6">
        <v>44</v>
      </c>
      <c r="Q1999" s="3">
        <v>0.7</v>
      </c>
      <c r="R1999" s="3">
        <v>2</v>
      </c>
      <c r="S1999" s="3">
        <v>192</v>
      </c>
    </row>
    <row r="2000" spans="14:19" x14ac:dyDescent="0.3">
      <c r="N2000" s="19">
        <v>50</v>
      </c>
      <c r="O2000" s="19">
        <v>24</v>
      </c>
      <c r="P2000" s="20">
        <v>102</v>
      </c>
      <c r="Q2000" s="19">
        <v>6.3</v>
      </c>
      <c r="R2000" s="19">
        <v>2</v>
      </c>
      <c r="S2000" s="19">
        <v>0</v>
      </c>
    </row>
    <row r="2001" spans="14:19" x14ac:dyDescent="0.3">
      <c r="N2001" s="3">
        <v>50</v>
      </c>
      <c r="O2001" s="3">
        <v>23</v>
      </c>
      <c r="P2001" s="6">
        <v>18</v>
      </c>
      <c r="Q2001" s="3">
        <v>0.5</v>
      </c>
      <c r="R2001" s="3">
        <v>1</v>
      </c>
      <c r="S2001" s="3">
        <v>0</v>
      </c>
    </row>
    <row r="2002" spans="14:19" x14ac:dyDescent="0.3">
      <c r="N2002" s="19">
        <v>50</v>
      </c>
      <c r="O2002" s="19">
        <v>25</v>
      </c>
      <c r="P2002" s="20">
        <v>45</v>
      </c>
      <c r="Q2002" s="19">
        <v>0.6</v>
      </c>
      <c r="R2002" s="19">
        <v>2</v>
      </c>
      <c r="S2002" s="19">
        <v>0</v>
      </c>
    </row>
    <row r="2003" spans="14:19" x14ac:dyDescent="0.3">
      <c r="N2003" s="3">
        <v>50</v>
      </c>
      <c r="O2003" s="3">
        <v>23</v>
      </c>
      <c r="P2003" s="6">
        <v>18</v>
      </c>
      <c r="Q2003" s="3">
        <v>1</v>
      </c>
      <c r="R2003" s="3">
        <v>2</v>
      </c>
      <c r="S2003" s="3">
        <v>88</v>
      </c>
    </row>
    <row r="2004" spans="14:19" x14ac:dyDescent="0.3">
      <c r="N2004" s="19">
        <v>50</v>
      </c>
      <c r="O2004" s="19">
        <v>26</v>
      </c>
      <c r="P2004" s="20">
        <v>21</v>
      </c>
      <c r="Q2004" s="19">
        <v>0.2</v>
      </c>
      <c r="R2004" s="19">
        <v>1</v>
      </c>
      <c r="S2004" s="19">
        <v>0</v>
      </c>
    </row>
    <row r="2005" spans="14:19" x14ac:dyDescent="0.3">
      <c r="N2005" s="3">
        <v>50</v>
      </c>
      <c r="O2005" s="3">
        <v>25</v>
      </c>
      <c r="P2005" s="6">
        <v>18</v>
      </c>
      <c r="Q2005" s="3">
        <v>0</v>
      </c>
      <c r="R2005" s="3">
        <v>2</v>
      </c>
      <c r="S2005" s="3">
        <v>0</v>
      </c>
    </row>
    <row r="2006" spans="14:19" x14ac:dyDescent="0.3">
      <c r="N2006" s="19">
        <v>50</v>
      </c>
      <c r="O2006" s="19">
        <v>24</v>
      </c>
      <c r="P2006" s="20">
        <v>83</v>
      </c>
      <c r="Q2006" s="19">
        <v>3</v>
      </c>
      <c r="R2006" s="19">
        <v>3</v>
      </c>
      <c r="S2006" s="19">
        <v>0</v>
      </c>
    </row>
    <row r="2007" spans="14:19" x14ac:dyDescent="0.3">
      <c r="N2007" s="3">
        <v>50</v>
      </c>
      <c r="O2007" s="3">
        <v>24</v>
      </c>
      <c r="P2007" s="6">
        <v>62</v>
      </c>
      <c r="Q2007" s="3">
        <v>0.8</v>
      </c>
      <c r="R2007" s="3">
        <v>2</v>
      </c>
      <c r="S2007" s="3">
        <v>0</v>
      </c>
    </row>
    <row r="2008" spans="14:19" x14ac:dyDescent="0.3">
      <c r="N2008" s="19">
        <v>50</v>
      </c>
      <c r="O2008" s="19">
        <v>24</v>
      </c>
      <c r="P2008" s="20">
        <v>133</v>
      </c>
      <c r="Q2008" s="19">
        <v>1.4</v>
      </c>
      <c r="R2008" s="19">
        <v>4</v>
      </c>
      <c r="S2008" s="19">
        <v>342</v>
      </c>
    </row>
    <row r="2009" spans="14:19" x14ac:dyDescent="0.3">
      <c r="N2009" s="3">
        <v>50</v>
      </c>
      <c r="O2009" s="3">
        <v>25</v>
      </c>
      <c r="P2009" s="6">
        <v>42</v>
      </c>
      <c r="Q2009" s="3">
        <v>0.7</v>
      </c>
      <c r="R2009" s="3">
        <v>2</v>
      </c>
      <c r="S2009" s="3">
        <v>110</v>
      </c>
    </row>
    <row r="2010" spans="14:19" x14ac:dyDescent="0.3">
      <c r="N2010" s="19">
        <v>50</v>
      </c>
      <c r="O2010" s="19">
        <v>26</v>
      </c>
      <c r="P2010" s="20">
        <v>19</v>
      </c>
      <c r="Q2010" s="19">
        <v>0.9</v>
      </c>
      <c r="R2010" s="19">
        <v>1</v>
      </c>
      <c r="S2010" s="19">
        <v>0</v>
      </c>
    </row>
    <row r="2011" spans="14:19" x14ac:dyDescent="0.3">
      <c r="N2011" s="3">
        <v>50</v>
      </c>
      <c r="O2011" s="3">
        <v>26</v>
      </c>
      <c r="P2011" s="6">
        <v>92</v>
      </c>
      <c r="Q2011" s="3">
        <v>2.6</v>
      </c>
      <c r="R2011" s="3">
        <v>1</v>
      </c>
      <c r="S2011" s="3">
        <v>213</v>
      </c>
    </row>
    <row r="2012" spans="14:19" x14ac:dyDescent="0.3">
      <c r="N2012" s="19">
        <v>49</v>
      </c>
      <c r="O2012" s="19">
        <v>24</v>
      </c>
      <c r="P2012" s="20">
        <v>39</v>
      </c>
      <c r="Q2012" s="19">
        <v>1.7</v>
      </c>
      <c r="R2012" s="19">
        <v>3</v>
      </c>
      <c r="S2012" s="19">
        <v>0</v>
      </c>
    </row>
    <row r="2013" spans="14:19" x14ac:dyDescent="0.3">
      <c r="N2013" s="3">
        <v>49</v>
      </c>
      <c r="O2013" s="3">
        <v>23</v>
      </c>
      <c r="P2013" s="6">
        <v>94</v>
      </c>
      <c r="Q2013" s="3">
        <v>0.3</v>
      </c>
      <c r="R2013" s="3">
        <v>2</v>
      </c>
      <c r="S2013" s="3">
        <v>0</v>
      </c>
    </row>
    <row r="2014" spans="14:19" x14ac:dyDescent="0.3">
      <c r="N2014" s="19">
        <v>49</v>
      </c>
      <c r="O2014" s="19">
        <v>25</v>
      </c>
      <c r="P2014" s="20">
        <v>128</v>
      </c>
      <c r="Q2014" s="19">
        <v>0.4</v>
      </c>
      <c r="R2014" s="19">
        <v>2</v>
      </c>
      <c r="S2014" s="19">
        <v>0</v>
      </c>
    </row>
    <row r="2015" spans="14:19" x14ac:dyDescent="0.3">
      <c r="N2015" s="3">
        <v>49</v>
      </c>
      <c r="O2015" s="3">
        <v>23</v>
      </c>
      <c r="P2015" s="6">
        <v>70</v>
      </c>
      <c r="Q2015" s="3">
        <v>1.5</v>
      </c>
      <c r="R2015" s="3">
        <v>2</v>
      </c>
      <c r="S2015" s="3">
        <v>0</v>
      </c>
    </row>
    <row r="2016" spans="14:19" x14ac:dyDescent="0.3">
      <c r="N2016" s="19">
        <v>49</v>
      </c>
      <c r="O2016" s="19">
        <v>25</v>
      </c>
      <c r="P2016" s="20">
        <v>31</v>
      </c>
      <c r="Q2016" s="19">
        <v>1</v>
      </c>
      <c r="R2016" s="19">
        <v>1</v>
      </c>
      <c r="S2016" s="19">
        <v>0</v>
      </c>
    </row>
    <row r="2017" spans="14:19" x14ac:dyDescent="0.3">
      <c r="N2017" s="3">
        <v>49</v>
      </c>
      <c r="O2017" s="3">
        <v>23</v>
      </c>
      <c r="P2017" s="6">
        <v>33</v>
      </c>
      <c r="Q2017" s="3">
        <v>0.3</v>
      </c>
      <c r="R2017" s="3">
        <v>1</v>
      </c>
      <c r="S2017" s="3">
        <v>0</v>
      </c>
    </row>
    <row r="2018" spans="14:19" x14ac:dyDescent="0.3">
      <c r="N2018" s="19">
        <v>49</v>
      </c>
      <c r="O2018" s="19">
        <v>23</v>
      </c>
      <c r="P2018" s="20">
        <v>23</v>
      </c>
      <c r="Q2018" s="19">
        <v>0.6</v>
      </c>
      <c r="R2018" s="19">
        <v>4</v>
      </c>
      <c r="S2018" s="19">
        <v>98</v>
      </c>
    </row>
    <row r="2019" spans="14:19" x14ac:dyDescent="0.3">
      <c r="N2019" s="3">
        <v>49</v>
      </c>
      <c r="O2019" s="3">
        <v>24</v>
      </c>
      <c r="P2019" s="6">
        <v>50</v>
      </c>
      <c r="Q2019" s="3">
        <v>1.8</v>
      </c>
      <c r="R2019" s="3">
        <v>4</v>
      </c>
      <c r="S2019" s="3">
        <v>0</v>
      </c>
    </row>
    <row r="2020" spans="14:19" x14ac:dyDescent="0.3">
      <c r="N2020" s="19">
        <v>49</v>
      </c>
      <c r="O2020" s="19">
        <v>25</v>
      </c>
      <c r="P2020" s="20">
        <v>195</v>
      </c>
      <c r="Q2020" s="19">
        <v>3</v>
      </c>
      <c r="R2020" s="19">
        <v>4</v>
      </c>
      <c r="S2020" s="19">
        <v>617</v>
      </c>
    </row>
    <row r="2021" spans="14:19" x14ac:dyDescent="0.3">
      <c r="N2021" s="3">
        <v>49</v>
      </c>
      <c r="O2021" s="3">
        <v>25</v>
      </c>
      <c r="P2021" s="6">
        <v>20</v>
      </c>
      <c r="Q2021" s="3">
        <v>1</v>
      </c>
      <c r="R2021" s="3">
        <v>4</v>
      </c>
      <c r="S2021" s="3">
        <v>111</v>
      </c>
    </row>
    <row r="2022" spans="14:19" x14ac:dyDescent="0.3">
      <c r="N2022" s="19">
        <v>49</v>
      </c>
      <c r="O2022" s="19">
        <v>22</v>
      </c>
      <c r="P2022" s="20">
        <v>82</v>
      </c>
      <c r="Q2022" s="19">
        <v>2.67</v>
      </c>
      <c r="R2022" s="19">
        <v>1</v>
      </c>
      <c r="S2022" s="19">
        <v>125</v>
      </c>
    </row>
    <row r="2023" spans="14:19" x14ac:dyDescent="0.3">
      <c r="N2023" s="3">
        <v>49</v>
      </c>
      <c r="O2023" s="3">
        <v>23</v>
      </c>
      <c r="P2023" s="6">
        <v>71</v>
      </c>
      <c r="Q2023" s="3">
        <v>1.4</v>
      </c>
      <c r="R2023" s="3">
        <v>1</v>
      </c>
      <c r="S2023" s="3">
        <v>0</v>
      </c>
    </row>
    <row r="2024" spans="14:19" x14ac:dyDescent="0.3">
      <c r="N2024" s="19">
        <v>49</v>
      </c>
      <c r="O2024" s="19">
        <v>23</v>
      </c>
      <c r="P2024" s="20">
        <v>61</v>
      </c>
      <c r="Q2024" s="19">
        <v>1.4</v>
      </c>
      <c r="R2024" s="19">
        <v>1</v>
      </c>
      <c r="S2024" s="19">
        <v>0</v>
      </c>
    </row>
    <row r="2025" spans="14:19" x14ac:dyDescent="0.3">
      <c r="N2025" s="3">
        <v>49</v>
      </c>
      <c r="O2025" s="3">
        <v>25</v>
      </c>
      <c r="P2025" s="6">
        <v>24</v>
      </c>
      <c r="Q2025" s="3">
        <v>0.2</v>
      </c>
      <c r="R2025" s="3">
        <v>4</v>
      </c>
      <c r="S2025" s="3">
        <v>138</v>
      </c>
    </row>
    <row r="2026" spans="14:19" x14ac:dyDescent="0.3">
      <c r="N2026" s="19">
        <v>49</v>
      </c>
      <c r="O2026" s="19">
        <v>25</v>
      </c>
      <c r="P2026" s="20">
        <v>161</v>
      </c>
      <c r="Q2026" s="19">
        <v>6.5</v>
      </c>
      <c r="R2026" s="19">
        <v>3</v>
      </c>
      <c r="S2026" s="19">
        <v>485</v>
      </c>
    </row>
    <row r="2027" spans="14:19" x14ac:dyDescent="0.3">
      <c r="N2027" s="3">
        <v>49</v>
      </c>
      <c r="O2027" s="3">
        <v>23</v>
      </c>
      <c r="P2027" s="6">
        <v>32</v>
      </c>
      <c r="Q2027" s="3">
        <v>1.8</v>
      </c>
      <c r="R2027" s="3">
        <v>4</v>
      </c>
      <c r="S2027" s="3">
        <v>83</v>
      </c>
    </row>
    <row r="2028" spans="14:19" x14ac:dyDescent="0.3">
      <c r="N2028" s="19">
        <v>49</v>
      </c>
      <c r="O2028" s="19">
        <v>24</v>
      </c>
      <c r="P2028" s="20">
        <v>51</v>
      </c>
      <c r="Q2028" s="19">
        <v>1.3</v>
      </c>
      <c r="R2028" s="19">
        <v>1</v>
      </c>
      <c r="S2028" s="19">
        <v>0</v>
      </c>
    </row>
    <row r="2029" spans="14:19" x14ac:dyDescent="0.3">
      <c r="N2029" s="3">
        <v>49</v>
      </c>
      <c r="O2029" s="3">
        <v>23</v>
      </c>
      <c r="P2029" s="6">
        <v>78</v>
      </c>
      <c r="Q2029" s="3">
        <v>2.4</v>
      </c>
      <c r="R2029" s="3">
        <v>2</v>
      </c>
      <c r="S2029" s="3">
        <v>205</v>
      </c>
    </row>
    <row r="2030" spans="14:19" x14ac:dyDescent="0.3">
      <c r="N2030" s="19">
        <v>49</v>
      </c>
      <c r="O2030" s="19">
        <v>23</v>
      </c>
      <c r="P2030" s="20">
        <v>59</v>
      </c>
      <c r="Q2030" s="19">
        <v>2.1</v>
      </c>
      <c r="R2030" s="19">
        <v>3</v>
      </c>
      <c r="S2030" s="19">
        <v>0</v>
      </c>
    </row>
    <row r="2031" spans="14:19" x14ac:dyDescent="0.3">
      <c r="N2031" s="3">
        <v>49</v>
      </c>
      <c r="O2031" s="3">
        <v>24</v>
      </c>
      <c r="P2031" s="6">
        <v>39</v>
      </c>
      <c r="Q2031" s="3">
        <v>1.4</v>
      </c>
      <c r="R2031" s="3">
        <v>2</v>
      </c>
      <c r="S2031" s="3">
        <v>0</v>
      </c>
    </row>
    <row r="2032" spans="14:19" x14ac:dyDescent="0.3">
      <c r="N2032" s="19">
        <v>49</v>
      </c>
      <c r="O2032" s="19">
        <v>24</v>
      </c>
      <c r="P2032" s="20">
        <v>80</v>
      </c>
      <c r="Q2032" s="19">
        <v>1.2</v>
      </c>
      <c r="R2032" s="19">
        <v>1</v>
      </c>
      <c r="S2032" s="19">
        <v>0</v>
      </c>
    </row>
    <row r="2033" spans="14:19" x14ac:dyDescent="0.3">
      <c r="N2033" s="3">
        <v>49</v>
      </c>
      <c r="O2033" s="3">
        <v>23</v>
      </c>
      <c r="P2033" s="6">
        <v>82</v>
      </c>
      <c r="Q2033" s="3">
        <v>2.4</v>
      </c>
      <c r="R2033" s="3">
        <v>2</v>
      </c>
      <c r="S2033" s="3">
        <v>0</v>
      </c>
    </row>
    <row r="2034" spans="14:19" x14ac:dyDescent="0.3">
      <c r="N2034" s="19">
        <v>49</v>
      </c>
      <c r="O2034" s="19">
        <v>23</v>
      </c>
      <c r="P2034" s="20">
        <v>49</v>
      </c>
      <c r="Q2034" s="19">
        <v>1.2</v>
      </c>
      <c r="R2034" s="19">
        <v>1</v>
      </c>
      <c r="S2034" s="19">
        <v>0</v>
      </c>
    </row>
    <row r="2035" spans="14:19" x14ac:dyDescent="0.3">
      <c r="N2035" s="3">
        <v>49</v>
      </c>
      <c r="O2035" s="3">
        <v>23</v>
      </c>
      <c r="P2035" s="6">
        <v>65</v>
      </c>
      <c r="Q2035" s="3">
        <v>0.7</v>
      </c>
      <c r="R2035" s="3">
        <v>3</v>
      </c>
      <c r="S2035" s="3">
        <v>263</v>
      </c>
    </row>
    <row r="2036" spans="14:19" x14ac:dyDescent="0.3">
      <c r="N2036" s="19">
        <v>49</v>
      </c>
      <c r="O2036" s="19">
        <v>25</v>
      </c>
      <c r="P2036" s="20">
        <v>30</v>
      </c>
      <c r="Q2036" s="19">
        <v>0.2</v>
      </c>
      <c r="R2036" s="19">
        <v>4</v>
      </c>
      <c r="S2036" s="19">
        <v>0</v>
      </c>
    </row>
    <row r="2037" spans="14:19" x14ac:dyDescent="0.3">
      <c r="N2037" s="3">
        <v>49</v>
      </c>
      <c r="O2037" s="3">
        <v>24</v>
      </c>
      <c r="P2037" s="6">
        <v>68</v>
      </c>
      <c r="Q2037" s="3">
        <v>0.2</v>
      </c>
      <c r="R2037" s="3">
        <v>1</v>
      </c>
      <c r="S2037" s="3">
        <v>163</v>
      </c>
    </row>
    <row r="2038" spans="14:19" x14ac:dyDescent="0.3">
      <c r="N2038" s="19">
        <v>49</v>
      </c>
      <c r="O2038" s="19">
        <v>23</v>
      </c>
      <c r="P2038" s="20">
        <v>84</v>
      </c>
      <c r="Q2038" s="19">
        <v>2.1</v>
      </c>
      <c r="R2038" s="19">
        <v>3</v>
      </c>
      <c r="S2038" s="19">
        <v>134</v>
      </c>
    </row>
    <row r="2039" spans="14:19" x14ac:dyDescent="0.3">
      <c r="N2039" s="3">
        <v>49</v>
      </c>
      <c r="O2039" s="3">
        <v>24</v>
      </c>
      <c r="P2039" s="6">
        <v>79</v>
      </c>
      <c r="Q2039" s="3">
        <v>0.2</v>
      </c>
      <c r="R2039" s="3">
        <v>1</v>
      </c>
      <c r="S2039" s="3">
        <v>83</v>
      </c>
    </row>
    <row r="2040" spans="14:19" x14ac:dyDescent="0.3">
      <c r="N2040" s="19">
        <v>49</v>
      </c>
      <c r="O2040" s="19">
        <v>24</v>
      </c>
      <c r="P2040" s="20">
        <v>91</v>
      </c>
      <c r="Q2040" s="19">
        <v>2.8</v>
      </c>
      <c r="R2040" s="19">
        <v>1</v>
      </c>
      <c r="S2040" s="19">
        <v>0</v>
      </c>
    </row>
    <row r="2041" spans="14:19" x14ac:dyDescent="0.3">
      <c r="N2041" s="3">
        <v>49</v>
      </c>
      <c r="O2041" s="3">
        <v>23</v>
      </c>
      <c r="P2041" s="6">
        <v>12</v>
      </c>
      <c r="Q2041" s="3">
        <v>0.1</v>
      </c>
      <c r="R2041" s="3">
        <v>2</v>
      </c>
      <c r="S2041" s="3">
        <v>0</v>
      </c>
    </row>
    <row r="2042" spans="14:19" x14ac:dyDescent="0.3">
      <c r="N2042" s="19">
        <v>49</v>
      </c>
      <c r="O2042" s="19">
        <v>25</v>
      </c>
      <c r="P2042" s="20">
        <v>13</v>
      </c>
      <c r="Q2042" s="19">
        <v>0.2</v>
      </c>
      <c r="R2042" s="19">
        <v>4</v>
      </c>
      <c r="S2042" s="19">
        <v>87</v>
      </c>
    </row>
    <row r="2043" spans="14:19" x14ac:dyDescent="0.3">
      <c r="N2043" s="3">
        <v>49</v>
      </c>
      <c r="O2043" s="3">
        <v>24</v>
      </c>
      <c r="P2043" s="6">
        <v>45</v>
      </c>
      <c r="Q2043" s="3">
        <v>1.7</v>
      </c>
      <c r="R2043" s="3">
        <v>3</v>
      </c>
      <c r="S2043" s="3">
        <v>0</v>
      </c>
    </row>
    <row r="2044" spans="14:19" x14ac:dyDescent="0.3">
      <c r="N2044" s="19">
        <v>49</v>
      </c>
      <c r="O2044" s="19">
        <v>25</v>
      </c>
      <c r="P2044" s="20">
        <v>53</v>
      </c>
      <c r="Q2044" s="19">
        <v>1</v>
      </c>
      <c r="R2044" s="19">
        <v>2</v>
      </c>
      <c r="S2044" s="19">
        <v>181</v>
      </c>
    </row>
    <row r="2045" spans="14:19" x14ac:dyDescent="0.3">
      <c r="N2045" s="3">
        <v>49</v>
      </c>
      <c r="O2045" s="3">
        <v>25</v>
      </c>
      <c r="P2045" s="6">
        <v>93</v>
      </c>
      <c r="Q2045" s="3">
        <v>2.7</v>
      </c>
      <c r="R2045" s="3">
        <v>1</v>
      </c>
      <c r="S2045" s="3">
        <v>0</v>
      </c>
    </row>
    <row r="2046" spans="14:19" x14ac:dyDescent="0.3">
      <c r="N2046" s="19">
        <v>49</v>
      </c>
      <c r="O2046" s="19">
        <v>23</v>
      </c>
      <c r="P2046" s="20">
        <v>125</v>
      </c>
      <c r="Q2046" s="19">
        <v>7.3</v>
      </c>
      <c r="R2046" s="19">
        <v>1</v>
      </c>
      <c r="S2046" s="19">
        <v>0</v>
      </c>
    </row>
    <row r="2047" spans="14:19" x14ac:dyDescent="0.3">
      <c r="N2047" s="3">
        <v>49</v>
      </c>
      <c r="O2047" s="3">
        <v>23</v>
      </c>
      <c r="P2047" s="6">
        <v>58</v>
      </c>
      <c r="Q2047" s="3">
        <v>2.6</v>
      </c>
      <c r="R2047" s="3">
        <v>4</v>
      </c>
      <c r="S2047" s="3">
        <v>188</v>
      </c>
    </row>
    <row r="2048" spans="14:19" x14ac:dyDescent="0.3">
      <c r="N2048" s="19">
        <v>49</v>
      </c>
      <c r="O2048" s="19">
        <v>24</v>
      </c>
      <c r="P2048" s="20">
        <v>70</v>
      </c>
      <c r="Q2048" s="19">
        <v>2.9</v>
      </c>
      <c r="R2048" s="19">
        <v>1</v>
      </c>
      <c r="S2048" s="19">
        <v>0</v>
      </c>
    </row>
    <row r="2049" spans="14:19" x14ac:dyDescent="0.3">
      <c r="N2049" s="3">
        <v>49</v>
      </c>
      <c r="O2049" s="3">
        <v>23</v>
      </c>
      <c r="P2049" s="6">
        <v>79</v>
      </c>
      <c r="Q2049" s="3">
        <v>0.7</v>
      </c>
      <c r="R2049" s="3">
        <v>3</v>
      </c>
      <c r="S2049" s="3">
        <v>151</v>
      </c>
    </row>
    <row r="2050" spans="14:19" x14ac:dyDescent="0.3">
      <c r="N2050" s="19">
        <v>49</v>
      </c>
      <c r="O2050" s="19">
        <v>24</v>
      </c>
      <c r="P2050" s="20">
        <v>82</v>
      </c>
      <c r="Q2050" s="19">
        <v>2.9</v>
      </c>
      <c r="R2050" s="19">
        <v>1</v>
      </c>
      <c r="S2050" s="19">
        <v>267</v>
      </c>
    </row>
    <row r="2051" spans="14:19" x14ac:dyDescent="0.3">
      <c r="N2051" s="3">
        <v>49</v>
      </c>
      <c r="O2051" s="3">
        <v>24</v>
      </c>
      <c r="P2051" s="6">
        <v>70</v>
      </c>
      <c r="Q2051" s="3">
        <v>2.9</v>
      </c>
      <c r="R2051" s="3">
        <v>1</v>
      </c>
      <c r="S2051" s="3">
        <v>0</v>
      </c>
    </row>
    <row r="2052" spans="14:19" x14ac:dyDescent="0.3">
      <c r="N2052" s="19">
        <v>49</v>
      </c>
      <c r="O2052" s="19">
        <v>23</v>
      </c>
      <c r="P2052" s="20">
        <v>194</v>
      </c>
      <c r="Q2052" s="19">
        <v>8.3000000000000007</v>
      </c>
      <c r="R2052" s="19">
        <v>4</v>
      </c>
      <c r="S2052" s="19">
        <v>0</v>
      </c>
    </row>
    <row r="2053" spans="14:19" x14ac:dyDescent="0.3">
      <c r="N2053" s="3">
        <v>49</v>
      </c>
      <c r="O2053" s="3">
        <v>24</v>
      </c>
      <c r="P2053" s="6">
        <v>13</v>
      </c>
      <c r="Q2053" s="3">
        <v>0.4</v>
      </c>
      <c r="R2053" s="3">
        <v>1</v>
      </c>
      <c r="S2053" s="3">
        <v>101</v>
      </c>
    </row>
    <row r="2054" spans="14:19" x14ac:dyDescent="0.3">
      <c r="N2054" s="19">
        <v>49</v>
      </c>
      <c r="O2054" s="19">
        <v>23</v>
      </c>
      <c r="P2054" s="20">
        <v>39</v>
      </c>
      <c r="Q2054" s="19">
        <v>2.6</v>
      </c>
      <c r="R2054" s="19">
        <v>4</v>
      </c>
      <c r="S2054" s="19">
        <v>0</v>
      </c>
    </row>
    <row r="2055" spans="14:19" x14ac:dyDescent="0.3">
      <c r="N2055" s="3">
        <v>49</v>
      </c>
      <c r="O2055" s="3">
        <v>25</v>
      </c>
      <c r="P2055" s="6">
        <v>22</v>
      </c>
      <c r="Q2055" s="3">
        <v>0.2</v>
      </c>
      <c r="R2055" s="3">
        <v>4</v>
      </c>
      <c r="S2055" s="3">
        <v>83</v>
      </c>
    </row>
    <row r="2056" spans="14:19" x14ac:dyDescent="0.3">
      <c r="N2056" s="19">
        <v>49</v>
      </c>
      <c r="O2056" s="19">
        <v>24</v>
      </c>
      <c r="P2056" s="20">
        <v>38</v>
      </c>
      <c r="Q2056" s="19">
        <v>1.4</v>
      </c>
      <c r="R2056" s="19">
        <v>1</v>
      </c>
      <c r="S2056" s="19">
        <v>0</v>
      </c>
    </row>
    <row r="2057" spans="14:19" x14ac:dyDescent="0.3">
      <c r="N2057" s="3">
        <v>49</v>
      </c>
      <c r="O2057" s="3">
        <v>19</v>
      </c>
      <c r="P2057" s="6">
        <v>169</v>
      </c>
      <c r="Q2057" s="3">
        <v>5.67</v>
      </c>
      <c r="R2057" s="3">
        <v>3</v>
      </c>
      <c r="S2057" s="3">
        <v>167</v>
      </c>
    </row>
    <row r="2058" spans="14:19" x14ac:dyDescent="0.3">
      <c r="N2058" s="19">
        <v>49</v>
      </c>
      <c r="O2058" s="19">
        <v>23</v>
      </c>
      <c r="P2058" s="20">
        <v>83</v>
      </c>
      <c r="Q2058" s="19">
        <v>0.3</v>
      </c>
      <c r="R2058" s="19">
        <v>1</v>
      </c>
      <c r="S2058" s="19">
        <v>0</v>
      </c>
    </row>
    <row r="2059" spans="14:19" x14ac:dyDescent="0.3">
      <c r="N2059" s="3">
        <v>49</v>
      </c>
      <c r="O2059" s="3">
        <v>23</v>
      </c>
      <c r="P2059" s="6">
        <v>25</v>
      </c>
      <c r="Q2059" s="3">
        <v>1.4</v>
      </c>
      <c r="R2059" s="3">
        <v>1</v>
      </c>
      <c r="S2059" s="3">
        <v>0</v>
      </c>
    </row>
    <row r="2060" spans="14:19" x14ac:dyDescent="0.3">
      <c r="N2060" s="19">
        <v>49</v>
      </c>
      <c r="O2060" s="19">
        <v>23</v>
      </c>
      <c r="P2060" s="20">
        <v>119</v>
      </c>
      <c r="Q2060" s="19">
        <v>7.3</v>
      </c>
      <c r="R2060" s="19">
        <v>1</v>
      </c>
      <c r="S2060" s="19">
        <v>398</v>
      </c>
    </row>
    <row r="2061" spans="14:19" x14ac:dyDescent="0.3">
      <c r="N2061" s="3">
        <v>49</v>
      </c>
      <c r="O2061" s="3">
        <v>23</v>
      </c>
      <c r="P2061" s="6">
        <v>68</v>
      </c>
      <c r="Q2061" s="3">
        <v>1.5</v>
      </c>
      <c r="R2061" s="3">
        <v>1</v>
      </c>
      <c r="S2061" s="3">
        <v>0</v>
      </c>
    </row>
    <row r="2062" spans="14:19" x14ac:dyDescent="0.3">
      <c r="N2062" s="19">
        <v>49</v>
      </c>
      <c r="O2062" s="19">
        <v>24</v>
      </c>
      <c r="P2062" s="20">
        <v>51</v>
      </c>
      <c r="Q2062" s="19">
        <v>1.3</v>
      </c>
      <c r="R2062" s="19">
        <v>1</v>
      </c>
      <c r="S2062" s="19">
        <v>98</v>
      </c>
    </row>
    <row r="2063" spans="14:19" x14ac:dyDescent="0.3">
      <c r="N2063" s="3">
        <v>49</v>
      </c>
      <c r="O2063" s="3">
        <v>24</v>
      </c>
      <c r="P2063" s="6">
        <v>43</v>
      </c>
      <c r="Q2063" s="3">
        <v>1.9</v>
      </c>
      <c r="R2063" s="3">
        <v>4</v>
      </c>
      <c r="S2063" s="3">
        <v>0</v>
      </c>
    </row>
    <row r="2064" spans="14:19" x14ac:dyDescent="0.3">
      <c r="N2064" s="19">
        <v>49</v>
      </c>
      <c r="O2064" s="19">
        <v>23</v>
      </c>
      <c r="P2064" s="20">
        <v>133</v>
      </c>
      <c r="Q2064" s="19">
        <v>7.3</v>
      </c>
      <c r="R2064" s="19">
        <v>1</v>
      </c>
      <c r="S2064" s="19">
        <v>0</v>
      </c>
    </row>
    <row r="2065" spans="14:19" x14ac:dyDescent="0.3">
      <c r="N2065" s="3">
        <v>49</v>
      </c>
      <c r="O2065" s="3">
        <v>23</v>
      </c>
      <c r="P2065" s="6">
        <v>29</v>
      </c>
      <c r="Q2065" s="3">
        <v>1.8</v>
      </c>
      <c r="R2065" s="3">
        <v>4</v>
      </c>
      <c r="S2065" s="3">
        <v>0</v>
      </c>
    </row>
    <row r="2066" spans="14:19" x14ac:dyDescent="0.3">
      <c r="N2066" s="19">
        <v>49</v>
      </c>
      <c r="O2066" s="19">
        <v>23</v>
      </c>
      <c r="P2066" s="20">
        <v>100</v>
      </c>
      <c r="Q2066" s="19">
        <v>6.3</v>
      </c>
      <c r="R2066" s="19">
        <v>2</v>
      </c>
      <c r="S2066" s="19">
        <v>0</v>
      </c>
    </row>
    <row r="2067" spans="14:19" x14ac:dyDescent="0.3">
      <c r="N2067" s="3">
        <v>49</v>
      </c>
      <c r="O2067" s="3">
        <v>25</v>
      </c>
      <c r="P2067" s="6">
        <v>24</v>
      </c>
      <c r="Q2067" s="3">
        <v>0.4</v>
      </c>
      <c r="R2067" s="3">
        <v>3</v>
      </c>
      <c r="S2067" s="3">
        <v>0</v>
      </c>
    </row>
    <row r="2068" spans="14:19" x14ac:dyDescent="0.3">
      <c r="N2068" s="19">
        <v>49</v>
      </c>
      <c r="O2068" s="19">
        <v>23</v>
      </c>
      <c r="P2068" s="20">
        <v>41</v>
      </c>
      <c r="Q2068" s="19">
        <v>0.1</v>
      </c>
      <c r="R2068" s="19">
        <v>4</v>
      </c>
      <c r="S2068" s="19">
        <v>153</v>
      </c>
    </row>
    <row r="2069" spans="14:19" x14ac:dyDescent="0.3">
      <c r="N2069" s="3">
        <v>49</v>
      </c>
      <c r="O2069" s="3">
        <v>25</v>
      </c>
      <c r="P2069" s="6">
        <v>13</v>
      </c>
      <c r="Q2069" s="3">
        <v>0.4</v>
      </c>
      <c r="R2069" s="3">
        <v>3</v>
      </c>
      <c r="S2069" s="3">
        <v>106</v>
      </c>
    </row>
    <row r="2070" spans="14:19" x14ac:dyDescent="0.3">
      <c r="N2070" s="19">
        <v>49</v>
      </c>
      <c r="O2070" s="19">
        <v>24</v>
      </c>
      <c r="P2070" s="20">
        <v>75</v>
      </c>
      <c r="Q2070" s="19">
        <v>2.8</v>
      </c>
      <c r="R2070" s="19">
        <v>1</v>
      </c>
      <c r="S2070" s="19">
        <v>160</v>
      </c>
    </row>
    <row r="2071" spans="14:19" x14ac:dyDescent="0.3">
      <c r="N2071" s="3">
        <v>49</v>
      </c>
      <c r="O2071" s="3">
        <v>24</v>
      </c>
      <c r="P2071" s="6">
        <v>30</v>
      </c>
      <c r="Q2071" s="3">
        <v>0.4</v>
      </c>
      <c r="R2071" s="3">
        <v>4</v>
      </c>
      <c r="S2071" s="3">
        <v>157</v>
      </c>
    </row>
    <row r="2072" spans="14:19" x14ac:dyDescent="0.3">
      <c r="N2072" s="19">
        <v>49</v>
      </c>
      <c r="O2072" s="19">
        <v>24</v>
      </c>
      <c r="P2072" s="20">
        <v>79</v>
      </c>
      <c r="Q2072" s="19">
        <v>3.6</v>
      </c>
      <c r="R2072" s="19">
        <v>4</v>
      </c>
      <c r="S2072" s="19">
        <v>212</v>
      </c>
    </row>
    <row r="2073" spans="14:19" x14ac:dyDescent="0.3">
      <c r="N2073" s="3">
        <v>49</v>
      </c>
      <c r="O2073" s="3">
        <v>25</v>
      </c>
      <c r="P2073" s="6">
        <v>114</v>
      </c>
      <c r="Q2073" s="3">
        <v>2.5</v>
      </c>
      <c r="R2073" s="3">
        <v>1</v>
      </c>
      <c r="S2073" s="3">
        <v>0</v>
      </c>
    </row>
    <row r="2074" spans="14:19" x14ac:dyDescent="0.3">
      <c r="N2074" s="19">
        <v>49</v>
      </c>
      <c r="O2074" s="19">
        <v>25</v>
      </c>
      <c r="P2074" s="20">
        <v>55</v>
      </c>
      <c r="Q2074" s="19">
        <v>0.1</v>
      </c>
      <c r="R2074" s="19">
        <v>4</v>
      </c>
      <c r="S2074" s="19">
        <v>0</v>
      </c>
    </row>
    <row r="2075" spans="14:19" x14ac:dyDescent="0.3">
      <c r="N2075" s="3">
        <v>49</v>
      </c>
      <c r="O2075" s="3">
        <v>25</v>
      </c>
      <c r="P2075" s="6">
        <v>19</v>
      </c>
      <c r="Q2075" s="3">
        <v>0.9</v>
      </c>
      <c r="R2075" s="3">
        <v>1</v>
      </c>
      <c r="S2075" s="3">
        <v>0</v>
      </c>
    </row>
    <row r="2076" spans="14:19" x14ac:dyDescent="0.3">
      <c r="N2076" s="19">
        <v>49</v>
      </c>
      <c r="O2076" s="19">
        <v>22</v>
      </c>
      <c r="P2076" s="20">
        <v>81</v>
      </c>
      <c r="Q2076" s="19">
        <v>2</v>
      </c>
      <c r="R2076" s="19">
        <v>3</v>
      </c>
      <c r="S2076" s="19">
        <v>0</v>
      </c>
    </row>
    <row r="2077" spans="14:19" x14ac:dyDescent="0.3">
      <c r="N2077" s="3">
        <v>49</v>
      </c>
      <c r="O2077" s="3">
        <v>25</v>
      </c>
      <c r="P2077" s="6">
        <v>163</v>
      </c>
      <c r="Q2077" s="3">
        <v>0.4</v>
      </c>
      <c r="R2077" s="3">
        <v>2</v>
      </c>
      <c r="S2077" s="3">
        <v>0</v>
      </c>
    </row>
    <row r="2078" spans="14:19" x14ac:dyDescent="0.3">
      <c r="N2078" s="19">
        <v>49</v>
      </c>
      <c r="O2078" s="19">
        <v>25</v>
      </c>
      <c r="P2078" s="20">
        <v>43</v>
      </c>
      <c r="Q2078" s="19">
        <v>1.6</v>
      </c>
      <c r="R2078" s="19">
        <v>1</v>
      </c>
      <c r="S2078" s="19">
        <v>0</v>
      </c>
    </row>
    <row r="2079" spans="14:19" x14ac:dyDescent="0.3">
      <c r="N2079" s="3">
        <v>49</v>
      </c>
      <c r="O2079" s="3">
        <v>25</v>
      </c>
      <c r="P2079" s="6">
        <v>30</v>
      </c>
      <c r="Q2079" s="3">
        <v>0.9</v>
      </c>
      <c r="R2079" s="3">
        <v>4</v>
      </c>
      <c r="S2079" s="3">
        <v>0</v>
      </c>
    </row>
    <row r="2080" spans="14:19" x14ac:dyDescent="0.3">
      <c r="N2080" s="19">
        <v>49</v>
      </c>
      <c r="O2080" s="19">
        <v>25</v>
      </c>
      <c r="P2080" s="20">
        <v>25</v>
      </c>
      <c r="Q2080" s="19">
        <v>1</v>
      </c>
      <c r="R2080" s="19">
        <v>4</v>
      </c>
      <c r="S2080" s="19">
        <v>0</v>
      </c>
    </row>
    <row r="2081" spans="14:19" x14ac:dyDescent="0.3">
      <c r="N2081" s="3">
        <v>49</v>
      </c>
      <c r="O2081" s="3">
        <v>24</v>
      </c>
      <c r="P2081" s="6">
        <v>35</v>
      </c>
      <c r="Q2081" s="3">
        <v>0.2</v>
      </c>
      <c r="R2081" s="3">
        <v>4</v>
      </c>
      <c r="S2081" s="3">
        <v>0</v>
      </c>
    </row>
    <row r="2082" spans="14:19" x14ac:dyDescent="0.3">
      <c r="N2082" s="19">
        <v>49</v>
      </c>
      <c r="O2082" s="19">
        <v>23</v>
      </c>
      <c r="P2082" s="20">
        <v>81</v>
      </c>
      <c r="Q2082" s="19">
        <v>0.8</v>
      </c>
      <c r="R2082" s="19">
        <v>2</v>
      </c>
      <c r="S2082" s="19">
        <v>0</v>
      </c>
    </row>
    <row r="2083" spans="14:19" x14ac:dyDescent="0.3">
      <c r="N2083" s="3">
        <v>49</v>
      </c>
      <c r="O2083" s="3">
        <v>25</v>
      </c>
      <c r="P2083" s="6">
        <v>24</v>
      </c>
      <c r="Q2083" s="3">
        <v>0.3</v>
      </c>
      <c r="R2083" s="3">
        <v>1</v>
      </c>
      <c r="S2083" s="3">
        <v>0</v>
      </c>
    </row>
    <row r="2084" spans="14:19" x14ac:dyDescent="0.3">
      <c r="N2084" s="19">
        <v>49</v>
      </c>
      <c r="O2084" s="19">
        <v>23</v>
      </c>
      <c r="P2084" s="20">
        <v>19</v>
      </c>
      <c r="Q2084" s="19">
        <v>0.6</v>
      </c>
      <c r="R2084" s="19">
        <v>4</v>
      </c>
      <c r="S2084" s="19">
        <v>0</v>
      </c>
    </row>
    <row r="2085" spans="14:19" x14ac:dyDescent="0.3">
      <c r="N2085" s="3">
        <v>49</v>
      </c>
      <c r="O2085" s="3">
        <v>23</v>
      </c>
      <c r="P2085" s="6">
        <v>93</v>
      </c>
      <c r="Q2085" s="3">
        <v>2.4</v>
      </c>
      <c r="R2085" s="3">
        <v>1</v>
      </c>
      <c r="S2085" s="3">
        <v>0</v>
      </c>
    </row>
    <row r="2086" spans="14:19" x14ac:dyDescent="0.3">
      <c r="N2086" s="19">
        <v>49</v>
      </c>
      <c r="O2086" s="19">
        <v>23</v>
      </c>
      <c r="P2086" s="20">
        <v>115</v>
      </c>
      <c r="Q2086" s="19">
        <v>4.5999999999999996</v>
      </c>
      <c r="R2086" s="19">
        <v>3</v>
      </c>
      <c r="S2086" s="19">
        <v>0</v>
      </c>
    </row>
    <row r="2087" spans="14:19" x14ac:dyDescent="0.3">
      <c r="N2087" s="3">
        <v>49</v>
      </c>
      <c r="O2087" s="3">
        <v>23</v>
      </c>
      <c r="P2087" s="6">
        <v>125</v>
      </c>
      <c r="Q2087" s="3">
        <v>2.4</v>
      </c>
      <c r="R2087" s="3">
        <v>1</v>
      </c>
      <c r="S2087" s="3">
        <v>0</v>
      </c>
    </row>
    <row r="2088" spans="14:19" x14ac:dyDescent="0.3">
      <c r="N2088" s="19">
        <v>49</v>
      </c>
      <c r="O2088" s="19">
        <v>24</v>
      </c>
      <c r="P2088" s="20">
        <v>42</v>
      </c>
      <c r="Q2088" s="19">
        <v>0.7</v>
      </c>
      <c r="R2088" s="19">
        <v>2</v>
      </c>
      <c r="S2088" s="19">
        <v>0</v>
      </c>
    </row>
    <row r="2089" spans="14:19" x14ac:dyDescent="0.3">
      <c r="N2089" s="3">
        <v>49</v>
      </c>
      <c r="O2089" s="3">
        <v>23</v>
      </c>
      <c r="P2089" s="6">
        <v>114</v>
      </c>
      <c r="Q2089" s="3">
        <v>0.3</v>
      </c>
      <c r="R2089" s="3">
        <v>1</v>
      </c>
      <c r="S2089" s="3">
        <v>286</v>
      </c>
    </row>
    <row r="2090" spans="14:19" x14ac:dyDescent="0.3">
      <c r="N2090" s="19">
        <v>49</v>
      </c>
      <c r="O2090" s="19">
        <v>25</v>
      </c>
      <c r="P2090" s="20">
        <v>65</v>
      </c>
      <c r="Q2090" s="19">
        <v>0</v>
      </c>
      <c r="R2090" s="19">
        <v>1</v>
      </c>
      <c r="S2090" s="19">
        <v>0</v>
      </c>
    </row>
    <row r="2091" spans="14:19" x14ac:dyDescent="0.3">
      <c r="N2091" s="3">
        <v>49</v>
      </c>
      <c r="O2091" s="3">
        <v>23</v>
      </c>
      <c r="P2091" s="6">
        <v>140</v>
      </c>
      <c r="Q2091" s="3">
        <v>1.9</v>
      </c>
      <c r="R2091" s="3">
        <v>1</v>
      </c>
      <c r="S2091" s="3">
        <v>0</v>
      </c>
    </row>
    <row r="2092" spans="14:19" x14ac:dyDescent="0.3">
      <c r="N2092" s="19">
        <v>49</v>
      </c>
      <c r="O2092" s="19">
        <v>25</v>
      </c>
      <c r="P2092" s="20">
        <v>30</v>
      </c>
      <c r="Q2092" s="19">
        <v>0.6</v>
      </c>
      <c r="R2092" s="19">
        <v>4</v>
      </c>
      <c r="S2092" s="19">
        <v>0</v>
      </c>
    </row>
    <row r="2093" spans="14:19" x14ac:dyDescent="0.3">
      <c r="N2093" s="3">
        <v>49</v>
      </c>
      <c r="O2093" s="3">
        <v>23</v>
      </c>
      <c r="P2093" s="6">
        <v>134</v>
      </c>
      <c r="Q2093" s="3">
        <v>6.3</v>
      </c>
      <c r="R2093" s="3">
        <v>2</v>
      </c>
      <c r="S2093" s="3">
        <v>0</v>
      </c>
    </row>
    <row r="2094" spans="14:19" x14ac:dyDescent="0.3">
      <c r="N2094" s="19">
        <v>49</v>
      </c>
      <c r="O2094" s="19">
        <v>22</v>
      </c>
      <c r="P2094" s="20">
        <v>23</v>
      </c>
      <c r="Q2094" s="19">
        <v>1</v>
      </c>
      <c r="R2094" s="19">
        <v>2</v>
      </c>
      <c r="S2094" s="19">
        <v>0</v>
      </c>
    </row>
    <row r="2095" spans="14:19" x14ac:dyDescent="0.3">
      <c r="N2095" s="3">
        <v>49</v>
      </c>
      <c r="O2095" s="3">
        <v>23</v>
      </c>
      <c r="P2095" s="6">
        <v>65</v>
      </c>
      <c r="Q2095" s="3">
        <v>0.4</v>
      </c>
      <c r="R2095" s="3">
        <v>2</v>
      </c>
      <c r="S2095" s="3">
        <v>232</v>
      </c>
    </row>
    <row r="2096" spans="14:19" x14ac:dyDescent="0.3">
      <c r="N2096" s="19">
        <v>49</v>
      </c>
      <c r="O2096" s="19">
        <v>24</v>
      </c>
      <c r="P2096" s="20">
        <v>25</v>
      </c>
      <c r="Q2096" s="19">
        <v>0.7</v>
      </c>
      <c r="R2096" s="19">
        <v>2</v>
      </c>
      <c r="S2096" s="19">
        <v>0</v>
      </c>
    </row>
    <row r="2097" spans="14:19" x14ac:dyDescent="0.3">
      <c r="N2097" s="3">
        <v>49</v>
      </c>
      <c r="O2097" s="3">
        <v>25</v>
      </c>
      <c r="P2097" s="6">
        <v>109</v>
      </c>
      <c r="Q2097" s="3">
        <v>6.8</v>
      </c>
      <c r="R2097" s="3">
        <v>2</v>
      </c>
      <c r="S2097" s="3">
        <v>0</v>
      </c>
    </row>
    <row r="2098" spans="14:19" x14ac:dyDescent="0.3">
      <c r="N2098" s="19">
        <v>49</v>
      </c>
      <c r="O2098" s="19">
        <v>25</v>
      </c>
      <c r="P2098" s="20">
        <v>44</v>
      </c>
      <c r="Q2098" s="19">
        <v>0.9</v>
      </c>
      <c r="R2098" s="19">
        <v>4</v>
      </c>
      <c r="S2098" s="19">
        <v>194</v>
      </c>
    </row>
    <row r="2099" spans="14:19" x14ac:dyDescent="0.3">
      <c r="N2099" s="3">
        <v>49</v>
      </c>
      <c r="O2099" s="3">
        <v>24</v>
      </c>
      <c r="P2099" s="6">
        <v>13</v>
      </c>
      <c r="Q2099" s="3">
        <v>0</v>
      </c>
      <c r="R2099" s="3">
        <v>2</v>
      </c>
      <c r="S2099" s="3">
        <v>0</v>
      </c>
    </row>
    <row r="2100" spans="14:19" x14ac:dyDescent="0.3">
      <c r="N2100" s="19">
        <v>49</v>
      </c>
      <c r="O2100" s="19">
        <v>25</v>
      </c>
      <c r="P2100" s="20">
        <v>90</v>
      </c>
      <c r="Q2100" s="19">
        <v>1.4</v>
      </c>
      <c r="R2100" s="19">
        <v>4</v>
      </c>
      <c r="S2100" s="19">
        <v>0</v>
      </c>
    </row>
    <row r="2101" spans="14:19" x14ac:dyDescent="0.3">
      <c r="N2101" s="3">
        <v>49</v>
      </c>
      <c r="O2101" s="3">
        <v>23</v>
      </c>
      <c r="P2101" s="6">
        <v>64</v>
      </c>
      <c r="Q2101" s="3">
        <v>2.6</v>
      </c>
      <c r="R2101" s="3">
        <v>4</v>
      </c>
      <c r="S2101" s="3">
        <v>0</v>
      </c>
    </row>
    <row r="2102" spans="14:19" x14ac:dyDescent="0.3">
      <c r="N2102" s="19">
        <v>49</v>
      </c>
      <c r="O2102" s="19">
        <v>23</v>
      </c>
      <c r="P2102" s="20">
        <v>22</v>
      </c>
      <c r="Q2102" s="19">
        <v>0.3</v>
      </c>
      <c r="R2102" s="19">
        <v>1</v>
      </c>
      <c r="S2102" s="19">
        <v>0</v>
      </c>
    </row>
    <row r="2103" spans="14:19" x14ac:dyDescent="0.3">
      <c r="N2103" s="3">
        <v>49</v>
      </c>
      <c r="O2103" s="3">
        <v>24</v>
      </c>
      <c r="P2103" s="6">
        <v>138</v>
      </c>
      <c r="Q2103" s="3">
        <v>2.2000000000000002</v>
      </c>
      <c r="R2103" s="3">
        <v>2</v>
      </c>
      <c r="S2103" s="3">
        <v>0</v>
      </c>
    </row>
    <row r="2104" spans="14:19" x14ac:dyDescent="0.3">
      <c r="N2104" s="19">
        <v>49</v>
      </c>
      <c r="O2104" s="19">
        <v>23</v>
      </c>
      <c r="P2104" s="20">
        <v>23</v>
      </c>
      <c r="Q2104" s="19">
        <v>1.4</v>
      </c>
      <c r="R2104" s="19">
        <v>1</v>
      </c>
      <c r="S2104" s="19">
        <v>0</v>
      </c>
    </row>
    <row r="2105" spans="14:19" x14ac:dyDescent="0.3">
      <c r="N2105" s="3">
        <v>49</v>
      </c>
      <c r="O2105" s="3">
        <v>25</v>
      </c>
      <c r="P2105" s="6">
        <v>13</v>
      </c>
      <c r="Q2105" s="3">
        <v>0.9</v>
      </c>
      <c r="R2105" s="3">
        <v>1</v>
      </c>
      <c r="S2105" s="3">
        <v>0</v>
      </c>
    </row>
    <row r="2106" spans="14:19" x14ac:dyDescent="0.3">
      <c r="N2106" s="19">
        <v>49</v>
      </c>
      <c r="O2106" s="19">
        <v>25</v>
      </c>
      <c r="P2106" s="20">
        <v>39</v>
      </c>
      <c r="Q2106" s="19">
        <v>1.9</v>
      </c>
      <c r="R2106" s="19">
        <v>3</v>
      </c>
      <c r="S2106" s="19">
        <v>0</v>
      </c>
    </row>
    <row r="2107" spans="14:19" x14ac:dyDescent="0.3">
      <c r="N2107" s="3">
        <v>49</v>
      </c>
      <c r="O2107" s="3">
        <v>23</v>
      </c>
      <c r="P2107" s="6">
        <v>108</v>
      </c>
      <c r="Q2107" s="3">
        <v>2.4</v>
      </c>
      <c r="R2107" s="3">
        <v>2</v>
      </c>
      <c r="S2107" s="3">
        <v>0</v>
      </c>
    </row>
    <row r="2108" spans="14:19" x14ac:dyDescent="0.3">
      <c r="N2108" s="19">
        <v>49</v>
      </c>
      <c r="O2108" s="19">
        <v>24</v>
      </c>
      <c r="P2108" s="20">
        <v>130</v>
      </c>
      <c r="Q2108" s="19">
        <v>1.1000000000000001</v>
      </c>
      <c r="R2108" s="19">
        <v>4</v>
      </c>
      <c r="S2108" s="19">
        <v>281</v>
      </c>
    </row>
    <row r="2109" spans="14:19" x14ac:dyDescent="0.3">
      <c r="N2109" s="3">
        <v>49</v>
      </c>
      <c r="O2109" s="3">
        <v>23</v>
      </c>
      <c r="P2109" s="6">
        <v>75</v>
      </c>
      <c r="Q2109" s="3">
        <v>1.5</v>
      </c>
      <c r="R2109" s="3">
        <v>1</v>
      </c>
      <c r="S2109" s="3">
        <v>0</v>
      </c>
    </row>
    <row r="2110" spans="14:19" x14ac:dyDescent="0.3">
      <c r="N2110" s="19">
        <v>49</v>
      </c>
      <c r="O2110" s="19">
        <v>24</v>
      </c>
      <c r="P2110" s="20">
        <v>13</v>
      </c>
      <c r="Q2110" s="19">
        <v>0.8</v>
      </c>
      <c r="R2110" s="19">
        <v>4</v>
      </c>
      <c r="S2110" s="19">
        <v>111</v>
      </c>
    </row>
    <row r="2111" spans="14:19" x14ac:dyDescent="0.3">
      <c r="N2111" s="3">
        <v>49</v>
      </c>
      <c r="O2111" s="3">
        <v>25</v>
      </c>
      <c r="P2111" s="6">
        <v>8</v>
      </c>
      <c r="Q2111" s="3">
        <v>0.3</v>
      </c>
      <c r="R2111" s="3">
        <v>1</v>
      </c>
      <c r="S2111" s="3">
        <v>97</v>
      </c>
    </row>
    <row r="2112" spans="14:19" x14ac:dyDescent="0.3">
      <c r="N2112" s="19">
        <v>49</v>
      </c>
      <c r="O2112" s="19">
        <v>25</v>
      </c>
      <c r="P2112" s="20">
        <v>135</v>
      </c>
      <c r="Q2112" s="19">
        <v>1.4</v>
      </c>
      <c r="R2112" s="19">
        <v>2</v>
      </c>
      <c r="S2112" s="19">
        <v>82</v>
      </c>
    </row>
    <row r="2113" spans="14:19" x14ac:dyDescent="0.3">
      <c r="N2113" s="3">
        <v>49</v>
      </c>
      <c r="O2113" s="3">
        <v>22</v>
      </c>
      <c r="P2113" s="6">
        <v>78</v>
      </c>
      <c r="Q2113" s="3">
        <v>2</v>
      </c>
      <c r="R2113" s="3">
        <v>3</v>
      </c>
      <c r="S2113" s="3">
        <v>0</v>
      </c>
    </row>
    <row r="2114" spans="14:19" x14ac:dyDescent="0.3">
      <c r="N2114" s="19">
        <v>49</v>
      </c>
      <c r="O2114" s="19">
        <v>25</v>
      </c>
      <c r="P2114" s="20">
        <v>149</v>
      </c>
      <c r="Q2114" s="19">
        <v>0.4</v>
      </c>
      <c r="R2114" s="19">
        <v>2</v>
      </c>
      <c r="S2114" s="19">
        <v>0</v>
      </c>
    </row>
    <row r="2115" spans="14:19" x14ac:dyDescent="0.3">
      <c r="N2115" s="3">
        <v>49</v>
      </c>
      <c r="O2115" s="3">
        <v>22</v>
      </c>
      <c r="P2115" s="6">
        <v>103</v>
      </c>
      <c r="Q2115" s="3">
        <v>2</v>
      </c>
      <c r="R2115" s="3">
        <v>3</v>
      </c>
      <c r="S2115" s="3">
        <v>167</v>
      </c>
    </row>
    <row r="2116" spans="14:19" x14ac:dyDescent="0.3">
      <c r="N2116" s="19">
        <v>49</v>
      </c>
      <c r="O2116" s="19">
        <v>23</v>
      </c>
      <c r="P2116" s="20">
        <v>121</v>
      </c>
      <c r="Q2116" s="19">
        <v>4.9000000000000004</v>
      </c>
      <c r="R2116" s="19">
        <v>1</v>
      </c>
      <c r="S2116" s="19">
        <v>0</v>
      </c>
    </row>
    <row r="2117" spans="14:19" x14ac:dyDescent="0.3">
      <c r="N2117" s="3">
        <v>49</v>
      </c>
      <c r="O2117" s="3">
        <v>23</v>
      </c>
      <c r="P2117" s="6">
        <v>129</v>
      </c>
      <c r="Q2117" s="3">
        <v>0.3</v>
      </c>
      <c r="R2117" s="3">
        <v>1</v>
      </c>
      <c r="S2117" s="3">
        <v>0</v>
      </c>
    </row>
    <row r="2118" spans="14:19" x14ac:dyDescent="0.3">
      <c r="N2118" s="19">
        <v>49</v>
      </c>
      <c r="O2118" s="19">
        <v>25</v>
      </c>
      <c r="P2118" s="20">
        <v>91</v>
      </c>
      <c r="Q2118" s="19">
        <v>1.4</v>
      </c>
      <c r="R2118" s="19">
        <v>4</v>
      </c>
      <c r="S2118" s="19">
        <v>0</v>
      </c>
    </row>
    <row r="2119" spans="14:19" x14ac:dyDescent="0.3">
      <c r="N2119" s="3">
        <v>49</v>
      </c>
      <c r="O2119" s="3">
        <v>23</v>
      </c>
      <c r="P2119" s="6">
        <v>60</v>
      </c>
      <c r="Q2119" s="3">
        <v>0.7</v>
      </c>
      <c r="R2119" s="3">
        <v>3</v>
      </c>
      <c r="S2119" s="3">
        <v>142</v>
      </c>
    </row>
    <row r="2120" spans="14:19" x14ac:dyDescent="0.3">
      <c r="N2120" s="19">
        <v>49</v>
      </c>
      <c r="O2120" s="19">
        <v>24</v>
      </c>
      <c r="P2120" s="20">
        <v>109</v>
      </c>
      <c r="Q2120" s="19">
        <v>0.6</v>
      </c>
      <c r="R2120" s="19">
        <v>1</v>
      </c>
      <c r="S2120" s="19">
        <v>0</v>
      </c>
    </row>
    <row r="2121" spans="14:19" x14ac:dyDescent="0.3">
      <c r="N2121" s="3">
        <v>49</v>
      </c>
      <c r="O2121" s="3">
        <v>23</v>
      </c>
      <c r="P2121" s="6">
        <v>70</v>
      </c>
      <c r="Q2121" s="3">
        <v>0.3</v>
      </c>
      <c r="R2121" s="3">
        <v>1</v>
      </c>
      <c r="S2121" s="3">
        <v>217</v>
      </c>
    </row>
    <row r="2122" spans="14:19" x14ac:dyDescent="0.3">
      <c r="N2122" s="19">
        <v>49</v>
      </c>
      <c r="O2122" s="19">
        <v>23</v>
      </c>
      <c r="P2122" s="20">
        <v>174</v>
      </c>
      <c r="Q2122" s="19">
        <v>4.5999999999999996</v>
      </c>
      <c r="R2122" s="19">
        <v>3</v>
      </c>
      <c r="S2122" s="19">
        <v>590</v>
      </c>
    </row>
    <row r="2123" spans="14:19" x14ac:dyDescent="0.3">
      <c r="N2123" s="3">
        <v>49</v>
      </c>
      <c r="O2123" s="3">
        <v>25</v>
      </c>
      <c r="P2123" s="6">
        <v>65</v>
      </c>
      <c r="Q2123" s="3">
        <v>1</v>
      </c>
      <c r="R2123" s="3">
        <v>2</v>
      </c>
      <c r="S2123" s="3">
        <v>0</v>
      </c>
    </row>
    <row r="2124" spans="14:19" x14ac:dyDescent="0.3">
      <c r="N2124" s="19">
        <v>49</v>
      </c>
      <c r="O2124" s="19">
        <v>24</v>
      </c>
      <c r="P2124" s="20">
        <v>18</v>
      </c>
      <c r="Q2124" s="19">
        <v>0.4</v>
      </c>
      <c r="R2124" s="19">
        <v>1</v>
      </c>
      <c r="S2124" s="19">
        <v>121</v>
      </c>
    </row>
    <row r="2125" spans="14:19" x14ac:dyDescent="0.3">
      <c r="N2125" s="3">
        <v>49</v>
      </c>
      <c r="O2125" s="3">
        <v>24</v>
      </c>
      <c r="P2125" s="6">
        <v>48</v>
      </c>
      <c r="Q2125" s="3">
        <v>1.3</v>
      </c>
      <c r="R2125" s="3">
        <v>1</v>
      </c>
      <c r="S2125" s="3">
        <v>0</v>
      </c>
    </row>
    <row r="2126" spans="14:19" x14ac:dyDescent="0.3">
      <c r="N2126" s="19">
        <v>49</v>
      </c>
      <c r="O2126" s="19">
        <v>24</v>
      </c>
      <c r="P2126" s="20">
        <v>33</v>
      </c>
      <c r="Q2126" s="19">
        <v>1.7</v>
      </c>
      <c r="R2126" s="19">
        <v>3</v>
      </c>
      <c r="S2126" s="19">
        <v>0</v>
      </c>
    </row>
    <row r="2127" spans="14:19" x14ac:dyDescent="0.3">
      <c r="N2127" s="3">
        <v>48</v>
      </c>
      <c r="O2127" s="3">
        <v>23</v>
      </c>
      <c r="P2127" s="6">
        <v>114</v>
      </c>
      <c r="Q2127" s="3">
        <v>3.8</v>
      </c>
      <c r="R2127" s="3">
        <v>2</v>
      </c>
      <c r="S2127" s="3">
        <v>0</v>
      </c>
    </row>
    <row r="2128" spans="14:19" x14ac:dyDescent="0.3">
      <c r="N2128" s="19">
        <v>48</v>
      </c>
      <c r="O2128" s="19">
        <v>24</v>
      </c>
      <c r="P2128" s="20">
        <v>81</v>
      </c>
      <c r="Q2128" s="19">
        <v>0.7</v>
      </c>
      <c r="R2128" s="19">
        <v>3</v>
      </c>
      <c r="S2128" s="19">
        <v>0</v>
      </c>
    </row>
    <row r="2129" spans="14:19" x14ac:dyDescent="0.3">
      <c r="N2129" s="3">
        <v>48</v>
      </c>
      <c r="O2129" s="3">
        <v>22</v>
      </c>
      <c r="P2129" s="6">
        <v>78</v>
      </c>
      <c r="Q2129" s="3">
        <v>1.1000000000000001</v>
      </c>
      <c r="R2129" s="3">
        <v>3</v>
      </c>
      <c r="S2129" s="3">
        <v>0</v>
      </c>
    </row>
    <row r="2130" spans="14:19" x14ac:dyDescent="0.3">
      <c r="N2130" s="19">
        <v>48</v>
      </c>
      <c r="O2130" s="19">
        <v>23</v>
      </c>
      <c r="P2130" s="20">
        <v>74</v>
      </c>
      <c r="Q2130" s="19">
        <v>1.2</v>
      </c>
      <c r="R2130" s="19">
        <v>1</v>
      </c>
      <c r="S2130" s="19">
        <v>0</v>
      </c>
    </row>
    <row r="2131" spans="14:19" x14ac:dyDescent="0.3">
      <c r="N2131" s="3">
        <v>48</v>
      </c>
      <c r="O2131" s="3">
        <v>22</v>
      </c>
      <c r="P2131" s="6">
        <v>42</v>
      </c>
      <c r="Q2131" s="3">
        <v>2.2000000000000002</v>
      </c>
      <c r="R2131" s="3">
        <v>3</v>
      </c>
      <c r="S2131" s="3">
        <v>0</v>
      </c>
    </row>
    <row r="2132" spans="14:19" x14ac:dyDescent="0.3">
      <c r="N2132" s="19">
        <v>48</v>
      </c>
      <c r="O2132" s="19">
        <v>23</v>
      </c>
      <c r="P2132" s="20">
        <v>45</v>
      </c>
      <c r="Q2132" s="19">
        <v>0.3</v>
      </c>
      <c r="R2132" s="19">
        <v>1</v>
      </c>
      <c r="S2132" s="19">
        <v>0</v>
      </c>
    </row>
    <row r="2133" spans="14:19" x14ac:dyDescent="0.3">
      <c r="N2133" s="3">
        <v>48</v>
      </c>
      <c r="O2133" s="3">
        <v>24</v>
      </c>
      <c r="P2133" s="6">
        <v>21</v>
      </c>
      <c r="Q2133" s="3">
        <v>0.6</v>
      </c>
      <c r="R2133" s="3">
        <v>4</v>
      </c>
      <c r="S2133" s="3">
        <v>0</v>
      </c>
    </row>
    <row r="2134" spans="14:19" x14ac:dyDescent="0.3">
      <c r="N2134" s="19">
        <v>48</v>
      </c>
      <c r="O2134" s="19">
        <v>24</v>
      </c>
      <c r="P2134" s="20">
        <v>165</v>
      </c>
      <c r="Q2134" s="19">
        <v>5</v>
      </c>
      <c r="R2134" s="19">
        <v>1</v>
      </c>
      <c r="S2134" s="19">
        <v>0</v>
      </c>
    </row>
    <row r="2135" spans="14:19" x14ac:dyDescent="0.3">
      <c r="N2135" s="3">
        <v>48</v>
      </c>
      <c r="O2135" s="3">
        <v>24</v>
      </c>
      <c r="P2135" s="6">
        <v>71</v>
      </c>
      <c r="Q2135" s="3">
        <v>1.7</v>
      </c>
      <c r="R2135" s="3">
        <v>2</v>
      </c>
      <c r="S2135" s="3">
        <v>145</v>
      </c>
    </row>
    <row r="2136" spans="14:19" x14ac:dyDescent="0.3">
      <c r="N2136" s="19">
        <v>48</v>
      </c>
      <c r="O2136" s="19">
        <v>22</v>
      </c>
      <c r="P2136" s="20">
        <v>71</v>
      </c>
      <c r="Q2136" s="19">
        <v>1.4</v>
      </c>
      <c r="R2136" s="19">
        <v>1</v>
      </c>
      <c r="S2136" s="19">
        <v>0</v>
      </c>
    </row>
    <row r="2137" spans="14:19" x14ac:dyDescent="0.3">
      <c r="N2137" s="3">
        <v>48</v>
      </c>
      <c r="O2137" s="3">
        <v>23</v>
      </c>
      <c r="P2137" s="6">
        <v>22</v>
      </c>
      <c r="Q2137" s="3">
        <v>0.1</v>
      </c>
      <c r="R2137" s="3">
        <v>1</v>
      </c>
      <c r="S2137" s="3">
        <v>0</v>
      </c>
    </row>
    <row r="2138" spans="14:19" x14ac:dyDescent="0.3">
      <c r="N2138" s="19">
        <v>48</v>
      </c>
      <c r="O2138" s="19">
        <v>23</v>
      </c>
      <c r="P2138" s="20">
        <v>45</v>
      </c>
      <c r="Q2138" s="19">
        <v>1.3</v>
      </c>
      <c r="R2138" s="19">
        <v>1</v>
      </c>
      <c r="S2138" s="19">
        <v>0</v>
      </c>
    </row>
    <row r="2139" spans="14:19" x14ac:dyDescent="0.3">
      <c r="N2139" s="3">
        <v>48</v>
      </c>
      <c r="O2139" s="3">
        <v>24</v>
      </c>
      <c r="P2139" s="6">
        <v>29</v>
      </c>
      <c r="Q2139" s="3">
        <v>1</v>
      </c>
      <c r="R2139" s="3">
        <v>1</v>
      </c>
      <c r="S2139" s="3">
        <v>0</v>
      </c>
    </row>
    <row r="2140" spans="14:19" x14ac:dyDescent="0.3">
      <c r="N2140" s="19">
        <v>48</v>
      </c>
      <c r="O2140" s="19">
        <v>24</v>
      </c>
      <c r="P2140" s="20">
        <v>20</v>
      </c>
      <c r="Q2140" s="19">
        <v>1</v>
      </c>
      <c r="R2140" s="19">
        <v>1</v>
      </c>
      <c r="S2140" s="19">
        <v>0</v>
      </c>
    </row>
    <row r="2141" spans="14:19" x14ac:dyDescent="0.3">
      <c r="N2141" s="3">
        <v>48</v>
      </c>
      <c r="O2141" s="3">
        <v>22</v>
      </c>
      <c r="P2141" s="6">
        <v>149</v>
      </c>
      <c r="Q2141" s="3">
        <v>5.5</v>
      </c>
      <c r="R2141" s="3">
        <v>2</v>
      </c>
      <c r="S2141" s="3">
        <v>0</v>
      </c>
    </row>
    <row r="2142" spans="14:19" x14ac:dyDescent="0.3">
      <c r="N2142" s="19">
        <v>48</v>
      </c>
      <c r="O2142" s="19">
        <v>23</v>
      </c>
      <c r="P2142" s="20">
        <v>10</v>
      </c>
      <c r="Q2142" s="19">
        <v>0.7</v>
      </c>
      <c r="R2142" s="19">
        <v>2</v>
      </c>
      <c r="S2142" s="19">
        <v>0</v>
      </c>
    </row>
    <row r="2143" spans="14:19" x14ac:dyDescent="0.3">
      <c r="N2143" s="3">
        <v>48</v>
      </c>
      <c r="O2143" s="3">
        <v>22</v>
      </c>
      <c r="P2143" s="6">
        <v>94</v>
      </c>
      <c r="Q2143" s="3">
        <v>2.6</v>
      </c>
      <c r="R2143" s="3">
        <v>4</v>
      </c>
      <c r="S2143" s="3">
        <v>0</v>
      </c>
    </row>
    <row r="2144" spans="14:19" x14ac:dyDescent="0.3">
      <c r="N2144" s="19">
        <v>48</v>
      </c>
      <c r="O2144" s="19">
        <v>24</v>
      </c>
      <c r="P2144" s="20">
        <v>75</v>
      </c>
      <c r="Q2144" s="19">
        <v>1.4</v>
      </c>
      <c r="R2144" s="19">
        <v>4</v>
      </c>
      <c r="S2144" s="19">
        <v>0</v>
      </c>
    </row>
    <row r="2145" spans="14:19" x14ac:dyDescent="0.3">
      <c r="N2145" s="3">
        <v>48</v>
      </c>
      <c r="O2145" s="3">
        <v>22</v>
      </c>
      <c r="P2145" s="6">
        <v>152</v>
      </c>
      <c r="Q2145" s="3">
        <v>3.5</v>
      </c>
      <c r="R2145" s="3">
        <v>1</v>
      </c>
      <c r="S2145" s="3">
        <v>0</v>
      </c>
    </row>
    <row r="2146" spans="14:19" x14ac:dyDescent="0.3">
      <c r="N2146" s="19">
        <v>48</v>
      </c>
      <c r="O2146" s="19">
        <v>22</v>
      </c>
      <c r="P2146" s="20">
        <v>65</v>
      </c>
      <c r="Q2146" s="19">
        <v>1.5</v>
      </c>
      <c r="R2146" s="19">
        <v>2</v>
      </c>
      <c r="S2146" s="19">
        <v>0</v>
      </c>
    </row>
    <row r="2147" spans="14:19" x14ac:dyDescent="0.3">
      <c r="N2147" s="3">
        <v>48</v>
      </c>
      <c r="O2147" s="3">
        <v>24</v>
      </c>
      <c r="P2147" s="6">
        <v>84</v>
      </c>
      <c r="Q2147" s="3">
        <v>0.7</v>
      </c>
      <c r="R2147" s="3">
        <v>3</v>
      </c>
      <c r="S2147" s="3">
        <v>166</v>
      </c>
    </row>
    <row r="2148" spans="14:19" x14ac:dyDescent="0.3">
      <c r="N2148" s="19">
        <v>48</v>
      </c>
      <c r="O2148" s="19">
        <v>22</v>
      </c>
      <c r="P2148" s="20">
        <v>98</v>
      </c>
      <c r="Q2148" s="19">
        <v>6.3</v>
      </c>
      <c r="R2148" s="19">
        <v>2</v>
      </c>
      <c r="S2148" s="19">
        <v>0</v>
      </c>
    </row>
    <row r="2149" spans="14:19" x14ac:dyDescent="0.3">
      <c r="N2149" s="3">
        <v>48</v>
      </c>
      <c r="O2149" s="3">
        <v>21</v>
      </c>
      <c r="P2149" s="6">
        <v>23</v>
      </c>
      <c r="Q2149" s="3">
        <v>0.67</v>
      </c>
      <c r="R2149" s="3">
        <v>3</v>
      </c>
      <c r="S2149" s="3">
        <v>0</v>
      </c>
    </row>
    <row r="2150" spans="14:19" x14ac:dyDescent="0.3">
      <c r="N2150" s="19">
        <v>48</v>
      </c>
      <c r="O2150" s="19">
        <v>23</v>
      </c>
      <c r="P2150" s="20">
        <v>132</v>
      </c>
      <c r="Q2150" s="19">
        <v>0.6</v>
      </c>
      <c r="R2150" s="19">
        <v>1</v>
      </c>
      <c r="S2150" s="19">
        <v>157</v>
      </c>
    </row>
    <row r="2151" spans="14:19" x14ac:dyDescent="0.3">
      <c r="N2151" s="3">
        <v>48</v>
      </c>
      <c r="O2151" s="3">
        <v>23</v>
      </c>
      <c r="P2151" s="6">
        <v>8</v>
      </c>
      <c r="Q2151" s="3">
        <v>0.4</v>
      </c>
      <c r="R2151" s="3">
        <v>1</v>
      </c>
      <c r="S2151" s="3">
        <v>0</v>
      </c>
    </row>
    <row r="2152" spans="14:19" x14ac:dyDescent="0.3">
      <c r="N2152" s="19">
        <v>48</v>
      </c>
      <c r="O2152" s="19">
        <v>22</v>
      </c>
      <c r="P2152" s="20">
        <v>59</v>
      </c>
      <c r="Q2152" s="19">
        <v>1.4</v>
      </c>
      <c r="R2152" s="19">
        <v>1</v>
      </c>
      <c r="S2152" s="19">
        <v>241</v>
      </c>
    </row>
    <row r="2153" spans="14:19" x14ac:dyDescent="0.3">
      <c r="N2153" s="3">
        <v>48</v>
      </c>
      <c r="O2153" s="3">
        <v>22</v>
      </c>
      <c r="P2153" s="6">
        <v>84</v>
      </c>
      <c r="Q2153" s="3">
        <v>0.4</v>
      </c>
      <c r="R2153" s="3">
        <v>2</v>
      </c>
      <c r="S2153" s="3">
        <v>145</v>
      </c>
    </row>
    <row r="2154" spans="14:19" x14ac:dyDescent="0.3">
      <c r="N2154" s="19">
        <v>48</v>
      </c>
      <c r="O2154" s="19">
        <v>24</v>
      </c>
      <c r="P2154" s="20">
        <v>12</v>
      </c>
      <c r="Q2154" s="19">
        <v>0.4</v>
      </c>
      <c r="R2154" s="19">
        <v>3</v>
      </c>
      <c r="S2154" s="19">
        <v>0</v>
      </c>
    </row>
    <row r="2155" spans="14:19" x14ac:dyDescent="0.3">
      <c r="N2155" s="3">
        <v>48</v>
      </c>
      <c r="O2155" s="3">
        <v>23</v>
      </c>
      <c r="P2155" s="6">
        <v>79</v>
      </c>
      <c r="Q2155" s="3">
        <v>3.8</v>
      </c>
      <c r="R2155" s="3">
        <v>2</v>
      </c>
      <c r="S2155" s="3">
        <v>0</v>
      </c>
    </row>
    <row r="2156" spans="14:19" x14ac:dyDescent="0.3">
      <c r="N2156" s="19">
        <v>48</v>
      </c>
      <c r="O2156" s="19">
        <v>23</v>
      </c>
      <c r="P2156" s="20">
        <v>84</v>
      </c>
      <c r="Q2156" s="19">
        <v>3.1</v>
      </c>
      <c r="R2156" s="19">
        <v>4</v>
      </c>
      <c r="S2156" s="19">
        <v>0</v>
      </c>
    </row>
    <row r="2157" spans="14:19" x14ac:dyDescent="0.3">
      <c r="N2157" s="3">
        <v>48</v>
      </c>
      <c r="O2157" s="3">
        <v>18</v>
      </c>
      <c r="P2157" s="6">
        <v>182</v>
      </c>
      <c r="Q2157" s="3">
        <v>6</v>
      </c>
      <c r="R2157" s="3">
        <v>4</v>
      </c>
      <c r="S2157" s="3">
        <v>0</v>
      </c>
    </row>
    <row r="2158" spans="14:19" x14ac:dyDescent="0.3">
      <c r="N2158" s="19">
        <v>48</v>
      </c>
      <c r="O2158" s="19">
        <v>23</v>
      </c>
      <c r="P2158" s="20">
        <v>173</v>
      </c>
      <c r="Q2158" s="19">
        <v>0.2</v>
      </c>
      <c r="R2158" s="19">
        <v>3</v>
      </c>
      <c r="S2158" s="19">
        <v>0</v>
      </c>
    </row>
    <row r="2159" spans="14:19" x14ac:dyDescent="0.3">
      <c r="N2159" s="3">
        <v>48</v>
      </c>
      <c r="O2159" s="3">
        <v>23</v>
      </c>
      <c r="P2159" s="6">
        <v>35</v>
      </c>
      <c r="Q2159" s="3">
        <v>0.4</v>
      </c>
      <c r="R2159" s="3">
        <v>4</v>
      </c>
      <c r="S2159" s="3">
        <v>118</v>
      </c>
    </row>
    <row r="2160" spans="14:19" x14ac:dyDescent="0.3">
      <c r="N2160" s="19">
        <v>48</v>
      </c>
      <c r="O2160" s="19">
        <v>24</v>
      </c>
      <c r="P2160" s="20">
        <v>79</v>
      </c>
      <c r="Q2160" s="19">
        <v>1.4</v>
      </c>
      <c r="R2160" s="19">
        <v>4</v>
      </c>
      <c r="S2160" s="19">
        <v>0</v>
      </c>
    </row>
    <row r="2161" spans="14:19" x14ac:dyDescent="0.3">
      <c r="N2161" s="3">
        <v>48</v>
      </c>
      <c r="O2161" s="3">
        <v>24</v>
      </c>
      <c r="P2161" s="6">
        <v>134</v>
      </c>
      <c r="Q2161" s="3">
        <v>5</v>
      </c>
      <c r="R2161" s="3">
        <v>1</v>
      </c>
      <c r="S2161" s="3">
        <v>0</v>
      </c>
    </row>
    <row r="2162" spans="14:19" x14ac:dyDescent="0.3">
      <c r="N2162" s="19">
        <v>48</v>
      </c>
      <c r="O2162" s="19">
        <v>22</v>
      </c>
      <c r="P2162" s="20">
        <v>139</v>
      </c>
      <c r="Q2162" s="19">
        <v>0</v>
      </c>
      <c r="R2162" s="19">
        <v>1</v>
      </c>
      <c r="S2162" s="19">
        <v>0</v>
      </c>
    </row>
    <row r="2163" spans="14:19" x14ac:dyDescent="0.3">
      <c r="N2163" s="3">
        <v>48</v>
      </c>
      <c r="O2163" s="3">
        <v>22</v>
      </c>
      <c r="P2163" s="6">
        <v>79</v>
      </c>
      <c r="Q2163" s="3">
        <v>0.7</v>
      </c>
      <c r="R2163" s="3">
        <v>3</v>
      </c>
      <c r="S2163" s="3">
        <v>0</v>
      </c>
    </row>
    <row r="2164" spans="14:19" x14ac:dyDescent="0.3">
      <c r="N2164" s="19">
        <v>48</v>
      </c>
      <c r="O2164" s="19">
        <v>23</v>
      </c>
      <c r="P2164" s="20">
        <v>112</v>
      </c>
      <c r="Q2164" s="19">
        <v>5.0999999999999996</v>
      </c>
      <c r="R2164" s="19">
        <v>1</v>
      </c>
      <c r="S2164" s="19">
        <v>86</v>
      </c>
    </row>
    <row r="2165" spans="14:19" x14ac:dyDescent="0.3">
      <c r="N2165" s="3">
        <v>48</v>
      </c>
      <c r="O2165" s="3">
        <v>22</v>
      </c>
      <c r="P2165" s="6">
        <v>43</v>
      </c>
      <c r="Q2165" s="3">
        <v>1.2</v>
      </c>
      <c r="R2165" s="3">
        <v>1</v>
      </c>
      <c r="S2165" s="3">
        <v>112</v>
      </c>
    </row>
    <row r="2166" spans="14:19" x14ac:dyDescent="0.3">
      <c r="N2166" s="19">
        <v>48</v>
      </c>
      <c r="O2166" s="19">
        <v>24</v>
      </c>
      <c r="P2166" s="20">
        <v>90</v>
      </c>
      <c r="Q2166" s="19">
        <v>2.6</v>
      </c>
      <c r="R2166" s="19">
        <v>1</v>
      </c>
      <c r="S2166" s="19">
        <v>334</v>
      </c>
    </row>
    <row r="2167" spans="14:19" x14ac:dyDescent="0.3">
      <c r="N2167" s="3">
        <v>48</v>
      </c>
      <c r="O2167" s="3">
        <v>24</v>
      </c>
      <c r="P2167" s="6">
        <v>54</v>
      </c>
      <c r="Q2167" s="3">
        <v>1.6</v>
      </c>
      <c r="R2167" s="3">
        <v>1</v>
      </c>
      <c r="S2167" s="3">
        <v>186</v>
      </c>
    </row>
    <row r="2168" spans="14:19" x14ac:dyDescent="0.3">
      <c r="N2168" s="19">
        <v>48</v>
      </c>
      <c r="O2168" s="19">
        <v>22</v>
      </c>
      <c r="P2168" s="20">
        <v>80</v>
      </c>
      <c r="Q2168" s="19">
        <v>2.4</v>
      </c>
      <c r="R2168" s="19">
        <v>2</v>
      </c>
      <c r="S2168" s="19">
        <v>0</v>
      </c>
    </row>
    <row r="2169" spans="14:19" x14ac:dyDescent="0.3">
      <c r="N2169" s="3">
        <v>48</v>
      </c>
      <c r="O2169" s="3">
        <v>21</v>
      </c>
      <c r="P2169" s="6">
        <v>78</v>
      </c>
      <c r="Q2169" s="3">
        <v>2</v>
      </c>
      <c r="R2169" s="3">
        <v>3</v>
      </c>
      <c r="S2169" s="3">
        <v>0</v>
      </c>
    </row>
    <row r="2170" spans="14:19" x14ac:dyDescent="0.3">
      <c r="N2170" s="19">
        <v>48</v>
      </c>
      <c r="O2170" s="19">
        <v>23</v>
      </c>
      <c r="P2170" s="20">
        <v>75</v>
      </c>
      <c r="Q2170" s="19">
        <v>3.6</v>
      </c>
      <c r="R2170" s="19">
        <v>4</v>
      </c>
      <c r="S2170" s="19">
        <v>0</v>
      </c>
    </row>
    <row r="2171" spans="14:19" x14ac:dyDescent="0.3">
      <c r="N2171" s="3">
        <v>48</v>
      </c>
      <c r="O2171" s="3">
        <v>22</v>
      </c>
      <c r="P2171" s="6">
        <v>150</v>
      </c>
      <c r="Q2171" s="3">
        <v>7.3</v>
      </c>
      <c r="R2171" s="3">
        <v>1</v>
      </c>
      <c r="S2171" s="3">
        <v>193</v>
      </c>
    </row>
    <row r="2172" spans="14:19" x14ac:dyDescent="0.3">
      <c r="N2172" s="19">
        <v>48</v>
      </c>
      <c r="O2172" s="19">
        <v>23</v>
      </c>
      <c r="P2172" s="20">
        <v>128</v>
      </c>
      <c r="Q2172" s="19">
        <v>0.6</v>
      </c>
      <c r="R2172" s="19">
        <v>1</v>
      </c>
      <c r="S2172" s="19">
        <v>0</v>
      </c>
    </row>
    <row r="2173" spans="14:19" x14ac:dyDescent="0.3">
      <c r="N2173" s="3">
        <v>48</v>
      </c>
      <c r="O2173" s="3">
        <v>24</v>
      </c>
      <c r="P2173" s="6">
        <v>162</v>
      </c>
      <c r="Q2173" s="3">
        <v>3.3</v>
      </c>
      <c r="R2173" s="3">
        <v>4</v>
      </c>
      <c r="S2173" s="3">
        <v>446</v>
      </c>
    </row>
    <row r="2174" spans="14:19" x14ac:dyDescent="0.3">
      <c r="N2174" s="19">
        <v>48</v>
      </c>
      <c r="O2174" s="19">
        <v>23</v>
      </c>
      <c r="P2174" s="20">
        <v>43</v>
      </c>
      <c r="Q2174" s="19">
        <v>1.9</v>
      </c>
      <c r="R2174" s="19">
        <v>4</v>
      </c>
      <c r="S2174" s="19">
        <v>0</v>
      </c>
    </row>
    <row r="2175" spans="14:19" x14ac:dyDescent="0.3">
      <c r="N2175" s="3">
        <v>48</v>
      </c>
      <c r="O2175" s="3">
        <v>22</v>
      </c>
      <c r="P2175" s="6">
        <v>35</v>
      </c>
      <c r="Q2175" s="3">
        <v>1.4</v>
      </c>
      <c r="R2175" s="3">
        <v>1</v>
      </c>
      <c r="S2175" s="3">
        <v>0</v>
      </c>
    </row>
    <row r="2176" spans="14:19" x14ac:dyDescent="0.3">
      <c r="N2176" s="19">
        <v>48</v>
      </c>
      <c r="O2176" s="19">
        <v>22</v>
      </c>
      <c r="P2176" s="20">
        <v>114</v>
      </c>
      <c r="Q2176" s="19">
        <v>2.4</v>
      </c>
      <c r="R2176" s="19">
        <v>1</v>
      </c>
      <c r="S2176" s="19">
        <v>0</v>
      </c>
    </row>
    <row r="2177" spans="14:19" x14ac:dyDescent="0.3">
      <c r="N2177" s="3">
        <v>48</v>
      </c>
      <c r="O2177" s="3">
        <v>24</v>
      </c>
      <c r="P2177" s="6">
        <v>9</v>
      </c>
      <c r="Q2177" s="3">
        <v>0.5</v>
      </c>
      <c r="R2177" s="3">
        <v>4</v>
      </c>
      <c r="S2177" s="3">
        <v>0</v>
      </c>
    </row>
    <row r="2178" spans="14:19" x14ac:dyDescent="0.3">
      <c r="N2178" s="19">
        <v>48</v>
      </c>
      <c r="O2178" s="19">
        <v>22</v>
      </c>
      <c r="P2178" s="20">
        <v>83</v>
      </c>
      <c r="Q2178" s="19">
        <v>2.4</v>
      </c>
      <c r="R2178" s="19">
        <v>2</v>
      </c>
      <c r="S2178" s="19">
        <v>0</v>
      </c>
    </row>
    <row r="2179" spans="14:19" x14ac:dyDescent="0.3">
      <c r="N2179" s="3">
        <v>48</v>
      </c>
      <c r="O2179" s="3">
        <v>22</v>
      </c>
      <c r="P2179" s="6">
        <v>78</v>
      </c>
      <c r="Q2179" s="3">
        <v>2.1</v>
      </c>
      <c r="R2179" s="3">
        <v>3</v>
      </c>
      <c r="S2179" s="3">
        <v>0</v>
      </c>
    </row>
    <row r="2180" spans="14:19" x14ac:dyDescent="0.3">
      <c r="N2180" s="19">
        <v>48</v>
      </c>
      <c r="O2180" s="19">
        <v>21</v>
      </c>
      <c r="P2180" s="20">
        <v>23</v>
      </c>
      <c r="Q2180" s="19">
        <v>0.67</v>
      </c>
      <c r="R2180" s="19">
        <v>3</v>
      </c>
      <c r="S2180" s="19">
        <v>95</v>
      </c>
    </row>
    <row r="2181" spans="14:19" x14ac:dyDescent="0.3">
      <c r="N2181" s="3">
        <v>48</v>
      </c>
      <c r="O2181" s="3">
        <v>22</v>
      </c>
      <c r="P2181" s="6">
        <v>85</v>
      </c>
      <c r="Q2181" s="3">
        <v>1.1000000000000001</v>
      </c>
      <c r="R2181" s="3">
        <v>3</v>
      </c>
      <c r="S2181" s="3">
        <v>203</v>
      </c>
    </row>
    <row r="2182" spans="14:19" x14ac:dyDescent="0.3">
      <c r="N2182" s="19">
        <v>48</v>
      </c>
      <c r="O2182" s="19">
        <v>24</v>
      </c>
      <c r="P2182" s="20">
        <v>61</v>
      </c>
      <c r="Q2182" s="19">
        <v>1.7</v>
      </c>
      <c r="R2182" s="19">
        <v>2</v>
      </c>
      <c r="S2182" s="19">
        <v>229</v>
      </c>
    </row>
    <row r="2183" spans="14:19" x14ac:dyDescent="0.3">
      <c r="N2183" s="3">
        <v>48</v>
      </c>
      <c r="O2183" s="3">
        <v>24</v>
      </c>
      <c r="P2183" s="6">
        <v>80</v>
      </c>
      <c r="Q2183" s="3">
        <v>2.7</v>
      </c>
      <c r="R2183" s="3">
        <v>1</v>
      </c>
      <c r="S2183" s="3">
        <v>0</v>
      </c>
    </row>
    <row r="2184" spans="14:19" x14ac:dyDescent="0.3">
      <c r="N2184" s="19">
        <v>48</v>
      </c>
      <c r="O2184" s="19">
        <v>23</v>
      </c>
      <c r="P2184" s="20">
        <v>161</v>
      </c>
      <c r="Q2184" s="19">
        <v>7.9</v>
      </c>
      <c r="R2184" s="19">
        <v>4</v>
      </c>
      <c r="S2184" s="19">
        <v>310</v>
      </c>
    </row>
    <row r="2185" spans="14:19" x14ac:dyDescent="0.3">
      <c r="N2185" s="3">
        <v>48</v>
      </c>
      <c r="O2185" s="3">
        <v>23</v>
      </c>
      <c r="P2185" s="6">
        <v>79</v>
      </c>
      <c r="Q2185" s="3">
        <v>0.2</v>
      </c>
      <c r="R2185" s="3">
        <v>1</v>
      </c>
      <c r="S2185" s="3">
        <v>0</v>
      </c>
    </row>
    <row r="2186" spans="14:19" x14ac:dyDescent="0.3">
      <c r="N2186" s="19">
        <v>48</v>
      </c>
      <c r="O2186" s="19">
        <v>22</v>
      </c>
      <c r="P2186" s="20">
        <v>152</v>
      </c>
      <c r="Q2186" s="19">
        <v>0</v>
      </c>
      <c r="R2186" s="19">
        <v>1</v>
      </c>
      <c r="S2186" s="19">
        <v>0</v>
      </c>
    </row>
    <row r="2187" spans="14:19" x14ac:dyDescent="0.3">
      <c r="N2187" s="3">
        <v>48</v>
      </c>
      <c r="O2187" s="3">
        <v>23</v>
      </c>
      <c r="P2187" s="6">
        <v>32</v>
      </c>
      <c r="Q2187" s="3">
        <v>0.1</v>
      </c>
      <c r="R2187" s="3">
        <v>1</v>
      </c>
      <c r="S2187" s="3">
        <v>0</v>
      </c>
    </row>
    <row r="2188" spans="14:19" x14ac:dyDescent="0.3">
      <c r="N2188" s="19">
        <v>48</v>
      </c>
      <c r="O2188" s="19">
        <v>24</v>
      </c>
      <c r="P2188" s="20">
        <v>59</v>
      </c>
      <c r="Q2188" s="19">
        <v>0</v>
      </c>
      <c r="R2188" s="19">
        <v>1</v>
      </c>
      <c r="S2188" s="19">
        <v>144</v>
      </c>
    </row>
    <row r="2189" spans="14:19" x14ac:dyDescent="0.3">
      <c r="N2189" s="3">
        <v>48</v>
      </c>
      <c r="O2189" s="3">
        <v>22</v>
      </c>
      <c r="P2189" s="6">
        <v>163</v>
      </c>
      <c r="Q2189" s="3">
        <v>2.4</v>
      </c>
      <c r="R2189" s="3">
        <v>1</v>
      </c>
      <c r="S2189" s="3">
        <v>396</v>
      </c>
    </row>
    <row r="2190" spans="14:19" x14ac:dyDescent="0.3">
      <c r="N2190" s="19">
        <v>48</v>
      </c>
      <c r="O2190" s="19">
        <v>22</v>
      </c>
      <c r="P2190" s="20">
        <v>14</v>
      </c>
      <c r="Q2190" s="19">
        <v>0.1</v>
      </c>
      <c r="R2190" s="19">
        <v>2</v>
      </c>
      <c r="S2190" s="19">
        <v>0</v>
      </c>
    </row>
    <row r="2191" spans="14:19" x14ac:dyDescent="0.3">
      <c r="N2191" s="3">
        <v>48</v>
      </c>
      <c r="O2191" s="3">
        <v>23</v>
      </c>
      <c r="P2191" s="6">
        <v>35</v>
      </c>
      <c r="Q2191" s="3">
        <v>0.1</v>
      </c>
      <c r="R2191" s="3">
        <v>1</v>
      </c>
      <c r="S2191" s="3">
        <v>0</v>
      </c>
    </row>
    <row r="2192" spans="14:19" x14ac:dyDescent="0.3">
      <c r="N2192" s="19">
        <v>48</v>
      </c>
      <c r="O2192" s="19">
        <v>24</v>
      </c>
      <c r="P2192" s="20">
        <v>18</v>
      </c>
      <c r="Q2192" s="19">
        <v>0.2</v>
      </c>
      <c r="R2192" s="19">
        <v>4</v>
      </c>
      <c r="S2192" s="19">
        <v>0</v>
      </c>
    </row>
    <row r="2193" spans="14:19" x14ac:dyDescent="0.3">
      <c r="N2193" s="3">
        <v>48</v>
      </c>
      <c r="O2193" s="3">
        <v>23</v>
      </c>
      <c r="P2193" s="6">
        <v>63</v>
      </c>
      <c r="Q2193" s="3">
        <v>3.6</v>
      </c>
      <c r="R2193" s="3">
        <v>4</v>
      </c>
      <c r="S2193" s="3">
        <v>0</v>
      </c>
    </row>
    <row r="2194" spans="14:19" x14ac:dyDescent="0.3">
      <c r="N2194" s="19">
        <v>48</v>
      </c>
      <c r="O2194" s="19">
        <v>23</v>
      </c>
      <c r="P2194" s="20">
        <v>78</v>
      </c>
      <c r="Q2194" s="19">
        <v>3.6</v>
      </c>
      <c r="R2194" s="19">
        <v>4</v>
      </c>
      <c r="S2194" s="19">
        <v>0</v>
      </c>
    </row>
    <row r="2195" spans="14:19" x14ac:dyDescent="0.3">
      <c r="N2195" s="3">
        <v>48</v>
      </c>
      <c r="O2195" s="3">
        <v>22</v>
      </c>
      <c r="P2195" s="6">
        <v>40</v>
      </c>
      <c r="Q2195" s="3">
        <v>2.2000000000000002</v>
      </c>
      <c r="R2195" s="3">
        <v>3</v>
      </c>
      <c r="S2195" s="3">
        <v>87</v>
      </c>
    </row>
    <row r="2196" spans="14:19" x14ac:dyDescent="0.3">
      <c r="N2196" s="19">
        <v>48</v>
      </c>
      <c r="O2196" s="19">
        <v>22</v>
      </c>
      <c r="P2196" s="20">
        <v>19</v>
      </c>
      <c r="Q2196" s="19">
        <v>0.1</v>
      </c>
      <c r="R2196" s="19">
        <v>2</v>
      </c>
      <c r="S2196" s="19">
        <v>106</v>
      </c>
    </row>
    <row r="2197" spans="14:19" x14ac:dyDescent="0.3">
      <c r="N2197" s="3">
        <v>48</v>
      </c>
      <c r="O2197" s="3">
        <v>24</v>
      </c>
      <c r="P2197" s="6">
        <v>14</v>
      </c>
      <c r="Q2197" s="3">
        <v>0.4</v>
      </c>
      <c r="R2197" s="3">
        <v>3</v>
      </c>
      <c r="S2197" s="3">
        <v>0</v>
      </c>
    </row>
    <row r="2198" spans="14:19" x14ac:dyDescent="0.3">
      <c r="N2198" s="19">
        <v>48</v>
      </c>
      <c r="O2198" s="19">
        <v>23</v>
      </c>
      <c r="P2198" s="20">
        <v>70</v>
      </c>
      <c r="Q2198" s="19">
        <v>2.8</v>
      </c>
      <c r="R2198" s="19">
        <v>1</v>
      </c>
      <c r="S2198" s="19">
        <v>0</v>
      </c>
    </row>
    <row r="2199" spans="14:19" x14ac:dyDescent="0.3">
      <c r="N2199" s="3">
        <v>48</v>
      </c>
      <c r="O2199" s="3">
        <v>24</v>
      </c>
      <c r="P2199" s="6">
        <v>24</v>
      </c>
      <c r="Q2199" s="3">
        <v>0.2</v>
      </c>
      <c r="R2199" s="3">
        <v>4</v>
      </c>
      <c r="S2199" s="3">
        <v>0</v>
      </c>
    </row>
    <row r="2200" spans="14:19" x14ac:dyDescent="0.3">
      <c r="N2200" s="19">
        <v>48</v>
      </c>
      <c r="O2200" s="19">
        <v>22</v>
      </c>
      <c r="P2200" s="20">
        <v>59</v>
      </c>
      <c r="Q2200" s="19">
        <v>2.6</v>
      </c>
      <c r="R2200" s="19">
        <v>4</v>
      </c>
      <c r="S2200" s="19">
        <v>0</v>
      </c>
    </row>
    <row r="2201" spans="14:19" x14ac:dyDescent="0.3">
      <c r="N2201" s="3">
        <v>48</v>
      </c>
      <c r="O2201" s="3">
        <v>23</v>
      </c>
      <c r="P2201" s="6">
        <v>108</v>
      </c>
      <c r="Q2201" s="3">
        <v>3.8</v>
      </c>
      <c r="R2201" s="3">
        <v>2</v>
      </c>
      <c r="S2201" s="3">
        <v>0</v>
      </c>
    </row>
    <row r="2202" spans="14:19" x14ac:dyDescent="0.3">
      <c r="N2202" s="19">
        <v>48</v>
      </c>
      <c r="O2202" s="19">
        <v>24</v>
      </c>
      <c r="P2202" s="20">
        <v>24</v>
      </c>
      <c r="Q2202" s="19">
        <v>0.9</v>
      </c>
      <c r="R2202" s="19">
        <v>1</v>
      </c>
      <c r="S2202" s="19">
        <v>0</v>
      </c>
    </row>
    <row r="2203" spans="14:19" x14ac:dyDescent="0.3">
      <c r="N2203" s="3">
        <v>48</v>
      </c>
      <c r="O2203" s="3">
        <v>22</v>
      </c>
      <c r="P2203" s="6">
        <v>80</v>
      </c>
      <c r="Q2203" s="3">
        <v>1.1000000000000001</v>
      </c>
      <c r="R2203" s="3">
        <v>3</v>
      </c>
      <c r="S2203" s="3">
        <v>0</v>
      </c>
    </row>
    <row r="2204" spans="14:19" x14ac:dyDescent="0.3">
      <c r="N2204" s="19">
        <v>48</v>
      </c>
      <c r="O2204" s="19">
        <v>23</v>
      </c>
      <c r="P2204" s="20">
        <v>35</v>
      </c>
      <c r="Q2204" s="19">
        <v>1.3</v>
      </c>
      <c r="R2204" s="19">
        <v>2</v>
      </c>
      <c r="S2204" s="19">
        <v>0</v>
      </c>
    </row>
    <row r="2205" spans="14:19" x14ac:dyDescent="0.3">
      <c r="N2205" s="3">
        <v>48</v>
      </c>
      <c r="O2205" s="3">
        <v>24</v>
      </c>
      <c r="P2205" s="6">
        <v>133</v>
      </c>
      <c r="Q2205" s="3">
        <v>5</v>
      </c>
      <c r="R2205" s="3">
        <v>1</v>
      </c>
      <c r="S2205" s="3">
        <v>0</v>
      </c>
    </row>
    <row r="2206" spans="14:19" x14ac:dyDescent="0.3">
      <c r="N2206" s="19">
        <v>48</v>
      </c>
      <c r="O2206" s="19">
        <v>22</v>
      </c>
      <c r="P2206" s="20">
        <v>39</v>
      </c>
      <c r="Q2206" s="19">
        <v>1.2</v>
      </c>
      <c r="R2206" s="19">
        <v>1</v>
      </c>
      <c r="S2206" s="19">
        <v>0</v>
      </c>
    </row>
    <row r="2207" spans="14:19" x14ac:dyDescent="0.3">
      <c r="N2207" s="3">
        <v>48</v>
      </c>
      <c r="O2207" s="3">
        <v>23</v>
      </c>
      <c r="P2207" s="6">
        <v>41</v>
      </c>
      <c r="Q2207" s="3">
        <v>1.4</v>
      </c>
      <c r="R2207" s="3">
        <v>1</v>
      </c>
      <c r="S2207" s="3">
        <v>0</v>
      </c>
    </row>
    <row r="2208" spans="14:19" x14ac:dyDescent="0.3">
      <c r="N2208" s="19">
        <v>48</v>
      </c>
      <c r="O2208" s="19">
        <v>23</v>
      </c>
      <c r="P2208" s="20">
        <v>191</v>
      </c>
      <c r="Q2208" s="19">
        <v>2.8</v>
      </c>
      <c r="R2208" s="19">
        <v>2</v>
      </c>
      <c r="S2208" s="19">
        <v>231</v>
      </c>
    </row>
    <row r="2209" spans="14:19" x14ac:dyDescent="0.3">
      <c r="N2209" s="3">
        <v>48</v>
      </c>
      <c r="O2209" s="3">
        <v>22</v>
      </c>
      <c r="P2209" s="6">
        <v>174</v>
      </c>
      <c r="Q2209" s="3">
        <v>2.4</v>
      </c>
      <c r="R2209" s="3">
        <v>1</v>
      </c>
      <c r="S2209" s="3">
        <v>0</v>
      </c>
    </row>
    <row r="2210" spans="14:19" x14ac:dyDescent="0.3">
      <c r="N2210" s="19">
        <v>48</v>
      </c>
      <c r="O2210" s="19">
        <v>22</v>
      </c>
      <c r="P2210" s="20">
        <v>125</v>
      </c>
      <c r="Q2210" s="19">
        <v>2.4</v>
      </c>
      <c r="R2210" s="19">
        <v>1</v>
      </c>
      <c r="S2210" s="19">
        <v>0</v>
      </c>
    </row>
    <row r="2211" spans="14:19" x14ac:dyDescent="0.3">
      <c r="N2211" s="3">
        <v>48</v>
      </c>
      <c r="O2211" s="3">
        <v>24</v>
      </c>
      <c r="P2211" s="6">
        <v>43</v>
      </c>
      <c r="Q2211" s="3">
        <v>1.9</v>
      </c>
      <c r="R2211" s="3">
        <v>3</v>
      </c>
      <c r="S2211" s="3">
        <v>0</v>
      </c>
    </row>
    <row r="2212" spans="14:19" x14ac:dyDescent="0.3">
      <c r="N2212" s="19">
        <v>48</v>
      </c>
      <c r="O2212" s="19">
        <v>22</v>
      </c>
      <c r="P2212" s="20">
        <v>128</v>
      </c>
      <c r="Q2212" s="19">
        <v>5.7</v>
      </c>
      <c r="R2212" s="19">
        <v>1</v>
      </c>
      <c r="S2212" s="19">
        <v>0</v>
      </c>
    </row>
    <row r="2213" spans="14:19" x14ac:dyDescent="0.3">
      <c r="N2213" s="3">
        <v>48</v>
      </c>
      <c r="O2213" s="3">
        <v>24</v>
      </c>
      <c r="P2213" s="6">
        <v>12</v>
      </c>
      <c r="Q2213" s="3">
        <v>1</v>
      </c>
      <c r="R2213" s="3">
        <v>4</v>
      </c>
      <c r="S2213" s="3">
        <v>89</v>
      </c>
    </row>
    <row r="2214" spans="14:19" x14ac:dyDescent="0.3">
      <c r="N2214" s="19">
        <v>48</v>
      </c>
      <c r="O2214" s="19">
        <v>22</v>
      </c>
      <c r="P2214" s="20">
        <v>28</v>
      </c>
      <c r="Q2214" s="19">
        <v>1.4</v>
      </c>
      <c r="R2214" s="19">
        <v>1</v>
      </c>
      <c r="S2214" s="19">
        <v>75</v>
      </c>
    </row>
    <row r="2215" spans="14:19" x14ac:dyDescent="0.3">
      <c r="N2215" s="3">
        <v>48</v>
      </c>
      <c r="O2215" s="3">
        <v>23</v>
      </c>
      <c r="P2215" s="6">
        <v>15</v>
      </c>
      <c r="Q2215" s="3">
        <v>0.8</v>
      </c>
      <c r="R2215" s="3">
        <v>4</v>
      </c>
      <c r="S2215" s="3">
        <v>0</v>
      </c>
    </row>
    <row r="2216" spans="14:19" x14ac:dyDescent="0.3">
      <c r="N2216" s="19">
        <v>48</v>
      </c>
      <c r="O2216" s="19">
        <v>24</v>
      </c>
      <c r="P2216" s="20">
        <v>25</v>
      </c>
      <c r="Q2216" s="19">
        <v>0.5</v>
      </c>
      <c r="R2216" s="19">
        <v>4</v>
      </c>
      <c r="S2216" s="19">
        <v>0</v>
      </c>
    </row>
    <row r="2217" spans="14:19" x14ac:dyDescent="0.3">
      <c r="N2217" s="3">
        <v>48</v>
      </c>
      <c r="O2217" s="3">
        <v>24</v>
      </c>
      <c r="P2217" s="6">
        <v>224</v>
      </c>
      <c r="Q2217" s="3">
        <v>6.67</v>
      </c>
      <c r="R2217" s="3">
        <v>2</v>
      </c>
      <c r="S2217" s="3">
        <v>0</v>
      </c>
    </row>
    <row r="2218" spans="14:19" x14ac:dyDescent="0.3">
      <c r="N2218" s="19">
        <v>48</v>
      </c>
      <c r="O2218" s="19">
        <v>23</v>
      </c>
      <c r="P2218" s="20">
        <v>43</v>
      </c>
      <c r="Q2218" s="19">
        <v>1.3</v>
      </c>
      <c r="R2218" s="19">
        <v>2</v>
      </c>
      <c r="S2218" s="19">
        <v>0</v>
      </c>
    </row>
    <row r="2219" spans="14:19" x14ac:dyDescent="0.3">
      <c r="N2219" s="3">
        <v>48</v>
      </c>
      <c r="O2219" s="3">
        <v>22</v>
      </c>
      <c r="P2219" s="6">
        <v>145</v>
      </c>
      <c r="Q2219" s="3">
        <v>0.3</v>
      </c>
      <c r="R2219" s="3">
        <v>1</v>
      </c>
      <c r="S2219" s="3">
        <v>140</v>
      </c>
    </row>
    <row r="2220" spans="14:19" x14ac:dyDescent="0.3">
      <c r="N2220" s="19">
        <v>48</v>
      </c>
      <c r="O2220" s="19">
        <v>22</v>
      </c>
      <c r="P2220" s="20">
        <v>54</v>
      </c>
      <c r="Q2220" s="19">
        <v>1.2</v>
      </c>
      <c r="R2220" s="19">
        <v>1</v>
      </c>
      <c r="S2220" s="19">
        <v>0</v>
      </c>
    </row>
    <row r="2221" spans="14:19" x14ac:dyDescent="0.3">
      <c r="N2221" s="3">
        <v>48</v>
      </c>
      <c r="O2221" s="3">
        <v>23</v>
      </c>
      <c r="P2221" s="6">
        <v>23</v>
      </c>
      <c r="Q2221" s="3">
        <v>0.4</v>
      </c>
      <c r="R2221" s="3">
        <v>4</v>
      </c>
      <c r="S2221" s="3">
        <v>122</v>
      </c>
    </row>
    <row r="2222" spans="14:19" x14ac:dyDescent="0.3">
      <c r="N2222" s="19">
        <v>48</v>
      </c>
      <c r="O2222" s="19">
        <v>23</v>
      </c>
      <c r="P2222" s="20">
        <v>168</v>
      </c>
      <c r="Q2222" s="19">
        <v>2.8</v>
      </c>
      <c r="R2222" s="19">
        <v>2</v>
      </c>
      <c r="S2222" s="19">
        <v>308</v>
      </c>
    </row>
    <row r="2223" spans="14:19" x14ac:dyDescent="0.3">
      <c r="N2223" s="3">
        <v>48</v>
      </c>
      <c r="O2223" s="3">
        <v>24</v>
      </c>
      <c r="P2223" s="6">
        <v>144</v>
      </c>
      <c r="Q2223" s="3">
        <v>3.5</v>
      </c>
      <c r="R2223" s="3">
        <v>4</v>
      </c>
      <c r="S2223" s="3">
        <v>0</v>
      </c>
    </row>
    <row r="2224" spans="14:19" x14ac:dyDescent="0.3">
      <c r="N2224" s="19">
        <v>48</v>
      </c>
      <c r="O2224" s="19">
        <v>23</v>
      </c>
      <c r="P2224" s="20">
        <v>29</v>
      </c>
      <c r="Q2224" s="19">
        <v>1.3</v>
      </c>
      <c r="R2224" s="19">
        <v>1</v>
      </c>
      <c r="S2224" s="19">
        <v>0</v>
      </c>
    </row>
    <row r="2225" spans="14:19" x14ac:dyDescent="0.3">
      <c r="N2225" s="3">
        <v>48</v>
      </c>
      <c r="O2225" s="3">
        <v>22</v>
      </c>
      <c r="P2225" s="6">
        <v>83</v>
      </c>
      <c r="Q2225" s="3">
        <v>0.4</v>
      </c>
      <c r="R2225" s="3">
        <v>2</v>
      </c>
      <c r="S2225" s="3">
        <v>248</v>
      </c>
    </row>
    <row r="2226" spans="14:19" x14ac:dyDescent="0.3">
      <c r="N2226" s="19">
        <v>48</v>
      </c>
      <c r="O2226" s="19">
        <v>23</v>
      </c>
      <c r="P2226" s="20">
        <v>19</v>
      </c>
      <c r="Q2226" s="19">
        <v>0.1</v>
      </c>
      <c r="R2226" s="19">
        <v>1</v>
      </c>
      <c r="S2226" s="19">
        <v>0</v>
      </c>
    </row>
    <row r="2227" spans="14:19" x14ac:dyDescent="0.3">
      <c r="N2227" s="3">
        <v>48</v>
      </c>
      <c r="O2227" s="3">
        <v>23</v>
      </c>
      <c r="P2227" s="6">
        <v>21</v>
      </c>
      <c r="Q2227" s="3">
        <v>0.1</v>
      </c>
      <c r="R2227" s="3">
        <v>1</v>
      </c>
      <c r="S2227" s="3">
        <v>0</v>
      </c>
    </row>
    <row r="2228" spans="14:19" x14ac:dyDescent="0.3">
      <c r="N2228" s="19">
        <v>48</v>
      </c>
      <c r="O2228" s="19">
        <v>23</v>
      </c>
      <c r="P2228" s="20">
        <v>62</v>
      </c>
      <c r="Q2228" s="19">
        <v>3.6</v>
      </c>
      <c r="R2228" s="19">
        <v>4</v>
      </c>
      <c r="S2228" s="19">
        <v>83</v>
      </c>
    </row>
    <row r="2229" spans="14:19" x14ac:dyDescent="0.3">
      <c r="N2229" s="3">
        <v>48</v>
      </c>
      <c r="O2229" s="3">
        <v>22</v>
      </c>
      <c r="P2229" s="6">
        <v>90</v>
      </c>
      <c r="Q2229" s="3">
        <v>0.8</v>
      </c>
      <c r="R2229" s="3">
        <v>2</v>
      </c>
      <c r="S2229" s="3">
        <v>205</v>
      </c>
    </row>
    <row r="2230" spans="14:19" x14ac:dyDescent="0.3">
      <c r="N2230" s="19">
        <v>48</v>
      </c>
      <c r="O2230" s="19">
        <v>24</v>
      </c>
      <c r="P2230" s="20">
        <v>79</v>
      </c>
      <c r="Q2230" s="19">
        <v>0.7</v>
      </c>
      <c r="R2230" s="19">
        <v>3</v>
      </c>
      <c r="S2230" s="19">
        <v>0</v>
      </c>
    </row>
    <row r="2231" spans="14:19" x14ac:dyDescent="0.3">
      <c r="N2231" s="3">
        <v>48</v>
      </c>
      <c r="O2231" s="3">
        <v>23</v>
      </c>
      <c r="P2231" s="6">
        <v>48</v>
      </c>
      <c r="Q2231" s="3">
        <v>0.3</v>
      </c>
      <c r="R2231" s="3">
        <v>1</v>
      </c>
      <c r="S2231" s="3">
        <v>0</v>
      </c>
    </row>
    <row r="2232" spans="14:19" x14ac:dyDescent="0.3">
      <c r="N2232" s="19">
        <v>48</v>
      </c>
      <c r="O2232" s="19">
        <v>22</v>
      </c>
      <c r="P2232" s="20">
        <v>133</v>
      </c>
      <c r="Q2232" s="19">
        <v>3.1</v>
      </c>
      <c r="R2232" s="19">
        <v>2</v>
      </c>
      <c r="S2232" s="19">
        <v>0</v>
      </c>
    </row>
    <row r="2233" spans="14:19" x14ac:dyDescent="0.3">
      <c r="N2233" s="3">
        <v>48</v>
      </c>
      <c r="O2233" s="3">
        <v>24</v>
      </c>
      <c r="P2233" s="6">
        <v>14</v>
      </c>
      <c r="Q2233" s="3">
        <v>1</v>
      </c>
      <c r="R2233" s="3">
        <v>4</v>
      </c>
      <c r="S2233" s="3">
        <v>0</v>
      </c>
    </row>
    <row r="2234" spans="14:19" x14ac:dyDescent="0.3">
      <c r="N2234" s="19">
        <v>48</v>
      </c>
      <c r="O2234" s="19">
        <v>24</v>
      </c>
      <c r="P2234" s="20">
        <v>74</v>
      </c>
      <c r="Q2234" s="19">
        <v>0.7</v>
      </c>
      <c r="R2234" s="19">
        <v>3</v>
      </c>
      <c r="S2234" s="19">
        <v>0</v>
      </c>
    </row>
    <row r="2235" spans="14:19" x14ac:dyDescent="0.3">
      <c r="N2235" s="3">
        <v>48</v>
      </c>
      <c r="O2235" s="3">
        <v>22</v>
      </c>
      <c r="P2235" s="6">
        <v>42</v>
      </c>
      <c r="Q2235" s="3">
        <v>1.2</v>
      </c>
      <c r="R2235" s="3">
        <v>1</v>
      </c>
      <c r="S2235" s="3">
        <v>0</v>
      </c>
    </row>
    <row r="2236" spans="14:19" x14ac:dyDescent="0.3">
      <c r="N2236" s="19">
        <v>48</v>
      </c>
      <c r="O2236" s="19">
        <v>24</v>
      </c>
      <c r="P2236" s="20">
        <v>148</v>
      </c>
      <c r="Q2236" s="19">
        <v>3.3</v>
      </c>
      <c r="R2236" s="19">
        <v>2</v>
      </c>
      <c r="S2236" s="19">
        <v>0</v>
      </c>
    </row>
    <row r="2237" spans="14:19" x14ac:dyDescent="0.3">
      <c r="N2237" s="3">
        <v>48</v>
      </c>
      <c r="O2237" s="3">
        <v>24</v>
      </c>
      <c r="P2237" s="6">
        <v>58</v>
      </c>
      <c r="Q2237" s="3">
        <v>1.7</v>
      </c>
      <c r="R2237" s="3">
        <v>2</v>
      </c>
      <c r="S2237" s="3">
        <v>0</v>
      </c>
    </row>
    <row r="2238" spans="14:19" x14ac:dyDescent="0.3">
      <c r="N2238" s="19">
        <v>48</v>
      </c>
      <c r="O2238" s="19">
        <v>22</v>
      </c>
      <c r="P2238" s="20">
        <v>162</v>
      </c>
      <c r="Q2238" s="19">
        <v>1.4</v>
      </c>
      <c r="R2238" s="19">
        <v>3</v>
      </c>
      <c r="S2238" s="19">
        <v>400</v>
      </c>
    </row>
    <row r="2239" spans="14:19" x14ac:dyDescent="0.3">
      <c r="N2239" s="3">
        <v>48</v>
      </c>
      <c r="O2239" s="3">
        <v>22</v>
      </c>
      <c r="P2239" s="6">
        <v>42</v>
      </c>
      <c r="Q2239" s="3">
        <v>0.6</v>
      </c>
      <c r="R2239" s="3">
        <v>3</v>
      </c>
      <c r="S2239" s="3">
        <v>121</v>
      </c>
    </row>
    <row r="2240" spans="14:19" x14ac:dyDescent="0.3">
      <c r="N2240" s="19">
        <v>48</v>
      </c>
      <c r="O2240" s="19">
        <v>24</v>
      </c>
      <c r="P2240" s="20">
        <v>48</v>
      </c>
      <c r="Q2240" s="19">
        <v>2.1</v>
      </c>
      <c r="R2240" s="19">
        <v>2</v>
      </c>
      <c r="S2240" s="19">
        <v>0</v>
      </c>
    </row>
    <row r="2241" spans="14:19" x14ac:dyDescent="0.3">
      <c r="N2241" s="3">
        <v>48</v>
      </c>
      <c r="O2241" s="3">
        <v>22</v>
      </c>
      <c r="P2241" s="6">
        <v>74</v>
      </c>
      <c r="Q2241" s="3">
        <v>1.4</v>
      </c>
      <c r="R2241" s="3">
        <v>1</v>
      </c>
      <c r="S2241" s="3">
        <v>0</v>
      </c>
    </row>
    <row r="2242" spans="14:19" x14ac:dyDescent="0.3">
      <c r="N2242" s="19">
        <v>48</v>
      </c>
      <c r="O2242" s="19">
        <v>22</v>
      </c>
      <c r="P2242" s="20">
        <v>120</v>
      </c>
      <c r="Q2242" s="19">
        <v>0</v>
      </c>
      <c r="R2242" s="19">
        <v>1</v>
      </c>
      <c r="S2242" s="19">
        <v>0</v>
      </c>
    </row>
    <row r="2243" spans="14:19" x14ac:dyDescent="0.3">
      <c r="N2243" s="3">
        <v>48</v>
      </c>
      <c r="O2243" s="3">
        <v>23</v>
      </c>
      <c r="P2243" s="6">
        <v>30</v>
      </c>
      <c r="Q2243" s="3">
        <v>1.7</v>
      </c>
      <c r="R2243" s="3">
        <v>3</v>
      </c>
      <c r="S2243" s="3">
        <v>162</v>
      </c>
    </row>
    <row r="2244" spans="14:19" x14ac:dyDescent="0.3">
      <c r="N2244" s="19">
        <v>48</v>
      </c>
      <c r="O2244" s="19">
        <v>23</v>
      </c>
      <c r="P2244" s="20">
        <v>43</v>
      </c>
      <c r="Q2244" s="19">
        <v>1.7</v>
      </c>
      <c r="R2244" s="19">
        <v>3</v>
      </c>
      <c r="S2244" s="19">
        <v>159</v>
      </c>
    </row>
    <row r="2245" spans="14:19" x14ac:dyDescent="0.3">
      <c r="N2245" s="3">
        <v>47</v>
      </c>
      <c r="O2245" s="3">
        <v>21</v>
      </c>
      <c r="P2245" s="6">
        <v>125</v>
      </c>
      <c r="Q2245" s="3">
        <v>5.7</v>
      </c>
      <c r="R2245" s="3">
        <v>1</v>
      </c>
      <c r="S2245" s="3">
        <v>112</v>
      </c>
    </row>
    <row r="2246" spans="14:19" x14ac:dyDescent="0.3">
      <c r="N2246" s="19">
        <v>47</v>
      </c>
      <c r="O2246" s="19">
        <v>23</v>
      </c>
      <c r="P2246" s="20">
        <v>105</v>
      </c>
      <c r="Q2246" s="19">
        <v>3.3</v>
      </c>
      <c r="R2246" s="19">
        <v>2</v>
      </c>
      <c r="S2246" s="19">
        <v>0</v>
      </c>
    </row>
    <row r="2247" spans="14:19" x14ac:dyDescent="0.3">
      <c r="N2247" s="3">
        <v>47</v>
      </c>
      <c r="O2247" s="3">
        <v>21</v>
      </c>
      <c r="P2247" s="6">
        <v>60</v>
      </c>
      <c r="Q2247" s="3">
        <v>2.1</v>
      </c>
      <c r="R2247" s="3">
        <v>3</v>
      </c>
      <c r="S2247" s="3">
        <v>0</v>
      </c>
    </row>
    <row r="2248" spans="14:19" x14ac:dyDescent="0.3">
      <c r="N2248" s="19">
        <v>47</v>
      </c>
      <c r="O2248" s="19">
        <v>22</v>
      </c>
      <c r="P2248" s="20">
        <v>40</v>
      </c>
      <c r="Q2248" s="19">
        <v>2.7</v>
      </c>
      <c r="R2248" s="19">
        <v>3</v>
      </c>
      <c r="S2248" s="19">
        <v>0</v>
      </c>
    </row>
    <row r="2249" spans="14:19" x14ac:dyDescent="0.3">
      <c r="N2249" s="3">
        <v>47</v>
      </c>
      <c r="O2249" s="3">
        <v>23</v>
      </c>
      <c r="P2249" s="6">
        <v>148</v>
      </c>
      <c r="Q2249" s="3">
        <v>7.5</v>
      </c>
      <c r="R2249" s="3">
        <v>2</v>
      </c>
      <c r="S2249" s="3">
        <v>0</v>
      </c>
    </row>
    <row r="2250" spans="14:19" x14ac:dyDescent="0.3">
      <c r="N2250" s="19">
        <v>47</v>
      </c>
      <c r="O2250" s="19">
        <v>22</v>
      </c>
      <c r="P2250" s="20">
        <v>53</v>
      </c>
      <c r="Q2250" s="19">
        <v>1.9</v>
      </c>
      <c r="R2250" s="19">
        <v>4</v>
      </c>
      <c r="S2250" s="19">
        <v>98</v>
      </c>
    </row>
    <row r="2251" spans="14:19" x14ac:dyDescent="0.3">
      <c r="N2251" s="3">
        <v>47</v>
      </c>
      <c r="O2251" s="3">
        <v>22</v>
      </c>
      <c r="P2251" s="6">
        <v>92</v>
      </c>
      <c r="Q2251" s="3">
        <v>2.8</v>
      </c>
      <c r="R2251" s="3">
        <v>1</v>
      </c>
      <c r="S2251" s="3">
        <v>0</v>
      </c>
    </row>
    <row r="2252" spans="14:19" x14ac:dyDescent="0.3">
      <c r="N2252" s="19">
        <v>47</v>
      </c>
      <c r="O2252" s="19">
        <v>21</v>
      </c>
      <c r="P2252" s="20">
        <v>138</v>
      </c>
      <c r="Q2252" s="19">
        <v>0</v>
      </c>
      <c r="R2252" s="19">
        <v>1</v>
      </c>
      <c r="S2252" s="19">
        <v>0</v>
      </c>
    </row>
    <row r="2253" spans="14:19" x14ac:dyDescent="0.3">
      <c r="N2253" s="3">
        <v>47</v>
      </c>
      <c r="O2253" s="3">
        <v>22</v>
      </c>
      <c r="P2253" s="6">
        <v>81</v>
      </c>
      <c r="Q2253" s="3">
        <v>2.9</v>
      </c>
      <c r="R2253" s="3">
        <v>1</v>
      </c>
      <c r="S2253" s="3">
        <v>138</v>
      </c>
    </row>
    <row r="2254" spans="14:19" x14ac:dyDescent="0.3">
      <c r="N2254" s="19">
        <v>47</v>
      </c>
      <c r="O2254" s="19">
        <v>23</v>
      </c>
      <c r="P2254" s="20">
        <v>38</v>
      </c>
      <c r="Q2254" s="19">
        <v>2.1</v>
      </c>
      <c r="R2254" s="19">
        <v>2</v>
      </c>
      <c r="S2254" s="19">
        <v>0</v>
      </c>
    </row>
    <row r="2255" spans="14:19" x14ac:dyDescent="0.3">
      <c r="N2255" s="3">
        <v>47</v>
      </c>
      <c r="O2255" s="3">
        <v>23</v>
      </c>
      <c r="P2255" s="6">
        <v>110</v>
      </c>
      <c r="Q2255" s="3">
        <v>3.3</v>
      </c>
      <c r="R2255" s="3">
        <v>2</v>
      </c>
      <c r="S2255" s="3">
        <v>0</v>
      </c>
    </row>
    <row r="2256" spans="14:19" x14ac:dyDescent="0.3">
      <c r="N2256" s="19">
        <v>47</v>
      </c>
      <c r="O2256" s="19">
        <v>22</v>
      </c>
      <c r="P2256" s="20">
        <v>58</v>
      </c>
      <c r="Q2256" s="19">
        <v>3.6</v>
      </c>
      <c r="R2256" s="19">
        <v>4</v>
      </c>
      <c r="S2256" s="19">
        <v>0</v>
      </c>
    </row>
    <row r="2257" spans="14:19" x14ac:dyDescent="0.3">
      <c r="N2257" s="3">
        <v>47</v>
      </c>
      <c r="O2257" s="3">
        <v>23</v>
      </c>
      <c r="P2257" s="6">
        <v>29</v>
      </c>
      <c r="Q2257" s="3">
        <v>0.6</v>
      </c>
      <c r="R2257" s="3">
        <v>4</v>
      </c>
      <c r="S2257" s="3">
        <v>0</v>
      </c>
    </row>
    <row r="2258" spans="14:19" x14ac:dyDescent="0.3">
      <c r="N2258" s="19">
        <v>47</v>
      </c>
      <c r="O2258" s="19">
        <v>23</v>
      </c>
      <c r="P2258" s="20">
        <v>22</v>
      </c>
      <c r="Q2258" s="19">
        <v>1</v>
      </c>
      <c r="R2258" s="19">
        <v>1</v>
      </c>
      <c r="S2258" s="19">
        <v>0</v>
      </c>
    </row>
    <row r="2259" spans="14:19" x14ac:dyDescent="0.3">
      <c r="N2259" s="3">
        <v>47</v>
      </c>
      <c r="O2259" s="3">
        <v>22</v>
      </c>
      <c r="P2259" s="6">
        <v>15</v>
      </c>
      <c r="Q2259" s="3">
        <v>0.7</v>
      </c>
      <c r="R2259" s="3">
        <v>2</v>
      </c>
      <c r="S2259" s="3">
        <v>0</v>
      </c>
    </row>
    <row r="2260" spans="14:19" x14ac:dyDescent="0.3">
      <c r="N2260" s="19">
        <v>47</v>
      </c>
      <c r="O2260" s="19">
        <v>22</v>
      </c>
      <c r="P2260" s="20">
        <v>122</v>
      </c>
      <c r="Q2260" s="19">
        <v>5.0999999999999996</v>
      </c>
      <c r="R2260" s="19">
        <v>1</v>
      </c>
      <c r="S2260" s="19">
        <v>163</v>
      </c>
    </row>
    <row r="2261" spans="14:19" x14ac:dyDescent="0.3">
      <c r="N2261" s="3">
        <v>47</v>
      </c>
      <c r="O2261" s="3">
        <v>23</v>
      </c>
      <c r="P2261" s="6">
        <v>11</v>
      </c>
      <c r="Q2261" s="3">
        <v>0.9</v>
      </c>
      <c r="R2261" s="3">
        <v>1</v>
      </c>
      <c r="S2261" s="3">
        <v>103</v>
      </c>
    </row>
    <row r="2262" spans="14:19" x14ac:dyDescent="0.3">
      <c r="N2262" s="19">
        <v>47</v>
      </c>
      <c r="O2262" s="19">
        <v>20</v>
      </c>
      <c r="P2262" s="20">
        <v>25</v>
      </c>
      <c r="Q2262" s="19">
        <v>0.67</v>
      </c>
      <c r="R2262" s="19">
        <v>3</v>
      </c>
      <c r="S2262" s="19">
        <v>0</v>
      </c>
    </row>
    <row r="2263" spans="14:19" x14ac:dyDescent="0.3">
      <c r="N2263" s="3">
        <v>47</v>
      </c>
      <c r="O2263" s="3">
        <v>23</v>
      </c>
      <c r="P2263" s="6">
        <v>32</v>
      </c>
      <c r="Q2263" s="3">
        <v>1</v>
      </c>
      <c r="R2263" s="3">
        <v>1</v>
      </c>
      <c r="S2263" s="3">
        <v>0</v>
      </c>
    </row>
    <row r="2264" spans="14:19" x14ac:dyDescent="0.3">
      <c r="N2264" s="19">
        <v>47</v>
      </c>
      <c r="O2264" s="19">
        <v>21</v>
      </c>
      <c r="P2264" s="20">
        <v>109</v>
      </c>
      <c r="Q2264" s="19">
        <v>1.8</v>
      </c>
      <c r="R2264" s="19">
        <v>4</v>
      </c>
      <c r="S2264" s="19">
        <v>0</v>
      </c>
    </row>
    <row r="2265" spans="14:19" x14ac:dyDescent="0.3">
      <c r="N2265" s="3">
        <v>47</v>
      </c>
      <c r="O2265" s="3">
        <v>23</v>
      </c>
      <c r="P2265" s="6">
        <v>8</v>
      </c>
      <c r="Q2265" s="3">
        <v>0.2</v>
      </c>
      <c r="R2265" s="3">
        <v>4</v>
      </c>
      <c r="S2265" s="3">
        <v>0</v>
      </c>
    </row>
    <row r="2266" spans="14:19" x14ac:dyDescent="0.3">
      <c r="N2266" s="19">
        <v>47</v>
      </c>
      <c r="O2266" s="19">
        <v>23</v>
      </c>
      <c r="P2266" s="20">
        <v>71</v>
      </c>
      <c r="Q2266" s="19">
        <v>0.8</v>
      </c>
      <c r="R2266" s="19">
        <v>1</v>
      </c>
      <c r="S2266" s="19">
        <v>127</v>
      </c>
    </row>
    <row r="2267" spans="14:19" x14ac:dyDescent="0.3">
      <c r="N2267" s="3">
        <v>47</v>
      </c>
      <c r="O2267" s="3">
        <v>21</v>
      </c>
      <c r="P2267" s="6">
        <v>68</v>
      </c>
      <c r="Q2267" s="3">
        <v>2.6</v>
      </c>
      <c r="R2267" s="3">
        <v>4</v>
      </c>
      <c r="S2267" s="3">
        <v>0</v>
      </c>
    </row>
    <row r="2268" spans="14:19" x14ac:dyDescent="0.3">
      <c r="N2268" s="19">
        <v>47</v>
      </c>
      <c r="O2268" s="19">
        <v>21</v>
      </c>
      <c r="P2268" s="20">
        <v>120</v>
      </c>
      <c r="Q2268" s="19">
        <v>0</v>
      </c>
      <c r="R2268" s="19">
        <v>1</v>
      </c>
      <c r="S2268" s="19">
        <v>135</v>
      </c>
    </row>
    <row r="2269" spans="14:19" x14ac:dyDescent="0.3">
      <c r="N2269" s="3">
        <v>47</v>
      </c>
      <c r="O2269" s="3">
        <v>22</v>
      </c>
      <c r="P2269" s="6">
        <v>33</v>
      </c>
      <c r="Q2269" s="3">
        <v>1.4</v>
      </c>
      <c r="R2269" s="3">
        <v>1</v>
      </c>
      <c r="S2269" s="3">
        <v>0</v>
      </c>
    </row>
    <row r="2270" spans="14:19" x14ac:dyDescent="0.3">
      <c r="N2270" s="19">
        <v>47</v>
      </c>
      <c r="O2270" s="19">
        <v>21</v>
      </c>
      <c r="P2270" s="20">
        <v>83</v>
      </c>
      <c r="Q2270" s="19">
        <v>3.8</v>
      </c>
      <c r="R2270" s="19">
        <v>1</v>
      </c>
      <c r="S2270" s="19">
        <v>97</v>
      </c>
    </row>
    <row r="2271" spans="14:19" x14ac:dyDescent="0.3">
      <c r="N2271" s="3">
        <v>47</v>
      </c>
      <c r="O2271" s="3">
        <v>22</v>
      </c>
      <c r="P2271" s="6">
        <v>24</v>
      </c>
      <c r="Q2271" s="3">
        <v>0.4</v>
      </c>
      <c r="R2271" s="3">
        <v>4</v>
      </c>
      <c r="S2271" s="3">
        <v>142</v>
      </c>
    </row>
    <row r="2272" spans="14:19" x14ac:dyDescent="0.3">
      <c r="N2272" s="19">
        <v>47</v>
      </c>
      <c r="O2272" s="19">
        <v>21</v>
      </c>
      <c r="P2272" s="20">
        <v>79</v>
      </c>
      <c r="Q2272" s="19">
        <v>1.1000000000000001</v>
      </c>
      <c r="R2272" s="19">
        <v>3</v>
      </c>
      <c r="S2272" s="19">
        <v>185</v>
      </c>
    </row>
    <row r="2273" spans="14:19" x14ac:dyDescent="0.3">
      <c r="N2273" s="3">
        <v>47</v>
      </c>
      <c r="O2273" s="3">
        <v>21</v>
      </c>
      <c r="P2273" s="6">
        <v>65</v>
      </c>
      <c r="Q2273" s="3">
        <v>1.5</v>
      </c>
      <c r="R2273" s="3">
        <v>1</v>
      </c>
      <c r="S2273" s="3">
        <v>0</v>
      </c>
    </row>
    <row r="2274" spans="14:19" x14ac:dyDescent="0.3">
      <c r="N2274" s="19">
        <v>47</v>
      </c>
      <c r="O2274" s="19">
        <v>20</v>
      </c>
      <c r="P2274" s="20">
        <v>81</v>
      </c>
      <c r="Q2274" s="19">
        <v>2.67</v>
      </c>
      <c r="R2274" s="19">
        <v>1</v>
      </c>
      <c r="S2274" s="19">
        <v>0</v>
      </c>
    </row>
    <row r="2275" spans="14:19" x14ac:dyDescent="0.3">
      <c r="N2275" s="3">
        <v>47</v>
      </c>
      <c r="O2275" s="3">
        <v>22</v>
      </c>
      <c r="P2275" s="6">
        <v>35</v>
      </c>
      <c r="Q2275" s="3">
        <v>1.3</v>
      </c>
      <c r="R2275" s="3">
        <v>2</v>
      </c>
      <c r="S2275" s="3">
        <v>0</v>
      </c>
    </row>
    <row r="2276" spans="14:19" x14ac:dyDescent="0.3">
      <c r="N2276" s="19">
        <v>47</v>
      </c>
      <c r="O2276" s="19">
        <v>23</v>
      </c>
      <c r="P2276" s="20">
        <v>33</v>
      </c>
      <c r="Q2276" s="19">
        <v>1</v>
      </c>
      <c r="R2276" s="19">
        <v>1</v>
      </c>
      <c r="S2276" s="19">
        <v>0</v>
      </c>
    </row>
    <row r="2277" spans="14:19" x14ac:dyDescent="0.3">
      <c r="N2277" s="3">
        <v>47</v>
      </c>
      <c r="O2277" s="3">
        <v>23</v>
      </c>
      <c r="P2277" s="6">
        <v>190</v>
      </c>
      <c r="Q2277" s="3">
        <v>0.3</v>
      </c>
      <c r="R2277" s="3">
        <v>4</v>
      </c>
      <c r="S2277" s="3">
        <v>305</v>
      </c>
    </row>
    <row r="2278" spans="14:19" x14ac:dyDescent="0.3">
      <c r="N2278" s="19">
        <v>47</v>
      </c>
      <c r="O2278" s="19">
        <v>21</v>
      </c>
      <c r="P2278" s="20">
        <v>141</v>
      </c>
      <c r="Q2278" s="19">
        <v>2.4</v>
      </c>
      <c r="R2278" s="19">
        <v>1</v>
      </c>
      <c r="S2278" s="19">
        <v>0</v>
      </c>
    </row>
    <row r="2279" spans="14:19" x14ac:dyDescent="0.3">
      <c r="N2279" s="3">
        <v>47</v>
      </c>
      <c r="O2279" s="3">
        <v>20</v>
      </c>
      <c r="P2279" s="6">
        <v>38</v>
      </c>
      <c r="Q2279" s="3">
        <v>2.5</v>
      </c>
      <c r="R2279" s="3">
        <v>3</v>
      </c>
      <c r="S2279" s="3">
        <v>0</v>
      </c>
    </row>
    <row r="2280" spans="14:19" x14ac:dyDescent="0.3">
      <c r="N2280" s="19">
        <v>47</v>
      </c>
      <c r="O2280" s="19">
        <v>21</v>
      </c>
      <c r="P2280" s="20">
        <v>15</v>
      </c>
      <c r="Q2280" s="19">
        <v>0.6</v>
      </c>
      <c r="R2280" s="19">
        <v>4</v>
      </c>
      <c r="S2280" s="19">
        <v>77</v>
      </c>
    </row>
    <row r="2281" spans="14:19" x14ac:dyDescent="0.3">
      <c r="N2281" s="3">
        <v>47</v>
      </c>
      <c r="O2281" s="3">
        <v>21</v>
      </c>
      <c r="P2281" s="6">
        <v>20</v>
      </c>
      <c r="Q2281" s="3">
        <v>0.2</v>
      </c>
      <c r="R2281" s="3">
        <v>1</v>
      </c>
      <c r="S2281" s="3">
        <v>0</v>
      </c>
    </row>
    <row r="2282" spans="14:19" x14ac:dyDescent="0.3">
      <c r="N2282" s="19">
        <v>47</v>
      </c>
      <c r="O2282" s="19">
        <v>21</v>
      </c>
      <c r="P2282" s="20">
        <v>52</v>
      </c>
      <c r="Q2282" s="19">
        <v>1.2</v>
      </c>
      <c r="R2282" s="19">
        <v>1</v>
      </c>
      <c r="S2282" s="19">
        <v>194</v>
      </c>
    </row>
    <row r="2283" spans="14:19" x14ac:dyDescent="0.3">
      <c r="N2283" s="3">
        <v>47</v>
      </c>
      <c r="O2283" s="3">
        <v>23</v>
      </c>
      <c r="P2283" s="6">
        <v>89</v>
      </c>
      <c r="Q2283" s="3">
        <v>2.6</v>
      </c>
      <c r="R2283" s="3">
        <v>1</v>
      </c>
      <c r="S2283" s="3">
        <v>0</v>
      </c>
    </row>
    <row r="2284" spans="14:19" x14ac:dyDescent="0.3">
      <c r="N2284" s="19">
        <v>47</v>
      </c>
      <c r="O2284" s="19">
        <v>21</v>
      </c>
      <c r="P2284" s="20">
        <v>85</v>
      </c>
      <c r="Q2284" s="19">
        <v>1.7</v>
      </c>
      <c r="R2284" s="19">
        <v>2</v>
      </c>
      <c r="S2284" s="19">
        <v>0</v>
      </c>
    </row>
    <row r="2285" spans="14:19" x14ac:dyDescent="0.3">
      <c r="N2285" s="3">
        <v>47</v>
      </c>
      <c r="O2285" s="3">
        <v>22</v>
      </c>
      <c r="P2285" s="6">
        <v>25</v>
      </c>
      <c r="Q2285" s="3">
        <v>0.1</v>
      </c>
      <c r="R2285" s="3">
        <v>1</v>
      </c>
      <c r="S2285" s="3">
        <v>148</v>
      </c>
    </row>
    <row r="2286" spans="14:19" x14ac:dyDescent="0.3">
      <c r="N2286" s="19">
        <v>47</v>
      </c>
      <c r="O2286" s="19">
        <v>22</v>
      </c>
      <c r="P2286" s="20">
        <v>30</v>
      </c>
      <c r="Q2286" s="19">
        <v>0.4</v>
      </c>
      <c r="R2286" s="19">
        <v>4</v>
      </c>
      <c r="S2286" s="19">
        <v>115</v>
      </c>
    </row>
    <row r="2287" spans="14:19" x14ac:dyDescent="0.3">
      <c r="N2287" s="3">
        <v>47</v>
      </c>
      <c r="O2287" s="3">
        <v>23</v>
      </c>
      <c r="P2287" s="6">
        <v>171</v>
      </c>
      <c r="Q2287" s="3">
        <v>1.4</v>
      </c>
      <c r="R2287" s="3">
        <v>2</v>
      </c>
      <c r="S2287" s="3">
        <v>284</v>
      </c>
    </row>
    <row r="2288" spans="14:19" x14ac:dyDescent="0.3">
      <c r="N2288" s="19">
        <v>47</v>
      </c>
      <c r="O2288" s="19">
        <v>22</v>
      </c>
      <c r="P2288" s="20">
        <v>11</v>
      </c>
      <c r="Q2288" s="19">
        <v>0</v>
      </c>
      <c r="R2288" s="19">
        <v>2</v>
      </c>
      <c r="S2288" s="19">
        <v>78</v>
      </c>
    </row>
    <row r="2289" spans="14:19" x14ac:dyDescent="0.3">
      <c r="N2289" s="3">
        <v>47</v>
      </c>
      <c r="O2289" s="3">
        <v>23</v>
      </c>
      <c r="P2289" s="6">
        <v>170</v>
      </c>
      <c r="Q2289" s="3">
        <v>6.5</v>
      </c>
      <c r="R2289" s="3">
        <v>2</v>
      </c>
      <c r="S2289" s="3">
        <v>0</v>
      </c>
    </row>
    <row r="2290" spans="14:19" x14ac:dyDescent="0.3">
      <c r="N2290" s="19">
        <v>47</v>
      </c>
      <c r="O2290" s="19">
        <v>20</v>
      </c>
      <c r="P2290" s="20">
        <v>79</v>
      </c>
      <c r="Q2290" s="19">
        <v>2</v>
      </c>
      <c r="R2290" s="19">
        <v>3</v>
      </c>
      <c r="S2290" s="19">
        <v>185</v>
      </c>
    </row>
    <row r="2291" spans="14:19" x14ac:dyDescent="0.3">
      <c r="N2291" s="3">
        <v>47</v>
      </c>
      <c r="O2291" s="3">
        <v>21</v>
      </c>
      <c r="P2291" s="6">
        <v>174</v>
      </c>
      <c r="Q2291" s="3">
        <v>3.2</v>
      </c>
      <c r="R2291" s="3">
        <v>4</v>
      </c>
      <c r="S2291" s="3">
        <v>0</v>
      </c>
    </row>
    <row r="2292" spans="14:19" x14ac:dyDescent="0.3">
      <c r="N2292" s="19">
        <v>47</v>
      </c>
      <c r="O2292" s="19">
        <v>23</v>
      </c>
      <c r="P2292" s="20">
        <v>178</v>
      </c>
      <c r="Q2292" s="19">
        <v>6.5</v>
      </c>
      <c r="R2292" s="19">
        <v>1</v>
      </c>
      <c r="S2292" s="19">
        <v>0</v>
      </c>
    </row>
    <row r="2293" spans="14:19" x14ac:dyDescent="0.3">
      <c r="N2293" s="3">
        <v>47</v>
      </c>
      <c r="O2293" s="3">
        <v>23</v>
      </c>
      <c r="P2293" s="6">
        <v>130</v>
      </c>
      <c r="Q2293" s="3">
        <v>1.4</v>
      </c>
      <c r="R2293" s="3">
        <v>2</v>
      </c>
      <c r="S2293" s="3">
        <v>0</v>
      </c>
    </row>
    <row r="2294" spans="14:19" x14ac:dyDescent="0.3">
      <c r="N2294" s="19">
        <v>47</v>
      </c>
      <c r="O2294" s="19">
        <v>21</v>
      </c>
      <c r="P2294" s="20">
        <v>28</v>
      </c>
      <c r="Q2294" s="19">
        <v>1.5</v>
      </c>
      <c r="R2294" s="19">
        <v>3</v>
      </c>
      <c r="S2294" s="19">
        <v>0</v>
      </c>
    </row>
    <row r="2295" spans="14:19" x14ac:dyDescent="0.3">
      <c r="N2295" s="3">
        <v>47</v>
      </c>
      <c r="O2295" s="3">
        <v>23</v>
      </c>
      <c r="P2295" s="6">
        <v>88</v>
      </c>
      <c r="Q2295" s="3">
        <v>1.4</v>
      </c>
      <c r="R2295" s="3">
        <v>4</v>
      </c>
      <c r="S2295" s="3">
        <v>0</v>
      </c>
    </row>
    <row r="2296" spans="14:19" x14ac:dyDescent="0.3">
      <c r="N2296" s="19">
        <v>47</v>
      </c>
      <c r="O2296" s="19">
        <v>23</v>
      </c>
      <c r="P2296" s="20">
        <v>34</v>
      </c>
      <c r="Q2296" s="19">
        <v>0.6</v>
      </c>
      <c r="R2296" s="19">
        <v>4</v>
      </c>
      <c r="S2296" s="19">
        <v>0</v>
      </c>
    </row>
    <row r="2297" spans="14:19" x14ac:dyDescent="0.3">
      <c r="N2297" s="3">
        <v>47</v>
      </c>
      <c r="O2297" s="3">
        <v>23</v>
      </c>
      <c r="P2297" s="6">
        <v>22</v>
      </c>
      <c r="Q2297" s="3">
        <v>0.6</v>
      </c>
      <c r="R2297" s="3">
        <v>4</v>
      </c>
      <c r="S2297" s="3">
        <v>0</v>
      </c>
    </row>
    <row r="2298" spans="14:19" x14ac:dyDescent="0.3">
      <c r="N2298" s="19">
        <v>47</v>
      </c>
      <c r="O2298" s="19">
        <v>23</v>
      </c>
      <c r="P2298" s="20">
        <v>90</v>
      </c>
      <c r="Q2298" s="19">
        <v>2.7</v>
      </c>
      <c r="R2298" s="19">
        <v>1</v>
      </c>
      <c r="S2298" s="19">
        <v>323</v>
      </c>
    </row>
    <row r="2299" spans="14:19" x14ac:dyDescent="0.3">
      <c r="N2299" s="3">
        <v>47</v>
      </c>
      <c r="O2299" s="3">
        <v>21</v>
      </c>
      <c r="P2299" s="6">
        <v>89</v>
      </c>
      <c r="Q2299" s="3">
        <v>0.8</v>
      </c>
      <c r="R2299" s="3">
        <v>2</v>
      </c>
      <c r="S2299" s="3">
        <v>0</v>
      </c>
    </row>
    <row r="2300" spans="14:19" x14ac:dyDescent="0.3">
      <c r="N2300" s="19">
        <v>47</v>
      </c>
      <c r="O2300" s="19">
        <v>23</v>
      </c>
      <c r="P2300" s="20">
        <v>160</v>
      </c>
      <c r="Q2300" s="19">
        <v>6.67</v>
      </c>
      <c r="R2300" s="19">
        <v>2</v>
      </c>
      <c r="S2300" s="19">
        <v>0</v>
      </c>
    </row>
    <row r="2301" spans="14:19" x14ac:dyDescent="0.3">
      <c r="N2301" s="3">
        <v>47</v>
      </c>
      <c r="O2301" s="3">
        <v>22</v>
      </c>
      <c r="P2301" s="6">
        <v>93</v>
      </c>
      <c r="Q2301" s="3">
        <v>0.2</v>
      </c>
      <c r="R2301" s="3">
        <v>1</v>
      </c>
      <c r="S2301" s="3">
        <v>309</v>
      </c>
    </row>
    <row r="2302" spans="14:19" x14ac:dyDescent="0.3">
      <c r="N2302" s="19">
        <v>47</v>
      </c>
      <c r="O2302" s="19">
        <v>22</v>
      </c>
      <c r="P2302" s="20">
        <v>65</v>
      </c>
      <c r="Q2302" s="19">
        <v>2.7</v>
      </c>
      <c r="R2302" s="19">
        <v>3</v>
      </c>
      <c r="S2302" s="19">
        <v>0</v>
      </c>
    </row>
    <row r="2303" spans="14:19" x14ac:dyDescent="0.3">
      <c r="N2303" s="3">
        <v>47</v>
      </c>
      <c r="O2303" s="3">
        <v>23</v>
      </c>
      <c r="P2303" s="6">
        <v>25</v>
      </c>
      <c r="Q2303" s="3">
        <v>0.9</v>
      </c>
      <c r="R2303" s="3">
        <v>1</v>
      </c>
      <c r="S2303" s="3">
        <v>0</v>
      </c>
    </row>
    <row r="2304" spans="14:19" x14ac:dyDescent="0.3">
      <c r="N2304" s="19">
        <v>47</v>
      </c>
      <c r="O2304" s="19">
        <v>23</v>
      </c>
      <c r="P2304" s="20">
        <v>149</v>
      </c>
      <c r="Q2304" s="19">
        <v>6.1</v>
      </c>
      <c r="R2304" s="19">
        <v>4</v>
      </c>
      <c r="S2304" s="19">
        <v>0</v>
      </c>
    </row>
    <row r="2305" spans="14:19" x14ac:dyDescent="0.3">
      <c r="N2305" s="3">
        <v>47</v>
      </c>
      <c r="O2305" s="3">
        <v>23</v>
      </c>
      <c r="P2305" s="6">
        <v>163</v>
      </c>
      <c r="Q2305" s="3">
        <v>5</v>
      </c>
      <c r="R2305" s="3">
        <v>1</v>
      </c>
      <c r="S2305" s="3">
        <v>0</v>
      </c>
    </row>
    <row r="2306" spans="14:19" x14ac:dyDescent="0.3">
      <c r="N2306" s="19">
        <v>47</v>
      </c>
      <c r="O2306" s="19">
        <v>21</v>
      </c>
      <c r="P2306" s="20">
        <v>82</v>
      </c>
      <c r="Q2306" s="19">
        <v>2.1</v>
      </c>
      <c r="R2306" s="19">
        <v>3</v>
      </c>
      <c r="S2306" s="19">
        <v>0</v>
      </c>
    </row>
    <row r="2307" spans="14:19" x14ac:dyDescent="0.3">
      <c r="N2307" s="3">
        <v>47</v>
      </c>
      <c r="O2307" s="3">
        <v>20</v>
      </c>
      <c r="P2307" s="6">
        <v>62</v>
      </c>
      <c r="Q2307" s="3">
        <v>2.67</v>
      </c>
      <c r="R2307" s="3">
        <v>1</v>
      </c>
      <c r="S2307" s="3">
        <v>0</v>
      </c>
    </row>
    <row r="2308" spans="14:19" x14ac:dyDescent="0.3">
      <c r="N2308" s="19">
        <v>47</v>
      </c>
      <c r="O2308" s="19">
        <v>21</v>
      </c>
      <c r="P2308" s="20">
        <v>53</v>
      </c>
      <c r="Q2308" s="19">
        <v>1.5</v>
      </c>
      <c r="R2308" s="19">
        <v>1</v>
      </c>
      <c r="S2308" s="19">
        <v>0</v>
      </c>
    </row>
    <row r="2309" spans="14:19" x14ac:dyDescent="0.3">
      <c r="N2309" s="3">
        <v>47</v>
      </c>
      <c r="O2309" s="3">
        <v>23</v>
      </c>
      <c r="P2309" s="6">
        <v>32</v>
      </c>
      <c r="Q2309" s="3">
        <v>0.6</v>
      </c>
      <c r="R2309" s="3">
        <v>4</v>
      </c>
      <c r="S2309" s="3">
        <v>156</v>
      </c>
    </row>
    <row r="2310" spans="14:19" x14ac:dyDescent="0.3">
      <c r="N2310" s="19">
        <v>47</v>
      </c>
      <c r="O2310" s="19">
        <v>21</v>
      </c>
      <c r="P2310" s="20">
        <v>22</v>
      </c>
      <c r="Q2310" s="19">
        <v>0.2</v>
      </c>
      <c r="R2310" s="19">
        <v>1</v>
      </c>
      <c r="S2310" s="19">
        <v>104</v>
      </c>
    </row>
    <row r="2311" spans="14:19" x14ac:dyDescent="0.3">
      <c r="N2311" s="3">
        <v>47</v>
      </c>
      <c r="O2311" s="3">
        <v>22</v>
      </c>
      <c r="P2311" s="6">
        <v>53</v>
      </c>
      <c r="Q2311" s="3">
        <v>0.3</v>
      </c>
      <c r="R2311" s="3">
        <v>1</v>
      </c>
      <c r="S2311" s="3">
        <v>213</v>
      </c>
    </row>
    <row r="2312" spans="14:19" x14ac:dyDescent="0.3">
      <c r="N2312" s="19">
        <v>47</v>
      </c>
      <c r="O2312" s="19">
        <v>22</v>
      </c>
      <c r="P2312" s="20">
        <v>44</v>
      </c>
      <c r="Q2312" s="19">
        <v>1.4</v>
      </c>
      <c r="R2312" s="19">
        <v>1</v>
      </c>
      <c r="S2312" s="19">
        <v>0</v>
      </c>
    </row>
    <row r="2313" spans="14:19" x14ac:dyDescent="0.3">
      <c r="N2313" s="3">
        <v>47</v>
      </c>
      <c r="O2313" s="3">
        <v>22</v>
      </c>
      <c r="P2313" s="6">
        <v>42</v>
      </c>
      <c r="Q2313" s="3">
        <v>2.7</v>
      </c>
      <c r="R2313" s="3">
        <v>3</v>
      </c>
      <c r="S2313" s="3">
        <v>0</v>
      </c>
    </row>
    <row r="2314" spans="14:19" x14ac:dyDescent="0.3">
      <c r="N2314" s="19">
        <v>47</v>
      </c>
      <c r="O2314" s="19">
        <v>22</v>
      </c>
      <c r="P2314" s="20">
        <v>82</v>
      </c>
      <c r="Q2314" s="19">
        <v>2.9</v>
      </c>
      <c r="R2314" s="19">
        <v>1</v>
      </c>
      <c r="S2314" s="19">
        <v>276</v>
      </c>
    </row>
    <row r="2315" spans="14:19" x14ac:dyDescent="0.3">
      <c r="N2315" s="3">
        <v>47</v>
      </c>
      <c r="O2315" s="3">
        <v>22</v>
      </c>
      <c r="P2315" s="6">
        <v>19</v>
      </c>
      <c r="Q2315" s="3">
        <v>0.4</v>
      </c>
      <c r="R2315" s="3">
        <v>1</v>
      </c>
      <c r="S2315" s="3">
        <v>0</v>
      </c>
    </row>
    <row r="2316" spans="14:19" x14ac:dyDescent="0.3">
      <c r="N2316" s="19">
        <v>47</v>
      </c>
      <c r="O2316" s="19">
        <v>22</v>
      </c>
      <c r="P2316" s="20">
        <v>42</v>
      </c>
      <c r="Q2316" s="19">
        <v>2.7</v>
      </c>
      <c r="R2316" s="19">
        <v>3</v>
      </c>
      <c r="S2316" s="19">
        <v>0</v>
      </c>
    </row>
    <row r="2317" spans="14:19" x14ac:dyDescent="0.3">
      <c r="N2317" s="3">
        <v>47</v>
      </c>
      <c r="O2317" s="3">
        <v>20</v>
      </c>
      <c r="P2317" s="6">
        <v>68</v>
      </c>
      <c r="Q2317" s="3">
        <v>2.67</v>
      </c>
      <c r="R2317" s="3">
        <v>1</v>
      </c>
      <c r="S2317" s="3">
        <v>0</v>
      </c>
    </row>
    <row r="2318" spans="14:19" x14ac:dyDescent="0.3">
      <c r="N2318" s="19">
        <v>47</v>
      </c>
      <c r="O2318" s="19">
        <v>22</v>
      </c>
      <c r="P2318" s="20">
        <v>61</v>
      </c>
      <c r="Q2318" s="19">
        <v>2.7</v>
      </c>
      <c r="R2318" s="19">
        <v>3</v>
      </c>
      <c r="S2318" s="19">
        <v>168</v>
      </c>
    </row>
    <row r="2319" spans="14:19" x14ac:dyDescent="0.3">
      <c r="N2319" s="3">
        <v>47</v>
      </c>
      <c r="O2319" s="3">
        <v>22</v>
      </c>
      <c r="P2319" s="6">
        <v>124</v>
      </c>
      <c r="Q2319" s="3">
        <v>5</v>
      </c>
      <c r="R2319" s="3">
        <v>4</v>
      </c>
      <c r="S2319" s="3">
        <v>0</v>
      </c>
    </row>
    <row r="2320" spans="14:19" x14ac:dyDescent="0.3">
      <c r="N2320" s="19">
        <v>47</v>
      </c>
      <c r="O2320" s="19">
        <v>22</v>
      </c>
      <c r="P2320" s="20">
        <v>81</v>
      </c>
      <c r="Q2320" s="19">
        <v>3.6</v>
      </c>
      <c r="R2320" s="19">
        <v>4</v>
      </c>
      <c r="S2320" s="19">
        <v>0</v>
      </c>
    </row>
    <row r="2321" spans="14:19" x14ac:dyDescent="0.3">
      <c r="N2321" s="3">
        <v>47</v>
      </c>
      <c r="O2321" s="3">
        <v>22</v>
      </c>
      <c r="P2321" s="6">
        <v>65</v>
      </c>
      <c r="Q2321" s="3">
        <v>2.4</v>
      </c>
      <c r="R2321" s="3">
        <v>1</v>
      </c>
      <c r="S2321" s="3">
        <v>0</v>
      </c>
    </row>
    <row r="2322" spans="14:19" x14ac:dyDescent="0.3">
      <c r="N2322" s="19">
        <v>47</v>
      </c>
      <c r="O2322" s="19">
        <v>22</v>
      </c>
      <c r="P2322" s="20">
        <v>190</v>
      </c>
      <c r="Q2322" s="19">
        <v>8.8000000000000007</v>
      </c>
      <c r="R2322" s="19">
        <v>2</v>
      </c>
      <c r="S2322" s="19">
        <v>0</v>
      </c>
    </row>
    <row r="2323" spans="14:19" x14ac:dyDescent="0.3">
      <c r="N2323" s="3">
        <v>47</v>
      </c>
      <c r="O2323" s="3">
        <v>23</v>
      </c>
      <c r="P2323" s="6">
        <v>32</v>
      </c>
      <c r="Q2323" s="3">
        <v>1</v>
      </c>
      <c r="R2323" s="3">
        <v>1</v>
      </c>
      <c r="S2323" s="3">
        <v>0</v>
      </c>
    </row>
    <row r="2324" spans="14:19" x14ac:dyDescent="0.3">
      <c r="N2324" s="19">
        <v>47</v>
      </c>
      <c r="O2324" s="19">
        <v>21</v>
      </c>
      <c r="P2324" s="20">
        <v>132</v>
      </c>
      <c r="Q2324" s="19">
        <v>0.3</v>
      </c>
      <c r="R2324" s="19">
        <v>1</v>
      </c>
      <c r="S2324" s="19">
        <v>0</v>
      </c>
    </row>
    <row r="2325" spans="14:19" x14ac:dyDescent="0.3">
      <c r="N2325" s="3">
        <v>47</v>
      </c>
      <c r="O2325" s="3">
        <v>21</v>
      </c>
      <c r="P2325" s="6">
        <v>42</v>
      </c>
      <c r="Q2325" s="3">
        <v>0.1</v>
      </c>
      <c r="R2325" s="3">
        <v>4</v>
      </c>
      <c r="S2325" s="3">
        <v>0</v>
      </c>
    </row>
    <row r="2326" spans="14:19" x14ac:dyDescent="0.3">
      <c r="N2326" s="19">
        <v>47</v>
      </c>
      <c r="O2326" s="19">
        <v>21</v>
      </c>
      <c r="P2326" s="20">
        <v>71</v>
      </c>
      <c r="Q2326" s="19">
        <v>2.9</v>
      </c>
      <c r="R2326" s="19">
        <v>4</v>
      </c>
      <c r="S2326" s="19">
        <v>0</v>
      </c>
    </row>
    <row r="2327" spans="14:19" x14ac:dyDescent="0.3">
      <c r="N2327" s="3">
        <v>47</v>
      </c>
      <c r="O2327" s="3">
        <v>22</v>
      </c>
      <c r="P2327" s="6">
        <v>38</v>
      </c>
      <c r="Q2327" s="3">
        <v>1.9</v>
      </c>
      <c r="R2327" s="3">
        <v>4</v>
      </c>
      <c r="S2327" s="3">
        <v>0</v>
      </c>
    </row>
    <row r="2328" spans="14:19" x14ac:dyDescent="0.3">
      <c r="N2328" s="19">
        <v>47</v>
      </c>
      <c r="O2328" s="19">
        <v>21</v>
      </c>
      <c r="P2328" s="20">
        <v>93</v>
      </c>
      <c r="Q2328" s="19">
        <v>0.8</v>
      </c>
      <c r="R2328" s="19">
        <v>2</v>
      </c>
      <c r="S2328" s="19">
        <v>107</v>
      </c>
    </row>
    <row r="2329" spans="14:19" x14ac:dyDescent="0.3">
      <c r="N2329" s="3">
        <v>47</v>
      </c>
      <c r="O2329" s="3">
        <v>23</v>
      </c>
      <c r="P2329" s="6">
        <v>199</v>
      </c>
      <c r="Q2329" s="3">
        <v>6.67</v>
      </c>
      <c r="R2329" s="3">
        <v>2</v>
      </c>
      <c r="S2329" s="3">
        <v>0</v>
      </c>
    </row>
    <row r="2330" spans="14:19" x14ac:dyDescent="0.3">
      <c r="N2330" s="19">
        <v>47</v>
      </c>
      <c r="O2330" s="19">
        <v>22</v>
      </c>
      <c r="P2330" s="20">
        <v>203</v>
      </c>
      <c r="Q2330" s="19">
        <v>8.8000000000000007</v>
      </c>
      <c r="R2330" s="19">
        <v>2</v>
      </c>
      <c r="S2330" s="19">
        <v>0</v>
      </c>
    </row>
    <row r="2331" spans="14:19" x14ac:dyDescent="0.3">
      <c r="N2331" s="3">
        <v>47</v>
      </c>
      <c r="O2331" s="3">
        <v>23</v>
      </c>
      <c r="P2331" s="6">
        <v>28</v>
      </c>
      <c r="Q2331" s="3">
        <v>0.6</v>
      </c>
      <c r="R2331" s="3">
        <v>4</v>
      </c>
      <c r="S2331" s="3">
        <v>0</v>
      </c>
    </row>
    <row r="2332" spans="14:19" x14ac:dyDescent="0.3">
      <c r="N2332" s="19">
        <v>47</v>
      </c>
      <c r="O2332" s="19">
        <v>23</v>
      </c>
      <c r="P2332" s="20">
        <v>65</v>
      </c>
      <c r="Q2332" s="19">
        <v>0</v>
      </c>
      <c r="R2332" s="19">
        <v>1</v>
      </c>
      <c r="S2332" s="19">
        <v>0</v>
      </c>
    </row>
    <row r="2333" spans="14:19" x14ac:dyDescent="0.3">
      <c r="N2333" s="3">
        <v>47</v>
      </c>
      <c r="O2333" s="3">
        <v>23</v>
      </c>
      <c r="P2333" s="6">
        <v>12</v>
      </c>
      <c r="Q2333" s="3">
        <v>0.2</v>
      </c>
      <c r="R2333" s="3">
        <v>4</v>
      </c>
      <c r="S2333" s="3">
        <v>102</v>
      </c>
    </row>
    <row r="2334" spans="14:19" x14ac:dyDescent="0.3">
      <c r="N2334" s="19">
        <v>47</v>
      </c>
      <c r="O2334" s="19">
        <v>22</v>
      </c>
      <c r="P2334" s="20">
        <v>95</v>
      </c>
      <c r="Q2334" s="19">
        <v>3.9</v>
      </c>
      <c r="R2334" s="19">
        <v>2</v>
      </c>
      <c r="S2334" s="19">
        <v>0</v>
      </c>
    </row>
    <row r="2335" spans="14:19" x14ac:dyDescent="0.3">
      <c r="N2335" s="3">
        <v>47</v>
      </c>
      <c r="O2335" s="3">
        <v>21</v>
      </c>
      <c r="P2335" s="6">
        <v>90</v>
      </c>
      <c r="Q2335" s="3">
        <v>0.8</v>
      </c>
      <c r="R2335" s="3">
        <v>2</v>
      </c>
      <c r="S2335" s="3">
        <v>0</v>
      </c>
    </row>
    <row r="2336" spans="14:19" x14ac:dyDescent="0.3">
      <c r="N2336" s="19">
        <v>47</v>
      </c>
      <c r="O2336" s="19">
        <v>21</v>
      </c>
      <c r="P2336" s="20">
        <v>39</v>
      </c>
      <c r="Q2336" s="19">
        <v>0.6</v>
      </c>
      <c r="R2336" s="19">
        <v>3</v>
      </c>
      <c r="S2336" s="19">
        <v>0</v>
      </c>
    </row>
    <row r="2337" spans="14:19" x14ac:dyDescent="0.3">
      <c r="N2337" s="3">
        <v>47</v>
      </c>
      <c r="O2337" s="3">
        <v>21</v>
      </c>
      <c r="P2337" s="6">
        <v>88</v>
      </c>
      <c r="Q2337" s="3">
        <v>1.7</v>
      </c>
      <c r="R2337" s="3">
        <v>2</v>
      </c>
      <c r="S2337" s="3">
        <v>0</v>
      </c>
    </row>
    <row r="2338" spans="14:19" x14ac:dyDescent="0.3">
      <c r="N2338" s="19">
        <v>47</v>
      </c>
      <c r="O2338" s="19">
        <v>21</v>
      </c>
      <c r="P2338" s="20">
        <v>24</v>
      </c>
      <c r="Q2338" s="19">
        <v>0.1</v>
      </c>
      <c r="R2338" s="19">
        <v>2</v>
      </c>
      <c r="S2338" s="19">
        <v>0</v>
      </c>
    </row>
    <row r="2339" spans="14:19" x14ac:dyDescent="0.3">
      <c r="N2339" s="3">
        <v>47</v>
      </c>
      <c r="O2339" s="3">
        <v>22</v>
      </c>
      <c r="P2339" s="6">
        <v>81</v>
      </c>
      <c r="Q2339" s="3">
        <v>2.9</v>
      </c>
      <c r="R2339" s="3">
        <v>1</v>
      </c>
      <c r="S2339" s="3">
        <v>0</v>
      </c>
    </row>
    <row r="2340" spans="14:19" x14ac:dyDescent="0.3">
      <c r="N2340" s="19">
        <v>47</v>
      </c>
      <c r="O2340" s="19">
        <v>22</v>
      </c>
      <c r="P2340" s="20">
        <v>114</v>
      </c>
      <c r="Q2340" s="19">
        <v>0.6</v>
      </c>
      <c r="R2340" s="19">
        <v>2</v>
      </c>
      <c r="S2340" s="19">
        <v>0</v>
      </c>
    </row>
    <row r="2341" spans="14:19" x14ac:dyDescent="0.3">
      <c r="N2341" s="3">
        <v>47</v>
      </c>
      <c r="O2341" s="3">
        <v>23</v>
      </c>
      <c r="P2341" s="6">
        <v>138</v>
      </c>
      <c r="Q2341" s="3">
        <v>3.3</v>
      </c>
      <c r="R2341" s="3">
        <v>2</v>
      </c>
      <c r="S2341" s="3">
        <v>0</v>
      </c>
    </row>
    <row r="2342" spans="14:19" x14ac:dyDescent="0.3">
      <c r="N2342" s="19">
        <v>47</v>
      </c>
      <c r="O2342" s="19">
        <v>23</v>
      </c>
      <c r="P2342" s="20">
        <v>75</v>
      </c>
      <c r="Q2342" s="19">
        <v>2.6</v>
      </c>
      <c r="R2342" s="19">
        <v>1</v>
      </c>
      <c r="S2342" s="19">
        <v>0</v>
      </c>
    </row>
    <row r="2343" spans="14:19" x14ac:dyDescent="0.3">
      <c r="N2343" s="3">
        <v>47</v>
      </c>
      <c r="O2343" s="3">
        <v>22</v>
      </c>
      <c r="P2343" s="6">
        <v>22</v>
      </c>
      <c r="Q2343" s="3">
        <v>0.4</v>
      </c>
      <c r="R2343" s="3">
        <v>1</v>
      </c>
      <c r="S2343" s="3">
        <v>0</v>
      </c>
    </row>
    <row r="2344" spans="14:19" x14ac:dyDescent="0.3">
      <c r="N2344" s="19">
        <v>47</v>
      </c>
      <c r="O2344" s="19">
        <v>23</v>
      </c>
      <c r="P2344" s="20">
        <v>12</v>
      </c>
      <c r="Q2344" s="19">
        <v>0.5</v>
      </c>
      <c r="R2344" s="19">
        <v>4</v>
      </c>
      <c r="S2344" s="19">
        <v>0</v>
      </c>
    </row>
    <row r="2345" spans="14:19" x14ac:dyDescent="0.3">
      <c r="N2345" s="3">
        <v>47</v>
      </c>
      <c r="O2345" s="3">
        <v>22</v>
      </c>
      <c r="P2345" s="6">
        <v>89</v>
      </c>
      <c r="Q2345" s="3">
        <v>1.9</v>
      </c>
      <c r="R2345" s="3">
        <v>4</v>
      </c>
      <c r="S2345" s="3">
        <v>0</v>
      </c>
    </row>
    <row r="2346" spans="14:19" x14ac:dyDescent="0.3">
      <c r="N2346" s="19">
        <v>47</v>
      </c>
      <c r="O2346" s="19">
        <v>21</v>
      </c>
      <c r="P2346" s="20">
        <v>123</v>
      </c>
      <c r="Q2346" s="19">
        <v>7.3</v>
      </c>
      <c r="R2346" s="19">
        <v>1</v>
      </c>
      <c r="S2346" s="19">
        <v>0</v>
      </c>
    </row>
    <row r="2347" spans="14:19" x14ac:dyDescent="0.3">
      <c r="N2347" s="3">
        <v>47</v>
      </c>
      <c r="O2347" s="3">
        <v>22</v>
      </c>
      <c r="P2347" s="6">
        <v>78</v>
      </c>
      <c r="Q2347" s="3">
        <v>0.2</v>
      </c>
      <c r="R2347" s="3">
        <v>1</v>
      </c>
      <c r="S2347" s="3">
        <v>0</v>
      </c>
    </row>
    <row r="2348" spans="14:19" x14ac:dyDescent="0.3">
      <c r="N2348" s="19">
        <v>47</v>
      </c>
      <c r="O2348" s="19">
        <v>20</v>
      </c>
      <c r="P2348" s="20">
        <v>101</v>
      </c>
      <c r="Q2348" s="19">
        <v>2</v>
      </c>
      <c r="R2348" s="19">
        <v>3</v>
      </c>
      <c r="S2348" s="19">
        <v>270</v>
      </c>
    </row>
    <row r="2349" spans="14:19" x14ac:dyDescent="0.3">
      <c r="N2349" s="3">
        <v>47</v>
      </c>
      <c r="O2349" s="3">
        <v>21</v>
      </c>
      <c r="P2349" s="6">
        <v>49</v>
      </c>
      <c r="Q2349" s="3">
        <v>2.2000000000000002</v>
      </c>
      <c r="R2349" s="3">
        <v>3</v>
      </c>
      <c r="S2349" s="3">
        <v>0</v>
      </c>
    </row>
    <row r="2350" spans="14:19" x14ac:dyDescent="0.3">
      <c r="N2350" s="19">
        <v>47</v>
      </c>
      <c r="O2350" s="19">
        <v>20</v>
      </c>
      <c r="P2350" s="20">
        <v>13</v>
      </c>
      <c r="Q2350" s="19">
        <v>0.67</v>
      </c>
      <c r="R2350" s="19">
        <v>3</v>
      </c>
      <c r="S2350" s="19">
        <v>0</v>
      </c>
    </row>
    <row r="2351" spans="14:19" x14ac:dyDescent="0.3">
      <c r="N2351" s="3">
        <v>47</v>
      </c>
      <c r="O2351" s="3">
        <v>23</v>
      </c>
      <c r="P2351" s="6">
        <v>63</v>
      </c>
      <c r="Q2351" s="3">
        <v>0.8</v>
      </c>
      <c r="R2351" s="3">
        <v>1</v>
      </c>
      <c r="S2351" s="3">
        <v>0</v>
      </c>
    </row>
    <row r="2352" spans="14:19" x14ac:dyDescent="0.3">
      <c r="N2352" s="19">
        <v>47</v>
      </c>
      <c r="O2352" s="19">
        <v>21</v>
      </c>
      <c r="P2352" s="20">
        <v>38</v>
      </c>
      <c r="Q2352" s="19">
        <v>0.6</v>
      </c>
      <c r="R2352" s="19">
        <v>3</v>
      </c>
      <c r="S2352" s="19">
        <v>0</v>
      </c>
    </row>
    <row r="2353" spans="14:19" x14ac:dyDescent="0.3">
      <c r="N2353" s="3">
        <v>47</v>
      </c>
      <c r="O2353" s="3">
        <v>23</v>
      </c>
      <c r="P2353" s="6">
        <v>40</v>
      </c>
      <c r="Q2353" s="3">
        <v>2.1</v>
      </c>
      <c r="R2353" s="3">
        <v>2</v>
      </c>
      <c r="S2353" s="3">
        <v>156</v>
      </c>
    </row>
    <row r="2354" spans="14:19" x14ac:dyDescent="0.3">
      <c r="N2354" s="19">
        <v>47</v>
      </c>
      <c r="O2354" s="19">
        <v>20</v>
      </c>
      <c r="P2354" s="20">
        <v>49</v>
      </c>
      <c r="Q2354" s="19">
        <v>2.5</v>
      </c>
      <c r="R2354" s="19">
        <v>3</v>
      </c>
      <c r="S2354" s="19">
        <v>0</v>
      </c>
    </row>
    <row r="2355" spans="14:19" x14ac:dyDescent="0.3">
      <c r="N2355" s="3">
        <v>47</v>
      </c>
      <c r="O2355" s="3">
        <v>23</v>
      </c>
      <c r="P2355" s="6">
        <v>94</v>
      </c>
      <c r="Q2355" s="3">
        <v>4.7</v>
      </c>
      <c r="R2355" s="3">
        <v>1</v>
      </c>
      <c r="S2355" s="3">
        <v>0</v>
      </c>
    </row>
    <row r="2356" spans="14:19" x14ac:dyDescent="0.3">
      <c r="N2356" s="19">
        <v>47</v>
      </c>
      <c r="O2356" s="19">
        <v>23</v>
      </c>
      <c r="P2356" s="20">
        <v>19</v>
      </c>
      <c r="Q2356" s="19">
        <v>1</v>
      </c>
      <c r="R2356" s="19">
        <v>1</v>
      </c>
      <c r="S2356" s="19">
        <v>0</v>
      </c>
    </row>
    <row r="2357" spans="14:19" x14ac:dyDescent="0.3">
      <c r="N2357" s="3">
        <v>47</v>
      </c>
      <c r="O2357" s="3">
        <v>21</v>
      </c>
      <c r="P2357" s="6">
        <v>32</v>
      </c>
      <c r="Q2357" s="3">
        <v>1.5</v>
      </c>
      <c r="R2357" s="3">
        <v>3</v>
      </c>
      <c r="S2357" s="3">
        <v>75</v>
      </c>
    </row>
    <row r="2358" spans="14:19" x14ac:dyDescent="0.3">
      <c r="N2358" s="19">
        <v>46</v>
      </c>
      <c r="O2358" s="19">
        <v>21</v>
      </c>
      <c r="P2358" s="20">
        <v>193</v>
      </c>
      <c r="Q2358" s="19">
        <v>8.1</v>
      </c>
      <c r="R2358" s="19">
        <v>2</v>
      </c>
      <c r="S2358" s="19">
        <v>0</v>
      </c>
    </row>
    <row r="2359" spans="14:19" x14ac:dyDescent="0.3">
      <c r="N2359" s="3">
        <v>46</v>
      </c>
      <c r="O2359" s="3">
        <v>20</v>
      </c>
      <c r="P2359" s="6">
        <v>158</v>
      </c>
      <c r="Q2359" s="3">
        <v>2.4</v>
      </c>
      <c r="R2359" s="3">
        <v>1</v>
      </c>
      <c r="S2359" s="3">
        <v>0</v>
      </c>
    </row>
    <row r="2360" spans="14:19" x14ac:dyDescent="0.3">
      <c r="N2360" s="19">
        <v>46</v>
      </c>
      <c r="O2360" s="19">
        <v>20</v>
      </c>
      <c r="P2360" s="20">
        <v>104</v>
      </c>
      <c r="Q2360" s="19">
        <v>5.7</v>
      </c>
      <c r="R2360" s="19">
        <v>1</v>
      </c>
      <c r="S2360" s="19">
        <v>0</v>
      </c>
    </row>
    <row r="2361" spans="14:19" x14ac:dyDescent="0.3">
      <c r="N2361" s="3">
        <v>46</v>
      </c>
      <c r="O2361" s="3">
        <v>20</v>
      </c>
      <c r="P2361" s="6">
        <v>29</v>
      </c>
      <c r="Q2361" s="3">
        <v>0.5</v>
      </c>
      <c r="R2361" s="3">
        <v>3</v>
      </c>
      <c r="S2361" s="3">
        <v>0</v>
      </c>
    </row>
    <row r="2362" spans="14:19" x14ac:dyDescent="0.3">
      <c r="N2362" s="19">
        <v>46</v>
      </c>
      <c r="O2362" s="19">
        <v>22</v>
      </c>
      <c r="P2362" s="20">
        <v>18</v>
      </c>
      <c r="Q2362" s="19">
        <v>0.9</v>
      </c>
      <c r="R2362" s="19">
        <v>1</v>
      </c>
      <c r="S2362" s="19">
        <v>0</v>
      </c>
    </row>
    <row r="2363" spans="14:19" x14ac:dyDescent="0.3">
      <c r="N2363" s="3">
        <v>46</v>
      </c>
      <c r="O2363" s="3">
        <v>19</v>
      </c>
      <c r="P2363" s="6">
        <v>84</v>
      </c>
      <c r="Q2363" s="3">
        <v>2.67</v>
      </c>
      <c r="R2363" s="3">
        <v>1</v>
      </c>
      <c r="S2363" s="3">
        <v>0</v>
      </c>
    </row>
    <row r="2364" spans="14:19" x14ac:dyDescent="0.3">
      <c r="N2364" s="19">
        <v>46</v>
      </c>
      <c r="O2364" s="19">
        <v>22</v>
      </c>
      <c r="P2364" s="20">
        <v>118</v>
      </c>
      <c r="Q2364" s="19">
        <v>7.5</v>
      </c>
      <c r="R2364" s="19">
        <v>2</v>
      </c>
      <c r="S2364" s="19">
        <v>0</v>
      </c>
    </row>
    <row r="2365" spans="14:19" x14ac:dyDescent="0.3">
      <c r="N2365" s="3">
        <v>46</v>
      </c>
      <c r="O2365" s="3">
        <v>21</v>
      </c>
      <c r="P2365" s="6">
        <v>159</v>
      </c>
      <c r="Q2365" s="3">
        <v>1.9</v>
      </c>
      <c r="R2365" s="3">
        <v>3</v>
      </c>
      <c r="S2365" s="3">
        <v>315</v>
      </c>
    </row>
    <row r="2366" spans="14:19" x14ac:dyDescent="0.3">
      <c r="N2366" s="19">
        <v>46</v>
      </c>
      <c r="O2366" s="19">
        <v>22</v>
      </c>
      <c r="P2366" s="20">
        <v>69</v>
      </c>
      <c r="Q2366" s="19">
        <v>1.7</v>
      </c>
      <c r="R2366" s="19">
        <v>2</v>
      </c>
      <c r="S2366" s="19">
        <v>209</v>
      </c>
    </row>
    <row r="2367" spans="14:19" x14ac:dyDescent="0.3">
      <c r="N2367" s="3">
        <v>46</v>
      </c>
      <c r="O2367" s="3">
        <v>19</v>
      </c>
      <c r="P2367" s="6">
        <v>38</v>
      </c>
      <c r="Q2367" s="3">
        <v>2.5</v>
      </c>
      <c r="R2367" s="3">
        <v>3</v>
      </c>
      <c r="S2367" s="3">
        <v>135</v>
      </c>
    </row>
    <row r="2368" spans="14:19" x14ac:dyDescent="0.3">
      <c r="N2368" s="19">
        <v>46</v>
      </c>
      <c r="O2368" s="19">
        <v>20</v>
      </c>
      <c r="P2368" s="20">
        <v>145</v>
      </c>
      <c r="Q2368" s="19">
        <v>6.3</v>
      </c>
      <c r="R2368" s="19">
        <v>2</v>
      </c>
      <c r="S2368" s="19">
        <v>0</v>
      </c>
    </row>
    <row r="2369" spans="14:19" x14ac:dyDescent="0.3">
      <c r="N2369" s="3">
        <v>46</v>
      </c>
      <c r="O2369" s="3">
        <v>19</v>
      </c>
      <c r="P2369" s="6">
        <v>49</v>
      </c>
      <c r="Q2369" s="3">
        <v>2.5</v>
      </c>
      <c r="R2369" s="3">
        <v>3</v>
      </c>
      <c r="S2369" s="3">
        <v>0</v>
      </c>
    </row>
    <row r="2370" spans="14:19" x14ac:dyDescent="0.3">
      <c r="N2370" s="19">
        <v>46</v>
      </c>
      <c r="O2370" s="19">
        <v>20</v>
      </c>
      <c r="P2370" s="20">
        <v>74</v>
      </c>
      <c r="Q2370" s="19">
        <v>2.6</v>
      </c>
      <c r="R2370" s="19">
        <v>4</v>
      </c>
      <c r="S2370" s="19">
        <v>0</v>
      </c>
    </row>
    <row r="2371" spans="14:19" x14ac:dyDescent="0.3">
      <c r="N2371" s="3">
        <v>46</v>
      </c>
      <c r="O2371" s="3">
        <v>20</v>
      </c>
      <c r="P2371" s="6">
        <v>49</v>
      </c>
      <c r="Q2371" s="3">
        <v>2.2000000000000002</v>
      </c>
      <c r="R2371" s="3">
        <v>3</v>
      </c>
      <c r="S2371" s="3">
        <v>0</v>
      </c>
    </row>
    <row r="2372" spans="14:19" x14ac:dyDescent="0.3">
      <c r="N2372" s="19">
        <v>46</v>
      </c>
      <c r="O2372" s="19">
        <v>21</v>
      </c>
      <c r="P2372" s="20">
        <v>204</v>
      </c>
      <c r="Q2372" s="19">
        <v>2.8</v>
      </c>
      <c r="R2372" s="19">
        <v>2</v>
      </c>
      <c r="S2372" s="19">
        <v>0</v>
      </c>
    </row>
    <row r="2373" spans="14:19" x14ac:dyDescent="0.3">
      <c r="N2373" s="3">
        <v>46</v>
      </c>
      <c r="O2373" s="3">
        <v>22</v>
      </c>
      <c r="P2373" s="6">
        <v>164</v>
      </c>
      <c r="Q2373" s="3">
        <v>7.6</v>
      </c>
      <c r="R2373" s="3">
        <v>2</v>
      </c>
      <c r="S2373" s="3">
        <v>0</v>
      </c>
    </row>
    <row r="2374" spans="14:19" x14ac:dyDescent="0.3">
      <c r="N2374" s="19">
        <v>46</v>
      </c>
      <c r="O2374" s="19">
        <v>20</v>
      </c>
      <c r="P2374" s="20">
        <v>39</v>
      </c>
      <c r="Q2374" s="19">
        <v>0.2</v>
      </c>
      <c r="R2374" s="19">
        <v>1</v>
      </c>
      <c r="S2374" s="19">
        <v>0</v>
      </c>
    </row>
    <row r="2375" spans="14:19" x14ac:dyDescent="0.3">
      <c r="N2375" s="3">
        <v>46</v>
      </c>
      <c r="O2375" s="3">
        <v>22</v>
      </c>
      <c r="P2375" s="6">
        <v>28</v>
      </c>
      <c r="Q2375" s="3">
        <v>1</v>
      </c>
      <c r="R2375" s="3">
        <v>1</v>
      </c>
      <c r="S2375" s="3">
        <v>84</v>
      </c>
    </row>
    <row r="2376" spans="14:19" x14ac:dyDescent="0.3">
      <c r="N2376" s="19">
        <v>46</v>
      </c>
      <c r="O2376" s="19">
        <v>20</v>
      </c>
      <c r="P2376" s="20">
        <v>131</v>
      </c>
      <c r="Q2376" s="19">
        <v>5.7</v>
      </c>
      <c r="R2376" s="19">
        <v>1</v>
      </c>
      <c r="S2376" s="19">
        <v>256</v>
      </c>
    </row>
    <row r="2377" spans="14:19" x14ac:dyDescent="0.3">
      <c r="N2377" s="3">
        <v>46</v>
      </c>
      <c r="O2377" s="3">
        <v>22</v>
      </c>
      <c r="P2377" s="6">
        <v>144</v>
      </c>
      <c r="Q2377" s="3">
        <v>3.3</v>
      </c>
      <c r="R2377" s="3">
        <v>2</v>
      </c>
      <c r="S2377" s="3">
        <v>0</v>
      </c>
    </row>
    <row r="2378" spans="14:19" x14ac:dyDescent="0.3">
      <c r="N2378" s="19">
        <v>46</v>
      </c>
      <c r="O2378" s="19">
        <v>22</v>
      </c>
      <c r="P2378" s="20">
        <v>142</v>
      </c>
      <c r="Q2378" s="19">
        <v>3.3</v>
      </c>
      <c r="R2378" s="19">
        <v>2</v>
      </c>
      <c r="S2378" s="19">
        <v>0</v>
      </c>
    </row>
    <row r="2379" spans="14:19" x14ac:dyDescent="0.3">
      <c r="N2379" s="3">
        <v>46</v>
      </c>
      <c r="O2379" s="3">
        <v>22</v>
      </c>
      <c r="P2379" s="6">
        <v>118</v>
      </c>
      <c r="Q2379" s="3">
        <v>4.7</v>
      </c>
      <c r="R2379" s="3">
        <v>1</v>
      </c>
      <c r="S2379" s="3">
        <v>159</v>
      </c>
    </row>
    <row r="2380" spans="14:19" x14ac:dyDescent="0.3">
      <c r="N2380" s="19">
        <v>46</v>
      </c>
      <c r="O2380" s="19">
        <v>20</v>
      </c>
      <c r="P2380" s="20">
        <v>69</v>
      </c>
      <c r="Q2380" s="19">
        <v>2.1</v>
      </c>
      <c r="R2380" s="19">
        <v>3</v>
      </c>
      <c r="S2380" s="19">
        <v>0</v>
      </c>
    </row>
    <row r="2381" spans="14:19" x14ac:dyDescent="0.3">
      <c r="N2381" s="3">
        <v>46</v>
      </c>
      <c r="O2381" s="3">
        <v>20</v>
      </c>
      <c r="P2381" s="6">
        <v>85</v>
      </c>
      <c r="Q2381" s="3">
        <v>0.4</v>
      </c>
      <c r="R2381" s="3">
        <v>2</v>
      </c>
      <c r="S2381" s="3">
        <v>0</v>
      </c>
    </row>
    <row r="2382" spans="14:19" x14ac:dyDescent="0.3">
      <c r="N2382" s="19">
        <v>46</v>
      </c>
      <c r="O2382" s="19">
        <v>20</v>
      </c>
      <c r="P2382" s="20">
        <v>114</v>
      </c>
      <c r="Q2382" s="19">
        <v>0</v>
      </c>
      <c r="R2382" s="19">
        <v>1</v>
      </c>
      <c r="S2382" s="19">
        <v>0</v>
      </c>
    </row>
    <row r="2383" spans="14:19" x14ac:dyDescent="0.3">
      <c r="N2383" s="3">
        <v>46</v>
      </c>
      <c r="O2383" s="3">
        <v>20</v>
      </c>
      <c r="P2383" s="6">
        <v>91</v>
      </c>
      <c r="Q2383" s="3">
        <v>2.6</v>
      </c>
      <c r="R2383" s="3">
        <v>4</v>
      </c>
      <c r="S2383" s="3">
        <v>0</v>
      </c>
    </row>
    <row r="2384" spans="14:19" x14ac:dyDescent="0.3">
      <c r="N2384" s="19">
        <v>46</v>
      </c>
      <c r="O2384" s="19">
        <v>21</v>
      </c>
      <c r="P2384" s="20">
        <v>52</v>
      </c>
      <c r="Q2384" s="19">
        <v>2.7</v>
      </c>
      <c r="R2384" s="19">
        <v>3</v>
      </c>
      <c r="S2384" s="19">
        <v>228</v>
      </c>
    </row>
    <row r="2385" spans="14:19" x14ac:dyDescent="0.3">
      <c r="N2385" s="3">
        <v>46</v>
      </c>
      <c r="O2385" s="3">
        <v>21</v>
      </c>
      <c r="P2385" s="6">
        <v>41</v>
      </c>
      <c r="Q2385" s="3">
        <v>1.4</v>
      </c>
      <c r="R2385" s="3">
        <v>1</v>
      </c>
      <c r="S2385" s="3">
        <v>128</v>
      </c>
    </row>
    <row r="2386" spans="14:19" x14ac:dyDescent="0.3">
      <c r="N2386" s="19">
        <v>46</v>
      </c>
      <c r="O2386" s="19">
        <v>21</v>
      </c>
      <c r="P2386" s="20">
        <v>82</v>
      </c>
      <c r="Q2386" s="19">
        <v>0.4</v>
      </c>
      <c r="R2386" s="19">
        <v>4</v>
      </c>
      <c r="S2386" s="19">
        <v>0</v>
      </c>
    </row>
    <row r="2387" spans="14:19" x14ac:dyDescent="0.3">
      <c r="N2387" s="3">
        <v>46</v>
      </c>
      <c r="O2387" s="3">
        <v>21</v>
      </c>
      <c r="P2387" s="6">
        <v>42</v>
      </c>
      <c r="Q2387" s="3">
        <v>2.4</v>
      </c>
      <c r="R2387" s="3">
        <v>1</v>
      </c>
      <c r="S2387" s="3">
        <v>0</v>
      </c>
    </row>
    <row r="2388" spans="14:19" x14ac:dyDescent="0.3">
      <c r="N2388" s="19">
        <v>46</v>
      </c>
      <c r="O2388" s="19">
        <v>21</v>
      </c>
      <c r="P2388" s="20">
        <v>40</v>
      </c>
      <c r="Q2388" s="19">
        <v>1.9</v>
      </c>
      <c r="R2388" s="19">
        <v>4</v>
      </c>
      <c r="S2388" s="19">
        <v>122</v>
      </c>
    </row>
    <row r="2389" spans="14:19" x14ac:dyDescent="0.3">
      <c r="N2389" s="3">
        <v>46</v>
      </c>
      <c r="O2389" s="3">
        <v>22</v>
      </c>
      <c r="P2389" s="6">
        <v>183</v>
      </c>
      <c r="Q2389" s="3">
        <v>3.1</v>
      </c>
      <c r="R2389" s="3">
        <v>1</v>
      </c>
      <c r="S2389" s="3">
        <v>0</v>
      </c>
    </row>
    <row r="2390" spans="14:19" x14ac:dyDescent="0.3">
      <c r="N2390" s="19">
        <v>46</v>
      </c>
      <c r="O2390" s="19">
        <v>21</v>
      </c>
      <c r="P2390" s="20">
        <v>80</v>
      </c>
      <c r="Q2390" s="19">
        <v>0.4</v>
      </c>
      <c r="R2390" s="19">
        <v>4</v>
      </c>
      <c r="S2390" s="19">
        <v>0</v>
      </c>
    </row>
    <row r="2391" spans="14:19" x14ac:dyDescent="0.3">
      <c r="N2391" s="3">
        <v>46</v>
      </c>
      <c r="O2391" s="3">
        <v>22</v>
      </c>
      <c r="P2391" s="6">
        <v>83</v>
      </c>
      <c r="Q2391" s="3">
        <v>0.7</v>
      </c>
      <c r="R2391" s="3">
        <v>3</v>
      </c>
      <c r="S2391" s="3">
        <v>0</v>
      </c>
    </row>
    <row r="2392" spans="14:19" x14ac:dyDescent="0.3">
      <c r="N2392" s="19">
        <v>46</v>
      </c>
      <c r="O2392" s="19">
        <v>20</v>
      </c>
      <c r="P2392" s="20">
        <v>73</v>
      </c>
      <c r="Q2392" s="19">
        <v>1.5</v>
      </c>
      <c r="R2392" s="19">
        <v>1</v>
      </c>
      <c r="S2392" s="19">
        <v>128</v>
      </c>
    </row>
    <row r="2393" spans="14:19" x14ac:dyDescent="0.3">
      <c r="N2393" s="3">
        <v>46</v>
      </c>
      <c r="O2393" s="3">
        <v>20</v>
      </c>
      <c r="P2393" s="6">
        <v>25</v>
      </c>
      <c r="Q2393" s="3">
        <v>0.6</v>
      </c>
      <c r="R2393" s="3">
        <v>4</v>
      </c>
      <c r="S2393" s="3">
        <v>125</v>
      </c>
    </row>
    <row r="2394" spans="14:19" x14ac:dyDescent="0.3">
      <c r="N2394" s="19">
        <v>46</v>
      </c>
      <c r="O2394" s="19">
        <v>20</v>
      </c>
      <c r="P2394" s="20">
        <v>82</v>
      </c>
      <c r="Q2394" s="19">
        <v>0.7</v>
      </c>
      <c r="R2394" s="19">
        <v>3</v>
      </c>
      <c r="S2394" s="19">
        <v>0</v>
      </c>
    </row>
    <row r="2395" spans="14:19" x14ac:dyDescent="0.3">
      <c r="N2395" s="3">
        <v>46</v>
      </c>
      <c r="O2395" s="3">
        <v>20</v>
      </c>
      <c r="P2395" s="6">
        <v>74</v>
      </c>
      <c r="Q2395" s="3">
        <v>2.6</v>
      </c>
      <c r="R2395" s="3">
        <v>4</v>
      </c>
      <c r="S2395" s="3">
        <v>104</v>
      </c>
    </row>
    <row r="2396" spans="14:19" x14ac:dyDescent="0.3">
      <c r="N2396" s="19">
        <v>46</v>
      </c>
      <c r="O2396" s="19">
        <v>22</v>
      </c>
      <c r="P2396" s="20">
        <v>198</v>
      </c>
      <c r="Q2396" s="19">
        <v>6.67</v>
      </c>
      <c r="R2396" s="19">
        <v>2</v>
      </c>
      <c r="S2396" s="19">
        <v>0</v>
      </c>
    </row>
    <row r="2397" spans="14:19" x14ac:dyDescent="0.3">
      <c r="N2397" s="3">
        <v>46</v>
      </c>
      <c r="O2397" s="3">
        <v>20</v>
      </c>
      <c r="P2397" s="6">
        <v>12</v>
      </c>
      <c r="Q2397" s="3">
        <v>0.6</v>
      </c>
      <c r="R2397" s="3">
        <v>4</v>
      </c>
      <c r="S2397" s="3">
        <v>0</v>
      </c>
    </row>
    <row r="2398" spans="14:19" x14ac:dyDescent="0.3">
      <c r="N2398" s="19">
        <v>46</v>
      </c>
      <c r="O2398" s="19">
        <v>19</v>
      </c>
      <c r="P2398" s="20">
        <v>24</v>
      </c>
      <c r="Q2398" s="19">
        <v>0.67</v>
      </c>
      <c r="R2398" s="19">
        <v>3</v>
      </c>
      <c r="S2398" s="19">
        <v>0</v>
      </c>
    </row>
    <row r="2399" spans="14:19" x14ac:dyDescent="0.3">
      <c r="N2399" s="3">
        <v>46</v>
      </c>
      <c r="O2399" s="3">
        <v>22</v>
      </c>
      <c r="P2399" s="6">
        <v>52</v>
      </c>
      <c r="Q2399" s="3">
        <v>2.1</v>
      </c>
      <c r="R2399" s="3">
        <v>2</v>
      </c>
      <c r="S2399" s="3">
        <v>221</v>
      </c>
    </row>
    <row r="2400" spans="14:19" x14ac:dyDescent="0.3">
      <c r="N2400" s="19">
        <v>46</v>
      </c>
      <c r="O2400" s="19">
        <v>21</v>
      </c>
      <c r="P2400" s="20">
        <v>9</v>
      </c>
      <c r="Q2400" s="19">
        <v>0.7</v>
      </c>
      <c r="R2400" s="19">
        <v>2</v>
      </c>
      <c r="S2400" s="19">
        <v>0</v>
      </c>
    </row>
    <row r="2401" spans="14:19" x14ac:dyDescent="0.3">
      <c r="N2401" s="3">
        <v>46</v>
      </c>
      <c r="O2401" s="3">
        <v>22</v>
      </c>
      <c r="P2401" s="6">
        <v>73</v>
      </c>
      <c r="Q2401" s="3">
        <v>0.8</v>
      </c>
      <c r="R2401" s="3">
        <v>1</v>
      </c>
      <c r="S2401" s="3">
        <v>117</v>
      </c>
    </row>
    <row r="2402" spans="14:19" x14ac:dyDescent="0.3">
      <c r="N2402" s="19">
        <v>46</v>
      </c>
      <c r="O2402" s="19">
        <v>20</v>
      </c>
      <c r="P2402" s="20">
        <v>118</v>
      </c>
      <c r="Q2402" s="19">
        <v>5.7</v>
      </c>
      <c r="R2402" s="19">
        <v>1</v>
      </c>
      <c r="S2402" s="19">
        <v>0</v>
      </c>
    </row>
    <row r="2403" spans="14:19" x14ac:dyDescent="0.3">
      <c r="N2403" s="3">
        <v>46</v>
      </c>
      <c r="O2403" s="3">
        <v>20</v>
      </c>
      <c r="P2403" s="6">
        <v>61</v>
      </c>
      <c r="Q2403" s="3">
        <v>0.4</v>
      </c>
      <c r="R2403" s="3">
        <v>2</v>
      </c>
      <c r="S2403" s="3">
        <v>0</v>
      </c>
    </row>
    <row r="2404" spans="14:19" x14ac:dyDescent="0.3">
      <c r="N2404" s="19">
        <v>46</v>
      </c>
      <c r="O2404" s="19">
        <v>19</v>
      </c>
      <c r="P2404" s="20">
        <v>82</v>
      </c>
      <c r="Q2404" s="19">
        <v>2.67</v>
      </c>
      <c r="R2404" s="19">
        <v>3</v>
      </c>
      <c r="S2404" s="19">
        <v>0</v>
      </c>
    </row>
    <row r="2405" spans="14:19" x14ac:dyDescent="0.3">
      <c r="N2405" s="3">
        <v>46</v>
      </c>
      <c r="O2405" s="3">
        <v>22</v>
      </c>
      <c r="P2405" s="6">
        <v>30</v>
      </c>
      <c r="Q2405" s="3">
        <v>0.5</v>
      </c>
      <c r="R2405" s="3">
        <v>3</v>
      </c>
      <c r="S2405" s="3">
        <v>0</v>
      </c>
    </row>
    <row r="2406" spans="14:19" x14ac:dyDescent="0.3">
      <c r="N2406" s="19">
        <v>46</v>
      </c>
      <c r="O2406" s="19">
        <v>21</v>
      </c>
      <c r="P2406" s="20">
        <v>39</v>
      </c>
      <c r="Q2406" s="19">
        <v>0</v>
      </c>
      <c r="R2406" s="19">
        <v>4</v>
      </c>
      <c r="S2406" s="19">
        <v>0</v>
      </c>
    </row>
    <row r="2407" spans="14:19" x14ac:dyDescent="0.3">
      <c r="N2407" s="3">
        <v>46</v>
      </c>
      <c r="O2407" s="3">
        <v>20</v>
      </c>
      <c r="P2407" s="6">
        <v>103</v>
      </c>
      <c r="Q2407" s="3">
        <v>4.8</v>
      </c>
      <c r="R2407" s="3">
        <v>4</v>
      </c>
      <c r="S2407" s="3">
        <v>0</v>
      </c>
    </row>
    <row r="2408" spans="14:19" x14ac:dyDescent="0.3">
      <c r="N2408" s="19">
        <v>46</v>
      </c>
      <c r="O2408" s="19">
        <v>19</v>
      </c>
      <c r="P2408" s="20">
        <v>19</v>
      </c>
      <c r="Q2408" s="19">
        <v>0.67</v>
      </c>
      <c r="R2408" s="19">
        <v>3</v>
      </c>
      <c r="S2408" s="19">
        <v>0</v>
      </c>
    </row>
    <row r="2409" spans="14:19" x14ac:dyDescent="0.3">
      <c r="N2409" s="3">
        <v>46</v>
      </c>
      <c r="O2409" s="3">
        <v>20</v>
      </c>
      <c r="P2409" s="6">
        <v>54</v>
      </c>
      <c r="Q2409" s="3">
        <v>0.7</v>
      </c>
      <c r="R2409" s="3">
        <v>1</v>
      </c>
      <c r="S2409" s="3">
        <v>154</v>
      </c>
    </row>
    <row r="2410" spans="14:19" x14ac:dyDescent="0.3">
      <c r="N2410" s="19">
        <v>46</v>
      </c>
      <c r="O2410" s="19">
        <v>22</v>
      </c>
      <c r="P2410" s="20">
        <v>83</v>
      </c>
      <c r="Q2410" s="19">
        <v>2.7</v>
      </c>
      <c r="R2410" s="19">
        <v>1</v>
      </c>
      <c r="S2410" s="19">
        <v>0</v>
      </c>
    </row>
    <row r="2411" spans="14:19" x14ac:dyDescent="0.3">
      <c r="N2411" s="3">
        <v>46</v>
      </c>
      <c r="O2411" s="3">
        <v>22</v>
      </c>
      <c r="P2411" s="6">
        <v>72</v>
      </c>
      <c r="Q2411" s="3">
        <v>1.4</v>
      </c>
      <c r="R2411" s="3">
        <v>4</v>
      </c>
      <c r="S2411" s="3">
        <v>149</v>
      </c>
    </row>
    <row r="2412" spans="14:19" x14ac:dyDescent="0.3">
      <c r="N2412" s="19">
        <v>46</v>
      </c>
      <c r="O2412" s="19">
        <v>20</v>
      </c>
      <c r="P2412" s="20">
        <v>134</v>
      </c>
      <c r="Q2412" s="19">
        <v>5.7</v>
      </c>
      <c r="R2412" s="19">
        <v>1</v>
      </c>
      <c r="S2412" s="19">
        <v>146</v>
      </c>
    </row>
    <row r="2413" spans="14:19" x14ac:dyDescent="0.3">
      <c r="N2413" s="3">
        <v>46</v>
      </c>
      <c r="O2413" s="3">
        <v>22</v>
      </c>
      <c r="P2413" s="6">
        <v>154</v>
      </c>
      <c r="Q2413" s="3">
        <v>5</v>
      </c>
      <c r="R2413" s="3">
        <v>1</v>
      </c>
      <c r="S2413" s="3">
        <v>0</v>
      </c>
    </row>
    <row r="2414" spans="14:19" x14ac:dyDescent="0.3">
      <c r="N2414" s="19">
        <v>46</v>
      </c>
      <c r="O2414" s="19">
        <v>22</v>
      </c>
      <c r="P2414" s="20">
        <v>53</v>
      </c>
      <c r="Q2414" s="19">
        <v>1.7</v>
      </c>
      <c r="R2414" s="19">
        <v>2</v>
      </c>
      <c r="S2414" s="19">
        <v>109</v>
      </c>
    </row>
    <row r="2415" spans="14:19" x14ac:dyDescent="0.3">
      <c r="N2415" s="3">
        <v>46</v>
      </c>
      <c r="O2415" s="3">
        <v>22</v>
      </c>
      <c r="P2415" s="6">
        <v>84</v>
      </c>
      <c r="Q2415" s="3">
        <v>2</v>
      </c>
      <c r="R2415" s="3">
        <v>4</v>
      </c>
      <c r="S2415" s="3">
        <v>0</v>
      </c>
    </row>
    <row r="2416" spans="14:19" x14ac:dyDescent="0.3">
      <c r="N2416" s="19">
        <v>46</v>
      </c>
      <c r="O2416" s="19">
        <v>19</v>
      </c>
      <c r="P2416" s="20">
        <v>59</v>
      </c>
      <c r="Q2416" s="19">
        <v>2.67</v>
      </c>
      <c r="R2416" s="19">
        <v>3</v>
      </c>
      <c r="S2416" s="19">
        <v>0</v>
      </c>
    </row>
    <row r="2417" spans="14:19" x14ac:dyDescent="0.3">
      <c r="N2417" s="3">
        <v>46</v>
      </c>
      <c r="O2417" s="3">
        <v>20</v>
      </c>
      <c r="P2417" s="6">
        <v>185</v>
      </c>
      <c r="Q2417" s="3">
        <v>7.5</v>
      </c>
      <c r="R2417" s="3">
        <v>4</v>
      </c>
      <c r="S2417" s="3">
        <v>428</v>
      </c>
    </row>
    <row r="2418" spans="14:19" x14ac:dyDescent="0.3">
      <c r="N2418" s="19">
        <v>46</v>
      </c>
      <c r="O2418" s="19">
        <v>20</v>
      </c>
      <c r="P2418" s="20">
        <v>72</v>
      </c>
      <c r="Q2418" s="19">
        <v>0.8</v>
      </c>
      <c r="R2418" s="19">
        <v>2</v>
      </c>
      <c r="S2418" s="19">
        <v>0</v>
      </c>
    </row>
    <row r="2419" spans="14:19" x14ac:dyDescent="0.3">
      <c r="N2419" s="3">
        <v>46</v>
      </c>
      <c r="O2419" s="3">
        <v>21</v>
      </c>
      <c r="P2419" s="6">
        <v>30</v>
      </c>
      <c r="Q2419" s="3">
        <v>1.4</v>
      </c>
      <c r="R2419" s="3">
        <v>1</v>
      </c>
      <c r="S2419" s="3">
        <v>112</v>
      </c>
    </row>
    <row r="2420" spans="14:19" x14ac:dyDescent="0.3">
      <c r="N2420" s="19">
        <v>46</v>
      </c>
      <c r="O2420" s="19">
        <v>22</v>
      </c>
      <c r="P2420" s="20">
        <v>70</v>
      </c>
      <c r="Q2420" s="19">
        <v>1.9</v>
      </c>
      <c r="R2420" s="19">
        <v>4</v>
      </c>
      <c r="S2420" s="19">
        <v>212</v>
      </c>
    </row>
    <row r="2421" spans="14:19" x14ac:dyDescent="0.3">
      <c r="N2421" s="3">
        <v>46</v>
      </c>
      <c r="O2421" s="3">
        <v>22</v>
      </c>
      <c r="P2421" s="6">
        <v>43</v>
      </c>
      <c r="Q2421" s="3">
        <v>2.1</v>
      </c>
      <c r="R2421" s="3">
        <v>2</v>
      </c>
      <c r="S2421" s="3">
        <v>0</v>
      </c>
    </row>
    <row r="2422" spans="14:19" x14ac:dyDescent="0.3">
      <c r="N2422" s="19">
        <v>46</v>
      </c>
      <c r="O2422" s="19">
        <v>21</v>
      </c>
      <c r="P2422" s="20">
        <v>34</v>
      </c>
      <c r="Q2422" s="19">
        <v>1.3</v>
      </c>
      <c r="R2422" s="19">
        <v>2</v>
      </c>
      <c r="S2422" s="19">
        <v>0</v>
      </c>
    </row>
    <row r="2423" spans="14:19" x14ac:dyDescent="0.3">
      <c r="N2423" s="3">
        <v>46</v>
      </c>
      <c r="O2423" s="3">
        <v>20</v>
      </c>
      <c r="P2423" s="6">
        <v>152</v>
      </c>
      <c r="Q2423" s="3">
        <v>7.4</v>
      </c>
      <c r="R2423" s="3">
        <v>1</v>
      </c>
      <c r="S2423" s="3">
        <v>374</v>
      </c>
    </row>
    <row r="2424" spans="14:19" x14ac:dyDescent="0.3">
      <c r="N2424" s="19">
        <v>46</v>
      </c>
      <c r="O2424" s="19">
        <v>20</v>
      </c>
      <c r="P2424" s="20">
        <v>9</v>
      </c>
      <c r="Q2424" s="19">
        <v>0.2</v>
      </c>
      <c r="R2424" s="19">
        <v>1</v>
      </c>
      <c r="S2424" s="19">
        <v>0</v>
      </c>
    </row>
    <row r="2425" spans="14:19" x14ac:dyDescent="0.3">
      <c r="N2425" s="3">
        <v>46</v>
      </c>
      <c r="O2425" s="3">
        <v>22</v>
      </c>
      <c r="P2425" s="6">
        <v>73</v>
      </c>
      <c r="Q2425" s="3">
        <v>1.7</v>
      </c>
      <c r="R2425" s="3">
        <v>2</v>
      </c>
      <c r="S2425" s="3">
        <v>216</v>
      </c>
    </row>
    <row r="2426" spans="14:19" x14ac:dyDescent="0.3">
      <c r="N2426" s="19">
        <v>46</v>
      </c>
      <c r="O2426" s="19">
        <v>20</v>
      </c>
      <c r="P2426" s="20">
        <v>82</v>
      </c>
      <c r="Q2426" s="19">
        <v>1.7</v>
      </c>
      <c r="R2426" s="19">
        <v>2</v>
      </c>
      <c r="S2426" s="19">
        <v>0</v>
      </c>
    </row>
    <row r="2427" spans="14:19" x14ac:dyDescent="0.3">
      <c r="N2427" s="3">
        <v>46</v>
      </c>
      <c r="O2427" s="3">
        <v>20</v>
      </c>
      <c r="P2427" s="6">
        <v>158</v>
      </c>
      <c r="Q2427" s="3">
        <v>5.4</v>
      </c>
      <c r="R2427" s="3">
        <v>3</v>
      </c>
      <c r="S2427" s="3">
        <v>432</v>
      </c>
    </row>
    <row r="2428" spans="14:19" x14ac:dyDescent="0.3">
      <c r="N2428" s="19">
        <v>46</v>
      </c>
      <c r="O2428" s="19">
        <v>20</v>
      </c>
      <c r="P2428" s="20">
        <v>140</v>
      </c>
      <c r="Q2428" s="19">
        <v>6.3</v>
      </c>
      <c r="R2428" s="19">
        <v>2</v>
      </c>
      <c r="S2428" s="19">
        <v>380</v>
      </c>
    </row>
    <row r="2429" spans="14:19" x14ac:dyDescent="0.3">
      <c r="N2429" s="3">
        <v>46</v>
      </c>
      <c r="O2429" s="3">
        <v>22</v>
      </c>
      <c r="P2429" s="6">
        <v>152</v>
      </c>
      <c r="Q2429" s="3">
        <v>1.4</v>
      </c>
      <c r="R2429" s="3">
        <v>2</v>
      </c>
      <c r="S2429" s="3">
        <v>0</v>
      </c>
    </row>
    <row r="2430" spans="14:19" x14ac:dyDescent="0.3">
      <c r="N2430" s="19">
        <v>46</v>
      </c>
      <c r="O2430" s="19">
        <v>22</v>
      </c>
      <c r="P2430" s="20">
        <v>141</v>
      </c>
      <c r="Q2430" s="19">
        <v>3.3</v>
      </c>
      <c r="R2430" s="19">
        <v>2</v>
      </c>
      <c r="S2430" s="19">
        <v>0</v>
      </c>
    </row>
    <row r="2431" spans="14:19" x14ac:dyDescent="0.3">
      <c r="N2431" s="3">
        <v>46</v>
      </c>
      <c r="O2431" s="3">
        <v>22</v>
      </c>
      <c r="P2431" s="6">
        <v>102</v>
      </c>
      <c r="Q2431" s="3">
        <v>4.5</v>
      </c>
      <c r="R2431" s="3">
        <v>3</v>
      </c>
      <c r="S2431" s="3">
        <v>0</v>
      </c>
    </row>
    <row r="2432" spans="14:19" x14ac:dyDescent="0.3">
      <c r="N2432" s="19">
        <v>46</v>
      </c>
      <c r="O2432" s="19">
        <v>20</v>
      </c>
      <c r="P2432" s="20">
        <v>40</v>
      </c>
      <c r="Q2432" s="19">
        <v>1.2</v>
      </c>
      <c r="R2432" s="19">
        <v>1</v>
      </c>
      <c r="S2432" s="19">
        <v>0</v>
      </c>
    </row>
    <row r="2433" spans="14:19" x14ac:dyDescent="0.3">
      <c r="N2433" s="3">
        <v>46</v>
      </c>
      <c r="O2433" s="3">
        <v>21</v>
      </c>
      <c r="P2433" s="6">
        <v>205</v>
      </c>
      <c r="Q2433" s="3">
        <v>8.8000000000000007</v>
      </c>
      <c r="R2433" s="3">
        <v>2</v>
      </c>
      <c r="S2433" s="3">
        <v>181</v>
      </c>
    </row>
    <row r="2434" spans="14:19" x14ac:dyDescent="0.3">
      <c r="N2434" s="19">
        <v>46</v>
      </c>
      <c r="O2434" s="19">
        <v>21</v>
      </c>
      <c r="P2434" s="20">
        <v>64</v>
      </c>
      <c r="Q2434" s="19">
        <v>2.9</v>
      </c>
      <c r="R2434" s="19">
        <v>1</v>
      </c>
      <c r="S2434" s="19">
        <v>0</v>
      </c>
    </row>
    <row r="2435" spans="14:19" x14ac:dyDescent="0.3">
      <c r="N2435" s="3">
        <v>46</v>
      </c>
      <c r="O2435" s="3">
        <v>21</v>
      </c>
      <c r="P2435" s="6">
        <v>38</v>
      </c>
      <c r="Q2435" s="3">
        <v>2.4</v>
      </c>
      <c r="R2435" s="3">
        <v>1</v>
      </c>
      <c r="S2435" s="3">
        <v>130</v>
      </c>
    </row>
    <row r="2436" spans="14:19" x14ac:dyDescent="0.3">
      <c r="N2436" s="19">
        <v>46</v>
      </c>
      <c r="O2436" s="19">
        <v>21</v>
      </c>
      <c r="P2436" s="20">
        <v>44</v>
      </c>
      <c r="Q2436" s="19">
        <v>0.3</v>
      </c>
      <c r="R2436" s="19">
        <v>1</v>
      </c>
      <c r="S2436" s="19">
        <v>110</v>
      </c>
    </row>
    <row r="2437" spans="14:19" x14ac:dyDescent="0.3">
      <c r="N2437" s="3">
        <v>46</v>
      </c>
      <c r="O2437" s="3">
        <v>20</v>
      </c>
      <c r="P2437" s="6">
        <v>18</v>
      </c>
      <c r="Q2437" s="3">
        <v>0.2</v>
      </c>
      <c r="R2437" s="3">
        <v>1</v>
      </c>
      <c r="S2437" s="3">
        <v>0</v>
      </c>
    </row>
    <row r="2438" spans="14:19" x14ac:dyDescent="0.3">
      <c r="N2438" s="19">
        <v>46</v>
      </c>
      <c r="O2438" s="19">
        <v>21</v>
      </c>
      <c r="P2438" s="20">
        <v>71</v>
      </c>
      <c r="Q2438" s="19">
        <v>1.9</v>
      </c>
      <c r="R2438" s="19">
        <v>4</v>
      </c>
      <c r="S2438" s="19">
        <v>0</v>
      </c>
    </row>
    <row r="2439" spans="14:19" x14ac:dyDescent="0.3">
      <c r="N2439" s="3">
        <v>46</v>
      </c>
      <c r="O2439" s="3">
        <v>20</v>
      </c>
      <c r="P2439" s="6">
        <v>111</v>
      </c>
      <c r="Q2439" s="3">
        <v>0</v>
      </c>
      <c r="R2439" s="3">
        <v>1</v>
      </c>
      <c r="S2439" s="3">
        <v>329</v>
      </c>
    </row>
    <row r="2440" spans="14:19" x14ac:dyDescent="0.3">
      <c r="N2440" s="19">
        <v>46</v>
      </c>
      <c r="O2440" s="19">
        <v>20</v>
      </c>
      <c r="P2440" s="20">
        <v>105</v>
      </c>
      <c r="Q2440" s="19">
        <v>3.2</v>
      </c>
      <c r="R2440" s="19">
        <v>4</v>
      </c>
      <c r="S2440" s="19">
        <v>0</v>
      </c>
    </row>
    <row r="2441" spans="14:19" x14ac:dyDescent="0.3">
      <c r="N2441" s="3">
        <v>46</v>
      </c>
      <c r="O2441" s="3">
        <v>21</v>
      </c>
      <c r="P2441" s="6">
        <v>170</v>
      </c>
      <c r="Q2441" s="3">
        <v>2.8</v>
      </c>
      <c r="R2441" s="3">
        <v>2</v>
      </c>
      <c r="S2441" s="3">
        <v>0</v>
      </c>
    </row>
    <row r="2442" spans="14:19" x14ac:dyDescent="0.3">
      <c r="N2442" s="19">
        <v>46</v>
      </c>
      <c r="O2442" s="19">
        <v>22</v>
      </c>
      <c r="P2442" s="20">
        <v>135</v>
      </c>
      <c r="Q2442" s="19">
        <v>4.0999999999999996</v>
      </c>
      <c r="R2442" s="19">
        <v>3</v>
      </c>
      <c r="S2442" s="19">
        <v>213</v>
      </c>
    </row>
    <row r="2443" spans="14:19" x14ac:dyDescent="0.3">
      <c r="N2443" s="3">
        <v>46</v>
      </c>
      <c r="O2443" s="3">
        <v>22</v>
      </c>
      <c r="P2443" s="6">
        <v>125</v>
      </c>
      <c r="Q2443" s="3">
        <v>4.7</v>
      </c>
      <c r="R2443" s="3">
        <v>2</v>
      </c>
      <c r="S2443" s="3">
        <v>0</v>
      </c>
    </row>
    <row r="2444" spans="14:19" x14ac:dyDescent="0.3">
      <c r="N2444" s="19">
        <v>46</v>
      </c>
      <c r="O2444" s="19">
        <v>20</v>
      </c>
      <c r="P2444" s="20">
        <v>15</v>
      </c>
      <c r="Q2444" s="19">
        <v>0.6</v>
      </c>
      <c r="R2444" s="19">
        <v>4</v>
      </c>
      <c r="S2444" s="19">
        <v>0</v>
      </c>
    </row>
    <row r="2445" spans="14:19" x14ac:dyDescent="0.3">
      <c r="N2445" s="3">
        <v>46</v>
      </c>
      <c r="O2445" s="3">
        <v>20</v>
      </c>
      <c r="P2445" s="6">
        <v>70</v>
      </c>
      <c r="Q2445" s="3">
        <v>2.9</v>
      </c>
      <c r="R2445" s="3">
        <v>4</v>
      </c>
      <c r="S2445" s="3">
        <v>0</v>
      </c>
    </row>
    <row r="2446" spans="14:19" x14ac:dyDescent="0.3">
      <c r="N2446" s="19">
        <v>46</v>
      </c>
      <c r="O2446" s="19">
        <v>20</v>
      </c>
      <c r="P2446" s="20">
        <v>84</v>
      </c>
      <c r="Q2446" s="19">
        <v>0.7</v>
      </c>
      <c r="R2446" s="19">
        <v>3</v>
      </c>
      <c r="S2446" s="19">
        <v>0</v>
      </c>
    </row>
    <row r="2447" spans="14:19" x14ac:dyDescent="0.3">
      <c r="N2447" s="3">
        <v>46</v>
      </c>
      <c r="O2447" s="3">
        <v>20</v>
      </c>
      <c r="P2447" s="6">
        <v>54</v>
      </c>
      <c r="Q2447" s="3">
        <v>2.9</v>
      </c>
      <c r="R2447" s="3">
        <v>4</v>
      </c>
      <c r="S2447" s="3">
        <v>189</v>
      </c>
    </row>
    <row r="2448" spans="14:19" x14ac:dyDescent="0.3">
      <c r="N2448" s="19">
        <v>46</v>
      </c>
      <c r="O2448" s="19">
        <v>21</v>
      </c>
      <c r="P2448" s="20">
        <v>51</v>
      </c>
      <c r="Q2448" s="19">
        <v>1.9</v>
      </c>
      <c r="R2448" s="19">
        <v>4</v>
      </c>
      <c r="S2448" s="19">
        <v>0</v>
      </c>
    </row>
    <row r="2449" spans="14:19" x14ac:dyDescent="0.3">
      <c r="N2449" s="3">
        <v>46</v>
      </c>
      <c r="O2449" s="3">
        <v>20</v>
      </c>
      <c r="P2449" s="6">
        <v>111</v>
      </c>
      <c r="Q2449" s="3">
        <v>6.3</v>
      </c>
      <c r="R2449" s="3">
        <v>2</v>
      </c>
      <c r="S2449" s="3">
        <v>0</v>
      </c>
    </row>
    <row r="2450" spans="14:19" x14ac:dyDescent="0.3">
      <c r="N2450" s="19">
        <v>46</v>
      </c>
      <c r="O2450" s="19">
        <v>22</v>
      </c>
      <c r="P2450" s="20">
        <v>83</v>
      </c>
      <c r="Q2450" s="19">
        <v>1.4</v>
      </c>
      <c r="R2450" s="19">
        <v>4</v>
      </c>
      <c r="S2450" s="19">
        <v>0</v>
      </c>
    </row>
    <row r="2451" spans="14:19" x14ac:dyDescent="0.3">
      <c r="N2451" s="3">
        <v>46</v>
      </c>
      <c r="O2451" s="3">
        <v>20</v>
      </c>
      <c r="P2451" s="6">
        <v>74</v>
      </c>
      <c r="Q2451" s="3">
        <v>0.7</v>
      </c>
      <c r="R2451" s="3">
        <v>3</v>
      </c>
      <c r="S2451" s="3">
        <v>0</v>
      </c>
    </row>
    <row r="2452" spans="14:19" x14ac:dyDescent="0.3">
      <c r="N2452" s="19">
        <v>46</v>
      </c>
      <c r="O2452" s="19">
        <v>22</v>
      </c>
      <c r="P2452" s="20">
        <v>71</v>
      </c>
      <c r="Q2452" s="19">
        <v>1.7</v>
      </c>
      <c r="R2452" s="19">
        <v>2</v>
      </c>
      <c r="S2452" s="19">
        <v>0</v>
      </c>
    </row>
    <row r="2453" spans="14:19" x14ac:dyDescent="0.3">
      <c r="N2453" s="3">
        <v>46</v>
      </c>
      <c r="O2453" s="3">
        <v>21</v>
      </c>
      <c r="P2453" s="6">
        <v>99</v>
      </c>
      <c r="Q2453" s="3">
        <v>3.8</v>
      </c>
      <c r="R2453" s="3">
        <v>2</v>
      </c>
      <c r="S2453" s="3">
        <v>194</v>
      </c>
    </row>
    <row r="2454" spans="14:19" x14ac:dyDescent="0.3">
      <c r="N2454" s="19">
        <v>46</v>
      </c>
      <c r="O2454" s="19">
        <v>20</v>
      </c>
      <c r="P2454" s="20">
        <v>55</v>
      </c>
      <c r="Q2454" s="19">
        <v>1.5</v>
      </c>
      <c r="R2454" s="19">
        <v>1</v>
      </c>
      <c r="S2454" s="19">
        <v>0</v>
      </c>
    </row>
    <row r="2455" spans="14:19" x14ac:dyDescent="0.3">
      <c r="N2455" s="3">
        <v>46</v>
      </c>
      <c r="O2455" s="3">
        <v>21</v>
      </c>
      <c r="P2455" s="6">
        <v>41</v>
      </c>
      <c r="Q2455" s="3">
        <v>0.5</v>
      </c>
      <c r="R2455" s="3">
        <v>1</v>
      </c>
      <c r="S2455" s="3">
        <v>0</v>
      </c>
    </row>
    <row r="2456" spans="14:19" x14ac:dyDescent="0.3">
      <c r="N2456" s="19">
        <v>46</v>
      </c>
      <c r="O2456" s="19">
        <v>22</v>
      </c>
      <c r="P2456" s="20">
        <v>89</v>
      </c>
      <c r="Q2456" s="19">
        <v>1.4</v>
      </c>
      <c r="R2456" s="19">
        <v>4</v>
      </c>
      <c r="S2456" s="19">
        <v>0</v>
      </c>
    </row>
    <row r="2457" spans="14:19" x14ac:dyDescent="0.3">
      <c r="N2457" s="3">
        <v>46</v>
      </c>
      <c r="O2457" s="3">
        <v>21</v>
      </c>
      <c r="P2457" s="6">
        <v>42</v>
      </c>
      <c r="Q2457" s="3">
        <v>1.9</v>
      </c>
      <c r="R2457" s="3">
        <v>4</v>
      </c>
      <c r="S2457" s="3">
        <v>0</v>
      </c>
    </row>
    <row r="2458" spans="14:19" x14ac:dyDescent="0.3">
      <c r="N2458" s="19">
        <v>46</v>
      </c>
      <c r="O2458" s="19">
        <v>20</v>
      </c>
      <c r="P2458" s="20">
        <v>64</v>
      </c>
      <c r="Q2458" s="19">
        <v>2.9</v>
      </c>
      <c r="R2458" s="19">
        <v>4</v>
      </c>
      <c r="S2458" s="19">
        <v>189</v>
      </c>
    </row>
    <row r="2459" spans="14:19" x14ac:dyDescent="0.3">
      <c r="N2459" s="3">
        <v>46</v>
      </c>
      <c r="O2459" s="3">
        <v>21</v>
      </c>
      <c r="P2459" s="6">
        <v>13</v>
      </c>
      <c r="Q2459" s="3">
        <v>0.7</v>
      </c>
      <c r="R2459" s="3">
        <v>2</v>
      </c>
      <c r="S2459" s="3">
        <v>0</v>
      </c>
    </row>
    <row r="2460" spans="14:19" x14ac:dyDescent="0.3">
      <c r="N2460" s="19">
        <v>46</v>
      </c>
      <c r="O2460" s="19">
        <v>20</v>
      </c>
      <c r="P2460" s="20">
        <v>99</v>
      </c>
      <c r="Q2460" s="19">
        <v>1.1000000000000001</v>
      </c>
      <c r="R2460" s="19">
        <v>3</v>
      </c>
      <c r="S2460" s="19">
        <v>0</v>
      </c>
    </row>
    <row r="2461" spans="14:19" x14ac:dyDescent="0.3">
      <c r="N2461" s="3">
        <v>46</v>
      </c>
      <c r="O2461" s="3">
        <v>21</v>
      </c>
      <c r="P2461" s="6">
        <v>53</v>
      </c>
      <c r="Q2461" s="3">
        <v>1.9</v>
      </c>
      <c r="R2461" s="3">
        <v>4</v>
      </c>
      <c r="S2461" s="3">
        <v>0</v>
      </c>
    </row>
    <row r="2462" spans="14:19" x14ac:dyDescent="0.3">
      <c r="N2462" s="19">
        <v>46</v>
      </c>
      <c r="O2462" s="19">
        <v>22</v>
      </c>
      <c r="P2462" s="20">
        <v>80</v>
      </c>
      <c r="Q2462" s="19">
        <v>2</v>
      </c>
      <c r="R2462" s="19">
        <v>4</v>
      </c>
      <c r="S2462" s="19">
        <v>0</v>
      </c>
    </row>
    <row r="2463" spans="14:19" x14ac:dyDescent="0.3">
      <c r="N2463" s="3">
        <v>46</v>
      </c>
      <c r="O2463" s="3">
        <v>20</v>
      </c>
      <c r="P2463" s="6">
        <v>72</v>
      </c>
      <c r="Q2463" s="3">
        <v>1.7</v>
      </c>
      <c r="R2463" s="3">
        <v>2</v>
      </c>
      <c r="S2463" s="3">
        <v>75</v>
      </c>
    </row>
    <row r="2464" spans="14:19" x14ac:dyDescent="0.3">
      <c r="N2464" s="19">
        <v>46</v>
      </c>
      <c r="O2464" s="19">
        <v>22</v>
      </c>
      <c r="P2464" s="20">
        <v>89</v>
      </c>
      <c r="Q2464" s="19">
        <v>2.7</v>
      </c>
      <c r="R2464" s="19">
        <v>1</v>
      </c>
      <c r="S2464" s="19">
        <v>0</v>
      </c>
    </row>
    <row r="2465" spans="14:19" x14ac:dyDescent="0.3">
      <c r="N2465" s="3">
        <v>46</v>
      </c>
      <c r="O2465" s="3">
        <v>21</v>
      </c>
      <c r="P2465" s="6">
        <v>68</v>
      </c>
      <c r="Q2465" s="3">
        <v>0.2</v>
      </c>
      <c r="R2465" s="3">
        <v>1</v>
      </c>
      <c r="S2465" s="3">
        <v>0</v>
      </c>
    </row>
    <row r="2466" spans="14:19" x14ac:dyDescent="0.3">
      <c r="N2466" s="19">
        <v>46</v>
      </c>
      <c r="O2466" s="19">
        <v>22</v>
      </c>
      <c r="P2466" s="20">
        <v>74</v>
      </c>
      <c r="Q2466" s="19">
        <v>0.7</v>
      </c>
      <c r="R2466" s="19">
        <v>3</v>
      </c>
      <c r="S2466" s="19">
        <v>0</v>
      </c>
    </row>
    <row r="2467" spans="14:19" x14ac:dyDescent="0.3">
      <c r="N2467" s="3">
        <v>46</v>
      </c>
      <c r="O2467" s="3">
        <v>21</v>
      </c>
      <c r="P2467" s="6">
        <v>34</v>
      </c>
      <c r="Q2467" s="3">
        <v>0.1</v>
      </c>
      <c r="R2467" s="3">
        <v>1</v>
      </c>
      <c r="S2467" s="3">
        <v>124</v>
      </c>
    </row>
    <row r="2468" spans="14:19" x14ac:dyDescent="0.3">
      <c r="N2468" s="19">
        <v>46</v>
      </c>
      <c r="O2468" s="19">
        <v>22</v>
      </c>
      <c r="P2468" s="20">
        <v>113</v>
      </c>
      <c r="Q2468" s="19">
        <v>3.3</v>
      </c>
      <c r="R2468" s="19">
        <v>2</v>
      </c>
      <c r="S2468" s="19">
        <v>0</v>
      </c>
    </row>
    <row r="2469" spans="14:19" x14ac:dyDescent="0.3">
      <c r="N2469" s="3">
        <v>46</v>
      </c>
      <c r="O2469" s="3">
        <v>21</v>
      </c>
      <c r="P2469" s="6">
        <v>34</v>
      </c>
      <c r="Q2469" s="3">
        <v>1.3</v>
      </c>
      <c r="R2469" s="3">
        <v>2</v>
      </c>
      <c r="S2469" s="3">
        <v>116</v>
      </c>
    </row>
    <row r="2470" spans="14:19" x14ac:dyDescent="0.3">
      <c r="N2470" s="19">
        <v>46</v>
      </c>
      <c r="O2470" s="19">
        <v>21</v>
      </c>
      <c r="P2470" s="20">
        <v>30</v>
      </c>
      <c r="Q2470" s="19">
        <v>1.9</v>
      </c>
      <c r="R2470" s="19">
        <v>4</v>
      </c>
      <c r="S2470" s="19">
        <v>0</v>
      </c>
    </row>
    <row r="2471" spans="14:19" x14ac:dyDescent="0.3">
      <c r="N2471" s="3">
        <v>46</v>
      </c>
      <c r="O2471" s="3">
        <v>22</v>
      </c>
      <c r="P2471" s="6">
        <v>25</v>
      </c>
      <c r="Q2471" s="3">
        <v>0.6</v>
      </c>
      <c r="R2471" s="3">
        <v>4</v>
      </c>
      <c r="S2471" s="3">
        <v>0</v>
      </c>
    </row>
    <row r="2472" spans="14:19" x14ac:dyDescent="0.3">
      <c r="N2472" s="19">
        <v>46</v>
      </c>
      <c r="O2472" s="19">
        <v>20</v>
      </c>
      <c r="P2472" s="20">
        <v>19</v>
      </c>
      <c r="Q2472" s="19">
        <v>0.5</v>
      </c>
      <c r="R2472" s="19">
        <v>3</v>
      </c>
      <c r="S2472" s="19">
        <v>97</v>
      </c>
    </row>
    <row r="2473" spans="14:19" x14ac:dyDescent="0.3">
      <c r="N2473" s="3">
        <v>46</v>
      </c>
      <c r="O2473" s="3">
        <v>20</v>
      </c>
      <c r="P2473" s="6">
        <v>73</v>
      </c>
      <c r="Q2473" s="3">
        <v>0.8</v>
      </c>
      <c r="R2473" s="3">
        <v>2</v>
      </c>
      <c r="S2473" s="3">
        <v>264</v>
      </c>
    </row>
    <row r="2474" spans="14:19" x14ac:dyDescent="0.3">
      <c r="N2474" s="19">
        <v>46</v>
      </c>
      <c r="O2474" s="19">
        <v>21</v>
      </c>
      <c r="P2474" s="20">
        <v>92</v>
      </c>
      <c r="Q2474" s="19">
        <v>0.2</v>
      </c>
      <c r="R2474" s="19">
        <v>1</v>
      </c>
      <c r="S2474" s="19">
        <v>0</v>
      </c>
    </row>
    <row r="2475" spans="14:19" x14ac:dyDescent="0.3">
      <c r="N2475" s="3">
        <v>46</v>
      </c>
      <c r="O2475" s="3">
        <v>21</v>
      </c>
      <c r="P2475" s="6">
        <v>154</v>
      </c>
      <c r="Q2475" s="3">
        <v>2.8</v>
      </c>
      <c r="R2475" s="3">
        <v>2</v>
      </c>
      <c r="S2475" s="3">
        <v>94</v>
      </c>
    </row>
    <row r="2476" spans="14:19" x14ac:dyDescent="0.3">
      <c r="N2476" s="19">
        <v>46</v>
      </c>
      <c r="O2476" s="19">
        <v>21</v>
      </c>
      <c r="P2476" s="20">
        <v>85</v>
      </c>
      <c r="Q2476" s="19">
        <v>0.2</v>
      </c>
      <c r="R2476" s="19">
        <v>1</v>
      </c>
      <c r="S2476" s="19">
        <v>0</v>
      </c>
    </row>
    <row r="2477" spans="14:19" x14ac:dyDescent="0.3">
      <c r="N2477" s="3">
        <v>46</v>
      </c>
      <c r="O2477" s="3">
        <v>21</v>
      </c>
      <c r="P2477" s="6">
        <v>40</v>
      </c>
      <c r="Q2477" s="3">
        <v>0.3</v>
      </c>
      <c r="R2477" s="3">
        <v>1</v>
      </c>
      <c r="S2477" s="3">
        <v>116</v>
      </c>
    </row>
    <row r="2478" spans="14:19" x14ac:dyDescent="0.3">
      <c r="N2478" s="19">
        <v>46</v>
      </c>
      <c r="O2478" s="19">
        <v>21</v>
      </c>
      <c r="P2478" s="20">
        <v>39</v>
      </c>
      <c r="Q2478" s="19">
        <v>1.3</v>
      </c>
      <c r="R2478" s="19">
        <v>2</v>
      </c>
      <c r="S2478" s="19">
        <v>101</v>
      </c>
    </row>
    <row r="2479" spans="14:19" x14ac:dyDescent="0.3">
      <c r="N2479" s="3">
        <v>46</v>
      </c>
      <c r="O2479" s="3">
        <v>22</v>
      </c>
      <c r="P2479" s="6">
        <v>134</v>
      </c>
      <c r="Q2479" s="3">
        <v>3.3</v>
      </c>
      <c r="R2479" s="3">
        <v>2</v>
      </c>
      <c r="S2479" s="3">
        <v>0</v>
      </c>
    </row>
    <row r="2480" spans="14:19" x14ac:dyDescent="0.3">
      <c r="N2480" s="19">
        <v>46</v>
      </c>
      <c r="O2480" s="19">
        <v>21</v>
      </c>
      <c r="P2480" s="20">
        <v>115</v>
      </c>
      <c r="Q2480" s="19">
        <v>4.2</v>
      </c>
      <c r="R2480" s="19">
        <v>2</v>
      </c>
      <c r="S2480" s="19">
        <v>0</v>
      </c>
    </row>
    <row r="2481" spans="14:19" x14ac:dyDescent="0.3">
      <c r="N2481" s="3">
        <v>46</v>
      </c>
      <c r="O2481" s="3">
        <v>22</v>
      </c>
      <c r="P2481" s="6">
        <v>53</v>
      </c>
      <c r="Q2481" s="3">
        <v>1.9</v>
      </c>
      <c r="R2481" s="3">
        <v>4</v>
      </c>
      <c r="S2481" s="3">
        <v>187</v>
      </c>
    </row>
    <row r="2482" spans="14:19" x14ac:dyDescent="0.3">
      <c r="N2482" s="19">
        <v>46</v>
      </c>
      <c r="O2482" s="19">
        <v>22</v>
      </c>
      <c r="P2482" s="20">
        <v>153</v>
      </c>
      <c r="Q2482" s="19">
        <v>7.5</v>
      </c>
      <c r="R2482" s="19">
        <v>2</v>
      </c>
      <c r="S2482" s="19">
        <v>0</v>
      </c>
    </row>
    <row r="2483" spans="14:19" x14ac:dyDescent="0.3">
      <c r="N2483" s="3">
        <v>46</v>
      </c>
      <c r="O2483" s="3">
        <v>22</v>
      </c>
      <c r="P2483" s="6">
        <v>19</v>
      </c>
      <c r="Q2483" s="3">
        <v>0.5</v>
      </c>
      <c r="R2483" s="3">
        <v>3</v>
      </c>
      <c r="S2483" s="3">
        <v>0</v>
      </c>
    </row>
    <row r="2484" spans="14:19" x14ac:dyDescent="0.3">
      <c r="N2484" s="19">
        <v>46</v>
      </c>
      <c r="O2484" s="19">
        <v>20</v>
      </c>
      <c r="P2484" s="20">
        <v>122</v>
      </c>
      <c r="Q2484" s="19">
        <v>3</v>
      </c>
      <c r="R2484" s="19">
        <v>3</v>
      </c>
      <c r="S2484" s="19">
        <v>0</v>
      </c>
    </row>
    <row r="2485" spans="14:19" x14ac:dyDescent="0.3">
      <c r="N2485" s="3">
        <v>45</v>
      </c>
      <c r="O2485" s="3">
        <v>19</v>
      </c>
      <c r="P2485" s="6">
        <v>34</v>
      </c>
      <c r="Q2485" s="3">
        <v>1.5</v>
      </c>
      <c r="R2485" s="3">
        <v>3</v>
      </c>
      <c r="S2485" s="3">
        <v>0</v>
      </c>
    </row>
    <row r="2486" spans="14:19" x14ac:dyDescent="0.3">
      <c r="N2486" s="19">
        <v>45</v>
      </c>
      <c r="O2486" s="19">
        <v>20</v>
      </c>
      <c r="P2486" s="20">
        <v>85</v>
      </c>
      <c r="Q2486" s="19">
        <v>1.1000000000000001</v>
      </c>
      <c r="R2486" s="19">
        <v>4</v>
      </c>
      <c r="S2486" s="19">
        <v>0</v>
      </c>
    </row>
    <row r="2487" spans="14:19" x14ac:dyDescent="0.3">
      <c r="N2487" s="3">
        <v>45</v>
      </c>
      <c r="O2487" s="3">
        <v>19</v>
      </c>
      <c r="P2487" s="6">
        <v>83</v>
      </c>
      <c r="Q2487" s="3">
        <v>1.7</v>
      </c>
      <c r="R2487" s="3">
        <v>2</v>
      </c>
      <c r="S2487" s="3">
        <v>0</v>
      </c>
    </row>
    <row r="2488" spans="14:19" x14ac:dyDescent="0.3">
      <c r="N2488" s="19">
        <v>45</v>
      </c>
      <c r="O2488" s="19">
        <v>19</v>
      </c>
      <c r="P2488" s="20">
        <v>38</v>
      </c>
      <c r="Q2488" s="19">
        <v>0.7</v>
      </c>
      <c r="R2488" s="19">
        <v>2</v>
      </c>
      <c r="S2488" s="19">
        <v>0</v>
      </c>
    </row>
    <row r="2489" spans="14:19" x14ac:dyDescent="0.3">
      <c r="N2489" s="3">
        <v>45</v>
      </c>
      <c r="O2489" s="3">
        <v>19</v>
      </c>
      <c r="P2489" s="6">
        <v>93</v>
      </c>
      <c r="Q2489" s="3">
        <v>2.6</v>
      </c>
      <c r="R2489" s="3">
        <v>4</v>
      </c>
      <c r="S2489" s="3">
        <v>0</v>
      </c>
    </row>
    <row r="2490" spans="14:19" x14ac:dyDescent="0.3">
      <c r="N2490" s="19">
        <v>45</v>
      </c>
      <c r="O2490" s="19">
        <v>21</v>
      </c>
      <c r="P2490" s="20">
        <v>152</v>
      </c>
      <c r="Q2490" s="19">
        <v>7.5</v>
      </c>
      <c r="R2490" s="19">
        <v>2</v>
      </c>
      <c r="S2490" s="19">
        <v>0</v>
      </c>
    </row>
    <row r="2491" spans="14:19" x14ac:dyDescent="0.3">
      <c r="N2491" s="3">
        <v>45</v>
      </c>
      <c r="O2491" s="3">
        <v>21</v>
      </c>
      <c r="P2491" s="6">
        <v>61</v>
      </c>
      <c r="Q2491" s="3">
        <v>0.7</v>
      </c>
      <c r="R2491" s="3">
        <v>3</v>
      </c>
      <c r="S2491" s="3">
        <v>0</v>
      </c>
    </row>
    <row r="2492" spans="14:19" x14ac:dyDescent="0.3">
      <c r="N2492" s="19">
        <v>45</v>
      </c>
      <c r="O2492" s="19">
        <v>20</v>
      </c>
      <c r="P2492" s="20">
        <v>155</v>
      </c>
      <c r="Q2492" s="19">
        <v>7</v>
      </c>
      <c r="R2492" s="19">
        <v>1</v>
      </c>
      <c r="S2492" s="19">
        <v>0</v>
      </c>
    </row>
    <row r="2493" spans="14:19" x14ac:dyDescent="0.3">
      <c r="N2493" s="3">
        <v>45</v>
      </c>
      <c r="O2493" s="3">
        <v>19</v>
      </c>
      <c r="P2493" s="6">
        <v>45</v>
      </c>
      <c r="Q2493" s="3">
        <v>0.2</v>
      </c>
      <c r="R2493" s="3">
        <v>1</v>
      </c>
      <c r="S2493" s="3">
        <v>0</v>
      </c>
    </row>
    <row r="2494" spans="14:19" x14ac:dyDescent="0.3">
      <c r="N2494" s="19">
        <v>45</v>
      </c>
      <c r="O2494" s="19">
        <v>19</v>
      </c>
      <c r="P2494" s="20">
        <v>125</v>
      </c>
      <c r="Q2494" s="19">
        <v>2.4</v>
      </c>
      <c r="R2494" s="19">
        <v>1</v>
      </c>
      <c r="S2494" s="19">
        <v>0</v>
      </c>
    </row>
    <row r="2495" spans="14:19" x14ac:dyDescent="0.3">
      <c r="N2495" s="3">
        <v>45</v>
      </c>
      <c r="O2495" s="3">
        <v>20</v>
      </c>
      <c r="P2495" s="6">
        <v>89</v>
      </c>
      <c r="Q2495" s="3">
        <v>1.9</v>
      </c>
      <c r="R2495" s="3">
        <v>4</v>
      </c>
      <c r="S2495" s="3">
        <v>0</v>
      </c>
    </row>
    <row r="2496" spans="14:19" x14ac:dyDescent="0.3">
      <c r="N2496" s="19">
        <v>45</v>
      </c>
      <c r="O2496" s="19">
        <v>20</v>
      </c>
      <c r="P2496" s="20">
        <v>39</v>
      </c>
      <c r="Q2496" s="19">
        <v>2.4</v>
      </c>
      <c r="R2496" s="19">
        <v>1</v>
      </c>
      <c r="S2496" s="19">
        <v>0</v>
      </c>
    </row>
    <row r="2497" spans="14:19" x14ac:dyDescent="0.3">
      <c r="N2497" s="3">
        <v>45</v>
      </c>
      <c r="O2497" s="3">
        <v>19</v>
      </c>
      <c r="P2497" s="6">
        <v>70</v>
      </c>
      <c r="Q2497" s="3">
        <v>2.1</v>
      </c>
      <c r="R2497" s="3">
        <v>3</v>
      </c>
      <c r="S2497" s="3">
        <v>0</v>
      </c>
    </row>
    <row r="2498" spans="14:19" x14ac:dyDescent="0.3">
      <c r="N2498" s="19">
        <v>45</v>
      </c>
      <c r="O2498" s="19">
        <v>19</v>
      </c>
      <c r="P2498" s="20">
        <v>71</v>
      </c>
      <c r="Q2498" s="19">
        <v>2.9</v>
      </c>
      <c r="R2498" s="19">
        <v>4</v>
      </c>
      <c r="S2498" s="19">
        <v>218</v>
      </c>
    </row>
    <row r="2499" spans="14:19" x14ac:dyDescent="0.3">
      <c r="N2499" s="3">
        <v>45</v>
      </c>
      <c r="O2499" s="3">
        <v>18</v>
      </c>
      <c r="P2499" s="6">
        <v>40</v>
      </c>
      <c r="Q2499" s="3">
        <v>1</v>
      </c>
      <c r="R2499" s="3">
        <v>3</v>
      </c>
      <c r="S2499" s="3">
        <v>0</v>
      </c>
    </row>
    <row r="2500" spans="14:19" x14ac:dyDescent="0.3">
      <c r="N2500" s="19">
        <v>45</v>
      </c>
      <c r="O2500" s="19">
        <v>21</v>
      </c>
      <c r="P2500" s="20">
        <v>152</v>
      </c>
      <c r="Q2500" s="19">
        <v>1.4</v>
      </c>
      <c r="R2500" s="19">
        <v>2</v>
      </c>
      <c r="S2500" s="19">
        <v>0</v>
      </c>
    </row>
    <row r="2501" spans="14:19" x14ac:dyDescent="0.3">
      <c r="N2501" s="3">
        <v>45</v>
      </c>
      <c r="O2501" s="3">
        <v>18</v>
      </c>
      <c r="P2501" s="6">
        <v>48</v>
      </c>
      <c r="Q2501" s="3">
        <v>2.5</v>
      </c>
      <c r="R2501" s="3">
        <v>3</v>
      </c>
      <c r="S2501" s="3">
        <v>113</v>
      </c>
    </row>
    <row r="2502" spans="14:19" x14ac:dyDescent="0.3">
      <c r="N2502" s="19">
        <v>45</v>
      </c>
      <c r="O2502" s="19">
        <v>21</v>
      </c>
      <c r="P2502" s="20">
        <v>132</v>
      </c>
      <c r="Q2502" s="19">
        <v>1.2</v>
      </c>
      <c r="R2502" s="19">
        <v>3</v>
      </c>
      <c r="S2502" s="19">
        <v>0</v>
      </c>
    </row>
    <row r="2503" spans="14:19" x14ac:dyDescent="0.3">
      <c r="N2503" s="3">
        <v>45</v>
      </c>
      <c r="O2503" s="3">
        <v>20</v>
      </c>
      <c r="P2503" s="6">
        <v>114</v>
      </c>
      <c r="Q2503" s="3">
        <v>4.4000000000000004</v>
      </c>
      <c r="R2503" s="3">
        <v>2</v>
      </c>
      <c r="S2503" s="3">
        <v>0</v>
      </c>
    </row>
    <row r="2504" spans="14:19" x14ac:dyDescent="0.3">
      <c r="N2504" s="19">
        <v>45</v>
      </c>
      <c r="O2504" s="19">
        <v>20</v>
      </c>
      <c r="P2504" s="20">
        <v>154</v>
      </c>
      <c r="Q2504" s="19">
        <v>2.8</v>
      </c>
      <c r="R2504" s="19">
        <v>2</v>
      </c>
      <c r="S2504" s="19">
        <v>0</v>
      </c>
    </row>
    <row r="2505" spans="14:19" x14ac:dyDescent="0.3">
      <c r="N2505" s="3">
        <v>45</v>
      </c>
      <c r="O2505" s="3">
        <v>21</v>
      </c>
      <c r="P2505" s="6">
        <v>42</v>
      </c>
      <c r="Q2505" s="3">
        <v>2.5</v>
      </c>
      <c r="R2505" s="3">
        <v>2</v>
      </c>
      <c r="S2505" s="3">
        <v>0</v>
      </c>
    </row>
    <row r="2506" spans="14:19" x14ac:dyDescent="0.3">
      <c r="N2506" s="19">
        <v>45</v>
      </c>
      <c r="O2506" s="19">
        <v>15</v>
      </c>
      <c r="P2506" s="20">
        <v>202</v>
      </c>
      <c r="Q2506" s="19">
        <v>10</v>
      </c>
      <c r="R2506" s="19">
        <v>3</v>
      </c>
      <c r="S2506" s="19">
        <v>0</v>
      </c>
    </row>
    <row r="2507" spans="14:19" x14ac:dyDescent="0.3">
      <c r="N2507" s="3">
        <v>45</v>
      </c>
      <c r="O2507" s="3">
        <v>20</v>
      </c>
      <c r="P2507" s="6">
        <v>29</v>
      </c>
      <c r="Q2507" s="3">
        <v>1.9</v>
      </c>
      <c r="R2507" s="3">
        <v>4</v>
      </c>
      <c r="S2507" s="3">
        <v>0</v>
      </c>
    </row>
    <row r="2508" spans="14:19" x14ac:dyDescent="0.3">
      <c r="N2508" s="19">
        <v>45</v>
      </c>
      <c r="O2508" s="19">
        <v>19</v>
      </c>
      <c r="P2508" s="20">
        <v>19</v>
      </c>
      <c r="Q2508" s="19">
        <v>0.5</v>
      </c>
      <c r="R2508" s="19">
        <v>3</v>
      </c>
      <c r="S2508" s="19">
        <v>0</v>
      </c>
    </row>
    <row r="2509" spans="14:19" x14ac:dyDescent="0.3">
      <c r="N2509" s="3">
        <v>45</v>
      </c>
      <c r="O2509" s="3">
        <v>20</v>
      </c>
      <c r="P2509" s="6">
        <v>200</v>
      </c>
      <c r="Q2509" s="3">
        <v>8.8000000000000007</v>
      </c>
      <c r="R2509" s="3">
        <v>2</v>
      </c>
      <c r="S2509" s="3">
        <v>0</v>
      </c>
    </row>
    <row r="2510" spans="14:19" x14ac:dyDescent="0.3">
      <c r="N2510" s="19">
        <v>45</v>
      </c>
      <c r="O2510" s="19">
        <v>20</v>
      </c>
      <c r="P2510" s="20">
        <v>109</v>
      </c>
      <c r="Q2510" s="19">
        <v>7</v>
      </c>
      <c r="R2510" s="19">
        <v>1</v>
      </c>
      <c r="S2510" s="19">
        <v>366</v>
      </c>
    </row>
    <row r="2511" spans="14:19" x14ac:dyDescent="0.3">
      <c r="N2511" s="3">
        <v>45</v>
      </c>
      <c r="O2511" s="3">
        <v>19</v>
      </c>
      <c r="P2511" s="6">
        <v>58</v>
      </c>
      <c r="Q2511" s="3">
        <v>0.4</v>
      </c>
      <c r="R2511" s="3">
        <v>2</v>
      </c>
      <c r="S2511" s="3">
        <v>0</v>
      </c>
    </row>
    <row r="2512" spans="14:19" x14ac:dyDescent="0.3">
      <c r="N2512" s="19">
        <v>45</v>
      </c>
      <c r="O2512" s="19">
        <v>20</v>
      </c>
      <c r="P2512" s="20">
        <v>138</v>
      </c>
      <c r="Q2512" s="19">
        <v>7</v>
      </c>
      <c r="R2512" s="19">
        <v>1</v>
      </c>
      <c r="S2512" s="19">
        <v>0</v>
      </c>
    </row>
    <row r="2513" spans="14:19" x14ac:dyDescent="0.3">
      <c r="N2513" s="3">
        <v>45</v>
      </c>
      <c r="O2513" s="3">
        <v>20</v>
      </c>
      <c r="P2513" s="6">
        <v>38</v>
      </c>
      <c r="Q2513" s="3">
        <v>1.9</v>
      </c>
      <c r="R2513" s="3">
        <v>4</v>
      </c>
      <c r="S2513" s="3">
        <v>144</v>
      </c>
    </row>
    <row r="2514" spans="14:19" x14ac:dyDescent="0.3">
      <c r="N2514" s="19">
        <v>45</v>
      </c>
      <c r="O2514" s="19">
        <v>18</v>
      </c>
      <c r="P2514" s="20">
        <v>80</v>
      </c>
      <c r="Q2514" s="19">
        <v>2.67</v>
      </c>
      <c r="R2514" s="19">
        <v>3</v>
      </c>
      <c r="S2514" s="19">
        <v>0</v>
      </c>
    </row>
    <row r="2515" spans="14:19" x14ac:dyDescent="0.3">
      <c r="N2515" s="3">
        <v>45</v>
      </c>
      <c r="O2515" s="3">
        <v>19</v>
      </c>
      <c r="P2515" s="6">
        <v>11</v>
      </c>
      <c r="Q2515" s="3">
        <v>0.2</v>
      </c>
      <c r="R2515" s="3">
        <v>1</v>
      </c>
      <c r="S2515" s="3">
        <v>91</v>
      </c>
    </row>
    <row r="2516" spans="14:19" x14ac:dyDescent="0.3">
      <c r="N2516" s="19">
        <v>45</v>
      </c>
      <c r="O2516" s="19">
        <v>20</v>
      </c>
      <c r="P2516" s="20">
        <v>194</v>
      </c>
      <c r="Q2516" s="19">
        <v>8.8000000000000007</v>
      </c>
      <c r="R2516" s="19">
        <v>2</v>
      </c>
      <c r="S2516" s="19">
        <v>428</v>
      </c>
    </row>
    <row r="2517" spans="14:19" x14ac:dyDescent="0.3">
      <c r="N2517" s="3">
        <v>45</v>
      </c>
      <c r="O2517" s="3">
        <v>15</v>
      </c>
      <c r="P2517" s="6">
        <v>20</v>
      </c>
      <c r="Q2517" s="3">
        <v>0.75</v>
      </c>
      <c r="R2517" s="3">
        <v>1</v>
      </c>
      <c r="S2517" s="3">
        <v>0</v>
      </c>
    </row>
    <row r="2518" spans="14:19" x14ac:dyDescent="0.3">
      <c r="N2518" s="19">
        <v>45</v>
      </c>
      <c r="O2518" s="19">
        <v>19</v>
      </c>
      <c r="P2518" s="20">
        <v>60</v>
      </c>
      <c r="Q2518" s="19">
        <v>0.7</v>
      </c>
      <c r="R2518" s="19">
        <v>1</v>
      </c>
      <c r="S2518" s="19">
        <v>159</v>
      </c>
    </row>
    <row r="2519" spans="14:19" x14ac:dyDescent="0.3">
      <c r="N2519" s="3">
        <v>45</v>
      </c>
      <c r="O2519" s="3">
        <v>18</v>
      </c>
      <c r="P2519" s="6">
        <v>78</v>
      </c>
      <c r="Q2519" s="3">
        <v>2.67</v>
      </c>
      <c r="R2519" s="3">
        <v>3</v>
      </c>
      <c r="S2519" s="3">
        <v>0</v>
      </c>
    </row>
    <row r="2520" spans="14:19" x14ac:dyDescent="0.3">
      <c r="N2520" s="19">
        <v>45</v>
      </c>
      <c r="O2520" s="19">
        <v>21</v>
      </c>
      <c r="P2520" s="20">
        <v>73</v>
      </c>
      <c r="Q2520" s="19">
        <v>0.8</v>
      </c>
      <c r="R2520" s="19">
        <v>1</v>
      </c>
      <c r="S2520" s="19">
        <v>0</v>
      </c>
    </row>
    <row r="2521" spans="14:19" x14ac:dyDescent="0.3">
      <c r="N2521" s="3">
        <v>45</v>
      </c>
      <c r="O2521" s="3">
        <v>21</v>
      </c>
      <c r="P2521" s="6">
        <v>183</v>
      </c>
      <c r="Q2521" s="3">
        <v>1.4</v>
      </c>
      <c r="R2521" s="3">
        <v>2</v>
      </c>
      <c r="S2521" s="3">
        <v>354</v>
      </c>
    </row>
    <row r="2522" spans="14:19" x14ac:dyDescent="0.3">
      <c r="N2522" s="19">
        <v>45</v>
      </c>
      <c r="O2522" s="19">
        <v>20</v>
      </c>
      <c r="P2522" s="20">
        <v>55</v>
      </c>
      <c r="Q2522" s="19">
        <v>0.3</v>
      </c>
      <c r="R2522" s="19">
        <v>1</v>
      </c>
      <c r="S2522" s="19">
        <v>0</v>
      </c>
    </row>
    <row r="2523" spans="14:19" x14ac:dyDescent="0.3">
      <c r="N2523" s="3">
        <v>45</v>
      </c>
      <c r="O2523" s="3">
        <v>20</v>
      </c>
      <c r="P2523" s="6">
        <v>55</v>
      </c>
      <c r="Q2523" s="3">
        <v>1.9</v>
      </c>
      <c r="R2523" s="3">
        <v>4</v>
      </c>
      <c r="S2523" s="3">
        <v>164</v>
      </c>
    </row>
    <row r="2524" spans="14:19" x14ac:dyDescent="0.3">
      <c r="N2524" s="19">
        <v>45</v>
      </c>
      <c r="O2524" s="19">
        <v>21</v>
      </c>
      <c r="P2524" s="20">
        <v>29</v>
      </c>
      <c r="Q2524" s="19">
        <v>0.3</v>
      </c>
      <c r="R2524" s="19">
        <v>1</v>
      </c>
      <c r="S2524" s="19">
        <v>0</v>
      </c>
    </row>
    <row r="2525" spans="14:19" x14ac:dyDescent="0.3">
      <c r="N2525" s="3">
        <v>45</v>
      </c>
      <c r="O2525" s="3">
        <v>21</v>
      </c>
      <c r="P2525" s="6">
        <v>140</v>
      </c>
      <c r="Q2525" s="3">
        <v>7.6</v>
      </c>
      <c r="R2525" s="3">
        <v>2</v>
      </c>
      <c r="S2525" s="3">
        <v>132</v>
      </c>
    </row>
    <row r="2526" spans="14:19" x14ac:dyDescent="0.3">
      <c r="N2526" s="19">
        <v>45</v>
      </c>
      <c r="O2526" s="19">
        <v>20</v>
      </c>
      <c r="P2526" s="20">
        <v>59</v>
      </c>
      <c r="Q2526" s="19">
        <v>2.4</v>
      </c>
      <c r="R2526" s="19">
        <v>1</v>
      </c>
      <c r="S2526" s="19">
        <v>0</v>
      </c>
    </row>
    <row r="2527" spans="14:19" x14ac:dyDescent="0.3">
      <c r="N2527" s="3">
        <v>45</v>
      </c>
      <c r="O2527" s="3">
        <v>21</v>
      </c>
      <c r="P2527" s="6">
        <v>121</v>
      </c>
      <c r="Q2527" s="3">
        <v>4.7</v>
      </c>
      <c r="R2527" s="3">
        <v>1</v>
      </c>
      <c r="S2527" s="3">
        <v>0</v>
      </c>
    </row>
    <row r="2528" spans="14:19" x14ac:dyDescent="0.3">
      <c r="N2528" s="19">
        <v>45</v>
      </c>
      <c r="O2528" s="19">
        <v>21</v>
      </c>
      <c r="P2528" s="20">
        <v>44</v>
      </c>
      <c r="Q2528" s="19">
        <v>0.6</v>
      </c>
      <c r="R2528" s="19">
        <v>3</v>
      </c>
      <c r="S2528" s="19">
        <v>0</v>
      </c>
    </row>
    <row r="2529" spans="14:19" x14ac:dyDescent="0.3">
      <c r="N2529" s="3">
        <v>45</v>
      </c>
      <c r="O2529" s="3">
        <v>19</v>
      </c>
      <c r="P2529" s="6">
        <v>91</v>
      </c>
      <c r="Q2529" s="3">
        <v>1.7</v>
      </c>
      <c r="R2529" s="3">
        <v>2</v>
      </c>
      <c r="S2529" s="3">
        <v>0</v>
      </c>
    </row>
    <row r="2530" spans="14:19" x14ac:dyDescent="0.3">
      <c r="N2530" s="19">
        <v>45</v>
      </c>
      <c r="O2530" s="19">
        <v>20</v>
      </c>
      <c r="P2530" s="20">
        <v>62</v>
      </c>
      <c r="Q2530" s="19">
        <v>2.2000000000000002</v>
      </c>
      <c r="R2530" s="19">
        <v>2</v>
      </c>
      <c r="S2530" s="19">
        <v>0</v>
      </c>
    </row>
    <row r="2531" spans="14:19" x14ac:dyDescent="0.3">
      <c r="N2531" s="3">
        <v>45</v>
      </c>
      <c r="O2531" s="3">
        <v>21</v>
      </c>
      <c r="P2531" s="6">
        <v>63</v>
      </c>
      <c r="Q2531" s="3">
        <v>0.8</v>
      </c>
      <c r="R2531" s="3">
        <v>1</v>
      </c>
      <c r="S2531" s="3">
        <v>245</v>
      </c>
    </row>
    <row r="2532" spans="14:19" x14ac:dyDescent="0.3">
      <c r="N2532" s="19">
        <v>45</v>
      </c>
      <c r="O2532" s="19">
        <v>19</v>
      </c>
      <c r="P2532" s="20">
        <v>22</v>
      </c>
      <c r="Q2532" s="19">
        <v>0.2</v>
      </c>
      <c r="R2532" s="19">
        <v>1</v>
      </c>
      <c r="S2532" s="19">
        <v>0</v>
      </c>
    </row>
    <row r="2533" spans="14:19" x14ac:dyDescent="0.3">
      <c r="N2533" s="3">
        <v>45</v>
      </c>
      <c r="O2533" s="3">
        <v>21</v>
      </c>
      <c r="P2533" s="6">
        <v>84</v>
      </c>
      <c r="Q2533" s="3">
        <v>2</v>
      </c>
      <c r="R2533" s="3">
        <v>4</v>
      </c>
      <c r="S2533" s="3">
        <v>0</v>
      </c>
    </row>
    <row r="2534" spans="14:19" x14ac:dyDescent="0.3">
      <c r="N2534" s="19">
        <v>45</v>
      </c>
      <c r="O2534" s="19">
        <v>20</v>
      </c>
      <c r="P2534" s="20">
        <v>94</v>
      </c>
      <c r="Q2534" s="19">
        <v>0.5</v>
      </c>
      <c r="R2534" s="19">
        <v>3</v>
      </c>
      <c r="S2534" s="19">
        <v>0</v>
      </c>
    </row>
    <row r="2535" spans="14:19" x14ac:dyDescent="0.3">
      <c r="N2535" s="3">
        <v>45</v>
      </c>
      <c r="O2535" s="3">
        <v>19</v>
      </c>
      <c r="P2535" s="6">
        <v>141</v>
      </c>
      <c r="Q2535" s="3">
        <v>2.4</v>
      </c>
      <c r="R2535" s="3">
        <v>1</v>
      </c>
      <c r="S2535" s="3">
        <v>0</v>
      </c>
    </row>
    <row r="2536" spans="14:19" x14ac:dyDescent="0.3">
      <c r="N2536" s="19">
        <v>45</v>
      </c>
      <c r="O2536" s="19">
        <v>20</v>
      </c>
      <c r="P2536" s="20">
        <v>180</v>
      </c>
      <c r="Q2536" s="19">
        <v>8.5</v>
      </c>
      <c r="R2536" s="19">
        <v>3</v>
      </c>
      <c r="S2536" s="19">
        <v>535</v>
      </c>
    </row>
    <row r="2537" spans="14:19" x14ac:dyDescent="0.3">
      <c r="N2537" s="3">
        <v>45</v>
      </c>
      <c r="O2537" s="3">
        <v>15</v>
      </c>
      <c r="P2537" s="6">
        <v>28</v>
      </c>
      <c r="Q2537" s="3">
        <v>0.75</v>
      </c>
      <c r="R2537" s="3">
        <v>1</v>
      </c>
      <c r="S2537" s="3">
        <v>0</v>
      </c>
    </row>
    <row r="2538" spans="14:19" x14ac:dyDescent="0.3">
      <c r="N2538" s="19">
        <v>45</v>
      </c>
      <c r="O2538" s="19">
        <v>15</v>
      </c>
      <c r="P2538" s="20">
        <v>32</v>
      </c>
      <c r="Q2538" s="19">
        <v>0.75</v>
      </c>
      <c r="R2538" s="19">
        <v>1</v>
      </c>
      <c r="S2538" s="19">
        <v>105</v>
      </c>
    </row>
    <row r="2539" spans="14:19" x14ac:dyDescent="0.3">
      <c r="N2539" s="3">
        <v>45</v>
      </c>
      <c r="O2539" s="3">
        <v>19</v>
      </c>
      <c r="P2539" s="6">
        <v>25</v>
      </c>
      <c r="Q2539" s="3">
        <v>0.1</v>
      </c>
      <c r="R2539" s="3">
        <v>2</v>
      </c>
      <c r="S2539" s="3">
        <v>102</v>
      </c>
    </row>
    <row r="2540" spans="14:19" x14ac:dyDescent="0.3">
      <c r="N2540" s="19">
        <v>45</v>
      </c>
      <c r="O2540" s="19">
        <v>20</v>
      </c>
      <c r="P2540" s="20">
        <v>41</v>
      </c>
      <c r="Q2540" s="19">
        <v>0.3</v>
      </c>
      <c r="R2540" s="19">
        <v>1</v>
      </c>
      <c r="S2540" s="19">
        <v>0</v>
      </c>
    </row>
    <row r="2541" spans="14:19" x14ac:dyDescent="0.3">
      <c r="N2541" s="3">
        <v>45</v>
      </c>
      <c r="O2541" s="3">
        <v>19</v>
      </c>
      <c r="P2541" s="6">
        <v>73</v>
      </c>
      <c r="Q2541" s="3">
        <v>2.9</v>
      </c>
      <c r="R2541" s="3">
        <v>4</v>
      </c>
      <c r="S2541" s="3">
        <v>0</v>
      </c>
    </row>
    <row r="2542" spans="14:19" x14ac:dyDescent="0.3">
      <c r="N2542" s="19">
        <v>45</v>
      </c>
      <c r="O2542" s="19">
        <v>21</v>
      </c>
      <c r="P2542" s="20">
        <v>61</v>
      </c>
      <c r="Q2542" s="19">
        <v>0.7</v>
      </c>
      <c r="R2542" s="19">
        <v>3</v>
      </c>
      <c r="S2542" s="19">
        <v>0</v>
      </c>
    </row>
    <row r="2543" spans="14:19" x14ac:dyDescent="0.3">
      <c r="N2543" s="3">
        <v>45</v>
      </c>
      <c r="O2543" s="3">
        <v>21</v>
      </c>
      <c r="P2543" s="6">
        <v>69</v>
      </c>
      <c r="Q2543" s="3">
        <v>1.9</v>
      </c>
      <c r="R2543" s="3">
        <v>4</v>
      </c>
      <c r="S2543" s="3">
        <v>0</v>
      </c>
    </row>
    <row r="2544" spans="14:19" x14ac:dyDescent="0.3">
      <c r="N2544" s="19">
        <v>45</v>
      </c>
      <c r="O2544" s="19">
        <v>21</v>
      </c>
      <c r="P2544" s="20">
        <v>11</v>
      </c>
      <c r="Q2544" s="19">
        <v>0.2</v>
      </c>
      <c r="R2544" s="19">
        <v>4</v>
      </c>
      <c r="S2544" s="19">
        <v>106</v>
      </c>
    </row>
    <row r="2545" spans="14:19" x14ac:dyDescent="0.3">
      <c r="N2545" s="3">
        <v>45</v>
      </c>
      <c r="O2545" s="3">
        <v>20</v>
      </c>
      <c r="P2545" s="6">
        <v>40</v>
      </c>
      <c r="Q2545" s="3">
        <v>0.5</v>
      </c>
      <c r="R2545" s="3">
        <v>1</v>
      </c>
      <c r="S2545" s="3">
        <v>0</v>
      </c>
    </row>
    <row r="2546" spans="14:19" x14ac:dyDescent="0.3">
      <c r="N2546" s="19">
        <v>45</v>
      </c>
      <c r="O2546" s="19">
        <v>21</v>
      </c>
      <c r="P2546" s="20">
        <v>39</v>
      </c>
      <c r="Q2546" s="19">
        <v>2.1</v>
      </c>
      <c r="R2546" s="19">
        <v>2</v>
      </c>
      <c r="S2546" s="19">
        <v>184</v>
      </c>
    </row>
    <row r="2547" spans="14:19" x14ac:dyDescent="0.3">
      <c r="N2547" s="3">
        <v>45</v>
      </c>
      <c r="O2547" s="3">
        <v>18</v>
      </c>
      <c r="P2547" s="6">
        <v>10</v>
      </c>
      <c r="Q2547" s="3">
        <v>0.67</v>
      </c>
      <c r="R2547" s="3">
        <v>3</v>
      </c>
      <c r="S2547" s="3">
        <v>100</v>
      </c>
    </row>
    <row r="2548" spans="14:19" x14ac:dyDescent="0.3">
      <c r="N2548" s="19">
        <v>45</v>
      </c>
      <c r="O2548" s="19">
        <v>21</v>
      </c>
      <c r="P2548" s="20">
        <v>164</v>
      </c>
      <c r="Q2548" s="19">
        <v>5</v>
      </c>
      <c r="R2548" s="19">
        <v>1</v>
      </c>
      <c r="S2548" s="19">
        <v>0</v>
      </c>
    </row>
    <row r="2549" spans="14:19" x14ac:dyDescent="0.3">
      <c r="N2549" s="3">
        <v>45</v>
      </c>
      <c r="O2549" s="3">
        <v>18</v>
      </c>
      <c r="P2549" s="6">
        <v>42</v>
      </c>
      <c r="Q2549" s="3">
        <v>2.5</v>
      </c>
      <c r="R2549" s="3">
        <v>3</v>
      </c>
      <c r="S2549" s="3">
        <v>0</v>
      </c>
    </row>
    <row r="2550" spans="14:19" x14ac:dyDescent="0.3">
      <c r="N2550" s="19">
        <v>45</v>
      </c>
      <c r="O2550" s="19">
        <v>20</v>
      </c>
      <c r="P2550" s="20">
        <v>191</v>
      </c>
      <c r="Q2550" s="19">
        <v>2.6</v>
      </c>
      <c r="R2550" s="19">
        <v>3</v>
      </c>
      <c r="S2550" s="19">
        <v>123</v>
      </c>
    </row>
    <row r="2551" spans="14:19" x14ac:dyDescent="0.3">
      <c r="N2551" s="3">
        <v>45</v>
      </c>
      <c r="O2551" s="3">
        <v>19</v>
      </c>
      <c r="P2551" s="6">
        <v>85</v>
      </c>
      <c r="Q2551" s="3">
        <v>2.1</v>
      </c>
      <c r="R2551" s="3">
        <v>3</v>
      </c>
      <c r="S2551" s="3">
        <v>0</v>
      </c>
    </row>
    <row r="2552" spans="14:19" x14ac:dyDescent="0.3">
      <c r="N2552" s="19">
        <v>45</v>
      </c>
      <c r="O2552" s="19">
        <v>19</v>
      </c>
      <c r="P2552" s="20">
        <v>69</v>
      </c>
      <c r="Q2552" s="19">
        <v>2.8</v>
      </c>
      <c r="R2552" s="19">
        <v>1</v>
      </c>
      <c r="S2552" s="19">
        <v>220</v>
      </c>
    </row>
    <row r="2553" spans="14:19" x14ac:dyDescent="0.3">
      <c r="N2553" s="3">
        <v>45</v>
      </c>
      <c r="O2553" s="3">
        <v>20</v>
      </c>
      <c r="P2553" s="6">
        <v>30</v>
      </c>
      <c r="Q2553" s="3">
        <v>0.1</v>
      </c>
      <c r="R2553" s="3">
        <v>1</v>
      </c>
      <c r="S2553" s="3">
        <v>0</v>
      </c>
    </row>
    <row r="2554" spans="14:19" x14ac:dyDescent="0.3">
      <c r="N2554" s="19">
        <v>45</v>
      </c>
      <c r="O2554" s="19">
        <v>21</v>
      </c>
      <c r="P2554" s="20">
        <v>133</v>
      </c>
      <c r="Q2554" s="19">
        <v>5.7</v>
      </c>
      <c r="R2554" s="19">
        <v>2</v>
      </c>
      <c r="S2554" s="19">
        <v>0</v>
      </c>
    </row>
    <row r="2555" spans="14:19" x14ac:dyDescent="0.3">
      <c r="N2555" s="3">
        <v>45</v>
      </c>
      <c r="O2555" s="3">
        <v>21</v>
      </c>
      <c r="P2555" s="6">
        <v>158</v>
      </c>
      <c r="Q2555" s="3">
        <v>6.67</v>
      </c>
      <c r="R2555" s="3">
        <v>2</v>
      </c>
      <c r="S2555" s="3">
        <v>132</v>
      </c>
    </row>
    <row r="2556" spans="14:19" x14ac:dyDescent="0.3">
      <c r="N2556" s="19">
        <v>45</v>
      </c>
      <c r="O2556" s="19">
        <v>19</v>
      </c>
      <c r="P2556" s="20">
        <v>122</v>
      </c>
      <c r="Q2556" s="19">
        <v>4.0999999999999996</v>
      </c>
      <c r="R2556" s="19">
        <v>4</v>
      </c>
      <c r="S2556" s="19">
        <v>0</v>
      </c>
    </row>
    <row r="2557" spans="14:19" x14ac:dyDescent="0.3">
      <c r="N2557" s="3">
        <v>45</v>
      </c>
      <c r="O2557" s="3">
        <v>20</v>
      </c>
      <c r="P2557" s="6">
        <v>40</v>
      </c>
      <c r="Q2557" s="3">
        <v>1.3</v>
      </c>
      <c r="R2557" s="3">
        <v>2</v>
      </c>
      <c r="S2557" s="3">
        <v>0</v>
      </c>
    </row>
    <row r="2558" spans="14:19" x14ac:dyDescent="0.3">
      <c r="N2558" s="19">
        <v>45</v>
      </c>
      <c r="O2558" s="19">
        <v>19</v>
      </c>
      <c r="P2558" s="20">
        <v>30</v>
      </c>
      <c r="Q2558" s="19">
        <v>0.5</v>
      </c>
      <c r="R2558" s="19">
        <v>3</v>
      </c>
      <c r="S2558" s="19">
        <v>0</v>
      </c>
    </row>
    <row r="2559" spans="14:19" x14ac:dyDescent="0.3">
      <c r="N2559" s="3">
        <v>45</v>
      </c>
      <c r="O2559" s="3">
        <v>21</v>
      </c>
      <c r="P2559" s="6">
        <v>151</v>
      </c>
      <c r="Q2559" s="3">
        <v>3.3</v>
      </c>
      <c r="R2559" s="3">
        <v>2</v>
      </c>
      <c r="S2559" s="3">
        <v>328</v>
      </c>
    </row>
    <row r="2560" spans="14:19" x14ac:dyDescent="0.3">
      <c r="N2560" s="19">
        <v>45</v>
      </c>
      <c r="O2560" s="19">
        <v>21</v>
      </c>
      <c r="P2560" s="20">
        <v>183</v>
      </c>
      <c r="Q2560" s="19">
        <v>1.4</v>
      </c>
      <c r="R2560" s="19">
        <v>2</v>
      </c>
      <c r="S2560" s="19">
        <v>0</v>
      </c>
    </row>
    <row r="2561" spans="14:19" x14ac:dyDescent="0.3">
      <c r="N2561" s="3">
        <v>45</v>
      </c>
      <c r="O2561" s="3">
        <v>21</v>
      </c>
      <c r="P2561" s="6">
        <v>134</v>
      </c>
      <c r="Q2561" s="3">
        <v>5.5</v>
      </c>
      <c r="R2561" s="3">
        <v>4</v>
      </c>
      <c r="S2561" s="3">
        <v>0</v>
      </c>
    </row>
    <row r="2562" spans="14:19" x14ac:dyDescent="0.3">
      <c r="N2562" s="19">
        <v>45</v>
      </c>
      <c r="O2562" s="19">
        <v>20</v>
      </c>
      <c r="P2562" s="20">
        <v>198</v>
      </c>
      <c r="Q2562" s="19">
        <v>2.8</v>
      </c>
      <c r="R2562" s="19">
        <v>2</v>
      </c>
      <c r="S2562" s="19">
        <v>0</v>
      </c>
    </row>
    <row r="2563" spans="14:19" x14ac:dyDescent="0.3">
      <c r="N2563" s="3">
        <v>45</v>
      </c>
      <c r="O2563" s="3">
        <v>21</v>
      </c>
      <c r="P2563" s="6">
        <v>58</v>
      </c>
      <c r="Q2563" s="3">
        <v>0.3</v>
      </c>
      <c r="R2563" s="3">
        <v>3</v>
      </c>
      <c r="S2563" s="3">
        <v>0</v>
      </c>
    </row>
    <row r="2564" spans="14:19" x14ac:dyDescent="0.3">
      <c r="N2564" s="19">
        <v>45</v>
      </c>
      <c r="O2564" s="19">
        <v>21</v>
      </c>
      <c r="P2564" s="20">
        <v>91</v>
      </c>
      <c r="Q2564" s="19">
        <v>4.7</v>
      </c>
      <c r="R2564" s="19">
        <v>1</v>
      </c>
      <c r="S2564" s="19">
        <v>0</v>
      </c>
    </row>
    <row r="2565" spans="14:19" x14ac:dyDescent="0.3">
      <c r="N2565" s="3">
        <v>45</v>
      </c>
      <c r="O2565" s="3">
        <v>20</v>
      </c>
      <c r="P2565" s="6">
        <v>22</v>
      </c>
      <c r="Q2565" s="3">
        <v>0.1</v>
      </c>
      <c r="R2565" s="3">
        <v>1</v>
      </c>
      <c r="S2565" s="3">
        <v>0</v>
      </c>
    </row>
    <row r="2566" spans="14:19" x14ac:dyDescent="0.3">
      <c r="N2566" s="19">
        <v>45</v>
      </c>
      <c r="O2566" s="19">
        <v>18</v>
      </c>
      <c r="P2566" s="20">
        <v>163</v>
      </c>
      <c r="Q2566" s="19">
        <v>5.33</v>
      </c>
      <c r="R2566" s="19">
        <v>3</v>
      </c>
      <c r="S2566" s="19">
        <v>0</v>
      </c>
    </row>
    <row r="2567" spans="14:19" x14ac:dyDescent="0.3">
      <c r="N2567" s="3">
        <v>45</v>
      </c>
      <c r="O2567" s="3">
        <v>21</v>
      </c>
      <c r="P2567" s="6">
        <v>115</v>
      </c>
      <c r="Q2567" s="3">
        <v>3.3</v>
      </c>
      <c r="R2567" s="3">
        <v>2</v>
      </c>
      <c r="S2567" s="3">
        <v>85</v>
      </c>
    </row>
    <row r="2568" spans="14:19" x14ac:dyDescent="0.3">
      <c r="N2568" s="19">
        <v>45</v>
      </c>
      <c r="O2568" s="19">
        <v>21</v>
      </c>
      <c r="P2568" s="20">
        <v>71</v>
      </c>
      <c r="Q2568" s="19">
        <v>1.9</v>
      </c>
      <c r="R2568" s="19">
        <v>4</v>
      </c>
      <c r="S2568" s="19">
        <v>0</v>
      </c>
    </row>
    <row r="2569" spans="14:19" x14ac:dyDescent="0.3">
      <c r="N2569" s="3">
        <v>45</v>
      </c>
      <c r="O2569" s="3">
        <v>21</v>
      </c>
      <c r="P2569" s="6">
        <v>24</v>
      </c>
      <c r="Q2569" s="3">
        <v>0.9</v>
      </c>
      <c r="R2569" s="3">
        <v>1</v>
      </c>
      <c r="S2569" s="3">
        <v>0</v>
      </c>
    </row>
    <row r="2570" spans="14:19" x14ac:dyDescent="0.3">
      <c r="N2570" s="19">
        <v>45</v>
      </c>
      <c r="O2570" s="19">
        <v>18</v>
      </c>
      <c r="P2570" s="20">
        <v>53</v>
      </c>
      <c r="Q2570" s="19">
        <v>2.5</v>
      </c>
      <c r="R2570" s="19">
        <v>3</v>
      </c>
      <c r="S2570" s="19">
        <v>112</v>
      </c>
    </row>
    <row r="2571" spans="14:19" x14ac:dyDescent="0.3">
      <c r="N2571" s="3">
        <v>45</v>
      </c>
      <c r="O2571" s="3">
        <v>21</v>
      </c>
      <c r="P2571" s="6">
        <v>38</v>
      </c>
      <c r="Q2571" s="3">
        <v>0.6</v>
      </c>
      <c r="R2571" s="3">
        <v>3</v>
      </c>
      <c r="S2571" s="3">
        <v>148</v>
      </c>
    </row>
    <row r="2572" spans="14:19" x14ac:dyDescent="0.3">
      <c r="N2572" s="19">
        <v>45</v>
      </c>
      <c r="O2572" s="19">
        <v>20</v>
      </c>
      <c r="P2572" s="20">
        <v>144</v>
      </c>
      <c r="Q2572" s="19">
        <v>5.4</v>
      </c>
      <c r="R2572" s="19">
        <v>4</v>
      </c>
      <c r="S2572" s="19">
        <v>210</v>
      </c>
    </row>
    <row r="2573" spans="14:19" x14ac:dyDescent="0.3">
      <c r="N2573" s="3">
        <v>45</v>
      </c>
      <c r="O2573" s="3">
        <v>19</v>
      </c>
      <c r="P2573" s="6">
        <v>109</v>
      </c>
      <c r="Q2573" s="3">
        <v>1.1000000000000001</v>
      </c>
      <c r="R2573" s="3">
        <v>3</v>
      </c>
      <c r="S2573" s="3">
        <v>0</v>
      </c>
    </row>
    <row r="2574" spans="14:19" x14ac:dyDescent="0.3">
      <c r="N2574" s="19">
        <v>45</v>
      </c>
      <c r="O2574" s="19">
        <v>18</v>
      </c>
      <c r="P2574" s="20">
        <v>45</v>
      </c>
      <c r="Q2574" s="19">
        <v>1</v>
      </c>
      <c r="R2574" s="19">
        <v>3</v>
      </c>
      <c r="S2574" s="19">
        <v>0</v>
      </c>
    </row>
    <row r="2575" spans="14:19" x14ac:dyDescent="0.3">
      <c r="N2575" s="3">
        <v>45</v>
      </c>
      <c r="O2575" s="3">
        <v>19</v>
      </c>
      <c r="P2575" s="6">
        <v>23</v>
      </c>
      <c r="Q2575" s="3">
        <v>0.1</v>
      </c>
      <c r="R2575" s="3">
        <v>2</v>
      </c>
      <c r="S2575" s="3">
        <v>91</v>
      </c>
    </row>
    <row r="2576" spans="14:19" x14ac:dyDescent="0.3">
      <c r="N2576" s="19">
        <v>45</v>
      </c>
      <c r="O2576" s="19">
        <v>20</v>
      </c>
      <c r="P2576" s="20">
        <v>42</v>
      </c>
      <c r="Q2576" s="19">
        <v>0.3</v>
      </c>
      <c r="R2576" s="19">
        <v>1</v>
      </c>
      <c r="S2576" s="19">
        <v>0</v>
      </c>
    </row>
    <row r="2577" spans="14:19" x14ac:dyDescent="0.3">
      <c r="N2577" s="3">
        <v>45</v>
      </c>
      <c r="O2577" s="3">
        <v>19</v>
      </c>
      <c r="P2577" s="6">
        <v>8</v>
      </c>
      <c r="Q2577" s="3">
        <v>0.1</v>
      </c>
      <c r="R2577" s="3">
        <v>2</v>
      </c>
      <c r="S2577" s="3">
        <v>0</v>
      </c>
    </row>
    <row r="2578" spans="14:19" x14ac:dyDescent="0.3">
      <c r="N2578" s="19">
        <v>45</v>
      </c>
      <c r="O2578" s="19">
        <v>21</v>
      </c>
      <c r="P2578" s="20">
        <v>142</v>
      </c>
      <c r="Q2578" s="19">
        <v>1.4</v>
      </c>
      <c r="R2578" s="19">
        <v>1</v>
      </c>
      <c r="S2578" s="19">
        <v>0</v>
      </c>
    </row>
    <row r="2579" spans="14:19" x14ac:dyDescent="0.3">
      <c r="N2579" s="3">
        <v>45</v>
      </c>
      <c r="O2579" s="3">
        <v>19</v>
      </c>
      <c r="P2579" s="6">
        <v>31</v>
      </c>
      <c r="Q2579" s="3">
        <v>0.5</v>
      </c>
      <c r="R2579" s="3">
        <v>3</v>
      </c>
      <c r="S2579" s="3">
        <v>0</v>
      </c>
    </row>
    <row r="2580" spans="14:19" x14ac:dyDescent="0.3">
      <c r="N2580" s="19">
        <v>45</v>
      </c>
      <c r="O2580" s="19">
        <v>21</v>
      </c>
      <c r="P2580" s="20">
        <v>83</v>
      </c>
      <c r="Q2580" s="19">
        <v>2</v>
      </c>
      <c r="R2580" s="19">
        <v>4</v>
      </c>
      <c r="S2580" s="19">
        <v>0</v>
      </c>
    </row>
    <row r="2581" spans="14:19" x14ac:dyDescent="0.3">
      <c r="N2581" s="3">
        <v>45</v>
      </c>
      <c r="O2581" s="3">
        <v>18</v>
      </c>
      <c r="P2581" s="6">
        <v>81</v>
      </c>
      <c r="Q2581" s="3">
        <v>2.67</v>
      </c>
      <c r="R2581" s="3">
        <v>3</v>
      </c>
      <c r="S2581" s="3">
        <v>251</v>
      </c>
    </row>
    <row r="2582" spans="14:19" x14ac:dyDescent="0.3">
      <c r="N2582" s="19">
        <v>45</v>
      </c>
      <c r="O2582" s="19">
        <v>21</v>
      </c>
      <c r="P2582" s="20">
        <v>39</v>
      </c>
      <c r="Q2582" s="19">
        <v>2.1</v>
      </c>
      <c r="R2582" s="19">
        <v>2</v>
      </c>
      <c r="S2582" s="19">
        <v>0</v>
      </c>
    </row>
    <row r="2583" spans="14:19" x14ac:dyDescent="0.3">
      <c r="N2583" s="3">
        <v>45</v>
      </c>
      <c r="O2583" s="3">
        <v>20</v>
      </c>
      <c r="P2583" s="6">
        <v>62</v>
      </c>
      <c r="Q2583" s="3">
        <v>0.8</v>
      </c>
      <c r="R2583" s="3">
        <v>3</v>
      </c>
      <c r="S2583" s="3">
        <v>172</v>
      </c>
    </row>
    <row r="2584" spans="14:19" x14ac:dyDescent="0.3">
      <c r="N2584" s="19">
        <v>45</v>
      </c>
      <c r="O2584" s="19">
        <v>19</v>
      </c>
      <c r="P2584" s="20">
        <v>40</v>
      </c>
      <c r="Q2584" s="19">
        <v>0.2</v>
      </c>
      <c r="R2584" s="19">
        <v>1</v>
      </c>
      <c r="S2584" s="19">
        <v>0</v>
      </c>
    </row>
    <row r="2585" spans="14:19" x14ac:dyDescent="0.3">
      <c r="N2585" s="3">
        <v>45</v>
      </c>
      <c r="O2585" s="3">
        <v>21</v>
      </c>
      <c r="P2585" s="6">
        <v>40</v>
      </c>
      <c r="Q2585" s="3">
        <v>0.6</v>
      </c>
      <c r="R2585" s="3">
        <v>3</v>
      </c>
      <c r="S2585" s="3">
        <v>0</v>
      </c>
    </row>
    <row r="2586" spans="14:19" x14ac:dyDescent="0.3">
      <c r="N2586" s="19">
        <v>45</v>
      </c>
      <c r="O2586" s="19">
        <v>20</v>
      </c>
      <c r="P2586" s="20">
        <v>84</v>
      </c>
      <c r="Q2586" s="19">
        <v>1.1000000000000001</v>
      </c>
      <c r="R2586" s="19">
        <v>4</v>
      </c>
      <c r="S2586" s="19">
        <v>180</v>
      </c>
    </row>
    <row r="2587" spans="14:19" x14ac:dyDescent="0.3">
      <c r="N2587" s="3">
        <v>45</v>
      </c>
      <c r="O2587" s="3">
        <v>20</v>
      </c>
      <c r="P2587" s="6">
        <v>70</v>
      </c>
      <c r="Q2587" s="3">
        <v>1.9</v>
      </c>
      <c r="R2587" s="3">
        <v>4</v>
      </c>
      <c r="S2587" s="3">
        <v>0</v>
      </c>
    </row>
    <row r="2588" spans="14:19" x14ac:dyDescent="0.3">
      <c r="N2588" s="19">
        <v>45</v>
      </c>
      <c r="O2588" s="19">
        <v>19</v>
      </c>
      <c r="P2588" s="20">
        <v>93</v>
      </c>
      <c r="Q2588" s="19">
        <v>1.7</v>
      </c>
      <c r="R2588" s="19">
        <v>2</v>
      </c>
      <c r="S2588" s="19">
        <v>0</v>
      </c>
    </row>
    <row r="2589" spans="14:19" x14ac:dyDescent="0.3">
      <c r="N2589" s="3">
        <v>45</v>
      </c>
      <c r="O2589" s="3">
        <v>21</v>
      </c>
      <c r="P2589" s="6">
        <v>29</v>
      </c>
      <c r="Q2589" s="3">
        <v>0.3</v>
      </c>
      <c r="R2589" s="3">
        <v>1</v>
      </c>
      <c r="S2589" s="3">
        <v>105</v>
      </c>
    </row>
    <row r="2590" spans="14:19" x14ac:dyDescent="0.3">
      <c r="N2590" s="19">
        <v>45</v>
      </c>
      <c r="O2590" s="19">
        <v>19</v>
      </c>
      <c r="P2590" s="20">
        <v>19</v>
      </c>
      <c r="Q2590" s="19">
        <v>1.5</v>
      </c>
      <c r="R2590" s="19">
        <v>3</v>
      </c>
      <c r="S2590" s="19">
        <v>94</v>
      </c>
    </row>
    <row r="2591" spans="14:19" x14ac:dyDescent="0.3">
      <c r="N2591" s="3">
        <v>45</v>
      </c>
      <c r="O2591" s="3">
        <v>21</v>
      </c>
      <c r="P2591" s="6">
        <v>134</v>
      </c>
      <c r="Q2591" s="3">
        <v>3.3</v>
      </c>
      <c r="R2591" s="3">
        <v>2</v>
      </c>
      <c r="S2591" s="3">
        <v>0</v>
      </c>
    </row>
    <row r="2592" spans="14:19" x14ac:dyDescent="0.3">
      <c r="N2592" s="19">
        <v>45</v>
      </c>
      <c r="O2592" s="19">
        <v>19</v>
      </c>
      <c r="P2592" s="20">
        <v>128</v>
      </c>
      <c r="Q2592" s="19">
        <v>6</v>
      </c>
      <c r="R2592" s="19">
        <v>4</v>
      </c>
      <c r="S2592" s="19">
        <v>0</v>
      </c>
    </row>
    <row r="2593" spans="14:19" x14ac:dyDescent="0.3">
      <c r="N2593" s="3">
        <v>45</v>
      </c>
      <c r="O2593" s="3">
        <v>21</v>
      </c>
      <c r="P2593" s="6">
        <v>33</v>
      </c>
      <c r="Q2593" s="3">
        <v>0.5</v>
      </c>
      <c r="R2593" s="3">
        <v>3</v>
      </c>
      <c r="S2593" s="3">
        <v>136</v>
      </c>
    </row>
    <row r="2594" spans="14:19" x14ac:dyDescent="0.3">
      <c r="N2594" s="19">
        <v>45</v>
      </c>
      <c r="O2594" s="19">
        <v>18</v>
      </c>
      <c r="P2594" s="20">
        <v>44</v>
      </c>
      <c r="Q2594" s="19">
        <v>1</v>
      </c>
      <c r="R2594" s="19">
        <v>3</v>
      </c>
      <c r="S2594" s="19">
        <v>193</v>
      </c>
    </row>
    <row r="2595" spans="14:19" x14ac:dyDescent="0.3">
      <c r="N2595" s="3">
        <v>45</v>
      </c>
      <c r="O2595" s="3">
        <v>20</v>
      </c>
      <c r="P2595" s="6">
        <v>61</v>
      </c>
      <c r="Q2595" s="3">
        <v>2.7</v>
      </c>
      <c r="R2595" s="3">
        <v>3</v>
      </c>
      <c r="S2595" s="3">
        <v>0</v>
      </c>
    </row>
    <row r="2596" spans="14:19" x14ac:dyDescent="0.3">
      <c r="N2596" s="19">
        <v>45</v>
      </c>
      <c r="O2596" s="19">
        <v>21</v>
      </c>
      <c r="P2596" s="20">
        <v>85</v>
      </c>
      <c r="Q2596" s="19">
        <v>3.2</v>
      </c>
      <c r="R2596" s="19">
        <v>2</v>
      </c>
      <c r="S2596" s="19">
        <v>0</v>
      </c>
    </row>
    <row r="2597" spans="14:19" x14ac:dyDescent="0.3">
      <c r="N2597" s="3">
        <v>45</v>
      </c>
      <c r="O2597" s="3">
        <v>21</v>
      </c>
      <c r="P2597" s="6">
        <v>33</v>
      </c>
      <c r="Q2597" s="3">
        <v>0.5</v>
      </c>
      <c r="R2597" s="3">
        <v>3</v>
      </c>
      <c r="S2597" s="3">
        <v>108</v>
      </c>
    </row>
    <row r="2598" spans="14:19" x14ac:dyDescent="0.3">
      <c r="N2598" s="19">
        <v>45</v>
      </c>
      <c r="O2598" s="19">
        <v>18</v>
      </c>
      <c r="P2598" s="20">
        <v>50</v>
      </c>
      <c r="Q2598" s="19">
        <v>2.5</v>
      </c>
      <c r="R2598" s="19">
        <v>3</v>
      </c>
      <c r="S2598" s="19">
        <v>0</v>
      </c>
    </row>
    <row r="2599" spans="14:19" x14ac:dyDescent="0.3">
      <c r="N2599" s="3">
        <v>45</v>
      </c>
      <c r="O2599" s="3">
        <v>21</v>
      </c>
      <c r="P2599" s="6">
        <v>32</v>
      </c>
      <c r="Q2599" s="3">
        <v>0.6</v>
      </c>
      <c r="R2599" s="3">
        <v>4</v>
      </c>
      <c r="S2599" s="3">
        <v>77</v>
      </c>
    </row>
    <row r="2600" spans="14:19" x14ac:dyDescent="0.3">
      <c r="N2600" s="19">
        <v>45</v>
      </c>
      <c r="O2600" s="19">
        <v>20</v>
      </c>
      <c r="P2600" s="20">
        <v>90</v>
      </c>
      <c r="Q2600" s="19">
        <v>1.1000000000000001</v>
      </c>
      <c r="R2600" s="19">
        <v>4</v>
      </c>
      <c r="S2600" s="19">
        <v>0</v>
      </c>
    </row>
    <row r="2601" spans="14:19" x14ac:dyDescent="0.3">
      <c r="N2601" s="3">
        <v>45</v>
      </c>
      <c r="O2601" s="3">
        <v>21</v>
      </c>
      <c r="P2601" s="6">
        <v>102</v>
      </c>
      <c r="Q2601" s="3">
        <v>4.7</v>
      </c>
      <c r="R2601" s="3">
        <v>4</v>
      </c>
      <c r="S2601" s="3">
        <v>81</v>
      </c>
    </row>
    <row r="2602" spans="14:19" x14ac:dyDescent="0.3">
      <c r="N2602" s="19">
        <v>45</v>
      </c>
      <c r="O2602" s="19">
        <v>19</v>
      </c>
      <c r="P2602" s="20">
        <v>70</v>
      </c>
      <c r="Q2602" s="19">
        <v>2.8</v>
      </c>
      <c r="R2602" s="19">
        <v>1</v>
      </c>
      <c r="S2602" s="19">
        <v>0</v>
      </c>
    </row>
    <row r="2603" spans="14:19" x14ac:dyDescent="0.3">
      <c r="N2603" s="3">
        <v>45</v>
      </c>
      <c r="O2603" s="3">
        <v>21</v>
      </c>
      <c r="P2603" s="6">
        <v>59</v>
      </c>
      <c r="Q2603" s="3">
        <v>2.5</v>
      </c>
      <c r="R2603" s="3">
        <v>2</v>
      </c>
      <c r="S2603" s="3">
        <v>155</v>
      </c>
    </row>
    <row r="2604" spans="14:19" x14ac:dyDescent="0.3">
      <c r="N2604" s="19">
        <v>45</v>
      </c>
      <c r="O2604" s="19">
        <v>19</v>
      </c>
      <c r="P2604" s="20">
        <v>85</v>
      </c>
      <c r="Q2604" s="19">
        <v>1.7</v>
      </c>
      <c r="R2604" s="19">
        <v>2</v>
      </c>
      <c r="S2604" s="19">
        <v>0</v>
      </c>
    </row>
    <row r="2605" spans="14:19" x14ac:dyDescent="0.3">
      <c r="N2605" s="3">
        <v>45</v>
      </c>
      <c r="O2605" s="3">
        <v>21</v>
      </c>
      <c r="P2605" s="6">
        <v>128</v>
      </c>
      <c r="Q2605" s="3">
        <v>4.7</v>
      </c>
      <c r="R2605" s="3">
        <v>1</v>
      </c>
      <c r="S2605" s="3">
        <v>0</v>
      </c>
    </row>
    <row r="2606" spans="14:19" x14ac:dyDescent="0.3">
      <c r="N2606" s="19">
        <v>45</v>
      </c>
      <c r="O2606" s="19">
        <v>19</v>
      </c>
      <c r="P2606" s="20">
        <v>41</v>
      </c>
      <c r="Q2606" s="19">
        <v>0.2</v>
      </c>
      <c r="R2606" s="19">
        <v>1</v>
      </c>
      <c r="S2606" s="19">
        <v>0</v>
      </c>
    </row>
    <row r="2607" spans="14:19" x14ac:dyDescent="0.3">
      <c r="N2607" s="3">
        <v>45</v>
      </c>
      <c r="O2607" s="3">
        <v>20</v>
      </c>
      <c r="P2607" s="6">
        <v>201</v>
      </c>
      <c r="Q2607" s="3">
        <v>2.8</v>
      </c>
      <c r="R2607" s="3">
        <v>2</v>
      </c>
      <c r="S2607" s="3">
        <v>0</v>
      </c>
    </row>
    <row r="2608" spans="14:19" x14ac:dyDescent="0.3">
      <c r="N2608" s="19">
        <v>45</v>
      </c>
      <c r="O2608" s="19">
        <v>20</v>
      </c>
      <c r="P2608" s="20">
        <v>94</v>
      </c>
      <c r="Q2608" s="19">
        <v>0.5</v>
      </c>
      <c r="R2608" s="19">
        <v>3</v>
      </c>
      <c r="S2608" s="19">
        <v>0</v>
      </c>
    </row>
    <row r="2609" spans="14:19" x14ac:dyDescent="0.3">
      <c r="N2609" s="3">
        <v>45</v>
      </c>
      <c r="O2609" s="3">
        <v>19</v>
      </c>
      <c r="P2609" s="6">
        <v>22</v>
      </c>
      <c r="Q2609" s="3">
        <v>1.5</v>
      </c>
      <c r="R2609" s="3">
        <v>3</v>
      </c>
      <c r="S2609" s="3">
        <v>0</v>
      </c>
    </row>
    <row r="2610" spans="14:19" x14ac:dyDescent="0.3">
      <c r="N2610" s="19">
        <v>45</v>
      </c>
      <c r="O2610" s="19">
        <v>19</v>
      </c>
      <c r="P2610" s="20">
        <v>60</v>
      </c>
      <c r="Q2610" s="19">
        <v>0.4</v>
      </c>
      <c r="R2610" s="19">
        <v>2</v>
      </c>
      <c r="S2610" s="19">
        <v>250</v>
      </c>
    </row>
    <row r="2611" spans="14:19" x14ac:dyDescent="0.3">
      <c r="N2611" s="3">
        <v>45</v>
      </c>
      <c r="O2611" s="3">
        <v>21</v>
      </c>
      <c r="P2611" s="6">
        <v>218</v>
      </c>
      <c r="Q2611" s="3">
        <v>6.67</v>
      </c>
      <c r="R2611" s="3">
        <v>2</v>
      </c>
      <c r="S2611" s="3">
        <v>0</v>
      </c>
    </row>
    <row r="2612" spans="14:19" x14ac:dyDescent="0.3">
      <c r="N2612" s="19">
        <v>44</v>
      </c>
      <c r="O2612" s="19">
        <v>18</v>
      </c>
      <c r="P2612" s="20">
        <v>43</v>
      </c>
      <c r="Q2612" s="19">
        <v>0.7</v>
      </c>
      <c r="R2612" s="19">
        <v>2</v>
      </c>
      <c r="S2612" s="19">
        <v>163</v>
      </c>
    </row>
    <row r="2613" spans="14:19" x14ac:dyDescent="0.3">
      <c r="N2613" s="3">
        <v>44</v>
      </c>
      <c r="O2613" s="3">
        <v>20</v>
      </c>
      <c r="P2613" s="6">
        <v>130</v>
      </c>
      <c r="Q2613" s="3">
        <v>5</v>
      </c>
      <c r="R2613" s="3">
        <v>1</v>
      </c>
      <c r="S2613" s="3">
        <v>0</v>
      </c>
    </row>
    <row r="2614" spans="14:19" x14ac:dyDescent="0.3">
      <c r="N2614" s="19">
        <v>44</v>
      </c>
      <c r="O2614" s="19">
        <v>18</v>
      </c>
      <c r="P2614" s="20">
        <v>55</v>
      </c>
      <c r="Q2614" s="19">
        <v>0.2</v>
      </c>
      <c r="R2614" s="19">
        <v>1</v>
      </c>
      <c r="S2614" s="19">
        <v>0</v>
      </c>
    </row>
    <row r="2615" spans="14:19" x14ac:dyDescent="0.3">
      <c r="N2615" s="3">
        <v>44</v>
      </c>
      <c r="O2615" s="3">
        <v>20</v>
      </c>
      <c r="P2615" s="6">
        <v>72</v>
      </c>
      <c r="Q2615" s="3">
        <v>0.3</v>
      </c>
      <c r="R2615" s="3">
        <v>3</v>
      </c>
      <c r="S2615" s="3">
        <v>0</v>
      </c>
    </row>
    <row r="2616" spans="14:19" x14ac:dyDescent="0.3">
      <c r="N2616" s="19">
        <v>44</v>
      </c>
      <c r="O2616" s="19">
        <v>19</v>
      </c>
      <c r="P2616" s="20">
        <v>69</v>
      </c>
      <c r="Q2616" s="19">
        <v>0.5</v>
      </c>
      <c r="R2616" s="19">
        <v>3</v>
      </c>
      <c r="S2616" s="19">
        <v>0</v>
      </c>
    </row>
    <row r="2617" spans="14:19" x14ac:dyDescent="0.3">
      <c r="N2617" s="3">
        <v>44</v>
      </c>
      <c r="O2617" s="3">
        <v>19</v>
      </c>
      <c r="P2617" s="6">
        <v>172</v>
      </c>
      <c r="Q2617" s="3">
        <v>4.3</v>
      </c>
      <c r="R2617" s="3">
        <v>2</v>
      </c>
      <c r="S2617" s="3">
        <v>391</v>
      </c>
    </row>
    <row r="2618" spans="14:19" x14ac:dyDescent="0.3">
      <c r="N2618" s="19">
        <v>44</v>
      </c>
      <c r="O2618" s="19">
        <v>20</v>
      </c>
      <c r="P2618" s="20">
        <v>101</v>
      </c>
      <c r="Q2618" s="19">
        <v>4.4000000000000004</v>
      </c>
      <c r="R2618" s="19">
        <v>3</v>
      </c>
      <c r="S2618" s="19">
        <v>82</v>
      </c>
    </row>
    <row r="2619" spans="14:19" x14ac:dyDescent="0.3">
      <c r="N2619" s="3">
        <v>44</v>
      </c>
      <c r="O2619" s="3">
        <v>19</v>
      </c>
      <c r="P2619" s="6">
        <v>50</v>
      </c>
      <c r="Q2619" s="3">
        <v>2.7</v>
      </c>
      <c r="R2619" s="3">
        <v>3</v>
      </c>
      <c r="S2619" s="3">
        <v>0</v>
      </c>
    </row>
    <row r="2620" spans="14:19" x14ac:dyDescent="0.3">
      <c r="N2620" s="19">
        <v>44</v>
      </c>
      <c r="O2620" s="19">
        <v>20</v>
      </c>
      <c r="P2620" s="20">
        <v>173</v>
      </c>
      <c r="Q2620" s="19">
        <v>1.4</v>
      </c>
      <c r="R2620" s="19">
        <v>2</v>
      </c>
      <c r="S2620" s="19">
        <v>419</v>
      </c>
    </row>
    <row r="2621" spans="14:19" x14ac:dyDescent="0.3">
      <c r="N2621" s="3">
        <v>44</v>
      </c>
      <c r="O2621" s="3">
        <v>18</v>
      </c>
      <c r="P2621" s="6">
        <v>53</v>
      </c>
      <c r="Q2621" s="3">
        <v>0.2</v>
      </c>
      <c r="R2621" s="3">
        <v>1</v>
      </c>
      <c r="S2621" s="3">
        <v>0</v>
      </c>
    </row>
    <row r="2622" spans="14:19" x14ac:dyDescent="0.3">
      <c r="N2622" s="19">
        <v>44</v>
      </c>
      <c r="O2622" s="19">
        <v>20</v>
      </c>
      <c r="P2622" s="20">
        <v>150</v>
      </c>
      <c r="Q2622" s="19">
        <v>3.3</v>
      </c>
      <c r="R2622" s="19">
        <v>2</v>
      </c>
      <c r="S2622" s="19">
        <v>0</v>
      </c>
    </row>
    <row r="2623" spans="14:19" x14ac:dyDescent="0.3">
      <c r="N2623" s="3">
        <v>44</v>
      </c>
      <c r="O2623" s="3">
        <v>19</v>
      </c>
      <c r="P2623" s="6">
        <v>70</v>
      </c>
      <c r="Q2623" s="3">
        <v>0.1</v>
      </c>
      <c r="R2623" s="3">
        <v>1</v>
      </c>
      <c r="S2623" s="3">
        <v>0</v>
      </c>
    </row>
    <row r="2624" spans="14:19" x14ac:dyDescent="0.3">
      <c r="N2624" s="19">
        <v>44</v>
      </c>
      <c r="O2624" s="19">
        <v>20</v>
      </c>
      <c r="P2624" s="20">
        <v>131</v>
      </c>
      <c r="Q2624" s="19">
        <v>4.9000000000000004</v>
      </c>
      <c r="R2624" s="19">
        <v>1</v>
      </c>
      <c r="S2624" s="19">
        <v>0</v>
      </c>
    </row>
    <row r="2625" spans="14:19" x14ac:dyDescent="0.3">
      <c r="N2625" s="3">
        <v>44</v>
      </c>
      <c r="O2625" s="3">
        <v>14</v>
      </c>
      <c r="P2625" s="6">
        <v>44</v>
      </c>
      <c r="Q2625" s="3">
        <v>2</v>
      </c>
      <c r="R2625" s="3">
        <v>3</v>
      </c>
      <c r="S2625" s="3">
        <v>180</v>
      </c>
    </row>
    <row r="2626" spans="14:19" x14ac:dyDescent="0.3">
      <c r="N2626" s="19">
        <v>44</v>
      </c>
      <c r="O2626" s="19">
        <v>18</v>
      </c>
      <c r="P2626" s="20">
        <v>72</v>
      </c>
      <c r="Q2626" s="19">
        <v>0.7</v>
      </c>
      <c r="R2626" s="19">
        <v>1</v>
      </c>
      <c r="S2626" s="19">
        <v>155</v>
      </c>
    </row>
    <row r="2627" spans="14:19" x14ac:dyDescent="0.3">
      <c r="N2627" s="3">
        <v>44</v>
      </c>
      <c r="O2627" s="3">
        <v>20</v>
      </c>
      <c r="P2627" s="6">
        <v>79</v>
      </c>
      <c r="Q2627" s="3">
        <v>2</v>
      </c>
      <c r="R2627" s="3">
        <v>4</v>
      </c>
      <c r="S2627" s="3">
        <v>0</v>
      </c>
    </row>
    <row r="2628" spans="14:19" x14ac:dyDescent="0.3">
      <c r="N2628" s="19">
        <v>44</v>
      </c>
      <c r="O2628" s="19">
        <v>19</v>
      </c>
      <c r="P2628" s="20">
        <v>34</v>
      </c>
      <c r="Q2628" s="19">
        <v>0.3</v>
      </c>
      <c r="R2628" s="19">
        <v>1</v>
      </c>
      <c r="S2628" s="19">
        <v>78</v>
      </c>
    </row>
    <row r="2629" spans="14:19" x14ac:dyDescent="0.3">
      <c r="N2629" s="3">
        <v>44</v>
      </c>
      <c r="O2629" s="3">
        <v>20</v>
      </c>
      <c r="P2629" s="6">
        <v>71</v>
      </c>
      <c r="Q2629" s="3">
        <v>1.9</v>
      </c>
      <c r="R2629" s="3">
        <v>4</v>
      </c>
      <c r="S2629" s="3">
        <v>207</v>
      </c>
    </row>
    <row r="2630" spans="14:19" x14ac:dyDescent="0.3">
      <c r="N2630" s="19">
        <v>44</v>
      </c>
      <c r="O2630" s="19">
        <v>20</v>
      </c>
      <c r="P2630" s="20">
        <v>68</v>
      </c>
      <c r="Q2630" s="19">
        <v>0.8</v>
      </c>
      <c r="R2630" s="19">
        <v>1</v>
      </c>
      <c r="S2630" s="19">
        <v>91</v>
      </c>
    </row>
    <row r="2631" spans="14:19" x14ac:dyDescent="0.3">
      <c r="N2631" s="3">
        <v>44</v>
      </c>
      <c r="O2631" s="3">
        <v>19</v>
      </c>
      <c r="P2631" s="6">
        <v>62</v>
      </c>
      <c r="Q2631" s="3">
        <v>0.8</v>
      </c>
      <c r="R2631" s="3">
        <v>3</v>
      </c>
      <c r="S2631" s="3">
        <v>0</v>
      </c>
    </row>
    <row r="2632" spans="14:19" x14ac:dyDescent="0.3">
      <c r="N2632" s="19">
        <v>44</v>
      </c>
      <c r="O2632" s="19">
        <v>20</v>
      </c>
      <c r="P2632" s="20">
        <v>160</v>
      </c>
      <c r="Q2632" s="19">
        <v>7.6</v>
      </c>
      <c r="R2632" s="19">
        <v>2</v>
      </c>
      <c r="S2632" s="19">
        <v>0</v>
      </c>
    </row>
    <row r="2633" spans="14:19" x14ac:dyDescent="0.3">
      <c r="N2633" s="3">
        <v>44</v>
      </c>
      <c r="O2633" s="3">
        <v>17</v>
      </c>
      <c r="P2633" s="6">
        <v>29</v>
      </c>
      <c r="Q2633" s="3">
        <v>1</v>
      </c>
      <c r="R2633" s="3">
        <v>3</v>
      </c>
      <c r="S2633" s="3">
        <v>0</v>
      </c>
    </row>
    <row r="2634" spans="14:19" x14ac:dyDescent="0.3">
      <c r="N2634" s="19">
        <v>44</v>
      </c>
      <c r="O2634" s="19">
        <v>20</v>
      </c>
      <c r="P2634" s="20">
        <v>70</v>
      </c>
      <c r="Q2634" s="19">
        <v>1.9</v>
      </c>
      <c r="R2634" s="19">
        <v>4</v>
      </c>
      <c r="S2634" s="19">
        <v>0</v>
      </c>
    </row>
    <row r="2635" spans="14:19" x14ac:dyDescent="0.3">
      <c r="N2635" s="3">
        <v>44</v>
      </c>
      <c r="O2635" s="3">
        <v>19</v>
      </c>
      <c r="P2635" s="6">
        <v>154</v>
      </c>
      <c r="Q2635" s="3">
        <v>8.8000000000000007</v>
      </c>
      <c r="R2635" s="3">
        <v>2</v>
      </c>
      <c r="S2635" s="3">
        <v>0</v>
      </c>
    </row>
    <row r="2636" spans="14:19" x14ac:dyDescent="0.3">
      <c r="N2636" s="19">
        <v>44</v>
      </c>
      <c r="O2636" s="19">
        <v>20</v>
      </c>
      <c r="P2636" s="20">
        <v>85</v>
      </c>
      <c r="Q2636" s="19">
        <v>3.2</v>
      </c>
      <c r="R2636" s="19">
        <v>2</v>
      </c>
      <c r="S2636" s="19">
        <v>0</v>
      </c>
    </row>
    <row r="2637" spans="14:19" x14ac:dyDescent="0.3">
      <c r="N2637" s="3">
        <v>44</v>
      </c>
      <c r="O2637" s="3">
        <v>20</v>
      </c>
      <c r="P2637" s="6">
        <v>180</v>
      </c>
      <c r="Q2637" s="3">
        <v>7.6</v>
      </c>
      <c r="R2637" s="3">
        <v>2</v>
      </c>
      <c r="S2637" s="3">
        <v>524</v>
      </c>
    </row>
    <row r="2638" spans="14:19" x14ac:dyDescent="0.3">
      <c r="N2638" s="19">
        <v>44</v>
      </c>
      <c r="O2638" s="19">
        <v>19</v>
      </c>
      <c r="P2638" s="20">
        <v>99</v>
      </c>
      <c r="Q2638" s="19">
        <v>3.5</v>
      </c>
      <c r="R2638" s="19">
        <v>3</v>
      </c>
      <c r="S2638" s="19">
        <v>357</v>
      </c>
    </row>
    <row r="2639" spans="14:19" x14ac:dyDescent="0.3">
      <c r="N2639" s="3">
        <v>44</v>
      </c>
      <c r="O2639" s="3">
        <v>18</v>
      </c>
      <c r="P2639" s="6">
        <v>75</v>
      </c>
      <c r="Q2639" s="3">
        <v>3.5</v>
      </c>
      <c r="R2639" s="3">
        <v>2</v>
      </c>
      <c r="S2639" s="3">
        <v>0</v>
      </c>
    </row>
    <row r="2640" spans="14:19" x14ac:dyDescent="0.3">
      <c r="N2640" s="19">
        <v>44</v>
      </c>
      <c r="O2640" s="19">
        <v>20</v>
      </c>
      <c r="P2640" s="20">
        <v>75</v>
      </c>
      <c r="Q2640" s="19">
        <v>1.9</v>
      </c>
      <c r="R2640" s="19">
        <v>4</v>
      </c>
      <c r="S2640" s="19">
        <v>0</v>
      </c>
    </row>
    <row r="2641" spans="14:19" x14ac:dyDescent="0.3">
      <c r="N2641" s="3">
        <v>44</v>
      </c>
      <c r="O2641" s="3">
        <v>20</v>
      </c>
      <c r="P2641" s="6">
        <v>122</v>
      </c>
      <c r="Q2641" s="3">
        <v>0.3</v>
      </c>
      <c r="R2641" s="3">
        <v>1</v>
      </c>
      <c r="S2641" s="3">
        <v>0</v>
      </c>
    </row>
    <row r="2642" spans="14:19" x14ac:dyDescent="0.3">
      <c r="N2642" s="19">
        <v>44</v>
      </c>
      <c r="O2642" s="19">
        <v>18</v>
      </c>
      <c r="P2642" s="20">
        <v>33</v>
      </c>
      <c r="Q2642" s="19">
        <v>1.5</v>
      </c>
      <c r="R2642" s="19">
        <v>3</v>
      </c>
      <c r="S2642" s="19">
        <v>0</v>
      </c>
    </row>
    <row r="2643" spans="14:19" x14ac:dyDescent="0.3">
      <c r="N2643" s="3">
        <v>44</v>
      </c>
      <c r="O2643" s="3">
        <v>19</v>
      </c>
      <c r="P2643" s="6">
        <v>35</v>
      </c>
      <c r="Q2643" s="3">
        <v>0</v>
      </c>
      <c r="R2643" s="3">
        <v>4</v>
      </c>
      <c r="S2643" s="3">
        <v>0</v>
      </c>
    </row>
    <row r="2644" spans="14:19" x14ac:dyDescent="0.3">
      <c r="N2644" s="19">
        <v>44</v>
      </c>
      <c r="O2644" s="19">
        <v>20</v>
      </c>
      <c r="P2644" s="20">
        <v>50</v>
      </c>
      <c r="Q2644" s="19">
        <v>2.33</v>
      </c>
      <c r="R2644" s="19">
        <v>3</v>
      </c>
      <c r="S2644" s="19">
        <v>200</v>
      </c>
    </row>
    <row r="2645" spans="14:19" x14ac:dyDescent="0.3">
      <c r="N2645" s="3">
        <v>44</v>
      </c>
      <c r="O2645" s="3">
        <v>19</v>
      </c>
      <c r="P2645" s="6">
        <v>69</v>
      </c>
      <c r="Q2645" s="3">
        <v>0.4</v>
      </c>
      <c r="R2645" s="3">
        <v>4</v>
      </c>
      <c r="S2645" s="3">
        <v>0</v>
      </c>
    </row>
    <row r="2646" spans="14:19" x14ac:dyDescent="0.3">
      <c r="N2646" s="19">
        <v>44</v>
      </c>
      <c r="O2646" s="19">
        <v>18</v>
      </c>
      <c r="P2646" s="20">
        <v>84</v>
      </c>
      <c r="Q2646" s="19">
        <v>1.1000000000000001</v>
      </c>
      <c r="R2646" s="19">
        <v>3</v>
      </c>
      <c r="S2646" s="19">
        <v>0</v>
      </c>
    </row>
    <row r="2647" spans="14:19" x14ac:dyDescent="0.3">
      <c r="N2647" s="3">
        <v>44</v>
      </c>
      <c r="O2647" s="3">
        <v>20</v>
      </c>
      <c r="P2647" s="6">
        <v>82</v>
      </c>
      <c r="Q2647" s="3">
        <v>1.4</v>
      </c>
      <c r="R2647" s="3">
        <v>4</v>
      </c>
      <c r="S2647" s="3">
        <v>201</v>
      </c>
    </row>
    <row r="2648" spans="14:19" x14ac:dyDescent="0.3">
      <c r="N2648" s="19">
        <v>44</v>
      </c>
      <c r="O2648" s="19">
        <v>19</v>
      </c>
      <c r="P2648" s="20">
        <v>78</v>
      </c>
      <c r="Q2648" s="19">
        <v>3.8</v>
      </c>
      <c r="R2648" s="19">
        <v>2</v>
      </c>
      <c r="S2648" s="19">
        <v>268</v>
      </c>
    </row>
    <row r="2649" spans="14:19" x14ac:dyDescent="0.3">
      <c r="N2649" s="3">
        <v>44</v>
      </c>
      <c r="O2649" s="3">
        <v>20</v>
      </c>
      <c r="P2649" s="6">
        <v>175</v>
      </c>
      <c r="Q2649" s="3">
        <v>1.4</v>
      </c>
      <c r="R2649" s="3">
        <v>2</v>
      </c>
      <c r="S2649" s="3">
        <v>0</v>
      </c>
    </row>
    <row r="2650" spans="14:19" x14ac:dyDescent="0.3">
      <c r="N2650" s="19">
        <v>44</v>
      </c>
      <c r="O2650" s="19">
        <v>20</v>
      </c>
      <c r="P2650" s="20">
        <v>69</v>
      </c>
      <c r="Q2650" s="19">
        <v>0.8</v>
      </c>
      <c r="R2650" s="19">
        <v>1</v>
      </c>
      <c r="S2650" s="19">
        <v>184</v>
      </c>
    </row>
    <row r="2651" spans="14:19" x14ac:dyDescent="0.3">
      <c r="N2651" s="3">
        <v>44</v>
      </c>
      <c r="O2651" s="3">
        <v>20</v>
      </c>
      <c r="P2651" s="6">
        <v>22</v>
      </c>
      <c r="Q2651" s="3">
        <v>1</v>
      </c>
      <c r="R2651" s="3">
        <v>1</v>
      </c>
      <c r="S2651" s="3">
        <v>91</v>
      </c>
    </row>
    <row r="2652" spans="14:19" x14ac:dyDescent="0.3">
      <c r="N2652" s="19">
        <v>44</v>
      </c>
      <c r="O2652" s="19">
        <v>20</v>
      </c>
      <c r="P2652" s="20">
        <v>149</v>
      </c>
      <c r="Q2652" s="19">
        <v>1.7</v>
      </c>
      <c r="R2652" s="19">
        <v>1</v>
      </c>
      <c r="S2652" s="19">
        <v>0</v>
      </c>
    </row>
    <row r="2653" spans="14:19" x14ac:dyDescent="0.3">
      <c r="N2653" s="3">
        <v>44</v>
      </c>
      <c r="O2653" s="3">
        <v>20</v>
      </c>
      <c r="P2653" s="6">
        <v>20</v>
      </c>
      <c r="Q2653" s="3">
        <v>1.4</v>
      </c>
      <c r="R2653" s="3">
        <v>1</v>
      </c>
      <c r="S2653" s="3">
        <v>0</v>
      </c>
    </row>
    <row r="2654" spans="14:19" x14ac:dyDescent="0.3">
      <c r="N2654" s="19">
        <v>44</v>
      </c>
      <c r="O2654" s="19">
        <v>20</v>
      </c>
      <c r="P2654" s="20">
        <v>15</v>
      </c>
      <c r="Q2654" s="19">
        <v>1</v>
      </c>
      <c r="R2654" s="19">
        <v>1</v>
      </c>
      <c r="S2654" s="19">
        <v>0</v>
      </c>
    </row>
    <row r="2655" spans="14:19" x14ac:dyDescent="0.3">
      <c r="N2655" s="3">
        <v>44</v>
      </c>
      <c r="O2655" s="3">
        <v>19</v>
      </c>
      <c r="P2655" s="6">
        <v>70</v>
      </c>
      <c r="Q2655" s="3">
        <v>0.2</v>
      </c>
      <c r="R2655" s="3">
        <v>1</v>
      </c>
      <c r="S2655" s="3">
        <v>230</v>
      </c>
    </row>
    <row r="2656" spans="14:19" x14ac:dyDescent="0.3">
      <c r="N2656" s="19">
        <v>44</v>
      </c>
      <c r="O2656" s="19">
        <v>20</v>
      </c>
      <c r="P2656" s="20">
        <v>171</v>
      </c>
      <c r="Q2656" s="19">
        <v>0.7</v>
      </c>
      <c r="R2656" s="19">
        <v>4</v>
      </c>
      <c r="S2656" s="19">
        <v>567</v>
      </c>
    </row>
    <row r="2657" spans="14:19" x14ac:dyDescent="0.3">
      <c r="N2657" s="3">
        <v>44</v>
      </c>
      <c r="O2657" s="3">
        <v>20</v>
      </c>
      <c r="P2657" s="6">
        <v>43</v>
      </c>
      <c r="Q2657" s="3">
        <v>0.3</v>
      </c>
      <c r="R2657" s="3">
        <v>1</v>
      </c>
      <c r="S2657" s="3">
        <v>0</v>
      </c>
    </row>
    <row r="2658" spans="14:19" x14ac:dyDescent="0.3">
      <c r="N2658" s="19">
        <v>44</v>
      </c>
      <c r="O2658" s="19">
        <v>20</v>
      </c>
      <c r="P2658" s="20">
        <v>185</v>
      </c>
      <c r="Q2658" s="19">
        <v>2.7</v>
      </c>
      <c r="R2658" s="19">
        <v>3</v>
      </c>
      <c r="S2658" s="19">
        <v>0</v>
      </c>
    </row>
    <row r="2659" spans="14:19" x14ac:dyDescent="0.3">
      <c r="N2659" s="3">
        <v>44</v>
      </c>
      <c r="O2659" s="3">
        <v>19</v>
      </c>
      <c r="P2659" s="6">
        <v>74</v>
      </c>
      <c r="Q2659" s="3">
        <v>1.9</v>
      </c>
      <c r="R2659" s="3">
        <v>4</v>
      </c>
      <c r="S2659" s="3">
        <v>0</v>
      </c>
    </row>
    <row r="2660" spans="14:19" x14ac:dyDescent="0.3">
      <c r="N2660" s="19">
        <v>44</v>
      </c>
      <c r="O2660" s="19">
        <v>19</v>
      </c>
      <c r="P2660" s="20">
        <v>49</v>
      </c>
      <c r="Q2660" s="19">
        <v>1.9</v>
      </c>
      <c r="R2660" s="19">
        <v>4</v>
      </c>
      <c r="S2660" s="19">
        <v>89</v>
      </c>
    </row>
    <row r="2661" spans="14:19" x14ac:dyDescent="0.3">
      <c r="N2661" s="3">
        <v>44</v>
      </c>
      <c r="O2661" s="3">
        <v>19</v>
      </c>
      <c r="P2661" s="6">
        <v>30</v>
      </c>
      <c r="Q2661" s="3">
        <v>0.6</v>
      </c>
      <c r="R2661" s="3">
        <v>1</v>
      </c>
      <c r="S2661" s="3">
        <v>0</v>
      </c>
    </row>
    <row r="2662" spans="14:19" x14ac:dyDescent="0.3">
      <c r="N2662" s="19">
        <v>44</v>
      </c>
      <c r="O2662" s="19">
        <v>20</v>
      </c>
      <c r="P2662" s="20">
        <v>69</v>
      </c>
      <c r="Q2662" s="19">
        <v>0.8</v>
      </c>
      <c r="R2662" s="19">
        <v>1</v>
      </c>
      <c r="S2662" s="19">
        <v>0</v>
      </c>
    </row>
    <row r="2663" spans="14:19" x14ac:dyDescent="0.3">
      <c r="N2663" s="3">
        <v>44</v>
      </c>
      <c r="O2663" s="3">
        <v>20</v>
      </c>
      <c r="P2663" s="6">
        <v>81</v>
      </c>
      <c r="Q2663" s="3">
        <v>2</v>
      </c>
      <c r="R2663" s="3">
        <v>4</v>
      </c>
      <c r="S2663" s="3">
        <v>277</v>
      </c>
    </row>
    <row r="2664" spans="14:19" x14ac:dyDescent="0.3">
      <c r="N2664" s="19">
        <v>44</v>
      </c>
      <c r="O2664" s="19">
        <v>19</v>
      </c>
      <c r="P2664" s="20">
        <v>30</v>
      </c>
      <c r="Q2664" s="19">
        <v>0</v>
      </c>
      <c r="R2664" s="19">
        <v>4</v>
      </c>
      <c r="S2664" s="19">
        <v>0</v>
      </c>
    </row>
    <row r="2665" spans="14:19" x14ac:dyDescent="0.3">
      <c r="N2665" s="3">
        <v>44</v>
      </c>
      <c r="O2665" s="3">
        <v>17</v>
      </c>
      <c r="P2665" s="6">
        <v>128</v>
      </c>
      <c r="Q2665" s="3">
        <v>3.25</v>
      </c>
      <c r="R2665" s="3">
        <v>2</v>
      </c>
      <c r="S2665" s="3">
        <v>0</v>
      </c>
    </row>
    <row r="2666" spans="14:19" x14ac:dyDescent="0.3">
      <c r="N2666" s="19">
        <v>44</v>
      </c>
      <c r="O2666" s="19">
        <v>20</v>
      </c>
      <c r="P2666" s="20">
        <v>124</v>
      </c>
      <c r="Q2666" s="19">
        <v>4.7</v>
      </c>
      <c r="R2666" s="19">
        <v>1</v>
      </c>
      <c r="S2666" s="19">
        <v>0</v>
      </c>
    </row>
    <row r="2667" spans="14:19" x14ac:dyDescent="0.3">
      <c r="N2667" s="3">
        <v>44</v>
      </c>
      <c r="O2667" s="3">
        <v>17</v>
      </c>
      <c r="P2667" s="6">
        <v>70</v>
      </c>
      <c r="Q2667" s="3">
        <v>2.67</v>
      </c>
      <c r="R2667" s="3">
        <v>3</v>
      </c>
      <c r="S2667" s="3">
        <v>0</v>
      </c>
    </row>
    <row r="2668" spans="14:19" x14ac:dyDescent="0.3">
      <c r="N2668" s="19">
        <v>44</v>
      </c>
      <c r="O2668" s="19">
        <v>20</v>
      </c>
      <c r="P2668" s="20">
        <v>93</v>
      </c>
      <c r="Q2668" s="19">
        <v>0.8</v>
      </c>
      <c r="R2668" s="19">
        <v>4</v>
      </c>
      <c r="S2668" s="19">
        <v>101</v>
      </c>
    </row>
    <row r="2669" spans="14:19" x14ac:dyDescent="0.3">
      <c r="N2669" s="3">
        <v>44</v>
      </c>
      <c r="O2669" s="3">
        <v>19</v>
      </c>
      <c r="P2669" s="6">
        <v>83</v>
      </c>
      <c r="Q2669" s="3">
        <v>0.4</v>
      </c>
      <c r="R2669" s="3">
        <v>4</v>
      </c>
      <c r="S2669" s="3">
        <v>141</v>
      </c>
    </row>
    <row r="2670" spans="14:19" x14ac:dyDescent="0.3">
      <c r="N2670" s="19">
        <v>44</v>
      </c>
      <c r="O2670" s="19">
        <v>19</v>
      </c>
      <c r="P2670" s="20">
        <v>34</v>
      </c>
      <c r="Q2670" s="19">
        <v>0</v>
      </c>
      <c r="R2670" s="19">
        <v>4</v>
      </c>
      <c r="S2670" s="19">
        <v>0</v>
      </c>
    </row>
    <row r="2671" spans="14:19" x14ac:dyDescent="0.3">
      <c r="N2671" s="3">
        <v>44</v>
      </c>
      <c r="O2671" s="3">
        <v>20</v>
      </c>
      <c r="P2671" s="6">
        <v>138</v>
      </c>
      <c r="Q2671" s="3">
        <v>3.3</v>
      </c>
      <c r="R2671" s="3">
        <v>2</v>
      </c>
      <c r="S2671" s="3">
        <v>0</v>
      </c>
    </row>
    <row r="2672" spans="14:19" x14ac:dyDescent="0.3">
      <c r="N2672" s="19">
        <v>44</v>
      </c>
      <c r="O2672" s="19">
        <v>17</v>
      </c>
      <c r="P2672" s="20">
        <v>25</v>
      </c>
      <c r="Q2672" s="19">
        <v>1</v>
      </c>
      <c r="R2672" s="19">
        <v>3</v>
      </c>
      <c r="S2672" s="19">
        <v>0</v>
      </c>
    </row>
    <row r="2673" spans="14:19" x14ac:dyDescent="0.3">
      <c r="N2673" s="3">
        <v>44</v>
      </c>
      <c r="O2673" s="3">
        <v>19</v>
      </c>
      <c r="P2673" s="6">
        <v>201</v>
      </c>
      <c r="Q2673" s="3">
        <v>8.8000000000000007</v>
      </c>
      <c r="R2673" s="3">
        <v>2</v>
      </c>
      <c r="S2673" s="3">
        <v>0</v>
      </c>
    </row>
    <row r="2674" spans="14:19" x14ac:dyDescent="0.3">
      <c r="N2674" s="19">
        <v>44</v>
      </c>
      <c r="O2674" s="19">
        <v>18</v>
      </c>
      <c r="P2674" s="20">
        <v>68</v>
      </c>
      <c r="Q2674" s="19">
        <v>2.9</v>
      </c>
      <c r="R2674" s="19">
        <v>4</v>
      </c>
      <c r="S2674" s="19">
        <v>0</v>
      </c>
    </row>
    <row r="2675" spans="14:19" x14ac:dyDescent="0.3">
      <c r="N2675" s="3">
        <v>44</v>
      </c>
      <c r="O2675" s="3">
        <v>18</v>
      </c>
      <c r="P2675" s="6">
        <v>90</v>
      </c>
      <c r="Q2675" s="3">
        <v>2.6</v>
      </c>
      <c r="R2675" s="3">
        <v>4</v>
      </c>
      <c r="S2675" s="3">
        <v>0</v>
      </c>
    </row>
    <row r="2676" spans="14:19" x14ac:dyDescent="0.3">
      <c r="N2676" s="19">
        <v>44</v>
      </c>
      <c r="O2676" s="19">
        <v>18</v>
      </c>
      <c r="P2676" s="20">
        <v>71</v>
      </c>
      <c r="Q2676" s="19">
        <v>0.8</v>
      </c>
      <c r="R2676" s="19">
        <v>2</v>
      </c>
      <c r="S2676" s="19">
        <v>0</v>
      </c>
    </row>
    <row r="2677" spans="14:19" x14ac:dyDescent="0.3">
      <c r="N2677" s="3">
        <v>44</v>
      </c>
      <c r="O2677" s="3">
        <v>20</v>
      </c>
      <c r="P2677" s="6">
        <v>71</v>
      </c>
      <c r="Q2677" s="3">
        <v>2</v>
      </c>
      <c r="R2677" s="3">
        <v>4</v>
      </c>
      <c r="S2677" s="3">
        <v>0</v>
      </c>
    </row>
    <row r="2678" spans="14:19" x14ac:dyDescent="0.3">
      <c r="N2678" s="19">
        <v>44</v>
      </c>
      <c r="O2678" s="19">
        <v>20</v>
      </c>
      <c r="P2678" s="20">
        <v>65</v>
      </c>
      <c r="Q2678" s="19">
        <v>2.5</v>
      </c>
      <c r="R2678" s="19">
        <v>2</v>
      </c>
      <c r="S2678" s="19">
        <v>0</v>
      </c>
    </row>
    <row r="2679" spans="14:19" x14ac:dyDescent="0.3">
      <c r="N2679" s="3">
        <v>44</v>
      </c>
      <c r="O2679" s="3">
        <v>18</v>
      </c>
      <c r="P2679" s="6">
        <v>18</v>
      </c>
      <c r="Q2679" s="3">
        <v>0.1</v>
      </c>
      <c r="R2679" s="3">
        <v>2</v>
      </c>
      <c r="S2679" s="3">
        <v>0</v>
      </c>
    </row>
    <row r="2680" spans="14:19" x14ac:dyDescent="0.3">
      <c r="N2680" s="19">
        <v>44</v>
      </c>
      <c r="O2680" s="19">
        <v>20</v>
      </c>
      <c r="P2680" s="20">
        <v>122</v>
      </c>
      <c r="Q2680" s="19">
        <v>0.3</v>
      </c>
      <c r="R2680" s="19">
        <v>1</v>
      </c>
      <c r="S2680" s="19">
        <v>0</v>
      </c>
    </row>
    <row r="2681" spans="14:19" x14ac:dyDescent="0.3">
      <c r="N2681" s="3">
        <v>44</v>
      </c>
      <c r="O2681" s="3">
        <v>18</v>
      </c>
      <c r="P2681" s="6">
        <v>129</v>
      </c>
      <c r="Q2681" s="3">
        <v>5.7</v>
      </c>
      <c r="R2681" s="3">
        <v>1</v>
      </c>
      <c r="S2681" s="3">
        <v>0</v>
      </c>
    </row>
    <row r="2682" spans="14:19" x14ac:dyDescent="0.3">
      <c r="N2682" s="19">
        <v>44</v>
      </c>
      <c r="O2682" s="19">
        <v>20</v>
      </c>
      <c r="P2682" s="20">
        <v>182</v>
      </c>
      <c r="Q2682" s="19">
        <v>7.6</v>
      </c>
      <c r="R2682" s="19">
        <v>2</v>
      </c>
      <c r="S2682" s="19">
        <v>0</v>
      </c>
    </row>
    <row r="2683" spans="14:19" x14ac:dyDescent="0.3">
      <c r="N2683" s="3">
        <v>44</v>
      </c>
      <c r="O2683" s="3">
        <v>18</v>
      </c>
      <c r="P2683" s="6">
        <v>21</v>
      </c>
      <c r="Q2683" s="3">
        <v>0.2</v>
      </c>
      <c r="R2683" s="3">
        <v>1</v>
      </c>
      <c r="S2683" s="3">
        <v>0</v>
      </c>
    </row>
    <row r="2684" spans="14:19" x14ac:dyDescent="0.3">
      <c r="N2684" s="19">
        <v>44</v>
      </c>
      <c r="O2684" s="19">
        <v>20</v>
      </c>
      <c r="P2684" s="20">
        <v>130</v>
      </c>
      <c r="Q2684" s="19">
        <v>3.2</v>
      </c>
      <c r="R2684" s="19">
        <v>4</v>
      </c>
      <c r="S2684" s="19">
        <v>0</v>
      </c>
    </row>
    <row r="2685" spans="14:19" x14ac:dyDescent="0.3">
      <c r="N2685" s="3">
        <v>44</v>
      </c>
      <c r="O2685" s="3">
        <v>18</v>
      </c>
      <c r="P2685" s="6">
        <v>14</v>
      </c>
      <c r="Q2685" s="3">
        <v>0.1</v>
      </c>
      <c r="R2685" s="3">
        <v>2</v>
      </c>
      <c r="S2685" s="3">
        <v>98</v>
      </c>
    </row>
    <row r="2686" spans="14:19" x14ac:dyDescent="0.3">
      <c r="N2686" s="19">
        <v>44</v>
      </c>
      <c r="O2686" s="19">
        <v>18</v>
      </c>
      <c r="P2686" s="20">
        <v>162</v>
      </c>
      <c r="Q2686" s="19">
        <v>1.3</v>
      </c>
      <c r="R2686" s="19">
        <v>4</v>
      </c>
      <c r="S2686" s="19">
        <v>301</v>
      </c>
    </row>
    <row r="2687" spans="14:19" x14ac:dyDescent="0.3">
      <c r="N2687" s="3">
        <v>44</v>
      </c>
      <c r="O2687" s="3">
        <v>18</v>
      </c>
      <c r="P2687" s="6">
        <v>68</v>
      </c>
      <c r="Q2687" s="3">
        <v>2.9</v>
      </c>
      <c r="R2687" s="3">
        <v>4</v>
      </c>
      <c r="S2687" s="3">
        <v>0</v>
      </c>
    </row>
    <row r="2688" spans="14:19" x14ac:dyDescent="0.3">
      <c r="N2688" s="19">
        <v>44</v>
      </c>
      <c r="O2688" s="19">
        <v>20</v>
      </c>
      <c r="P2688" s="20">
        <v>151</v>
      </c>
      <c r="Q2688" s="19">
        <v>3.5</v>
      </c>
      <c r="R2688" s="19">
        <v>1</v>
      </c>
      <c r="S2688" s="19">
        <v>392</v>
      </c>
    </row>
    <row r="2689" spans="14:19" x14ac:dyDescent="0.3">
      <c r="N2689" s="3">
        <v>44</v>
      </c>
      <c r="O2689" s="3">
        <v>20</v>
      </c>
      <c r="P2689" s="6">
        <v>81</v>
      </c>
      <c r="Q2689" s="3">
        <v>0.8</v>
      </c>
      <c r="R2689" s="3">
        <v>4</v>
      </c>
      <c r="S2689" s="3">
        <v>228</v>
      </c>
    </row>
    <row r="2690" spans="14:19" x14ac:dyDescent="0.3">
      <c r="N2690" s="19">
        <v>44</v>
      </c>
      <c r="O2690" s="19">
        <v>20</v>
      </c>
      <c r="P2690" s="20">
        <v>30</v>
      </c>
      <c r="Q2690" s="19">
        <v>0.3</v>
      </c>
      <c r="R2690" s="19">
        <v>4</v>
      </c>
      <c r="S2690" s="19">
        <v>0</v>
      </c>
    </row>
    <row r="2691" spans="14:19" x14ac:dyDescent="0.3">
      <c r="N2691" s="3">
        <v>44</v>
      </c>
      <c r="O2691" s="3">
        <v>17</v>
      </c>
      <c r="P2691" s="6">
        <v>22</v>
      </c>
      <c r="Q2691" s="3">
        <v>1</v>
      </c>
      <c r="R2691" s="3">
        <v>3</v>
      </c>
      <c r="S2691" s="3">
        <v>126</v>
      </c>
    </row>
    <row r="2692" spans="14:19" x14ac:dyDescent="0.3">
      <c r="N2692" s="19">
        <v>44</v>
      </c>
      <c r="O2692" s="19">
        <v>17</v>
      </c>
      <c r="P2692" s="20">
        <v>12</v>
      </c>
      <c r="Q2692" s="19">
        <v>0.67</v>
      </c>
      <c r="R2692" s="19">
        <v>3</v>
      </c>
      <c r="S2692" s="19">
        <v>0</v>
      </c>
    </row>
    <row r="2693" spans="14:19" x14ac:dyDescent="0.3">
      <c r="N2693" s="3">
        <v>44</v>
      </c>
      <c r="O2693" s="3">
        <v>20</v>
      </c>
      <c r="P2693" s="6">
        <v>119</v>
      </c>
      <c r="Q2693" s="3">
        <v>7.5</v>
      </c>
      <c r="R2693" s="3">
        <v>2</v>
      </c>
      <c r="S2693" s="3">
        <v>239</v>
      </c>
    </row>
    <row r="2694" spans="14:19" x14ac:dyDescent="0.3">
      <c r="N2694" s="19">
        <v>44</v>
      </c>
      <c r="O2694" s="19">
        <v>14</v>
      </c>
      <c r="P2694" s="20">
        <v>19</v>
      </c>
      <c r="Q2694" s="19">
        <v>0.75</v>
      </c>
      <c r="R2694" s="19">
        <v>1</v>
      </c>
      <c r="S2694" s="19">
        <v>0</v>
      </c>
    </row>
    <row r="2695" spans="14:19" x14ac:dyDescent="0.3">
      <c r="N2695" s="3">
        <v>44</v>
      </c>
      <c r="O2695" s="3">
        <v>20</v>
      </c>
      <c r="P2695" s="6">
        <v>113</v>
      </c>
      <c r="Q2695" s="3">
        <v>3.3</v>
      </c>
      <c r="R2695" s="3">
        <v>2</v>
      </c>
      <c r="S2695" s="3">
        <v>0</v>
      </c>
    </row>
    <row r="2696" spans="14:19" x14ac:dyDescent="0.3">
      <c r="N2696" s="19">
        <v>44</v>
      </c>
      <c r="O2696" s="19">
        <v>19</v>
      </c>
      <c r="P2696" s="20">
        <v>85</v>
      </c>
      <c r="Q2696" s="19">
        <v>3.8</v>
      </c>
      <c r="R2696" s="19">
        <v>2</v>
      </c>
      <c r="S2696" s="19">
        <v>0</v>
      </c>
    </row>
    <row r="2697" spans="14:19" x14ac:dyDescent="0.3">
      <c r="N2697" s="3">
        <v>44</v>
      </c>
      <c r="O2697" s="3">
        <v>20</v>
      </c>
      <c r="P2697" s="6">
        <v>62</v>
      </c>
      <c r="Q2697" s="3">
        <v>2.5</v>
      </c>
      <c r="R2697" s="3">
        <v>2</v>
      </c>
      <c r="S2697" s="3">
        <v>0</v>
      </c>
    </row>
    <row r="2698" spans="14:19" x14ac:dyDescent="0.3">
      <c r="N2698" s="19">
        <v>44</v>
      </c>
      <c r="O2698" s="19">
        <v>18</v>
      </c>
      <c r="P2698" s="20">
        <v>33</v>
      </c>
      <c r="Q2698" s="19">
        <v>0.5</v>
      </c>
      <c r="R2698" s="19">
        <v>3</v>
      </c>
      <c r="S2698" s="19">
        <v>0</v>
      </c>
    </row>
    <row r="2699" spans="14:19" x14ac:dyDescent="0.3">
      <c r="N2699" s="3">
        <v>44</v>
      </c>
      <c r="O2699" s="3">
        <v>19</v>
      </c>
      <c r="P2699" s="6">
        <v>45</v>
      </c>
      <c r="Q2699" s="3">
        <v>0</v>
      </c>
      <c r="R2699" s="3">
        <v>4</v>
      </c>
      <c r="S2699" s="3">
        <v>0</v>
      </c>
    </row>
    <row r="2700" spans="14:19" x14ac:dyDescent="0.3">
      <c r="N2700" s="19">
        <v>44</v>
      </c>
      <c r="O2700" s="19">
        <v>18</v>
      </c>
      <c r="P2700" s="20">
        <v>54</v>
      </c>
      <c r="Q2700" s="19">
        <v>2.8</v>
      </c>
      <c r="R2700" s="19">
        <v>1</v>
      </c>
      <c r="S2700" s="19">
        <v>202</v>
      </c>
    </row>
    <row r="2701" spans="14:19" x14ac:dyDescent="0.3">
      <c r="N2701" s="3">
        <v>44</v>
      </c>
      <c r="O2701" s="3">
        <v>20</v>
      </c>
      <c r="P2701" s="6">
        <v>88</v>
      </c>
      <c r="Q2701" s="3">
        <v>4.7</v>
      </c>
      <c r="R2701" s="3">
        <v>1</v>
      </c>
      <c r="S2701" s="3">
        <v>0</v>
      </c>
    </row>
    <row r="2702" spans="14:19" x14ac:dyDescent="0.3">
      <c r="N2702" s="19">
        <v>44</v>
      </c>
      <c r="O2702" s="19">
        <v>20</v>
      </c>
      <c r="P2702" s="20">
        <v>38</v>
      </c>
      <c r="Q2702" s="19">
        <v>2.1</v>
      </c>
      <c r="R2702" s="19">
        <v>2</v>
      </c>
      <c r="S2702" s="19">
        <v>95</v>
      </c>
    </row>
    <row r="2703" spans="14:19" x14ac:dyDescent="0.3">
      <c r="N2703" s="3">
        <v>44</v>
      </c>
      <c r="O2703" s="3">
        <v>20</v>
      </c>
      <c r="P2703" s="6">
        <v>39</v>
      </c>
      <c r="Q2703" s="3">
        <v>2.1</v>
      </c>
      <c r="R2703" s="3">
        <v>2</v>
      </c>
      <c r="S2703" s="3">
        <v>119</v>
      </c>
    </row>
    <row r="2704" spans="14:19" x14ac:dyDescent="0.3">
      <c r="N2704" s="19">
        <v>44</v>
      </c>
      <c r="O2704" s="19">
        <v>19</v>
      </c>
      <c r="P2704" s="20">
        <v>30</v>
      </c>
      <c r="Q2704" s="19">
        <v>0.5</v>
      </c>
      <c r="R2704" s="19">
        <v>1</v>
      </c>
      <c r="S2704" s="19">
        <v>0</v>
      </c>
    </row>
    <row r="2705" spans="14:19" x14ac:dyDescent="0.3">
      <c r="N2705" s="3">
        <v>44</v>
      </c>
      <c r="O2705" s="3">
        <v>19</v>
      </c>
      <c r="P2705" s="6">
        <v>40</v>
      </c>
      <c r="Q2705" s="3">
        <v>0</v>
      </c>
      <c r="R2705" s="3">
        <v>4</v>
      </c>
      <c r="S2705" s="3">
        <v>0</v>
      </c>
    </row>
    <row r="2706" spans="14:19" x14ac:dyDescent="0.3">
      <c r="N2706" s="19">
        <v>44</v>
      </c>
      <c r="O2706" s="19">
        <v>19</v>
      </c>
      <c r="P2706" s="20">
        <v>61</v>
      </c>
      <c r="Q2706" s="19">
        <v>2.7</v>
      </c>
      <c r="R2706" s="19">
        <v>3</v>
      </c>
      <c r="S2706" s="19">
        <v>0</v>
      </c>
    </row>
    <row r="2707" spans="14:19" x14ac:dyDescent="0.3">
      <c r="N2707" s="3">
        <v>44</v>
      </c>
      <c r="O2707" s="3">
        <v>20</v>
      </c>
      <c r="P2707" s="6">
        <v>129</v>
      </c>
      <c r="Q2707" s="3">
        <v>3.3</v>
      </c>
      <c r="R2707" s="3">
        <v>2</v>
      </c>
      <c r="S2707" s="3">
        <v>0</v>
      </c>
    </row>
    <row r="2708" spans="14:19" x14ac:dyDescent="0.3">
      <c r="N2708" s="19">
        <v>44</v>
      </c>
      <c r="O2708" s="19">
        <v>19</v>
      </c>
      <c r="P2708" s="20">
        <v>40</v>
      </c>
      <c r="Q2708" s="19">
        <v>1.9</v>
      </c>
      <c r="R2708" s="19">
        <v>4</v>
      </c>
      <c r="S2708" s="19">
        <v>84</v>
      </c>
    </row>
    <row r="2709" spans="14:19" x14ac:dyDescent="0.3">
      <c r="N2709" s="3">
        <v>44</v>
      </c>
      <c r="O2709" s="3">
        <v>19</v>
      </c>
      <c r="P2709" s="6">
        <v>68</v>
      </c>
      <c r="Q2709" s="3">
        <v>3.7</v>
      </c>
      <c r="R2709" s="3">
        <v>1</v>
      </c>
      <c r="S2709" s="3">
        <v>0</v>
      </c>
    </row>
    <row r="2710" spans="14:19" x14ac:dyDescent="0.3">
      <c r="N2710" s="19">
        <v>44</v>
      </c>
      <c r="O2710" s="19">
        <v>20</v>
      </c>
      <c r="P2710" s="20">
        <v>52</v>
      </c>
      <c r="Q2710" s="19">
        <v>0.8</v>
      </c>
      <c r="R2710" s="19">
        <v>1</v>
      </c>
      <c r="S2710" s="19">
        <v>196</v>
      </c>
    </row>
    <row r="2711" spans="14:19" x14ac:dyDescent="0.3">
      <c r="N2711" s="3">
        <v>44</v>
      </c>
      <c r="O2711" s="3">
        <v>18</v>
      </c>
      <c r="P2711" s="6">
        <v>123</v>
      </c>
      <c r="Q2711" s="3">
        <v>5.9</v>
      </c>
      <c r="R2711" s="3">
        <v>3</v>
      </c>
      <c r="S2711" s="3">
        <v>0</v>
      </c>
    </row>
    <row r="2712" spans="14:19" x14ac:dyDescent="0.3">
      <c r="N2712" s="19">
        <v>44</v>
      </c>
      <c r="O2712" s="19">
        <v>18</v>
      </c>
      <c r="P2712" s="20">
        <v>91</v>
      </c>
      <c r="Q2712" s="19">
        <v>0.8</v>
      </c>
      <c r="R2712" s="19">
        <v>2</v>
      </c>
      <c r="S2712" s="19">
        <v>0</v>
      </c>
    </row>
    <row r="2713" spans="14:19" x14ac:dyDescent="0.3">
      <c r="N2713" s="3">
        <v>44</v>
      </c>
      <c r="O2713" s="3">
        <v>18</v>
      </c>
      <c r="P2713" s="6">
        <v>75</v>
      </c>
      <c r="Q2713" s="3">
        <v>0.7</v>
      </c>
      <c r="R2713" s="3">
        <v>1</v>
      </c>
      <c r="S2713" s="3">
        <v>0</v>
      </c>
    </row>
    <row r="2714" spans="14:19" x14ac:dyDescent="0.3">
      <c r="N2714" s="19">
        <v>44</v>
      </c>
      <c r="O2714" s="19">
        <v>20</v>
      </c>
      <c r="P2714" s="20">
        <v>145</v>
      </c>
      <c r="Q2714" s="19">
        <v>3.5</v>
      </c>
      <c r="R2714" s="19">
        <v>1</v>
      </c>
      <c r="S2714" s="19">
        <v>0</v>
      </c>
    </row>
    <row r="2715" spans="14:19" x14ac:dyDescent="0.3">
      <c r="N2715" s="3">
        <v>44</v>
      </c>
      <c r="O2715" s="3">
        <v>19</v>
      </c>
      <c r="P2715" s="6">
        <v>83</v>
      </c>
      <c r="Q2715" s="3">
        <v>3.8</v>
      </c>
      <c r="R2715" s="3">
        <v>2</v>
      </c>
      <c r="S2715" s="3">
        <v>0</v>
      </c>
    </row>
    <row r="2716" spans="14:19" x14ac:dyDescent="0.3">
      <c r="N2716" s="19">
        <v>44</v>
      </c>
      <c r="O2716" s="19">
        <v>20</v>
      </c>
      <c r="P2716" s="20">
        <v>132</v>
      </c>
      <c r="Q2716" s="19">
        <v>2.6</v>
      </c>
      <c r="R2716" s="19">
        <v>3</v>
      </c>
      <c r="S2716" s="19">
        <v>308</v>
      </c>
    </row>
    <row r="2717" spans="14:19" x14ac:dyDescent="0.3">
      <c r="N2717" s="3">
        <v>44</v>
      </c>
      <c r="O2717" s="3">
        <v>19</v>
      </c>
      <c r="P2717" s="6">
        <v>44</v>
      </c>
      <c r="Q2717" s="3">
        <v>0</v>
      </c>
      <c r="R2717" s="3">
        <v>4</v>
      </c>
      <c r="S2717" s="3">
        <v>0</v>
      </c>
    </row>
    <row r="2718" spans="14:19" x14ac:dyDescent="0.3">
      <c r="N2718" s="19">
        <v>44</v>
      </c>
      <c r="O2718" s="19">
        <v>20</v>
      </c>
      <c r="P2718" s="20">
        <v>45</v>
      </c>
      <c r="Q2718" s="19">
        <v>2.5</v>
      </c>
      <c r="R2718" s="19">
        <v>2</v>
      </c>
      <c r="S2718" s="19">
        <v>0</v>
      </c>
    </row>
    <row r="2719" spans="14:19" x14ac:dyDescent="0.3">
      <c r="N2719" s="3">
        <v>44</v>
      </c>
      <c r="O2719" s="3">
        <v>20</v>
      </c>
      <c r="P2719" s="6">
        <v>111</v>
      </c>
      <c r="Q2719" s="3">
        <v>5.3</v>
      </c>
      <c r="R2719" s="3">
        <v>2</v>
      </c>
      <c r="S2719" s="3">
        <v>0</v>
      </c>
    </row>
    <row r="2720" spans="14:19" x14ac:dyDescent="0.3">
      <c r="N2720" s="19">
        <v>44</v>
      </c>
      <c r="O2720" s="19">
        <v>19</v>
      </c>
      <c r="P2720" s="20">
        <v>48</v>
      </c>
      <c r="Q2720" s="19">
        <v>0.8</v>
      </c>
      <c r="R2720" s="19">
        <v>3</v>
      </c>
      <c r="S2720" s="19">
        <v>0</v>
      </c>
    </row>
    <row r="2721" spans="14:19" x14ac:dyDescent="0.3">
      <c r="N2721" s="3">
        <v>44</v>
      </c>
      <c r="O2721" s="3">
        <v>19</v>
      </c>
      <c r="P2721" s="6">
        <v>82</v>
      </c>
      <c r="Q2721" s="3">
        <v>0.4</v>
      </c>
      <c r="R2721" s="3">
        <v>2</v>
      </c>
      <c r="S2721" s="3">
        <v>0</v>
      </c>
    </row>
    <row r="2722" spans="14:19" x14ac:dyDescent="0.3">
      <c r="N2722" s="19">
        <v>44</v>
      </c>
      <c r="O2722" s="19">
        <v>20</v>
      </c>
      <c r="P2722" s="20">
        <v>199</v>
      </c>
      <c r="Q2722" s="19">
        <v>6.67</v>
      </c>
      <c r="R2722" s="19">
        <v>2</v>
      </c>
      <c r="S2722" s="19">
        <v>0</v>
      </c>
    </row>
    <row r="2723" spans="14:19" x14ac:dyDescent="0.3">
      <c r="N2723" s="3">
        <v>44</v>
      </c>
      <c r="O2723" s="3">
        <v>19</v>
      </c>
      <c r="P2723" s="6">
        <v>28</v>
      </c>
      <c r="Q2723" s="3">
        <v>0.3</v>
      </c>
      <c r="R2723" s="3">
        <v>1</v>
      </c>
      <c r="S2723" s="3">
        <v>0</v>
      </c>
    </row>
    <row r="2724" spans="14:19" x14ac:dyDescent="0.3">
      <c r="N2724" s="19">
        <v>44</v>
      </c>
      <c r="O2724" s="19">
        <v>19</v>
      </c>
      <c r="P2724" s="20">
        <v>85</v>
      </c>
      <c r="Q2724" s="19">
        <v>1.9</v>
      </c>
      <c r="R2724" s="19">
        <v>4</v>
      </c>
      <c r="S2724" s="19">
        <v>0</v>
      </c>
    </row>
    <row r="2725" spans="14:19" x14ac:dyDescent="0.3">
      <c r="N2725" s="3">
        <v>44</v>
      </c>
      <c r="O2725" s="3">
        <v>17</v>
      </c>
      <c r="P2725" s="6">
        <v>69</v>
      </c>
      <c r="Q2725" s="3">
        <v>2.67</v>
      </c>
      <c r="R2725" s="3">
        <v>3</v>
      </c>
      <c r="S2725" s="3">
        <v>0</v>
      </c>
    </row>
    <row r="2726" spans="14:19" x14ac:dyDescent="0.3">
      <c r="N2726" s="19">
        <v>44</v>
      </c>
      <c r="O2726" s="19">
        <v>20</v>
      </c>
      <c r="P2726" s="20">
        <v>72</v>
      </c>
      <c r="Q2726" s="19">
        <v>0.3</v>
      </c>
      <c r="R2726" s="19">
        <v>3</v>
      </c>
      <c r="S2726" s="19">
        <v>0</v>
      </c>
    </row>
    <row r="2727" spans="14:19" x14ac:dyDescent="0.3">
      <c r="N2727" s="3">
        <v>44</v>
      </c>
      <c r="O2727" s="3">
        <v>14</v>
      </c>
      <c r="P2727" s="6">
        <v>33</v>
      </c>
      <c r="Q2727" s="3">
        <v>0.75</v>
      </c>
      <c r="R2727" s="3">
        <v>1</v>
      </c>
      <c r="S2727" s="3">
        <v>171</v>
      </c>
    </row>
    <row r="2728" spans="14:19" x14ac:dyDescent="0.3">
      <c r="N2728" s="19">
        <v>44</v>
      </c>
      <c r="O2728" s="19">
        <v>20</v>
      </c>
      <c r="P2728" s="20">
        <v>62</v>
      </c>
      <c r="Q2728" s="19">
        <v>0.3</v>
      </c>
      <c r="R2728" s="19">
        <v>3</v>
      </c>
      <c r="S2728" s="19">
        <v>0</v>
      </c>
    </row>
    <row r="2729" spans="14:19" x14ac:dyDescent="0.3">
      <c r="N2729" s="3">
        <v>44</v>
      </c>
      <c r="O2729" s="3">
        <v>20</v>
      </c>
      <c r="P2729" s="6">
        <v>33</v>
      </c>
      <c r="Q2729" s="3">
        <v>0.3</v>
      </c>
      <c r="R2729" s="3">
        <v>4</v>
      </c>
      <c r="S2729" s="3">
        <v>142</v>
      </c>
    </row>
    <row r="2730" spans="14:19" x14ac:dyDescent="0.3">
      <c r="N2730" s="19">
        <v>44</v>
      </c>
      <c r="O2730" s="19">
        <v>20</v>
      </c>
      <c r="P2730" s="20">
        <v>105</v>
      </c>
      <c r="Q2730" s="19">
        <v>4.7</v>
      </c>
      <c r="R2730" s="19">
        <v>1</v>
      </c>
      <c r="S2730" s="19">
        <v>0</v>
      </c>
    </row>
    <row r="2731" spans="14:19" x14ac:dyDescent="0.3">
      <c r="N2731" s="3">
        <v>44</v>
      </c>
      <c r="O2731" s="3">
        <v>19</v>
      </c>
      <c r="P2731" s="6">
        <v>142</v>
      </c>
      <c r="Q2731" s="3">
        <v>1.5</v>
      </c>
      <c r="R2731" s="3">
        <v>1</v>
      </c>
      <c r="S2731" s="3">
        <v>0</v>
      </c>
    </row>
    <row r="2732" spans="14:19" x14ac:dyDescent="0.3">
      <c r="N2732" s="19">
        <v>44</v>
      </c>
      <c r="O2732" s="19">
        <v>20</v>
      </c>
      <c r="P2732" s="20">
        <v>43</v>
      </c>
      <c r="Q2732" s="19">
        <v>0.7</v>
      </c>
      <c r="R2732" s="19">
        <v>1</v>
      </c>
      <c r="S2732" s="19">
        <v>0</v>
      </c>
    </row>
    <row r="2733" spans="14:19" x14ac:dyDescent="0.3">
      <c r="N2733" s="3">
        <v>43</v>
      </c>
      <c r="O2733" s="3">
        <v>19</v>
      </c>
      <c r="P2733" s="6">
        <v>29</v>
      </c>
      <c r="Q2733" s="3">
        <v>0.5</v>
      </c>
      <c r="R2733" s="3">
        <v>3</v>
      </c>
      <c r="S2733" s="3">
        <v>97</v>
      </c>
    </row>
    <row r="2734" spans="14:19" x14ac:dyDescent="0.3">
      <c r="N2734" s="19">
        <v>43</v>
      </c>
      <c r="O2734" s="19">
        <v>19</v>
      </c>
      <c r="P2734" s="20">
        <v>34</v>
      </c>
      <c r="Q2734" s="19">
        <v>0.6</v>
      </c>
      <c r="R2734" s="19">
        <v>3</v>
      </c>
      <c r="S2734" s="19">
        <v>0</v>
      </c>
    </row>
    <row r="2735" spans="14:19" x14ac:dyDescent="0.3">
      <c r="N2735" s="3">
        <v>43</v>
      </c>
      <c r="O2735" s="3">
        <v>18</v>
      </c>
      <c r="P2735" s="6">
        <v>22</v>
      </c>
      <c r="Q2735" s="3">
        <v>0.3</v>
      </c>
      <c r="R2735" s="3">
        <v>2</v>
      </c>
      <c r="S2735" s="3">
        <v>0</v>
      </c>
    </row>
    <row r="2736" spans="14:19" x14ac:dyDescent="0.3">
      <c r="N2736" s="19">
        <v>43</v>
      </c>
      <c r="O2736" s="19">
        <v>17</v>
      </c>
      <c r="P2736" s="20">
        <v>69</v>
      </c>
      <c r="Q2736" s="19">
        <v>2.9</v>
      </c>
      <c r="R2736" s="19">
        <v>4</v>
      </c>
      <c r="S2736" s="19">
        <v>0</v>
      </c>
    </row>
    <row r="2737" spans="14:19" x14ac:dyDescent="0.3">
      <c r="N2737" s="3">
        <v>43</v>
      </c>
      <c r="O2737" s="3">
        <v>17</v>
      </c>
      <c r="P2737" s="6">
        <v>49</v>
      </c>
      <c r="Q2737" s="3">
        <v>2.8</v>
      </c>
      <c r="R2737" s="3">
        <v>1</v>
      </c>
      <c r="S2737" s="3">
        <v>0</v>
      </c>
    </row>
    <row r="2738" spans="14:19" x14ac:dyDescent="0.3">
      <c r="N2738" s="19">
        <v>43</v>
      </c>
      <c r="O2738" s="19">
        <v>18</v>
      </c>
      <c r="P2738" s="20">
        <v>89</v>
      </c>
      <c r="Q2738" s="19">
        <v>0.5</v>
      </c>
      <c r="R2738" s="19">
        <v>3</v>
      </c>
      <c r="S2738" s="19">
        <v>0</v>
      </c>
    </row>
    <row r="2739" spans="14:19" x14ac:dyDescent="0.3">
      <c r="N2739" s="3">
        <v>43</v>
      </c>
      <c r="O2739" s="3">
        <v>13</v>
      </c>
      <c r="P2739" s="6">
        <v>33</v>
      </c>
      <c r="Q2739" s="3">
        <v>0.75</v>
      </c>
      <c r="R2739" s="3">
        <v>1</v>
      </c>
      <c r="S2739" s="3">
        <v>0</v>
      </c>
    </row>
    <row r="2740" spans="14:19" x14ac:dyDescent="0.3">
      <c r="N2740" s="19">
        <v>43</v>
      </c>
      <c r="O2740" s="19">
        <v>16</v>
      </c>
      <c r="P2740" s="20">
        <v>8</v>
      </c>
      <c r="Q2740" s="19">
        <v>0.67</v>
      </c>
      <c r="R2740" s="19">
        <v>3</v>
      </c>
      <c r="S2740" s="19">
        <v>88</v>
      </c>
    </row>
    <row r="2741" spans="14:19" x14ac:dyDescent="0.3">
      <c r="N2741" s="3">
        <v>43</v>
      </c>
      <c r="O2741" s="3">
        <v>19</v>
      </c>
      <c r="P2741" s="6">
        <v>81</v>
      </c>
      <c r="Q2741" s="3">
        <v>3.2</v>
      </c>
      <c r="R2741" s="3">
        <v>2</v>
      </c>
      <c r="S2741" s="3">
        <v>0</v>
      </c>
    </row>
    <row r="2742" spans="14:19" x14ac:dyDescent="0.3">
      <c r="N2742" s="19">
        <v>43</v>
      </c>
      <c r="O2742" s="19">
        <v>19</v>
      </c>
      <c r="P2742" s="20">
        <v>118</v>
      </c>
      <c r="Q2742" s="19">
        <v>3.3</v>
      </c>
      <c r="R2742" s="19">
        <v>2</v>
      </c>
      <c r="S2742" s="19">
        <v>0</v>
      </c>
    </row>
    <row r="2743" spans="14:19" x14ac:dyDescent="0.3">
      <c r="N2743" s="3">
        <v>43</v>
      </c>
      <c r="O2743" s="3">
        <v>19</v>
      </c>
      <c r="P2743" s="6">
        <v>71</v>
      </c>
      <c r="Q2743" s="3">
        <v>0.3</v>
      </c>
      <c r="R2743" s="3">
        <v>3</v>
      </c>
      <c r="S2743" s="3">
        <v>0</v>
      </c>
    </row>
    <row r="2744" spans="14:19" x14ac:dyDescent="0.3">
      <c r="N2744" s="19">
        <v>43</v>
      </c>
      <c r="O2744" s="19">
        <v>19</v>
      </c>
      <c r="P2744" s="20">
        <v>153</v>
      </c>
      <c r="Q2744" s="19">
        <v>7.5</v>
      </c>
      <c r="R2744" s="19">
        <v>2</v>
      </c>
      <c r="S2744" s="19">
        <v>0</v>
      </c>
    </row>
    <row r="2745" spans="14:19" x14ac:dyDescent="0.3">
      <c r="N2745" s="3">
        <v>43</v>
      </c>
      <c r="O2745" s="3">
        <v>19</v>
      </c>
      <c r="P2745" s="6">
        <v>161</v>
      </c>
      <c r="Q2745" s="3">
        <v>7.5</v>
      </c>
      <c r="R2745" s="3">
        <v>2</v>
      </c>
      <c r="S2745" s="3">
        <v>0</v>
      </c>
    </row>
    <row r="2746" spans="14:19" x14ac:dyDescent="0.3">
      <c r="N2746" s="19">
        <v>43</v>
      </c>
      <c r="O2746" s="19">
        <v>17</v>
      </c>
      <c r="P2746" s="20">
        <v>91</v>
      </c>
      <c r="Q2746" s="19">
        <v>5.7</v>
      </c>
      <c r="R2746" s="19">
        <v>1</v>
      </c>
      <c r="S2746" s="19">
        <v>0</v>
      </c>
    </row>
    <row r="2747" spans="14:19" x14ac:dyDescent="0.3">
      <c r="N2747" s="3">
        <v>43</v>
      </c>
      <c r="O2747" s="3">
        <v>19</v>
      </c>
      <c r="P2747" s="6">
        <v>83</v>
      </c>
      <c r="Q2747" s="3">
        <v>3.6</v>
      </c>
      <c r="R2747" s="3">
        <v>4</v>
      </c>
      <c r="S2747" s="3">
        <v>0</v>
      </c>
    </row>
    <row r="2748" spans="14:19" x14ac:dyDescent="0.3">
      <c r="N2748" s="19">
        <v>43</v>
      </c>
      <c r="O2748" s="19">
        <v>19</v>
      </c>
      <c r="P2748" s="20">
        <v>31</v>
      </c>
      <c r="Q2748" s="19">
        <v>0.3</v>
      </c>
      <c r="R2748" s="19">
        <v>4</v>
      </c>
      <c r="S2748" s="19">
        <v>156</v>
      </c>
    </row>
    <row r="2749" spans="14:19" x14ac:dyDescent="0.3">
      <c r="N2749" s="3">
        <v>43</v>
      </c>
      <c r="O2749" s="3">
        <v>19</v>
      </c>
      <c r="P2749" s="6">
        <v>152</v>
      </c>
      <c r="Q2749" s="3">
        <v>6.1</v>
      </c>
      <c r="R2749" s="3">
        <v>3</v>
      </c>
      <c r="S2749" s="3">
        <v>0</v>
      </c>
    </row>
    <row r="2750" spans="14:19" x14ac:dyDescent="0.3">
      <c r="N2750" s="19">
        <v>43</v>
      </c>
      <c r="O2750" s="19">
        <v>19</v>
      </c>
      <c r="P2750" s="20">
        <v>28</v>
      </c>
      <c r="Q2750" s="19">
        <v>0.3</v>
      </c>
      <c r="R2750" s="19">
        <v>4</v>
      </c>
      <c r="S2750" s="19">
        <v>87</v>
      </c>
    </row>
    <row r="2751" spans="14:19" x14ac:dyDescent="0.3">
      <c r="N2751" s="3">
        <v>43</v>
      </c>
      <c r="O2751" s="3">
        <v>18</v>
      </c>
      <c r="P2751" s="6">
        <v>59</v>
      </c>
      <c r="Q2751" s="3">
        <v>3.7</v>
      </c>
      <c r="R2751" s="3">
        <v>1</v>
      </c>
      <c r="S2751" s="3">
        <v>0</v>
      </c>
    </row>
    <row r="2752" spans="14:19" x14ac:dyDescent="0.3">
      <c r="N2752" s="19">
        <v>43</v>
      </c>
      <c r="O2752" s="19">
        <v>18</v>
      </c>
      <c r="P2752" s="20">
        <v>85</v>
      </c>
      <c r="Q2752" s="19">
        <v>3.7</v>
      </c>
      <c r="R2752" s="19">
        <v>1</v>
      </c>
      <c r="S2752" s="19">
        <v>327</v>
      </c>
    </row>
    <row r="2753" spans="14:19" x14ac:dyDescent="0.3">
      <c r="N2753" s="3">
        <v>43</v>
      </c>
      <c r="O2753" s="3">
        <v>17</v>
      </c>
      <c r="P2753" s="6">
        <v>164</v>
      </c>
      <c r="Q2753" s="3">
        <v>2.4</v>
      </c>
      <c r="R2753" s="3">
        <v>1</v>
      </c>
      <c r="S2753" s="3">
        <v>449</v>
      </c>
    </row>
    <row r="2754" spans="14:19" x14ac:dyDescent="0.3">
      <c r="N2754" s="19">
        <v>43</v>
      </c>
      <c r="O2754" s="19">
        <v>17</v>
      </c>
      <c r="P2754" s="20">
        <v>59</v>
      </c>
      <c r="Q2754" s="19">
        <v>0.9</v>
      </c>
      <c r="R2754" s="19">
        <v>3</v>
      </c>
      <c r="S2754" s="19">
        <v>87</v>
      </c>
    </row>
    <row r="2755" spans="14:19" x14ac:dyDescent="0.3">
      <c r="N2755" s="3">
        <v>43</v>
      </c>
      <c r="O2755" s="3">
        <v>18</v>
      </c>
      <c r="P2755" s="6">
        <v>140</v>
      </c>
      <c r="Q2755" s="3">
        <v>7</v>
      </c>
      <c r="R2755" s="3">
        <v>1</v>
      </c>
      <c r="S2755" s="3">
        <v>205</v>
      </c>
    </row>
    <row r="2756" spans="14:19" x14ac:dyDescent="0.3">
      <c r="N2756" s="19">
        <v>43</v>
      </c>
      <c r="O2756" s="19">
        <v>19</v>
      </c>
      <c r="P2756" s="20">
        <v>72</v>
      </c>
      <c r="Q2756" s="19">
        <v>1.7</v>
      </c>
      <c r="R2756" s="19">
        <v>2</v>
      </c>
      <c r="S2756" s="19">
        <v>0</v>
      </c>
    </row>
    <row r="2757" spans="14:19" x14ac:dyDescent="0.3">
      <c r="N2757" s="3">
        <v>43</v>
      </c>
      <c r="O2757" s="3">
        <v>19</v>
      </c>
      <c r="P2757" s="6">
        <v>35</v>
      </c>
      <c r="Q2757" s="3">
        <v>0.5</v>
      </c>
      <c r="R2757" s="3">
        <v>3</v>
      </c>
      <c r="S2757" s="3">
        <v>0</v>
      </c>
    </row>
    <row r="2758" spans="14:19" x14ac:dyDescent="0.3">
      <c r="N2758" s="19">
        <v>43</v>
      </c>
      <c r="O2758" s="19">
        <v>17</v>
      </c>
      <c r="P2758" s="20">
        <v>84</v>
      </c>
      <c r="Q2758" s="19">
        <v>2.6</v>
      </c>
      <c r="R2758" s="19">
        <v>4</v>
      </c>
      <c r="S2758" s="19">
        <v>289</v>
      </c>
    </row>
    <row r="2759" spans="14:19" x14ac:dyDescent="0.3">
      <c r="N2759" s="3">
        <v>43</v>
      </c>
      <c r="O2759" s="3">
        <v>18</v>
      </c>
      <c r="P2759" s="6">
        <v>59</v>
      </c>
      <c r="Q2759" s="3">
        <v>2.4</v>
      </c>
      <c r="R2759" s="3">
        <v>1</v>
      </c>
      <c r="S2759" s="3">
        <v>250</v>
      </c>
    </row>
    <row r="2760" spans="14:19" x14ac:dyDescent="0.3">
      <c r="N2760" s="19">
        <v>43</v>
      </c>
      <c r="O2760" s="19">
        <v>19</v>
      </c>
      <c r="P2760" s="20">
        <v>174</v>
      </c>
      <c r="Q2760" s="19">
        <v>1.7</v>
      </c>
      <c r="R2760" s="19">
        <v>3</v>
      </c>
      <c r="S2760" s="19">
        <v>231</v>
      </c>
    </row>
    <row r="2761" spans="14:19" x14ac:dyDescent="0.3">
      <c r="N2761" s="3">
        <v>43</v>
      </c>
      <c r="O2761" s="3">
        <v>18</v>
      </c>
      <c r="P2761" s="6">
        <v>85</v>
      </c>
      <c r="Q2761" s="3">
        <v>4</v>
      </c>
      <c r="R2761" s="3">
        <v>1</v>
      </c>
      <c r="S2761" s="3">
        <v>287</v>
      </c>
    </row>
    <row r="2762" spans="14:19" x14ac:dyDescent="0.3">
      <c r="N2762" s="19">
        <v>43</v>
      </c>
      <c r="O2762" s="19">
        <v>17</v>
      </c>
      <c r="P2762" s="20">
        <v>81</v>
      </c>
      <c r="Q2762" s="19">
        <v>2.6</v>
      </c>
      <c r="R2762" s="19">
        <v>4</v>
      </c>
      <c r="S2762" s="19">
        <v>0</v>
      </c>
    </row>
    <row r="2763" spans="14:19" x14ac:dyDescent="0.3">
      <c r="N2763" s="3">
        <v>43</v>
      </c>
      <c r="O2763" s="3">
        <v>18</v>
      </c>
      <c r="P2763" s="6">
        <v>84</v>
      </c>
      <c r="Q2763" s="3">
        <v>4</v>
      </c>
      <c r="R2763" s="3">
        <v>1</v>
      </c>
      <c r="S2763" s="3">
        <v>0</v>
      </c>
    </row>
    <row r="2764" spans="14:19" x14ac:dyDescent="0.3">
      <c r="N2764" s="19">
        <v>43</v>
      </c>
      <c r="O2764" s="19">
        <v>17</v>
      </c>
      <c r="P2764" s="20">
        <v>49</v>
      </c>
      <c r="Q2764" s="19">
        <v>2.2000000000000002</v>
      </c>
      <c r="R2764" s="19">
        <v>3</v>
      </c>
      <c r="S2764" s="19">
        <v>103</v>
      </c>
    </row>
    <row r="2765" spans="14:19" x14ac:dyDescent="0.3">
      <c r="N2765" s="3">
        <v>43</v>
      </c>
      <c r="O2765" s="3">
        <v>18</v>
      </c>
      <c r="P2765" s="6">
        <v>29</v>
      </c>
      <c r="Q2765" s="3">
        <v>0.3</v>
      </c>
      <c r="R2765" s="3">
        <v>1</v>
      </c>
      <c r="S2765" s="3">
        <v>0</v>
      </c>
    </row>
    <row r="2766" spans="14:19" x14ac:dyDescent="0.3">
      <c r="N2766" s="19">
        <v>43</v>
      </c>
      <c r="O2766" s="19">
        <v>18</v>
      </c>
      <c r="P2766" s="20">
        <v>122</v>
      </c>
      <c r="Q2766" s="19">
        <v>7</v>
      </c>
      <c r="R2766" s="19">
        <v>1</v>
      </c>
      <c r="S2766" s="19">
        <v>0</v>
      </c>
    </row>
    <row r="2767" spans="14:19" x14ac:dyDescent="0.3">
      <c r="N2767" s="3">
        <v>43</v>
      </c>
      <c r="O2767" s="3">
        <v>19</v>
      </c>
      <c r="P2767" s="6">
        <v>113</v>
      </c>
      <c r="Q2767" s="3">
        <v>1.7</v>
      </c>
      <c r="R2767" s="3">
        <v>1</v>
      </c>
      <c r="S2767" s="3">
        <v>0</v>
      </c>
    </row>
    <row r="2768" spans="14:19" x14ac:dyDescent="0.3">
      <c r="N2768" s="19">
        <v>43</v>
      </c>
      <c r="O2768" s="19">
        <v>19</v>
      </c>
      <c r="P2768" s="20">
        <v>31</v>
      </c>
      <c r="Q2768" s="19">
        <v>0.5</v>
      </c>
      <c r="R2768" s="19">
        <v>3</v>
      </c>
      <c r="S2768" s="19">
        <v>0</v>
      </c>
    </row>
    <row r="2769" spans="14:19" x14ac:dyDescent="0.3">
      <c r="N2769" s="3">
        <v>43</v>
      </c>
      <c r="O2769" s="3">
        <v>19</v>
      </c>
      <c r="P2769" s="6">
        <v>84</v>
      </c>
      <c r="Q2769" s="3">
        <v>0.2</v>
      </c>
      <c r="R2769" s="3">
        <v>4</v>
      </c>
      <c r="S2769" s="3">
        <v>297</v>
      </c>
    </row>
    <row r="2770" spans="14:19" x14ac:dyDescent="0.3">
      <c r="N2770" s="19">
        <v>43</v>
      </c>
      <c r="O2770" s="19">
        <v>18</v>
      </c>
      <c r="P2770" s="20">
        <v>60</v>
      </c>
      <c r="Q2770" s="19">
        <v>2.2000000000000002</v>
      </c>
      <c r="R2770" s="19">
        <v>2</v>
      </c>
      <c r="S2770" s="19">
        <v>0</v>
      </c>
    </row>
    <row r="2771" spans="14:19" x14ac:dyDescent="0.3">
      <c r="N2771" s="3">
        <v>43</v>
      </c>
      <c r="O2771" s="3">
        <v>17</v>
      </c>
      <c r="P2771" s="6">
        <v>55</v>
      </c>
      <c r="Q2771" s="3">
        <v>0.2</v>
      </c>
      <c r="R2771" s="3">
        <v>1</v>
      </c>
      <c r="S2771" s="3">
        <v>0</v>
      </c>
    </row>
    <row r="2772" spans="14:19" x14ac:dyDescent="0.3">
      <c r="N2772" s="19">
        <v>43</v>
      </c>
      <c r="O2772" s="19">
        <v>18</v>
      </c>
      <c r="P2772" s="20">
        <v>50</v>
      </c>
      <c r="Q2772" s="19">
        <v>1.9</v>
      </c>
      <c r="R2772" s="19">
        <v>4</v>
      </c>
      <c r="S2772" s="19">
        <v>0</v>
      </c>
    </row>
    <row r="2773" spans="14:19" x14ac:dyDescent="0.3">
      <c r="N2773" s="3">
        <v>43</v>
      </c>
      <c r="O2773" s="3">
        <v>17</v>
      </c>
      <c r="P2773" s="6">
        <v>64</v>
      </c>
      <c r="Q2773" s="3">
        <v>3</v>
      </c>
      <c r="R2773" s="3">
        <v>4</v>
      </c>
      <c r="S2773" s="3">
        <v>221</v>
      </c>
    </row>
    <row r="2774" spans="14:19" x14ac:dyDescent="0.3">
      <c r="N2774" s="19">
        <v>43</v>
      </c>
      <c r="O2774" s="19">
        <v>18</v>
      </c>
      <c r="P2774" s="20">
        <v>58</v>
      </c>
      <c r="Q2774" s="19">
        <v>2.4</v>
      </c>
      <c r="R2774" s="19">
        <v>1</v>
      </c>
      <c r="S2774" s="19">
        <v>0</v>
      </c>
    </row>
    <row r="2775" spans="14:19" x14ac:dyDescent="0.3">
      <c r="N2775" s="3">
        <v>43</v>
      </c>
      <c r="O2775" s="3">
        <v>18</v>
      </c>
      <c r="P2775" s="6">
        <v>98</v>
      </c>
      <c r="Q2775" s="3">
        <v>0.4</v>
      </c>
      <c r="R2775" s="3">
        <v>2</v>
      </c>
      <c r="S2775" s="3">
        <v>0</v>
      </c>
    </row>
    <row r="2776" spans="14:19" x14ac:dyDescent="0.3">
      <c r="N2776" s="19">
        <v>43</v>
      </c>
      <c r="O2776" s="19">
        <v>19</v>
      </c>
      <c r="P2776" s="20">
        <v>170</v>
      </c>
      <c r="Q2776" s="19">
        <v>4.25</v>
      </c>
      <c r="R2776" s="19">
        <v>4</v>
      </c>
      <c r="S2776" s="19">
        <v>318</v>
      </c>
    </row>
    <row r="2777" spans="14:19" x14ac:dyDescent="0.3">
      <c r="N2777" s="3">
        <v>43</v>
      </c>
      <c r="O2777" s="3">
        <v>18</v>
      </c>
      <c r="P2777" s="6">
        <v>21</v>
      </c>
      <c r="Q2777" s="3">
        <v>1.4</v>
      </c>
      <c r="R2777" s="3">
        <v>2</v>
      </c>
      <c r="S2777" s="3">
        <v>0</v>
      </c>
    </row>
    <row r="2778" spans="14:19" x14ac:dyDescent="0.3">
      <c r="N2778" s="19">
        <v>43</v>
      </c>
      <c r="O2778" s="19">
        <v>16</v>
      </c>
      <c r="P2778" s="20">
        <v>71</v>
      </c>
      <c r="Q2778" s="19">
        <v>2.33</v>
      </c>
      <c r="R2778" s="19">
        <v>3</v>
      </c>
      <c r="S2778" s="19">
        <v>0</v>
      </c>
    </row>
    <row r="2779" spans="14:19" x14ac:dyDescent="0.3">
      <c r="N2779" s="3">
        <v>43</v>
      </c>
      <c r="O2779" s="3">
        <v>19</v>
      </c>
      <c r="P2779" s="6">
        <v>125</v>
      </c>
      <c r="Q2779" s="3">
        <v>2.4</v>
      </c>
      <c r="R2779" s="3">
        <v>3</v>
      </c>
      <c r="S2779" s="3">
        <v>0</v>
      </c>
    </row>
    <row r="2780" spans="14:19" x14ac:dyDescent="0.3">
      <c r="N2780" s="19">
        <v>43</v>
      </c>
      <c r="O2780" s="19">
        <v>18</v>
      </c>
      <c r="P2780" s="20">
        <v>128</v>
      </c>
      <c r="Q2780" s="19">
        <v>5.3</v>
      </c>
      <c r="R2780" s="19">
        <v>4</v>
      </c>
      <c r="S2780" s="19">
        <v>84</v>
      </c>
    </row>
    <row r="2781" spans="14:19" x14ac:dyDescent="0.3">
      <c r="N2781" s="3">
        <v>43</v>
      </c>
      <c r="O2781" s="3">
        <v>18</v>
      </c>
      <c r="P2781" s="6">
        <v>83</v>
      </c>
      <c r="Q2781" s="3">
        <v>0.5</v>
      </c>
      <c r="R2781" s="3">
        <v>3</v>
      </c>
      <c r="S2781" s="3">
        <v>0</v>
      </c>
    </row>
    <row r="2782" spans="14:19" x14ac:dyDescent="0.3">
      <c r="N2782" s="19">
        <v>43</v>
      </c>
      <c r="O2782" s="19">
        <v>19</v>
      </c>
      <c r="P2782" s="20">
        <v>128</v>
      </c>
      <c r="Q2782" s="19">
        <v>4.7</v>
      </c>
      <c r="R2782" s="19">
        <v>1</v>
      </c>
      <c r="S2782" s="19">
        <v>0</v>
      </c>
    </row>
    <row r="2783" spans="14:19" x14ac:dyDescent="0.3">
      <c r="N2783" s="3">
        <v>43</v>
      </c>
      <c r="O2783" s="3">
        <v>18</v>
      </c>
      <c r="P2783" s="6">
        <v>103</v>
      </c>
      <c r="Q2783" s="3">
        <v>1</v>
      </c>
      <c r="R2783" s="3">
        <v>3</v>
      </c>
      <c r="S2783" s="3">
        <v>180</v>
      </c>
    </row>
    <row r="2784" spans="14:19" x14ac:dyDescent="0.3">
      <c r="N2784" s="19">
        <v>43</v>
      </c>
      <c r="O2784" s="19">
        <v>18</v>
      </c>
      <c r="P2784" s="20">
        <v>65</v>
      </c>
      <c r="Q2784" s="19">
        <v>2.2000000000000002</v>
      </c>
      <c r="R2784" s="19">
        <v>2</v>
      </c>
      <c r="S2784" s="19">
        <v>0</v>
      </c>
    </row>
    <row r="2785" spans="14:19" x14ac:dyDescent="0.3">
      <c r="N2785" s="3">
        <v>43</v>
      </c>
      <c r="O2785" s="3">
        <v>17</v>
      </c>
      <c r="P2785" s="6">
        <v>98</v>
      </c>
      <c r="Q2785" s="3">
        <v>1.1000000000000001</v>
      </c>
      <c r="R2785" s="3">
        <v>3</v>
      </c>
      <c r="S2785" s="3">
        <v>0</v>
      </c>
    </row>
    <row r="2786" spans="14:19" x14ac:dyDescent="0.3">
      <c r="N2786" s="19">
        <v>43</v>
      </c>
      <c r="O2786" s="19">
        <v>19</v>
      </c>
      <c r="P2786" s="20">
        <v>201</v>
      </c>
      <c r="Q2786" s="19">
        <v>6.67</v>
      </c>
      <c r="R2786" s="19">
        <v>2</v>
      </c>
      <c r="S2786" s="19">
        <v>0</v>
      </c>
    </row>
    <row r="2787" spans="14:19" x14ac:dyDescent="0.3">
      <c r="N2787" s="3">
        <v>43</v>
      </c>
      <c r="O2787" s="3">
        <v>18</v>
      </c>
      <c r="P2787" s="6">
        <v>83</v>
      </c>
      <c r="Q2787" s="3">
        <v>3.8</v>
      </c>
      <c r="R2787" s="3">
        <v>2</v>
      </c>
      <c r="S2787" s="3">
        <v>112</v>
      </c>
    </row>
    <row r="2788" spans="14:19" x14ac:dyDescent="0.3">
      <c r="N2788" s="19">
        <v>43</v>
      </c>
      <c r="O2788" s="19">
        <v>19</v>
      </c>
      <c r="P2788" s="20">
        <v>81</v>
      </c>
      <c r="Q2788" s="19">
        <v>0.3</v>
      </c>
      <c r="R2788" s="19">
        <v>1</v>
      </c>
      <c r="S2788" s="19">
        <v>218</v>
      </c>
    </row>
    <row r="2789" spans="14:19" x14ac:dyDescent="0.3">
      <c r="N2789" s="3">
        <v>43</v>
      </c>
      <c r="O2789" s="3">
        <v>19</v>
      </c>
      <c r="P2789" s="6">
        <v>58</v>
      </c>
      <c r="Q2789" s="3">
        <v>3.2</v>
      </c>
      <c r="R2789" s="3">
        <v>2</v>
      </c>
      <c r="S2789" s="3">
        <v>0</v>
      </c>
    </row>
    <row r="2790" spans="14:19" x14ac:dyDescent="0.3">
      <c r="N2790" s="19">
        <v>43</v>
      </c>
      <c r="O2790" s="19">
        <v>17</v>
      </c>
      <c r="P2790" s="20">
        <v>32</v>
      </c>
      <c r="Q2790" s="19">
        <v>0.5</v>
      </c>
      <c r="R2790" s="19">
        <v>3</v>
      </c>
      <c r="S2790" s="19">
        <v>0</v>
      </c>
    </row>
    <row r="2791" spans="14:19" x14ac:dyDescent="0.3">
      <c r="N2791" s="3">
        <v>43</v>
      </c>
      <c r="O2791" s="3">
        <v>18</v>
      </c>
      <c r="P2791" s="6">
        <v>89</v>
      </c>
      <c r="Q2791" s="3">
        <v>0.5</v>
      </c>
      <c r="R2791" s="3">
        <v>3</v>
      </c>
      <c r="S2791" s="3">
        <v>108</v>
      </c>
    </row>
    <row r="2792" spans="14:19" x14ac:dyDescent="0.3">
      <c r="N2792" s="19">
        <v>43</v>
      </c>
      <c r="O2792" s="19">
        <v>17</v>
      </c>
      <c r="P2792" s="20">
        <v>44</v>
      </c>
      <c r="Q2792" s="19">
        <v>0.2</v>
      </c>
      <c r="R2792" s="19">
        <v>1</v>
      </c>
      <c r="S2792" s="19">
        <v>0</v>
      </c>
    </row>
    <row r="2793" spans="14:19" x14ac:dyDescent="0.3">
      <c r="N2793" s="3">
        <v>43</v>
      </c>
      <c r="O2793" s="3">
        <v>16</v>
      </c>
      <c r="P2793" s="6">
        <v>161</v>
      </c>
      <c r="Q2793" s="3">
        <v>8</v>
      </c>
      <c r="R2793" s="3">
        <v>3</v>
      </c>
      <c r="S2793" s="3">
        <v>0</v>
      </c>
    </row>
    <row r="2794" spans="14:19" x14ac:dyDescent="0.3">
      <c r="N2794" s="19">
        <v>43</v>
      </c>
      <c r="O2794" s="19">
        <v>18</v>
      </c>
      <c r="P2794" s="20">
        <v>94</v>
      </c>
      <c r="Q2794" s="19">
        <v>1.1000000000000001</v>
      </c>
      <c r="R2794" s="19">
        <v>4</v>
      </c>
      <c r="S2794" s="19">
        <v>0</v>
      </c>
    </row>
    <row r="2795" spans="14:19" x14ac:dyDescent="0.3">
      <c r="N2795" s="3">
        <v>43</v>
      </c>
      <c r="O2795" s="3">
        <v>17</v>
      </c>
      <c r="P2795" s="6">
        <v>55</v>
      </c>
      <c r="Q2795" s="3">
        <v>2.2000000000000002</v>
      </c>
      <c r="R2795" s="3">
        <v>3</v>
      </c>
      <c r="S2795" s="3">
        <v>0</v>
      </c>
    </row>
    <row r="2796" spans="14:19" x14ac:dyDescent="0.3">
      <c r="N2796" s="19">
        <v>43</v>
      </c>
      <c r="O2796" s="19">
        <v>16</v>
      </c>
      <c r="P2796" s="20">
        <v>201</v>
      </c>
      <c r="Q2796" s="19">
        <v>10</v>
      </c>
      <c r="R2796" s="19">
        <v>1</v>
      </c>
      <c r="S2796" s="19">
        <v>0</v>
      </c>
    </row>
    <row r="2797" spans="14:19" x14ac:dyDescent="0.3">
      <c r="N2797" s="3">
        <v>43</v>
      </c>
      <c r="O2797" s="3">
        <v>18</v>
      </c>
      <c r="P2797" s="6">
        <v>22</v>
      </c>
      <c r="Q2797" s="3">
        <v>0.3</v>
      </c>
      <c r="R2797" s="3">
        <v>2</v>
      </c>
      <c r="S2797" s="3">
        <v>0</v>
      </c>
    </row>
    <row r="2798" spans="14:19" x14ac:dyDescent="0.3">
      <c r="N2798" s="19">
        <v>43</v>
      </c>
      <c r="O2798" s="19">
        <v>17</v>
      </c>
      <c r="P2798" s="20">
        <v>125</v>
      </c>
      <c r="Q2798" s="19">
        <v>3.5</v>
      </c>
      <c r="R2798" s="19">
        <v>4</v>
      </c>
      <c r="S2798" s="19">
        <v>0</v>
      </c>
    </row>
    <row r="2799" spans="14:19" x14ac:dyDescent="0.3">
      <c r="N2799" s="3">
        <v>43</v>
      </c>
      <c r="O2799" s="3">
        <v>19</v>
      </c>
      <c r="P2799" s="6">
        <v>40</v>
      </c>
      <c r="Q2799" s="3">
        <v>0.6</v>
      </c>
      <c r="R2799" s="3">
        <v>3</v>
      </c>
      <c r="S2799" s="3">
        <v>0</v>
      </c>
    </row>
    <row r="2800" spans="14:19" x14ac:dyDescent="0.3">
      <c r="N2800" s="19">
        <v>43</v>
      </c>
      <c r="O2800" s="19">
        <v>19</v>
      </c>
      <c r="P2800" s="20">
        <v>60</v>
      </c>
      <c r="Q2800" s="19">
        <v>2.1</v>
      </c>
      <c r="R2800" s="19">
        <v>3</v>
      </c>
      <c r="S2800" s="19">
        <v>0</v>
      </c>
    </row>
    <row r="2801" spans="14:19" x14ac:dyDescent="0.3">
      <c r="N2801" s="3">
        <v>43</v>
      </c>
      <c r="O2801" s="3">
        <v>18</v>
      </c>
      <c r="P2801" s="6">
        <v>89</v>
      </c>
      <c r="Q2801" s="3">
        <v>0.1</v>
      </c>
      <c r="R2801" s="3">
        <v>1</v>
      </c>
      <c r="S2801" s="3">
        <v>307</v>
      </c>
    </row>
    <row r="2802" spans="14:19" x14ac:dyDescent="0.3">
      <c r="N2802" s="19">
        <v>43</v>
      </c>
      <c r="O2802" s="19">
        <v>19</v>
      </c>
      <c r="P2802" s="20">
        <v>172</v>
      </c>
      <c r="Q2802" s="19">
        <v>6.67</v>
      </c>
      <c r="R2802" s="19">
        <v>2</v>
      </c>
      <c r="S2802" s="19">
        <v>0</v>
      </c>
    </row>
    <row r="2803" spans="14:19" x14ac:dyDescent="0.3">
      <c r="N2803" s="3">
        <v>43</v>
      </c>
      <c r="O2803" s="3">
        <v>16</v>
      </c>
      <c r="P2803" s="6">
        <v>25</v>
      </c>
      <c r="Q2803" s="3">
        <v>1</v>
      </c>
      <c r="R2803" s="3">
        <v>3</v>
      </c>
      <c r="S2803" s="3">
        <v>0</v>
      </c>
    </row>
    <row r="2804" spans="14:19" x14ac:dyDescent="0.3">
      <c r="N2804" s="19">
        <v>43</v>
      </c>
      <c r="O2804" s="19">
        <v>17</v>
      </c>
      <c r="P2804" s="20">
        <v>51</v>
      </c>
      <c r="Q2804" s="19">
        <v>0.7</v>
      </c>
      <c r="R2804" s="19">
        <v>1</v>
      </c>
      <c r="S2804" s="19">
        <v>0</v>
      </c>
    </row>
    <row r="2805" spans="14:19" x14ac:dyDescent="0.3">
      <c r="N2805" s="3">
        <v>43</v>
      </c>
      <c r="O2805" s="3">
        <v>18</v>
      </c>
      <c r="P2805" s="6">
        <v>10</v>
      </c>
      <c r="Q2805" s="3">
        <v>0.1</v>
      </c>
      <c r="R2805" s="3">
        <v>2</v>
      </c>
      <c r="S2805" s="3">
        <v>0</v>
      </c>
    </row>
    <row r="2806" spans="14:19" x14ac:dyDescent="0.3">
      <c r="N2806" s="19">
        <v>43</v>
      </c>
      <c r="O2806" s="19">
        <v>17</v>
      </c>
      <c r="P2806" s="20">
        <v>158</v>
      </c>
      <c r="Q2806" s="19">
        <v>2.4</v>
      </c>
      <c r="R2806" s="19">
        <v>1</v>
      </c>
      <c r="S2806" s="19">
        <v>0</v>
      </c>
    </row>
    <row r="2807" spans="14:19" x14ac:dyDescent="0.3">
      <c r="N2807" s="3">
        <v>43</v>
      </c>
      <c r="O2807" s="3">
        <v>18</v>
      </c>
      <c r="P2807" s="6">
        <v>42</v>
      </c>
      <c r="Q2807" s="3">
        <v>0.3</v>
      </c>
      <c r="R2807" s="3">
        <v>1</v>
      </c>
      <c r="S2807" s="3">
        <v>0</v>
      </c>
    </row>
    <row r="2808" spans="14:19" x14ac:dyDescent="0.3">
      <c r="N2808" s="19">
        <v>43</v>
      </c>
      <c r="O2808" s="19">
        <v>18</v>
      </c>
      <c r="P2808" s="20">
        <v>41</v>
      </c>
      <c r="Q2808" s="19">
        <v>0.3</v>
      </c>
      <c r="R2808" s="19">
        <v>1</v>
      </c>
      <c r="S2808" s="19">
        <v>0</v>
      </c>
    </row>
    <row r="2809" spans="14:19" x14ac:dyDescent="0.3">
      <c r="N2809" s="3">
        <v>43</v>
      </c>
      <c r="O2809" s="3">
        <v>17</v>
      </c>
      <c r="P2809" s="6">
        <v>91</v>
      </c>
      <c r="Q2809" s="3">
        <v>5.2</v>
      </c>
      <c r="R2809" s="3">
        <v>1</v>
      </c>
      <c r="S2809" s="3">
        <v>0</v>
      </c>
    </row>
    <row r="2810" spans="14:19" x14ac:dyDescent="0.3">
      <c r="N2810" s="19">
        <v>43</v>
      </c>
      <c r="O2810" s="19">
        <v>17</v>
      </c>
      <c r="P2810" s="20">
        <v>124</v>
      </c>
      <c r="Q2810" s="19">
        <v>5.2</v>
      </c>
      <c r="R2810" s="19">
        <v>1</v>
      </c>
      <c r="S2810" s="19">
        <v>0</v>
      </c>
    </row>
    <row r="2811" spans="14:19" x14ac:dyDescent="0.3">
      <c r="N2811" s="3">
        <v>43</v>
      </c>
      <c r="O2811" s="3">
        <v>18</v>
      </c>
      <c r="P2811" s="6">
        <v>60</v>
      </c>
      <c r="Q2811" s="3">
        <v>2.2000000000000002</v>
      </c>
      <c r="R2811" s="3">
        <v>2</v>
      </c>
      <c r="S2811" s="3">
        <v>115</v>
      </c>
    </row>
    <row r="2812" spans="14:19" x14ac:dyDescent="0.3">
      <c r="N2812" s="19">
        <v>43</v>
      </c>
      <c r="O2812" s="19">
        <v>19</v>
      </c>
      <c r="P2812" s="20">
        <v>130</v>
      </c>
      <c r="Q2812" s="19">
        <v>4.7</v>
      </c>
      <c r="R2812" s="19">
        <v>2</v>
      </c>
      <c r="S2812" s="19">
        <v>221</v>
      </c>
    </row>
    <row r="2813" spans="14:19" x14ac:dyDescent="0.3">
      <c r="N2813" s="3">
        <v>43</v>
      </c>
      <c r="O2813" s="3">
        <v>18</v>
      </c>
      <c r="P2813" s="6">
        <v>113</v>
      </c>
      <c r="Q2813" s="3">
        <v>0.4</v>
      </c>
      <c r="R2813" s="3">
        <v>2</v>
      </c>
      <c r="S2813" s="3">
        <v>325</v>
      </c>
    </row>
    <row r="2814" spans="14:19" x14ac:dyDescent="0.3">
      <c r="N2814" s="19">
        <v>43</v>
      </c>
      <c r="O2814" s="19">
        <v>18</v>
      </c>
      <c r="P2814" s="20">
        <v>179</v>
      </c>
      <c r="Q2814" s="19">
        <v>1.2</v>
      </c>
      <c r="R2814" s="19">
        <v>3</v>
      </c>
      <c r="S2814" s="19">
        <v>0</v>
      </c>
    </row>
    <row r="2815" spans="14:19" x14ac:dyDescent="0.3">
      <c r="N2815" s="3">
        <v>43</v>
      </c>
      <c r="O2815" s="3">
        <v>18</v>
      </c>
      <c r="P2815" s="6">
        <v>104</v>
      </c>
      <c r="Q2815" s="3">
        <v>1</v>
      </c>
      <c r="R2815" s="3">
        <v>3</v>
      </c>
      <c r="S2815" s="3">
        <v>0</v>
      </c>
    </row>
    <row r="2816" spans="14:19" x14ac:dyDescent="0.3">
      <c r="N2816" s="19">
        <v>43</v>
      </c>
      <c r="O2816" s="19">
        <v>19</v>
      </c>
      <c r="P2816" s="20">
        <v>20</v>
      </c>
      <c r="Q2816" s="19">
        <v>0.5</v>
      </c>
      <c r="R2816" s="19">
        <v>3</v>
      </c>
      <c r="S2816" s="19">
        <v>0</v>
      </c>
    </row>
    <row r="2817" spans="14:19" x14ac:dyDescent="0.3">
      <c r="N2817" s="3">
        <v>43</v>
      </c>
      <c r="O2817" s="3">
        <v>16</v>
      </c>
      <c r="P2817" s="6">
        <v>65</v>
      </c>
      <c r="Q2817" s="3">
        <v>2.67</v>
      </c>
      <c r="R2817" s="3">
        <v>3</v>
      </c>
      <c r="S2817" s="3">
        <v>100</v>
      </c>
    </row>
    <row r="2818" spans="14:19" x14ac:dyDescent="0.3">
      <c r="N2818" s="19">
        <v>43</v>
      </c>
      <c r="O2818" s="19">
        <v>18</v>
      </c>
      <c r="P2818" s="20">
        <v>74</v>
      </c>
      <c r="Q2818" s="19">
        <v>0.4</v>
      </c>
      <c r="R2818" s="19">
        <v>4</v>
      </c>
      <c r="S2818" s="19">
        <v>0</v>
      </c>
    </row>
    <row r="2819" spans="14:19" x14ac:dyDescent="0.3">
      <c r="N2819" s="3">
        <v>43</v>
      </c>
      <c r="O2819" s="3">
        <v>17</v>
      </c>
      <c r="P2819" s="6">
        <v>53</v>
      </c>
      <c r="Q2819" s="3">
        <v>0.7</v>
      </c>
      <c r="R2819" s="3">
        <v>2</v>
      </c>
      <c r="S2819" s="3">
        <v>130</v>
      </c>
    </row>
    <row r="2820" spans="14:19" x14ac:dyDescent="0.3">
      <c r="N2820" s="19">
        <v>43</v>
      </c>
      <c r="O2820" s="19">
        <v>18</v>
      </c>
      <c r="P2820" s="20">
        <v>41</v>
      </c>
      <c r="Q2820" s="19">
        <v>0.5</v>
      </c>
      <c r="R2820" s="19">
        <v>1</v>
      </c>
      <c r="S2820" s="19">
        <v>0</v>
      </c>
    </row>
    <row r="2821" spans="14:19" x14ac:dyDescent="0.3">
      <c r="N2821" s="3">
        <v>43</v>
      </c>
      <c r="O2821" s="3">
        <v>19</v>
      </c>
      <c r="P2821" s="6">
        <v>60</v>
      </c>
      <c r="Q2821" s="3">
        <v>2.5</v>
      </c>
      <c r="R2821" s="3">
        <v>2</v>
      </c>
      <c r="S2821" s="3">
        <v>0</v>
      </c>
    </row>
    <row r="2822" spans="14:19" x14ac:dyDescent="0.3">
      <c r="N2822" s="19">
        <v>43</v>
      </c>
      <c r="O2822" s="19">
        <v>18</v>
      </c>
      <c r="P2822" s="20">
        <v>29</v>
      </c>
      <c r="Q2822" s="19">
        <v>0.5</v>
      </c>
      <c r="R2822" s="19">
        <v>1</v>
      </c>
      <c r="S2822" s="19">
        <v>0</v>
      </c>
    </row>
    <row r="2823" spans="14:19" x14ac:dyDescent="0.3">
      <c r="N2823" s="3">
        <v>43</v>
      </c>
      <c r="O2823" s="3">
        <v>17</v>
      </c>
      <c r="P2823" s="6">
        <v>111</v>
      </c>
      <c r="Q2823" s="3">
        <v>5.4</v>
      </c>
      <c r="R2823" s="3">
        <v>4</v>
      </c>
      <c r="S2823" s="3">
        <v>0</v>
      </c>
    </row>
    <row r="2824" spans="14:19" x14ac:dyDescent="0.3">
      <c r="N2824" s="19">
        <v>43</v>
      </c>
      <c r="O2824" s="19">
        <v>19</v>
      </c>
      <c r="P2824" s="20">
        <v>81</v>
      </c>
      <c r="Q2824" s="19">
        <v>3.2</v>
      </c>
      <c r="R2824" s="19">
        <v>2</v>
      </c>
      <c r="S2824" s="19">
        <v>0</v>
      </c>
    </row>
    <row r="2825" spans="14:19" x14ac:dyDescent="0.3">
      <c r="N2825" s="3">
        <v>43</v>
      </c>
      <c r="O2825" s="3">
        <v>19</v>
      </c>
      <c r="P2825" s="6">
        <v>110</v>
      </c>
      <c r="Q2825" s="3">
        <v>3.4</v>
      </c>
      <c r="R2825" s="3">
        <v>1</v>
      </c>
      <c r="S2825" s="3">
        <v>0</v>
      </c>
    </row>
    <row r="2826" spans="14:19" x14ac:dyDescent="0.3">
      <c r="N2826" s="19">
        <v>43</v>
      </c>
      <c r="O2826" s="19">
        <v>19</v>
      </c>
      <c r="P2826" s="20">
        <v>45</v>
      </c>
      <c r="Q2826" s="19">
        <v>0.6</v>
      </c>
      <c r="R2826" s="19">
        <v>3</v>
      </c>
      <c r="S2826" s="19">
        <v>0</v>
      </c>
    </row>
    <row r="2827" spans="14:19" x14ac:dyDescent="0.3">
      <c r="N2827" s="3">
        <v>43</v>
      </c>
      <c r="O2827" s="3">
        <v>18</v>
      </c>
      <c r="P2827" s="6">
        <v>88</v>
      </c>
      <c r="Q2827" s="3">
        <v>1.1000000000000001</v>
      </c>
      <c r="R2827" s="3">
        <v>4</v>
      </c>
      <c r="S2827" s="3">
        <v>0</v>
      </c>
    </row>
    <row r="2828" spans="14:19" x14ac:dyDescent="0.3">
      <c r="N2828" s="19">
        <v>43</v>
      </c>
      <c r="O2828" s="19">
        <v>17</v>
      </c>
      <c r="P2828" s="20">
        <v>72</v>
      </c>
      <c r="Q2828" s="19">
        <v>2.8</v>
      </c>
      <c r="R2828" s="19">
        <v>1</v>
      </c>
      <c r="S2828" s="19">
        <v>271</v>
      </c>
    </row>
    <row r="2829" spans="14:19" x14ac:dyDescent="0.3">
      <c r="N2829" s="3">
        <v>43</v>
      </c>
      <c r="O2829" s="3">
        <v>17</v>
      </c>
      <c r="P2829" s="6">
        <v>80</v>
      </c>
      <c r="Q2829" s="3">
        <v>0.1</v>
      </c>
      <c r="R2829" s="3">
        <v>3</v>
      </c>
      <c r="S2829" s="3">
        <v>0</v>
      </c>
    </row>
    <row r="2830" spans="14:19" x14ac:dyDescent="0.3">
      <c r="N2830" s="19">
        <v>43</v>
      </c>
      <c r="O2830" s="19">
        <v>18</v>
      </c>
      <c r="P2830" s="20">
        <v>30</v>
      </c>
      <c r="Q2830" s="19">
        <v>0.5</v>
      </c>
      <c r="R2830" s="19">
        <v>1</v>
      </c>
      <c r="S2830" s="19">
        <v>0</v>
      </c>
    </row>
    <row r="2831" spans="14:19" x14ac:dyDescent="0.3">
      <c r="N2831" s="3">
        <v>43</v>
      </c>
      <c r="O2831" s="3">
        <v>18</v>
      </c>
      <c r="P2831" s="6">
        <v>85</v>
      </c>
      <c r="Q2831" s="3">
        <v>1.9</v>
      </c>
      <c r="R2831" s="3">
        <v>4</v>
      </c>
      <c r="S2831" s="3">
        <v>110</v>
      </c>
    </row>
    <row r="2832" spans="14:19" x14ac:dyDescent="0.3">
      <c r="N2832" s="19">
        <v>43</v>
      </c>
      <c r="O2832" s="19">
        <v>19</v>
      </c>
      <c r="P2832" s="20">
        <v>28</v>
      </c>
      <c r="Q2832" s="19">
        <v>0.5</v>
      </c>
      <c r="R2832" s="19">
        <v>3</v>
      </c>
      <c r="S2832" s="19">
        <v>0</v>
      </c>
    </row>
    <row r="2833" spans="14:19" x14ac:dyDescent="0.3">
      <c r="N2833" s="3">
        <v>43</v>
      </c>
      <c r="O2833" s="3">
        <v>19</v>
      </c>
      <c r="P2833" s="6">
        <v>113</v>
      </c>
      <c r="Q2833" s="3">
        <v>1.8</v>
      </c>
      <c r="R2833" s="3">
        <v>2</v>
      </c>
      <c r="S2833" s="3">
        <v>0</v>
      </c>
    </row>
    <row r="2834" spans="14:19" x14ac:dyDescent="0.3">
      <c r="N2834" s="19">
        <v>43</v>
      </c>
      <c r="O2834" s="19">
        <v>17</v>
      </c>
      <c r="P2834" s="20">
        <v>41</v>
      </c>
      <c r="Q2834" s="19">
        <v>2.2000000000000002</v>
      </c>
      <c r="R2834" s="19">
        <v>3</v>
      </c>
      <c r="S2834" s="19">
        <v>0</v>
      </c>
    </row>
    <row r="2835" spans="14:19" x14ac:dyDescent="0.3">
      <c r="N2835" s="3">
        <v>43</v>
      </c>
      <c r="O2835" s="3">
        <v>18</v>
      </c>
      <c r="P2835" s="6">
        <v>9</v>
      </c>
      <c r="Q2835" s="3">
        <v>0</v>
      </c>
      <c r="R2835" s="3">
        <v>2</v>
      </c>
      <c r="S2835" s="3">
        <v>96</v>
      </c>
    </row>
    <row r="2836" spans="14:19" x14ac:dyDescent="0.3">
      <c r="N2836" s="19">
        <v>43</v>
      </c>
      <c r="O2836" s="19">
        <v>13</v>
      </c>
      <c r="P2836" s="20">
        <v>38</v>
      </c>
      <c r="Q2836" s="19">
        <v>2</v>
      </c>
      <c r="R2836" s="19">
        <v>3</v>
      </c>
      <c r="S2836" s="19">
        <v>0</v>
      </c>
    </row>
    <row r="2837" spans="14:19" x14ac:dyDescent="0.3">
      <c r="N2837" s="3">
        <v>43</v>
      </c>
      <c r="O2837" s="3">
        <v>19</v>
      </c>
      <c r="P2837" s="6">
        <v>70</v>
      </c>
      <c r="Q2837" s="3">
        <v>2.33</v>
      </c>
      <c r="R2837" s="3">
        <v>3</v>
      </c>
      <c r="S2837" s="3">
        <v>0</v>
      </c>
    </row>
    <row r="2838" spans="14:19" x14ac:dyDescent="0.3">
      <c r="N2838" s="19">
        <v>43</v>
      </c>
      <c r="O2838" s="19">
        <v>17</v>
      </c>
      <c r="P2838" s="20">
        <v>45</v>
      </c>
      <c r="Q2838" s="19">
        <v>0.7</v>
      </c>
      <c r="R2838" s="19">
        <v>2</v>
      </c>
      <c r="S2838" s="19">
        <v>0</v>
      </c>
    </row>
    <row r="2839" spans="14:19" x14ac:dyDescent="0.3">
      <c r="N2839" s="3">
        <v>43</v>
      </c>
      <c r="O2839" s="3">
        <v>18</v>
      </c>
      <c r="P2839" s="6">
        <v>35</v>
      </c>
      <c r="Q2839" s="3">
        <v>0.6</v>
      </c>
      <c r="R2839" s="3">
        <v>1</v>
      </c>
      <c r="S2839" s="3">
        <v>0</v>
      </c>
    </row>
    <row r="2840" spans="14:19" x14ac:dyDescent="0.3">
      <c r="N2840" s="19">
        <v>43</v>
      </c>
      <c r="O2840" s="19">
        <v>17</v>
      </c>
      <c r="P2840" s="20">
        <v>82</v>
      </c>
      <c r="Q2840" s="19">
        <v>0.1</v>
      </c>
      <c r="R2840" s="19">
        <v>3</v>
      </c>
      <c r="S2840" s="19">
        <v>0</v>
      </c>
    </row>
    <row r="2841" spans="14:19" x14ac:dyDescent="0.3">
      <c r="N2841" s="3">
        <v>43</v>
      </c>
      <c r="O2841" s="3">
        <v>19</v>
      </c>
      <c r="P2841" s="6">
        <v>72</v>
      </c>
      <c r="Q2841" s="3">
        <v>0.2</v>
      </c>
      <c r="R2841" s="3">
        <v>4</v>
      </c>
      <c r="S2841" s="3">
        <v>0</v>
      </c>
    </row>
    <row r="2842" spans="14:19" x14ac:dyDescent="0.3">
      <c r="N2842" s="19">
        <v>43</v>
      </c>
      <c r="O2842" s="19">
        <v>19</v>
      </c>
      <c r="P2842" s="20">
        <v>70</v>
      </c>
      <c r="Q2842" s="19">
        <v>2.33</v>
      </c>
      <c r="R2842" s="19">
        <v>3</v>
      </c>
      <c r="S2842" s="19">
        <v>0</v>
      </c>
    </row>
    <row r="2843" spans="14:19" x14ac:dyDescent="0.3">
      <c r="N2843" s="3">
        <v>43</v>
      </c>
      <c r="O2843" s="3">
        <v>19</v>
      </c>
      <c r="P2843" s="6">
        <v>28</v>
      </c>
      <c r="Q2843" s="3">
        <v>0.3</v>
      </c>
      <c r="R2843" s="3">
        <v>4</v>
      </c>
      <c r="S2843" s="3">
        <v>96</v>
      </c>
    </row>
    <row r="2844" spans="14:19" x14ac:dyDescent="0.3">
      <c r="N2844" s="19">
        <v>43</v>
      </c>
      <c r="O2844" s="19">
        <v>19</v>
      </c>
      <c r="P2844" s="20">
        <v>132</v>
      </c>
      <c r="Q2844" s="19">
        <v>5</v>
      </c>
      <c r="R2844" s="19">
        <v>1</v>
      </c>
      <c r="S2844" s="19">
        <v>0</v>
      </c>
    </row>
    <row r="2845" spans="14:19" x14ac:dyDescent="0.3">
      <c r="N2845" s="3">
        <v>43</v>
      </c>
      <c r="O2845" s="3">
        <v>18</v>
      </c>
      <c r="P2845" s="6">
        <v>94</v>
      </c>
      <c r="Q2845" s="3">
        <v>1.1000000000000001</v>
      </c>
      <c r="R2845" s="3">
        <v>4</v>
      </c>
      <c r="S2845" s="3">
        <v>0</v>
      </c>
    </row>
    <row r="2846" spans="14:19" x14ac:dyDescent="0.3">
      <c r="N2846" s="19">
        <v>43</v>
      </c>
      <c r="O2846" s="19">
        <v>16</v>
      </c>
      <c r="P2846" s="20">
        <v>78</v>
      </c>
      <c r="Q2846" s="19">
        <v>2.67</v>
      </c>
      <c r="R2846" s="19">
        <v>3</v>
      </c>
      <c r="S2846" s="19">
        <v>161</v>
      </c>
    </row>
    <row r="2847" spans="14:19" x14ac:dyDescent="0.3">
      <c r="N2847" s="3">
        <v>43</v>
      </c>
      <c r="O2847" s="3">
        <v>18</v>
      </c>
      <c r="P2847" s="6">
        <v>63</v>
      </c>
      <c r="Q2847" s="3">
        <v>0.8</v>
      </c>
      <c r="R2847" s="3">
        <v>3</v>
      </c>
      <c r="S2847" s="3">
        <v>0</v>
      </c>
    </row>
    <row r="2848" spans="14:19" x14ac:dyDescent="0.3">
      <c r="N2848" s="19">
        <v>43</v>
      </c>
      <c r="O2848" s="19">
        <v>19</v>
      </c>
      <c r="P2848" s="20">
        <v>123</v>
      </c>
      <c r="Q2848" s="19">
        <v>1.3</v>
      </c>
      <c r="R2848" s="19">
        <v>3</v>
      </c>
      <c r="S2848" s="19">
        <v>0</v>
      </c>
    </row>
    <row r="2849" spans="14:19" x14ac:dyDescent="0.3">
      <c r="N2849" s="3">
        <v>43</v>
      </c>
      <c r="O2849" s="3">
        <v>18</v>
      </c>
      <c r="P2849" s="6">
        <v>78</v>
      </c>
      <c r="Q2849" s="3">
        <v>1.9</v>
      </c>
      <c r="R2849" s="3">
        <v>4</v>
      </c>
      <c r="S2849" s="3">
        <v>0</v>
      </c>
    </row>
    <row r="2850" spans="14:19" x14ac:dyDescent="0.3">
      <c r="N2850" s="19">
        <v>43</v>
      </c>
      <c r="O2850" s="19">
        <v>18</v>
      </c>
      <c r="P2850" s="20">
        <v>19</v>
      </c>
      <c r="Q2850" s="19">
        <v>0.3</v>
      </c>
      <c r="R2850" s="19">
        <v>2</v>
      </c>
      <c r="S2850" s="19">
        <v>0</v>
      </c>
    </row>
    <row r="2851" spans="14:19" x14ac:dyDescent="0.3">
      <c r="N2851" s="3">
        <v>43</v>
      </c>
      <c r="O2851" s="3">
        <v>17</v>
      </c>
      <c r="P2851" s="6">
        <v>82</v>
      </c>
      <c r="Q2851" s="3">
        <v>5.2</v>
      </c>
      <c r="R2851" s="3">
        <v>1</v>
      </c>
      <c r="S2851" s="3">
        <v>79</v>
      </c>
    </row>
    <row r="2852" spans="14:19" x14ac:dyDescent="0.3">
      <c r="N2852" s="19">
        <v>43</v>
      </c>
      <c r="O2852" s="19">
        <v>19</v>
      </c>
      <c r="P2852" s="20">
        <v>54</v>
      </c>
      <c r="Q2852" s="19">
        <v>1.7</v>
      </c>
      <c r="R2852" s="19">
        <v>2</v>
      </c>
      <c r="S2852" s="19">
        <v>0</v>
      </c>
    </row>
    <row r="2853" spans="14:19" x14ac:dyDescent="0.3">
      <c r="N2853" s="3">
        <v>43</v>
      </c>
      <c r="O2853" s="3">
        <v>17</v>
      </c>
      <c r="P2853" s="6">
        <v>21</v>
      </c>
      <c r="Q2853" s="3">
        <v>1.5</v>
      </c>
      <c r="R2853" s="3">
        <v>3</v>
      </c>
      <c r="S2853" s="3">
        <v>0</v>
      </c>
    </row>
    <row r="2854" spans="14:19" x14ac:dyDescent="0.3">
      <c r="N2854" s="19">
        <v>43</v>
      </c>
      <c r="O2854" s="19">
        <v>19</v>
      </c>
      <c r="P2854" s="20">
        <v>82</v>
      </c>
      <c r="Q2854" s="19">
        <v>1.8</v>
      </c>
      <c r="R2854" s="19">
        <v>2</v>
      </c>
      <c r="S2854" s="19">
        <v>0</v>
      </c>
    </row>
    <row r="2855" spans="14:19" x14ac:dyDescent="0.3">
      <c r="N2855" s="3">
        <v>43</v>
      </c>
      <c r="O2855" s="3">
        <v>19</v>
      </c>
      <c r="P2855" s="6">
        <v>83</v>
      </c>
      <c r="Q2855" s="3">
        <v>2</v>
      </c>
      <c r="R2855" s="3">
        <v>4</v>
      </c>
      <c r="S2855" s="3">
        <v>0</v>
      </c>
    </row>
    <row r="2856" spans="14:19" x14ac:dyDescent="0.3">
      <c r="N2856" s="19">
        <v>43</v>
      </c>
      <c r="O2856" s="19">
        <v>19</v>
      </c>
      <c r="P2856" s="20">
        <v>63</v>
      </c>
      <c r="Q2856" s="19">
        <v>2.1</v>
      </c>
      <c r="R2856" s="19">
        <v>3</v>
      </c>
      <c r="S2856" s="19">
        <v>0</v>
      </c>
    </row>
    <row r="2857" spans="14:19" x14ac:dyDescent="0.3">
      <c r="N2857" s="3">
        <v>43</v>
      </c>
      <c r="O2857" s="3">
        <v>19</v>
      </c>
      <c r="P2857" s="6">
        <v>52</v>
      </c>
      <c r="Q2857" s="3">
        <v>2.2000000000000002</v>
      </c>
      <c r="R2857" s="3">
        <v>4</v>
      </c>
      <c r="S2857" s="3">
        <v>0</v>
      </c>
    </row>
    <row r="2858" spans="14:19" x14ac:dyDescent="0.3">
      <c r="N2858" s="19">
        <v>43</v>
      </c>
      <c r="O2858" s="19">
        <v>19</v>
      </c>
      <c r="P2858" s="20">
        <v>81</v>
      </c>
      <c r="Q2858" s="19">
        <v>0.2</v>
      </c>
      <c r="R2858" s="19">
        <v>4</v>
      </c>
      <c r="S2858" s="19">
        <v>0</v>
      </c>
    </row>
    <row r="2859" spans="14:19" x14ac:dyDescent="0.3">
      <c r="N2859" s="3">
        <v>43</v>
      </c>
      <c r="O2859" s="3">
        <v>19</v>
      </c>
      <c r="P2859" s="6">
        <v>74</v>
      </c>
      <c r="Q2859" s="3">
        <v>1.9</v>
      </c>
      <c r="R2859" s="3">
        <v>4</v>
      </c>
      <c r="S2859" s="3">
        <v>0</v>
      </c>
    </row>
    <row r="2860" spans="14:19" x14ac:dyDescent="0.3">
      <c r="N2860" s="19">
        <v>43</v>
      </c>
      <c r="O2860" s="19">
        <v>18</v>
      </c>
      <c r="P2860" s="20">
        <v>204</v>
      </c>
      <c r="Q2860" s="19">
        <v>8.8000000000000007</v>
      </c>
      <c r="R2860" s="19">
        <v>2</v>
      </c>
      <c r="S2860" s="19">
        <v>0</v>
      </c>
    </row>
    <row r="2861" spans="14:19" x14ac:dyDescent="0.3">
      <c r="N2861" s="3">
        <v>43</v>
      </c>
      <c r="O2861" s="3">
        <v>19</v>
      </c>
      <c r="P2861" s="6">
        <v>161</v>
      </c>
      <c r="Q2861" s="3">
        <v>7.6</v>
      </c>
      <c r="R2861" s="3">
        <v>2</v>
      </c>
      <c r="S2861" s="3">
        <v>464</v>
      </c>
    </row>
    <row r="2862" spans="14:19" x14ac:dyDescent="0.3">
      <c r="N2862" s="19">
        <v>43</v>
      </c>
      <c r="O2862" s="19">
        <v>17</v>
      </c>
      <c r="P2862" s="20">
        <v>48</v>
      </c>
      <c r="Q2862" s="19">
        <v>2.2000000000000002</v>
      </c>
      <c r="R2862" s="19">
        <v>3</v>
      </c>
      <c r="S2862" s="19">
        <v>0</v>
      </c>
    </row>
    <row r="2863" spans="14:19" x14ac:dyDescent="0.3">
      <c r="N2863" s="3">
        <v>43</v>
      </c>
      <c r="O2863" s="3">
        <v>19</v>
      </c>
      <c r="P2863" s="6">
        <v>122</v>
      </c>
      <c r="Q2863" s="3">
        <v>0.3</v>
      </c>
      <c r="R2863" s="3">
        <v>1</v>
      </c>
      <c r="S2863" s="3">
        <v>0</v>
      </c>
    </row>
    <row r="2864" spans="14:19" x14ac:dyDescent="0.3">
      <c r="N2864" s="19">
        <v>43</v>
      </c>
      <c r="O2864" s="19">
        <v>19</v>
      </c>
      <c r="P2864" s="20">
        <v>35</v>
      </c>
      <c r="Q2864" s="19">
        <v>0.7</v>
      </c>
      <c r="R2864" s="19">
        <v>1</v>
      </c>
      <c r="S2864" s="19">
        <v>0</v>
      </c>
    </row>
    <row r="2865" spans="14:19" x14ac:dyDescent="0.3">
      <c r="N2865" s="3">
        <v>43</v>
      </c>
      <c r="O2865" s="3">
        <v>19</v>
      </c>
      <c r="P2865" s="6">
        <v>75</v>
      </c>
      <c r="Q2865" s="3">
        <v>0.2</v>
      </c>
      <c r="R2865" s="3">
        <v>4</v>
      </c>
      <c r="S2865" s="3">
        <v>102</v>
      </c>
    </row>
    <row r="2866" spans="14:19" x14ac:dyDescent="0.3">
      <c r="N2866" s="19">
        <v>43</v>
      </c>
      <c r="O2866" s="19">
        <v>18</v>
      </c>
      <c r="P2866" s="20">
        <v>22</v>
      </c>
      <c r="Q2866" s="19">
        <v>0</v>
      </c>
      <c r="R2866" s="19">
        <v>2</v>
      </c>
      <c r="S2866" s="19">
        <v>0</v>
      </c>
    </row>
    <row r="2867" spans="14:19" x14ac:dyDescent="0.3">
      <c r="N2867" s="3">
        <v>43</v>
      </c>
      <c r="O2867" s="3">
        <v>19</v>
      </c>
      <c r="P2867" s="6">
        <v>75</v>
      </c>
      <c r="Q2867" s="3">
        <v>0.3</v>
      </c>
      <c r="R2867" s="3">
        <v>3</v>
      </c>
      <c r="S2867" s="3">
        <v>0</v>
      </c>
    </row>
    <row r="2868" spans="14:19" x14ac:dyDescent="0.3">
      <c r="N2868" s="19">
        <v>43</v>
      </c>
      <c r="O2868" s="19">
        <v>18</v>
      </c>
      <c r="P2868" s="20">
        <v>59</v>
      </c>
      <c r="Q2868" s="19">
        <v>0.8</v>
      </c>
      <c r="R2868" s="19">
        <v>3</v>
      </c>
      <c r="S2868" s="19">
        <v>91</v>
      </c>
    </row>
    <row r="2869" spans="14:19" x14ac:dyDescent="0.3">
      <c r="N2869" s="3">
        <v>43</v>
      </c>
      <c r="O2869" s="3">
        <v>19</v>
      </c>
      <c r="P2869" s="6">
        <v>114</v>
      </c>
      <c r="Q2869" s="3">
        <v>1.7</v>
      </c>
      <c r="R2869" s="3">
        <v>1</v>
      </c>
      <c r="S2869" s="3">
        <v>0</v>
      </c>
    </row>
    <row r="2870" spans="14:19" x14ac:dyDescent="0.3">
      <c r="N2870" s="19">
        <v>43</v>
      </c>
      <c r="O2870" s="19">
        <v>19</v>
      </c>
      <c r="P2870" s="20">
        <v>71</v>
      </c>
      <c r="Q2870" s="19">
        <v>0.3</v>
      </c>
      <c r="R2870" s="19">
        <v>3</v>
      </c>
      <c r="S2870" s="19">
        <v>179</v>
      </c>
    </row>
    <row r="2871" spans="14:19" x14ac:dyDescent="0.3">
      <c r="N2871" s="3">
        <v>43</v>
      </c>
      <c r="O2871" s="3">
        <v>18</v>
      </c>
      <c r="P2871" s="6">
        <v>13</v>
      </c>
      <c r="Q2871" s="3">
        <v>0.1</v>
      </c>
      <c r="R2871" s="3">
        <v>2</v>
      </c>
      <c r="S2871" s="3">
        <v>0</v>
      </c>
    </row>
    <row r="2872" spans="14:19" x14ac:dyDescent="0.3">
      <c r="N2872" s="19">
        <v>43</v>
      </c>
      <c r="O2872" s="19">
        <v>16</v>
      </c>
      <c r="P2872" s="20">
        <v>44</v>
      </c>
      <c r="Q2872" s="19">
        <v>1</v>
      </c>
      <c r="R2872" s="19">
        <v>3</v>
      </c>
      <c r="S2872" s="19">
        <v>0</v>
      </c>
    </row>
    <row r="2873" spans="14:19" x14ac:dyDescent="0.3">
      <c r="N2873" s="3">
        <v>43</v>
      </c>
      <c r="O2873" s="3">
        <v>18</v>
      </c>
      <c r="P2873" s="6">
        <v>53</v>
      </c>
      <c r="Q2873" s="3">
        <v>0.8</v>
      </c>
      <c r="R2873" s="3">
        <v>3</v>
      </c>
      <c r="S2873" s="3">
        <v>154</v>
      </c>
    </row>
    <row r="2874" spans="14:19" x14ac:dyDescent="0.3">
      <c r="N2874" s="19">
        <v>43</v>
      </c>
      <c r="O2874" s="19">
        <v>19</v>
      </c>
      <c r="P2874" s="20">
        <v>129</v>
      </c>
      <c r="Q2874" s="19">
        <v>5</v>
      </c>
      <c r="R2874" s="19">
        <v>1</v>
      </c>
      <c r="S2874" s="19">
        <v>0</v>
      </c>
    </row>
    <row r="2875" spans="14:19" x14ac:dyDescent="0.3">
      <c r="N2875" s="3">
        <v>43</v>
      </c>
      <c r="O2875" s="3">
        <v>18</v>
      </c>
      <c r="P2875" s="6">
        <v>38</v>
      </c>
      <c r="Q2875" s="3">
        <v>0.5</v>
      </c>
      <c r="R2875" s="3">
        <v>1</v>
      </c>
      <c r="S2875" s="3">
        <v>144</v>
      </c>
    </row>
    <row r="2876" spans="14:19" x14ac:dyDescent="0.3">
      <c r="N2876" s="19">
        <v>43</v>
      </c>
      <c r="O2876" s="19">
        <v>19</v>
      </c>
      <c r="P2876" s="20">
        <v>32</v>
      </c>
      <c r="Q2876" s="19">
        <v>0.3</v>
      </c>
      <c r="R2876" s="19">
        <v>4</v>
      </c>
      <c r="S2876" s="19">
        <v>0</v>
      </c>
    </row>
    <row r="2877" spans="14:19" x14ac:dyDescent="0.3">
      <c r="N2877" s="3">
        <v>43</v>
      </c>
      <c r="O2877" s="3">
        <v>19</v>
      </c>
      <c r="P2877" s="6">
        <v>32</v>
      </c>
      <c r="Q2877" s="3">
        <v>0.6</v>
      </c>
      <c r="R2877" s="3">
        <v>3</v>
      </c>
      <c r="S2877" s="3">
        <v>0</v>
      </c>
    </row>
    <row r="2878" spans="14:19" x14ac:dyDescent="0.3">
      <c r="N2878" s="19">
        <v>43</v>
      </c>
      <c r="O2878" s="19">
        <v>19</v>
      </c>
      <c r="P2878" s="20">
        <v>73</v>
      </c>
      <c r="Q2878" s="19">
        <v>2.33</v>
      </c>
      <c r="R2878" s="19">
        <v>3</v>
      </c>
      <c r="S2878" s="19">
        <v>0</v>
      </c>
    </row>
    <row r="2879" spans="14:19" x14ac:dyDescent="0.3">
      <c r="N2879" s="3">
        <v>43</v>
      </c>
      <c r="O2879" s="3">
        <v>19</v>
      </c>
      <c r="P2879" s="6">
        <v>35</v>
      </c>
      <c r="Q2879" s="3">
        <v>0.3</v>
      </c>
      <c r="R2879" s="3">
        <v>1</v>
      </c>
      <c r="S2879" s="3">
        <v>120</v>
      </c>
    </row>
    <row r="2880" spans="14:19" x14ac:dyDescent="0.3">
      <c r="N2880" s="19">
        <v>43</v>
      </c>
      <c r="O2880" s="19">
        <v>18</v>
      </c>
      <c r="P2880" s="20">
        <v>44</v>
      </c>
      <c r="Q2880" s="19">
        <v>2.4</v>
      </c>
      <c r="R2880" s="19">
        <v>1</v>
      </c>
      <c r="S2880" s="19">
        <v>0</v>
      </c>
    </row>
    <row r="2881" spans="14:19" x14ac:dyDescent="0.3">
      <c r="N2881" s="3">
        <v>43</v>
      </c>
      <c r="O2881" s="3">
        <v>19</v>
      </c>
      <c r="P2881" s="6">
        <v>121</v>
      </c>
      <c r="Q2881" s="3">
        <v>0.7</v>
      </c>
      <c r="R2881" s="3">
        <v>1</v>
      </c>
      <c r="S2881" s="3">
        <v>0</v>
      </c>
    </row>
    <row r="2882" spans="14:19" x14ac:dyDescent="0.3">
      <c r="N2882" s="19">
        <v>42</v>
      </c>
      <c r="O2882" s="19">
        <v>18</v>
      </c>
      <c r="P2882" s="20">
        <v>81</v>
      </c>
      <c r="Q2882" s="19">
        <v>2.4</v>
      </c>
      <c r="R2882" s="19">
        <v>4</v>
      </c>
      <c r="S2882" s="19">
        <v>0</v>
      </c>
    </row>
    <row r="2883" spans="14:19" x14ac:dyDescent="0.3">
      <c r="N2883" s="3">
        <v>42</v>
      </c>
      <c r="O2883" s="3">
        <v>18</v>
      </c>
      <c r="P2883" s="6">
        <v>141</v>
      </c>
      <c r="Q2883" s="3">
        <v>5</v>
      </c>
      <c r="R2883" s="3">
        <v>3</v>
      </c>
      <c r="S2883" s="3">
        <v>0</v>
      </c>
    </row>
    <row r="2884" spans="14:19" x14ac:dyDescent="0.3">
      <c r="N2884" s="19">
        <v>42</v>
      </c>
      <c r="O2884" s="19">
        <v>18</v>
      </c>
      <c r="P2884" s="20">
        <v>22</v>
      </c>
      <c r="Q2884" s="19">
        <v>1</v>
      </c>
      <c r="R2884" s="19">
        <v>1</v>
      </c>
      <c r="S2884" s="19">
        <v>0</v>
      </c>
    </row>
    <row r="2885" spans="14:19" x14ac:dyDescent="0.3">
      <c r="N2885" s="3">
        <v>42</v>
      </c>
      <c r="O2885" s="3">
        <v>17</v>
      </c>
      <c r="P2885" s="6">
        <v>32</v>
      </c>
      <c r="Q2885" s="3">
        <v>0</v>
      </c>
      <c r="R2885" s="3">
        <v>4</v>
      </c>
      <c r="S2885" s="3">
        <v>0</v>
      </c>
    </row>
    <row r="2886" spans="14:19" x14ac:dyDescent="0.3">
      <c r="N2886" s="19">
        <v>42</v>
      </c>
      <c r="O2886" s="19">
        <v>18</v>
      </c>
      <c r="P2886" s="20">
        <v>115</v>
      </c>
      <c r="Q2886" s="19">
        <v>3.5</v>
      </c>
      <c r="R2886" s="19">
        <v>1</v>
      </c>
      <c r="S2886" s="19">
        <v>0</v>
      </c>
    </row>
    <row r="2887" spans="14:19" x14ac:dyDescent="0.3">
      <c r="N2887" s="3">
        <v>42</v>
      </c>
      <c r="O2887" s="3">
        <v>18</v>
      </c>
      <c r="P2887" s="6">
        <v>43</v>
      </c>
      <c r="Q2887" s="3">
        <v>0.7</v>
      </c>
      <c r="R2887" s="3">
        <v>1</v>
      </c>
      <c r="S2887" s="3">
        <v>136</v>
      </c>
    </row>
    <row r="2888" spans="14:19" x14ac:dyDescent="0.3">
      <c r="N2888" s="19">
        <v>42</v>
      </c>
      <c r="O2888" s="19">
        <v>17</v>
      </c>
      <c r="P2888" s="20">
        <v>168</v>
      </c>
      <c r="Q2888" s="19">
        <v>7.9</v>
      </c>
      <c r="R2888" s="19">
        <v>2</v>
      </c>
      <c r="S2888" s="19">
        <v>0</v>
      </c>
    </row>
    <row r="2889" spans="14:19" x14ac:dyDescent="0.3">
      <c r="N2889" s="3">
        <v>42</v>
      </c>
      <c r="O2889" s="3">
        <v>16</v>
      </c>
      <c r="P2889" s="6">
        <v>111</v>
      </c>
      <c r="Q2889" s="3">
        <v>1.2</v>
      </c>
      <c r="R2889" s="3">
        <v>2</v>
      </c>
      <c r="S2889" s="3">
        <v>251</v>
      </c>
    </row>
    <row r="2890" spans="14:19" x14ac:dyDescent="0.3">
      <c r="N2890" s="19">
        <v>42</v>
      </c>
      <c r="O2890" s="19">
        <v>15</v>
      </c>
      <c r="P2890" s="20">
        <v>24</v>
      </c>
      <c r="Q2890" s="19">
        <v>1</v>
      </c>
      <c r="R2890" s="19">
        <v>2</v>
      </c>
      <c r="S2890" s="19">
        <v>0</v>
      </c>
    </row>
    <row r="2891" spans="14:19" x14ac:dyDescent="0.3">
      <c r="N2891" s="3">
        <v>42</v>
      </c>
      <c r="O2891" s="3">
        <v>18</v>
      </c>
      <c r="P2891" s="6">
        <v>33</v>
      </c>
      <c r="Q2891" s="3">
        <v>1.4</v>
      </c>
      <c r="R2891" s="3">
        <v>1</v>
      </c>
      <c r="S2891" s="3">
        <v>0</v>
      </c>
    </row>
    <row r="2892" spans="14:19" x14ac:dyDescent="0.3">
      <c r="N2892" s="19">
        <v>42</v>
      </c>
      <c r="O2892" s="19">
        <v>18</v>
      </c>
      <c r="P2892" s="20">
        <v>75</v>
      </c>
      <c r="Q2892" s="19">
        <v>2.33</v>
      </c>
      <c r="R2892" s="19">
        <v>3</v>
      </c>
      <c r="S2892" s="19">
        <v>0</v>
      </c>
    </row>
    <row r="2893" spans="14:19" x14ac:dyDescent="0.3">
      <c r="N2893" s="3">
        <v>42</v>
      </c>
      <c r="O2893" s="3">
        <v>18</v>
      </c>
      <c r="P2893" s="6">
        <v>34</v>
      </c>
      <c r="Q2893" s="3">
        <v>0.3</v>
      </c>
      <c r="R2893" s="3">
        <v>4</v>
      </c>
      <c r="S2893" s="3">
        <v>104</v>
      </c>
    </row>
    <row r="2894" spans="14:19" x14ac:dyDescent="0.3">
      <c r="N2894" s="19">
        <v>42</v>
      </c>
      <c r="O2894" s="19">
        <v>18</v>
      </c>
      <c r="P2894" s="20">
        <v>41</v>
      </c>
      <c r="Q2894" s="19">
        <v>1.8</v>
      </c>
      <c r="R2894" s="19">
        <v>1</v>
      </c>
      <c r="S2894" s="19">
        <v>94</v>
      </c>
    </row>
    <row r="2895" spans="14:19" x14ac:dyDescent="0.3">
      <c r="N2895" s="3">
        <v>42</v>
      </c>
      <c r="O2895" s="3">
        <v>16</v>
      </c>
      <c r="P2895" s="6">
        <v>35</v>
      </c>
      <c r="Q2895" s="3">
        <v>1.5</v>
      </c>
      <c r="R2895" s="3">
        <v>3</v>
      </c>
      <c r="S2895" s="3">
        <v>0</v>
      </c>
    </row>
    <row r="2896" spans="14:19" x14ac:dyDescent="0.3">
      <c r="N2896" s="19">
        <v>42</v>
      </c>
      <c r="O2896" s="19">
        <v>17</v>
      </c>
      <c r="P2896" s="20">
        <v>85</v>
      </c>
      <c r="Q2896" s="19">
        <v>3.7</v>
      </c>
      <c r="R2896" s="19">
        <v>1</v>
      </c>
      <c r="S2896" s="19">
        <v>0</v>
      </c>
    </row>
    <row r="2897" spans="14:19" x14ac:dyDescent="0.3">
      <c r="N2897" s="3">
        <v>42</v>
      </c>
      <c r="O2897" s="3">
        <v>18</v>
      </c>
      <c r="P2897" s="6">
        <v>71</v>
      </c>
      <c r="Q2897" s="3">
        <v>2.33</v>
      </c>
      <c r="R2897" s="3">
        <v>3</v>
      </c>
      <c r="S2897" s="3">
        <v>106</v>
      </c>
    </row>
    <row r="2898" spans="14:19" x14ac:dyDescent="0.3">
      <c r="N2898" s="19">
        <v>42</v>
      </c>
      <c r="O2898" s="19">
        <v>17</v>
      </c>
      <c r="P2898" s="20">
        <v>61</v>
      </c>
      <c r="Q2898" s="19">
        <v>0.5</v>
      </c>
      <c r="R2898" s="19">
        <v>3</v>
      </c>
      <c r="S2898" s="19">
        <v>0</v>
      </c>
    </row>
    <row r="2899" spans="14:19" x14ac:dyDescent="0.3">
      <c r="N2899" s="3">
        <v>42</v>
      </c>
      <c r="O2899" s="3">
        <v>17</v>
      </c>
      <c r="P2899" s="6">
        <v>74</v>
      </c>
      <c r="Q2899" s="3">
        <v>3</v>
      </c>
      <c r="R2899" s="3">
        <v>3</v>
      </c>
      <c r="S2899" s="3">
        <v>0</v>
      </c>
    </row>
    <row r="2900" spans="14:19" x14ac:dyDescent="0.3">
      <c r="N2900" s="19">
        <v>42</v>
      </c>
      <c r="O2900" s="19">
        <v>18</v>
      </c>
      <c r="P2900" s="20">
        <v>31</v>
      </c>
      <c r="Q2900" s="19">
        <v>0.3</v>
      </c>
      <c r="R2900" s="19">
        <v>1</v>
      </c>
      <c r="S2900" s="19">
        <v>0</v>
      </c>
    </row>
    <row r="2901" spans="14:19" x14ac:dyDescent="0.3">
      <c r="N2901" s="3">
        <v>42</v>
      </c>
      <c r="O2901" s="3">
        <v>16</v>
      </c>
      <c r="P2901" s="6">
        <v>64</v>
      </c>
      <c r="Q2901" s="3">
        <v>0.5</v>
      </c>
      <c r="R2901" s="3">
        <v>3</v>
      </c>
      <c r="S2901" s="3">
        <v>247</v>
      </c>
    </row>
    <row r="2902" spans="14:19" x14ac:dyDescent="0.3">
      <c r="N2902" s="19">
        <v>42</v>
      </c>
      <c r="O2902" s="19">
        <v>16</v>
      </c>
      <c r="P2902" s="20">
        <v>13</v>
      </c>
      <c r="Q2902" s="19">
        <v>0.2</v>
      </c>
      <c r="R2902" s="19">
        <v>1</v>
      </c>
      <c r="S2902" s="19">
        <v>0</v>
      </c>
    </row>
    <row r="2903" spans="14:19" x14ac:dyDescent="0.3">
      <c r="N2903" s="3">
        <v>42</v>
      </c>
      <c r="O2903" s="3">
        <v>17</v>
      </c>
      <c r="P2903" s="6">
        <v>95</v>
      </c>
      <c r="Q2903" s="3">
        <v>0.5</v>
      </c>
      <c r="R2903" s="3">
        <v>3</v>
      </c>
      <c r="S2903" s="3">
        <v>0</v>
      </c>
    </row>
    <row r="2904" spans="14:19" x14ac:dyDescent="0.3">
      <c r="N2904" s="19">
        <v>42</v>
      </c>
      <c r="O2904" s="19">
        <v>18</v>
      </c>
      <c r="P2904" s="20">
        <v>145</v>
      </c>
      <c r="Q2904" s="19">
        <v>1.7</v>
      </c>
      <c r="R2904" s="19">
        <v>1</v>
      </c>
      <c r="S2904" s="19">
        <v>132</v>
      </c>
    </row>
    <row r="2905" spans="14:19" x14ac:dyDescent="0.3">
      <c r="N2905" s="3">
        <v>42</v>
      </c>
      <c r="O2905" s="3">
        <v>17</v>
      </c>
      <c r="P2905" s="6">
        <v>98</v>
      </c>
      <c r="Q2905" s="3">
        <v>0.4</v>
      </c>
      <c r="R2905" s="3">
        <v>2</v>
      </c>
      <c r="S2905" s="3">
        <v>0</v>
      </c>
    </row>
    <row r="2906" spans="14:19" x14ac:dyDescent="0.3">
      <c r="N2906" s="19">
        <v>42</v>
      </c>
      <c r="O2906" s="19">
        <v>17</v>
      </c>
      <c r="P2906" s="20">
        <v>90</v>
      </c>
      <c r="Q2906" s="19">
        <v>0.1</v>
      </c>
      <c r="R2906" s="19">
        <v>1</v>
      </c>
      <c r="S2906" s="19">
        <v>0</v>
      </c>
    </row>
    <row r="2907" spans="14:19" x14ac:dyDescent="0.3">
      <c r="N2907" s="3">
        <v>42</v>
      </c>
      <c r="O2907" s="3">
        <v>17</v>
      </c>
      <c r="P2907" s="6">
        <v>115</v>
      </c>
      <c r="Q2907" s="3">
        <v>0.4</v>
      </c>
      <c r="R2907" s="3">
        <v>2</v>
      </c>
      <c r="S2907" s="3">
        <v>0</v>
      </c>
    </row>
    <row r="2908" spans="14:19" x14ac:dyDescent="0.3">
      <c r="N2908" s="19">
        <v>42</v>
      </c>
      <c r="O2908" s="19">
        <v>17</v>
      </c>
      <c r="P2908" s="20">
        <v>93</v>
      </c>
      <c r="Q2908" s="19">
        <v>1.9</v>
      </c>
      <c r="R2908" s="19">
        <v>4</v>
      </c>
      <c r="S2908" s="19">
        <v>0</v>
      </c>
    </row>
    <row r="2909" spans="14:19" x14ac:dyDescent="0.3">
      <c r="N2909" s="3">
        <v>42</v>
      </c>
      <c r="O2909" s="3">
        <v>16</v>
      </c>
      <c r="P2909" s="6">
        <v>20</v>
      </c>
      <c r="Q2909" s="3">
        <v>0.8</v>
      </c>
      <c r="R2909" s="3">
        <v>2</v>
      </c>
      <c r="S2909" s="3">
        <v>117</v>
      </c>
    </row>
    <row r="2910" spans="14:19" x14ac:dyDescent="0.3">
      <c r="N2910" s="19">
        <v>42</v>
      </c>
      <c r="O2910" s="19">
        <v>18</v>
      </c>
      <c r="P2910" s="20">
        <v>54</v>
      </c>
      <c r="Q2910" s="19">
        <v>2.2000000000000002</v>
      </c>
      <c r="R2910" s="19">
        <v>4</v>
      </c>
      <c r="S2910" s="19">
        <v>0</v>
      </c>
    </row>
    <row r="2911" spans="14:19" x14ac:dyDescent="0.3">
      <c r="N2911" s="3">
        <v>42</v>
      </c>
      <c r="O2911" s="3">
        <v>17</v>
      </c>
      <c r="P2911" s="6">
        <v>28</v>
      </c>
      <c r="Q2911" s="3">
        <v>0.5</v>
      </c>
      <c r="R2911" s="3">
        <v>1</v>
      </c>
      <c r="S2911" s="3">
        <v>90</v>
      </c>
    </row>
    <row r="2912" spans="14:19" x14ac:dyDescent="0.3">
      <c r="N2912" s="19">
        <v>42</v>
      </c>
      <c r="O2912" s="19">
        <v>16</v>
      </c>
      <c r="P2912" s="20">
        <v>38</v>
      </c>
      <c r="Q2912" s="19">
        <v>0.9</v>
      </c>
      <c r="R2912" s="19">
        <v>3</v>
      </c>
      <c r="S2912" s="19">
        <v>0</v>
      </c>
    </row>
    <row r="2913" spans="14:19" x14ac:dyDescent="0.3">
      <c r="N2913" s="3">
        <v>42</v>
      </c>
      <c r="O2913" s="3">
        <v>16</v>
      </c>
      <c r="P2913" s="6">
        <v>55</v>
      </c>
      <c r="Q2913" s="3">
        <v>0.7</v>
      </c>
      <c r="R2913" s="3">
        <v>2</v>
      </c>
      <c r="S2913" s="3">
        <v>149</v>
      </c>
    </row>
    <row r="2914" spans="14:19" x14ac:dyDescent="0.3">
      <c r="N2914" s="19">
        <v>42</v>
      </c>
      <c r="O2914" s="19">
        <v>16</v>
      </c>
      <c r="P2914" s="20">
        <v>74</v>
      </c>
      <c r="Q2914" s="19">
        <v>2.8</v>
      </c>
      <c r="R2914" s="19">
        <v>1</v>
      </c>
      <c r="S2914" s="19">
        <v>0</v>
      </c>
    </row>
    <row r="2915" spans="14:19" x14ac:dyDescent="0.3">
      <c r="N2915" s="3">
        <v>42</v>
      </c>
      <c r="O2915" s="3">
        <v>18</v>
      </c>
      <c r="P2915" s="6">
        <v>43</v>
      </c>
      <c r="Q2915" s="3">
        <v>0.3</v>
      </c>
      <c r="R2915" s="3">
        <v>1</v>
      </c>
      <c r="S2915" s="3">
        <v>158</v>
      </c>
    </row>
    <row r="2916" spans="14:19" x14ac:dyDescent="0.3">
      <c r="N2916" s="19">
        <v>42</v>
      </c>
      <c r="O2916" s="19">
        <v>18</v>
      </c>
      <c r="P2916" s="20">
        <v>141</v>
      </c>
      <c r="Q2916" s="19">
        <v>3.5</v>
      </c>
      <c r="R2916" s="19">
        <v>1</v>
      </c>
      <c r="S2916" s="19">
        <v>0</v>
      </c>
    </row>
    <row r="2917" spans="14:19" x14ac:dyDescent="0.3">
      <c r="N2917" s="3">
        <v>42</v>
      </c>
      <c r="O2917" s="3">
        <v>18</v>
      </c>
      <c r="P2917" s="6">
        <v>52</v>
      </c>
      <c r="Q2917" s="3">
        <v>2.5</v>
      </c>
      <c r="R2917" s="3">
        <v>2</v>
      </c>
      <c r="S2917" s="3">
        <v>0</v>
      </c>
    </row>
    <row r="2918" spans="14:19" x14ac:dyDescent="0.3">
      <c r="N2918" s="19">
        <v>42</v>
      </c>
      <c r="O2918" s="19">
        <v>17</v>
      </c>
      <c r="P2918" s="20">
        <v>54</v>
      </c>
      <c r="Q2918" s="19">
        <v>1.9</v>
      </c>
      <c r="R2918" s="19">
        <v>4</v>
      </c>
      <c r="S2918" s="19">
        <v>164</v>
      </c>
    </row>
    <row r="2919" spans="14:19" x14ac:dyDescent="0.3">
      <c r="N2919" s="3">
        <v>42</v>
      </c>
      <c r="O2919" s="3">
        <v>15</v>
      </c>
      <c r="P2919" s="6">
        <v>41</v>
      </c>
      <c r="Q2919" s="3">
        <v>2.5</v>
      </c>
      <c r="R2919" s="3">
        <v>3</v>
      </c>
      <c r="S2919" s="3">
        <v>0</v>
      </c>
    </row>
    <row r="2920" spans="14:19" x14ac:dyDescent="0.3">
      <c r="N2920" s="19">
        <v>42</v>
      </c>
      <c r="O2920" s="19">
        <v>16</v>
      </c>
      <c r="P2920" s="20">
        <v>25</v>
      </c>
      <c r="Q2920" s="19">
        <v>0.8</v>
      </c>
      <c r="R2920" s="19">
        <v>2</v>
      </c>
      <c r="S2920" s="19">
        <v>0</v>
      </c>
    </row>
    <row r="2921" spans="14:19" x14ac:dyDescent="0.3">
      <c r="N2921" s="3">
        <v>42</v>
      </c>
      <c r="O2921" s="3">
        <v>15</v>
      </c>
      <c r="P2921" s="6">
        <v>34</v>
      </c>
      <c r="Q2921" s="3">
        <v>1</v>
      </c>
      <c r="R2921" s="3">
        <v>3</v>
      </c>
      <c r="S2921" s="3">
        <v>0</v>
      </c>
    </row>
    <row r="2922" spans="14:19" x14ac:dyDescent="0.3">
      <c r="N2922" s="19">
        <v>42</v>
      </c>
      <c r="O2922" s="19">
        <v>18</v>
      </c>
      <c r="P2922" s="20">
        <v>90</v>
      </c>
      <c r="Q2922" s="19">
        <v>0.8</v>
      </c>
      <c r="R2922" s="19">
        <v>4</v>
      </c>
      <c r="S2922" s="19">
        <v>245</v>
      </c>
    </row>
    <row r="2923" spans="14:19" x14ac:dyDescent="0.3">
      <c r="N2923" s="3">
        <v>42</v>
      </c>
      <c r="O2923" s="3">
        <v>17</v>
      </c>
      <c r="P2923" s="6">
        <v>23</v>
      </c>
      <c r="Q2923" s="3">
        <v>0</v>
      </c>
      <c r="R2923" s="3">
        <v>2</v>
      </c>
      <c r="S2923" s="3">
        <v>0</v>
      </c>
    </row>
    <row r="2924" spans="14:19" x14ac:dyDescent="0.3">
      <c r="N2924" s="19">
        <v>42</v>
      </c>
      <c r="O2924" s="19">
        <v>17</v>
      </c>
      <c r="P2924" s="20">
        <v>91</v>
      </c>
      <c r="Q2924" s="19">
        <v>0.1</v>
      </c>
      <c r="R2924" s="19">
        <v>1</v>
      </c>
      <c r="S2924" s="19">
        <v>199</v>
      </c>
    </row>
    <row r="2925" spans="14:19" x14ac:dyDescent="0.3">
      <c r="N2925" s="3">
        <v>42</v>
      </c>
      <c r="O2925" s="3">
        <v>17</v>
      </c>
      <c r="P2925" s="6">
        <v>82</v>
      </c>
      <c r="Q2925" s="3">
        <v>3.7</v>
      </c>
      <c r="R2925" s="3">
        <v>1</v>
      </c>
      <c r="S2925" s="3">
        <v>0</v>
      </c>
    </row>
    <row r="2926" spans="14:19" x14ac:dyDescent="0.3">
      <c r="N2926" s="19">
        <v>42</v>
      </c>
      <c r="O2926" s="19">
        <v>18</v>
      </c>
      <c r="P2926" s="20">
        <v>50</v>
      </c>
      <c r="Q2926" s="19">
        <v>2.2000000000000002</v>
      </c>
      <c r="R2926" s="19">
        <v>4</v>
      </c>
      <c r="S2926" s="19">
        <v>0</v>
      </c>
    </row>
    <row r="2927" spans="14:19" x14ac:dyDescent="0.3">
      <c r="N2927" s="3">
        <v>42</v>
      </c>
      <c r="O2927" s="3">
        <v>17</v>
      </c>
      <c r="P2927" s="6">
        <v>98</v>
      </c>
      <c r="Q2927" s="3">
        <v>0.4</v>
      </c>
      <c r="R2927" s="3">
        <v>2</v>
      </c>
      <c r="S2927" s="3">
        <v>275</v>
      </c>
    </row>
    <row r="2928" spans="14:19" x14ac:dyDescent="0.3">
      <c r="N2928" s="19">
        <v>42</v>
      </c>
      <c r="O2928" s="19">
        <v>18</v>
      </c>
      <c r="P2928" s="20">
        <v>115</v>
      </c>
      <c r="Q2928" s="19">
        <v>0.3</v>
      </c>
      <c r="R2928" s="19">
        <v>1</v>
      </c>
      <c r="S2928" s="19">
        <v>0</v>
      </c>
    </row>
    <row r="2929" spans="14:19" x14ac:dyDescent="0.3">
      <c r="N2929" s="3">
        <v>42</v>
      </c>
      <c r="O2929" s="3">
        <v>16</v>
      </c>
      <c r="P2929" s="6">
        <v>191</v>
      </c>
      <c r="Q2929" s="3">
        <v>4.8</v>
      </c>
      <c r="R2929" s="3">
        <v>3</v>
      </c>
      <c r="S2929" s="3">
        <v>0</v>
      </c>
    </row>
    <row r="2930" spans="14:19" x14ac:dyDescent="0.3">
      <c r="N2930" s="19">
        <v>42</v>
      </c>
      <c r="O2930" s="19">
        <v>18</v>
      </c>
      <c r="P2930" s="20">
        <v>89</v>
      </c>
      <c r="Q2930" s="19">
        <v>0.8</v>
      </c>
      <c r="R2930" s="19">
        <v>4</v>
      </c>
      <c r="S2930" s="19">
        <v>184</v>
      </c>
    </row>
    <row r="2931" spans="14:19" x14ac:dyDescent="0.3">
      <c r="N2931" s="3">
        <v>42</v>
      </c>
      <c r="O2931" s="3">
        <v>17</v>
      </c>
      <c r="P2931" s="6">
        <v>72</v>
      </c>
      <c r="Q2931" s="3">
        <v>1.1000000000000001</v>
      </c>
      <c r="R2931" s="3">
        <v>4</v>
      </c>
      <c r="S2931" s="3">
        <v>203</v>
      </c>
    </row>
    <row r="2932" spans="14:19" x14ac:dyDescent="0.3">
      <c r="N2932" s="19">
        <v>42</v>
      </c>
      <c r="O2932" s="19">
        <v>17</v>
      </c>
      <c r="P2932" s="20">
        <v>114</v>
      </c>
      <c r="Q2932" s="19">
        <v>0.4</v>
      </c>
      <c r="R2932" s="19">
        <v>2</v>
      </c>
      <c r="S2932" s="19">
        <v>0</v>
      </c>
    </row>
    <row r="2933" spans="14:19" x14ac:dyDescent="0.3">
      <c r="N2933" s="3">
        <v>42</v>
      </c>
      <c r="O2933" s="3">
        <v>15</v>
      </c>
      <c r="P2933" s="6">
        <v>14</v>
      </c>
      <c r="Q2933" s="3">
        <v>1</v>
      </c>
      <c r="R2933" s="3">
        <v>3</v>
      </c>
      <c r="S2933" s="3">
        <v>0</v>
      </c>
    </row>
    <row r="2934" spans="14:19" x14ac:dyDescent="0.3">
      <c r="N2934" s="19">
        <v>42</v>
      </c>
      <c r="O2934" s="19">
        <v>17</v>
      </c>
      <c r="P2934" s="20">
        <v>9</v>
      </c>
      <c r="Q2934" s="19">
        <v>0</v>
      </c>
      <c r="R2934" s="19">
        <v>2</v>
      </c>
      <c r="S2934" s="19">
        <v>0</v>
      </c>
    </row>
    <row r="2935" spans="14:19" x14ac:dyDescent="0.3">
      <c r="N2935" s="3">
        <v>42</v>
      </c>
      <c r="O2935" s="3">
        <v>18</v>
      </c>
      <c r="P2935" s="6">
        <v>171</v>
      </c>
      <c r="Q2935" s="3">
        <v>8</v>
      </c>
      <c r="R2935" s="3">
        <v>2</v>
      </c>
      <c r="S2935" s="3">
        <v>0</v>
      </c>
    </row>
    <row r="2936" spans="14:19" x14ac:dyDescent="0.3">
      <c r="N2936" s="19">
        <v>42</v>
      </c>
      <c r="O2936" s="19">
        <v>18</v>
      </c>
      <c r="P2936" s="20">
        <v>62</v>
      </c>
      <c r="Q2936" s="19">
        <v>2.1</v>
      </c>
      <c r="R2936" s="19">
        <v>3</v>
      </c>
      <c r="S2936" s="19">
        <v>0</v>
      </c>
    </row>
    <row r="2937" spans="14:19" x14ac:dyDescent="0.3">
      <c r="N2937" s="3">
        <v>42</v>
      </c>
      <c r="O2937" s="3">
        <v>17</v>
      </c>
      <c r="P2937" s="6">
        <v>14</v>
      </c>
      <c r="Q2937" s="3">
        <v>0.1</v>
      </c>
      <c r="R2937" s="3">
        <v>2</v>
      </c>
      <c r="S2937" s="3">
        <v>0</v>
      </c>
    </row>
    <row r="2938" spans="14:19" x14ac:dyDescent="0.3">
      <c r="N2938" s="19">
        <v>42</v>
      </c>
      <c r="O2938" s="19">
        <v>17</v>
      </c>
      <c r="P2938" s="20">
        <v>155</v>
      </c>
      <c r="Q2938" s="19">
        <v>7</v>
      </c>
      <c r="R2938" s="19">
        <v>1</v>
      </c>
      <c r="S2938" s="19">
        <v>0</v>
      </c>
    </row>
    <row r="2939" spans="14:19" x14ac:dyDescent="0.3">
      <c r="N2939" s="3">
        <v>42</v>
      </c>
      <c r="O2939" s="3">
        <v>18</v>
      </c>
      <c r="P2939" s="6">
        <v>130</v>
      </c>
      <c r="Q2939" s="3">
        <v>7.5</v>
      </c>
      <c r="R2939" s="3">
        <v>2</v>
      </c>
      <c r="S2939" s="3">
        <v>0</v>
      </c>
    </row>
    <row r="2940" spans="14:19" x14ac:dyDescent="0.3">
      <c r="N2940" s="19">
        <v>42</v>
      </c>
      <c r="O2940" s="19">
        <v>18</v>
      </c>
      <c r="P2940" s="20">
        <v>110</v>
      </c>
      <c r="Q2940" s="19">
        <v>6.1</v>
      </c>
      <c r="R2940" s="19">
        <v>2</v>
      </c>
      <c r="S2940" s="19">
        <v>182</v>
      </c>
    </row>
    <row r="2941" spans="14:19" x14ac:dyDescent="0.3">
      <c r="N2941" s="3">
        <v>42</v>
      </c>
      <c r="O2941" s="3">
        <v>18</v>
      </c>
      <c r="P2941" s="6">
        <v>145</v>
      </c>
      <c r="Q2941" s="3">
        <v>8</v>
      </c>
      <c r="R2941" s="3">
        <v>2</v>
      </c>
      <c r="S2941" s="3">
        <v>505</v>
      </c>
    </row>
    <row r="2942" spans="14:19" x14ac:dyDescent="0.3">
      <c r="N2942" s="19">
        <v>42</v>
      </c>
      <c r="O2942" s="19">
        <v>17</v>
      </c>
      <c r="P2942" s="20">
        <v>63</v>
      </c>
      <c r="Q2942" s="19">
        <v>2.2000000000000002</v>
      </c>
      <c r="R2942" s="19">
        <v>2</v>
      </c>
      <c r="S2942" s="19">
        <v>0</v>
      </c>
    </row>
    <row r="2943" spans="14:19" x14ac:dyDescent="0.3">
      <c r="N2943" s="3">
        <v>42</v>
      </c>
      <c r="O2943" s="3">
        <v>17</v>
      </c>
      <c r="P2943" s="6">
        <v>19</v>
      </c>
      <c r="Q2943" s="3">
        <v>0</v>
      </c>
      <c r="R2943" s="3">
        <v>2</v>
      </c>
      <c r="S2943" s="3">
        <v>85</v>
      </c>
    </row>
    <row r="2944" spans="14:19" x14ac:dyDescent="0.3">
      <c r="N2944" s="19">
        <v>42</v>
      </c>
      <c r="O2944" s="19">
        <v>16</v>
      </c>
      <c r="P2944" s="20">
        <v>41</v>
      </c>
      <c r="Q2944" s="19">
        <v>0.5</v>
      </c>
      <c r="R2944" s="19">
        <v>3</v>
      </c>
      <c r="S2944" s="19">
        <v>0</v>
      </c>
    </row>
    <row r="2945" spans="14:19" x14ac:dyDescent="0.3">
      <c r="N2945" s="3">
        <v>42</v>
      </c>
      <c r="O2945" s="3">
        <v>18</v>
      </c>
      <c r="P2945" s="6">
        <v>51</v>
      </c>
      <c r="Q2945" s="3">
        <v>2.1</v>
      </c>
      <c r="R2945" s="3">
        <v>3</v>
      </c>
      <c r="S2945" s="3">
        <v>0</v>
      </c>
    </row>
    <row r="2946" spans="14:19" x14ac:dyDescent="0.3">
      <c r="N2946" s="19">
        <v>42</v>
      </c>
      <c r="O2946" s="19">
        <v>18</v>
      </c>
      <c r="P2946" s="20">
        <v>120</v>
      </c>
      <c r="Q2946" s="19">
        <v>7.5</v>
      </c>
      <c r="R2946" s="19">
        <v>2</v>
      </c>
      <c r="S2946" s="19">
        <v>0</v>
      </c>
    </row>
    <row r="2947" spans="14:19" x14ac:dyDescent="0.3">
      <c r="N2947" s="3">
        <v>42</v>
      </c>
      <c r="O2947" s="3">
        <v>17</v>
      </c>
      <c r="P2947" s="6">
        <v>111</v>
      </c>
      <c r="Q2947" s="3">
        <v>3</v>
      </c>
      <c r="R2947" s="3">
        <v>3</v>
      </c>
      <c r="S2947" s="3">
        <v>0</v>
      </c>
    </row>
    <row r="2948" spans="14:19" x14ac:dyDescent="0.3">
      <c r="N2948" s="19">
        <v>42</v>
      </c>
      <c r="O2948" s="19">
        <v>18</v>
      </c>
      <c r="P2948" s="20">
        <v>144</v>
      </c>
      <c r="Q2948" s="19">
        <v>6.1</v>
      </c>
      <c r="R2948" s="19">
        <v>2</v>
      </c>
      <c r="S2948" s="19">
        <v>158</v>
      </c>
    </row>
    <row r="2949" spans="14:19" x14ac:dyDescent="0.3">
      <c r="N2949" s="3">
        <v>42</v>
      </c>
      <c r="O2949" s="3">
        <v>18</v>
      </c>
      <c r="P2949" s="6">
        <v>54</v>
      </c>
      <c r="Q2949" s="3">
        <v>1.8</v>
      </c>
      <c r="R2949" s="3">
        <v>1</v>
      </c>
      <c r="S2949" s="3">
        <v>0</v>
      </c>
    </row>
    <row r="2950" spans="14:19" x14ac:dyDescent="0.3">
      <c r="N2950" s="19">
        <v>42</v>
      </c>
      <c r="O2950" s="19">
        <v>16</v>
      </c>
      <c r="P2950" s="20">
        <v>185</v>
      </c>
      <c r="Q2950" s="19">
        <v>2.2000000000000002</v>
      </c>
      <c r="R2950" s="19">
        <v>3</v>
      </c>
      <c r="S2950" s="19">
        <v>0</v>
      </c>
    </row>
    <row r="2951" spans="14:19" x14ac:dyDescent="0.3">
      <c r="N2951" s="3">
        <v>42</v>
      </c>
      <c r="O2951" s="3">
        <v>16</v>
      </c>
      <c r="P2951" s="6">
        <v>32</v>
      </c>
      <c r="Q2951" s="3">
        <v>1.5</v>
      </c>
      <c r="R2951" s="3">
        <v>3</v>
      </c>
      <c r="S2951" s="3">
        <v>149</v>
      </c>
    </row>
    <row r="2952" spans="14:19" x14ac:dyDescent="0.3">
      <c r="N2952" s="19">
        <v>42</v>
      </c>
      <c r="O2952" s="19">
        <v>18</v>
      </c>
      <c r="P2952" s="20">
        <v>60</v>
      </c>
      <c r="Q2952" s="19">
        <v>0.2</v>
      </c>
      <c r="R2952" s="19">
        <v>4</v>
      </c>
      <c r="S2952" s="19">
        <v>151</v>
      </c>
    </row>
    <row r="2953" spans="14:19" x14ac:dyDescent="0.3">
      <c r="N2953" s="3">
        <v>42</v>
      </c>
      <c r="O2953" s="3">
        <v>15</v>
      </c>
      <c r="P2953" s="6">
        <v>73</v>
      </c>
      <c r="Q2953" s="3">
        <v>2.33</v>
      </c>
      <c r="R2953" s="3">
        <v>3</v>
      </c>
      <c r="S2953" s="3">
        <v>0</v>
      </c>
    </row>
    <row r="2954" spans="14:19" x14ac:dyDescent="0.3">
      <c r="N2954" s="19">
        <v>42</v>
      </c>
      <c r="O2954" s="19">
        <v>18</v>
      </c>
      <c r="P2954" s="20">
        <v>114</v>
      </c>
      <c r="Q2954" s="19">
        <v>0.3</v>
      </c>
      <c r="R2954" s="19">
        <v>1</v>
      </c>
      <c r="S2954" s="19">
        <v>0</v>
      </c>
    </row>
    <row r="2955" spans="14:19" x14ac:dyDescent="0.3">
      <c r="N2955" s="3">
        <v>42</v>
      </c>
      <c r="O2955" s="3">
        <v>18</v>
      </c>
      <c r="P2955" s="6">
        <v>42</v>
      </c>
      <c r="Q2955" s="3">
        <v>1.7</v>
      </c>
      <c r="R2955" s="3">
        <v>2</v>
      </c>
      <c r="S2955" s="3">
        <v>0</v>
      </c>
    </row>
    <row r="2956" spans="14:19" x14ac:dyDescent="0.3">
      <c r="N2956" s="19">
        <v>42</v>
      </c>
      <c r="O2956" s="19">
        <v>16</v>
      </c>
      <c r="P2956" s="20">
        <v>55</v>
      </c>
      <c r="Q2956" s="19">
        <v>0.7</v>
      </c>
      <c r="R2956" s="19">
        <v>1</v>
      </c>
      <c r="S2956" s="19">
        <v>135</v>
      </c>
    </row>
    <row r="2957" spans="14:19" x14ac:dyDescent="0.3">
      <c r="N2957" s="3">
        <v>42</v>
      </c>
      <c r="O2957" s="3">
        <v>18</v>
      </c>
      <c r="P2957" s="6">
        <v>52</v>
      </c>
      <c r="Q2957" s="3">
        <v>1.9</v>
      </c>
      <c r="R2957" s="3">
        <v>4</v>
      </c>
      <c r="S2957" s="3">
        <v>0</v>
      </c>
    </row>
    <row r="2958" spans="14:19" x14ac:dyDescent="0.3">
      <c r="N2958" s="19">
        <v>42</v>
      </c>
      <c r="O2958" s="19">
        <v>18</v>
      </c>
      <c r="P2958" s="20">
        <v>142</v>
      </c>
      <c r="Q2958" s="19">
        <v>3.4</v>
      </c>
      <c r="R2958" s="19">
        <v>1</v>
      </c>
      <c r="S2958" s="19">
        <v>496</v>
      </c>
    </row>
    <row r="2959" spans="14:19" x14ac:dyDescent="0.3">
      <c r="N2959" s="3">
        <v>42</v>
      </c>
      <c r="O2959" s="3">
        <v>17</v>
      </c>
      <c r="P2959" s="6">
        <v>113</v>
      </c>
      <c r="Q2959" s="3">
        <v>1</v>
      </c>
      <c r="R2959" s="3">
        <v>3</v>
      </c>
      <c r="S2959" s="3">
        <v>0</v>
      </c>
    </row>
    <row r="2960" spans="14:19" x14ac:dyDescent="0.3">
      <c r="N2960" s="19">
        <v>42</v>
      </c>
      <c r="O2960" s="19">
        <v>18</v>
      </c>
      <c r="P2960" s="20">
        <v>103</v>
      </c>
      <c r="Q2960" s="19">
        <v>3.33</v>
      </c>
      <c r="R2960" s="19">
        <v>1</v>
      </c>
      <c r="S2960" s="19">
        <v>0</v>
      </c>
    </row>
    <row r="2961" spans="14:19" x14ac:dyDescent="0.3">
      <c r="N2961" s="3">
        <v>42</v>
      </c>
      <c r="O2961" s="3">
        <v>18</v>
      </c>
      <c r="P2961" s="6">
        <v>45</v>
      </c>
      <c r="Q2961" s="3">
        <v>0.7</v>
      </c>
      <c r="R2961" s="3">
        <v>1</v>
      </c>
      <c r="S2961" s="3">
        <v>0</v>
      </c>
    </row>
    <row r="2962" spans="14:19" x14ac:dyDescent="0.3">
      <c r="N2962" s="19">
        <v>42</v>
      </c>
      <c r="O2962" s="19">
        <v>15</v>
      </c>
      <c r="P2962" s="20">
        <v>21</v>
      </c>
      <c r="Q2962" s="19">
        <v>1</v>
      </c>
      <c r="R2962" s="19">
        <v>3</v>
      </c>
      <c r="S2962" s="19">
        <v>0</v>
      </c>
    </row>
    <row r="2963" spans="14:19" x14ac:dyDescent="0.3">
      <c r="N2963" s="3">
        <v>42</v>
      </c>
      <c r="O2963" s="3">
        <v>16</v>
      </c>
      <c r="P2963" s="6">
        <v>65</v>
      </c>
      <c r="Q2963" s="3">
        <v>0.5</v>
      </c>
      <c r="R2963" s="3">
        <v>3</v>
      </c>
      <c r="S2963" s="3">
        <v>256</v>
      </c>
    </row>
    <row r="2964" spans="14:19" x14ac:dyDescent="0.3">
      <c r="N2964" s="19">
        <v>42</v>
      </c>
      <c r="O2964" s="19">
        <v>16</v>
      </c>
      <c r="P2964" s="20">
        <v>173</v>
      </c>
      <c r="Q2964" s="19">
        <v>1.5</v>
      </c>
      <c r="R2964" s="19">
        <v>2</v>
      </c>
      <c r="S2964" s="19">
        <v>373</v>
      </c>
    </row>
    <row r="2965" spans="14:19" x14ac:dyDescent="0.3">
      <c r="N2965" s="3">
        <v>42</v>
      </c>
      <c r="O2965" s="3">
        <v>12</v>
      </c>
      <c r="P2965" s="6">
        <v>29</v>
      </c>
      <c r="Q2965" s="3">
        <v>2</v>
      </c>
      <c r="R2965" s="3">
        <v>3</v>
      </c>
      <c r="S2965" s="3">
        <v>0</v>
      </c>
    </row>
    <row r="2966" spans="14:19" x14ac:dyDescent="0.3">
      <c r="N2966" s="19">
        <v>42</v>
      </c>
      <c r="O2966" s="19">
        <v>16</v>
      </c>
      <c r="P2966" s="20">
        <v>141</v>
      </c>
      <c r="Q2966" s="19">
        <v>4</v>
      </c>
      <c r="R2966" s="19">
        <v>3</v>
      </c>
      <c r="S2966" s="19">
        <v>0</v>
      </c>
    </row>
    <row r="2967" spans="14:19" x14ac:dyDescent="0.3">
      <c r="N2967" s="3">
        <v>42</v>
      </c>
      <c r="O2967" s="3">
        <v>17</v>
      </c>
      <c r="P2967" s="6">
        <v>108</v>
      </c>
      <c r="Q2967" s="3">
        <v>1</v>
      </c>
      <c r="R2967" s="3">
        <v>3</v>
      </c>
      <c r="S2967" s="3">
        <v>383</v>
      </c>
    </row>
    <row r="2968" spans="14:19" x14ac:dyDescent="0.3">
      <c r="N2968" s="19">
        <v>42</v>
      </c>
      <c r="O2968" s="19">
        <v>18</v>
      </c>
      <c r="P2968" s="20">
        <v>164</v>
      </c>
      <c r="Q2968" s="19">
        <v>1.3</v>
      </c>
      <c r="R2968" s="19">
        <v>1</v>
      </c>
      <c r="S2968" s="19">
        <v>0</v>
      </c>
    </row>
    <row r="2969" spans="14:19" x14ac:dyDescent="0.3">
      <c r="N2969" s="3">
        <v>42</v>
      </c>
      <c r="O2969" s="3">
        <v>18</v>
      </c>
      <c r="P2969" s="6">
        <v>39</v>
      </c>
      <c r="Q2969" s="3">
        <v>0.3</v>
      </c>
      <c r="R2969" s="3">
        <v>1</v>
      </c>
      <c r="S2969" s="3">
        <v>0</v>
      </c>
    </row>
    <row r="2970" spans="14:19" x14ac:dyDescent="0.3">
      <c r="N2970" s="19">
        <v>42</v>
      </c>
      <c r="O2970" s="19">
        <v>17</v>
      </c>
      <c r="P2970" s="20">
        <v>73</v>
      </c>
      <c r="Q2970" s="19">
        <v>0.4</v>
      </c>
      <c r="R2970" s="19">
        <v>4</v>
      </c>
      <c r="S2970" s="19">
        <v>0</v>
      </c>
    </row>
    <row r="2971" spans="14:19" x14ac:dyDescent="0.3">
      <c r="N2971" s="3">
        <v>42</v>
      </c>
      <c r="O2971" s="3">
        <v>12</v>
      </c>
      <c r="P2971" s="6">
        <v>34</v>
      </c>
      <c r="Q2971" s="3">
        <v>2</v>
      </c>
      <c r="R2971" s="3">
        <v>3</v>
      </c>
      <c r="S2971" s="3">
        <v>0</v>
      </c>
    </row>
    <row r="2972" spans="14:19" x14ac:dyDescent="0.3">
      <c r="N2972" s="19">
        <v>42</v>
      </c>
      <c r="O2972" s="19">
        <v>18</v>
      </c>
      <c r="P2972" s="20">
        <v>153</v>
      </c>
      <c r="Q2972" s="19">
        <v>5.6</v>
      </c>
      <c r="R2972" s="19">
        <v>3</v>
      </c>
      <c r="S2972" s="19">
        <v>416</v>
      </c>
    </row>
    <row r="2973" spans="14:19" x14ac:dyDescent="0.3">
      <c r="N2973" s="3">
        <v>42</v>
      </c>
      <c r="O2973" s="3">
        <v>18</v>
      </c>
      <c r="P2973" s="6">
        <v>131</v>
      </c>
      <c r="Q2973" s="3">
        <v>3.4</v>
      </c>
      <c r="R2973" s="3">
        <v>1</v>
      </c>
      <c r="S2973" s="3">
        <v>0</v>
      </c>
    </row>
    <row r="2974" spans="14:19" x14ac:dyDescent="0.3">
      <c r="N2974" s="19">
        <v>42</v>
      </c>
      <c r="O2974" s="19">
        <v>17</v>
      </c>
      <c r="P2974" s="20">
        <v>79</v>
      </c>
      <c r="Q2974" s="19">
        <v>3.7</v>
      </c>
      <c r="R2974" s="19">
        <v>1</v>
      </c>
      <c r="S2974" s="19">
        <v>0</v>
      </c>
    </row>
    <row r="2975" spans="14:19" x14ac:dyDescent="0.3">
      <c r="N2975" s="3">
        <v>42</v>
      </c>
      <c r="O2975" s="3">
        <v>16</v>
      </c>
      <c r="P2975" s="6">
        <v>38</v>
      </c>
      <c r="Q2975" s="3">
        <v>0.2</v>
      </c>
      <c r="R2975" s="3">
        <v>1</v>
      </c>
      <c r="S2975" s="3">
        <v>0</v>
      </c>
    </row>
    <row r="2976" spans="14:19" x14ac:dyDescent="0.3">
      <c r="N2976" s="19">
        <v>42</v>
      </c>
      <c r="O2976" s="19">
        <v>17</v>
      </c>
      <c r="P2976" s="20">
        <v>60</v>
      </c>
      <c r="Q2976" s="19">
        <v>2.4</v>
      </c>
      <c r="R2976" s="19">
        <v>1</v>
      </c>
      <c r="S2976" s="19">
        <v>98</v>
      </c>
    </row>
    <row r="2977" spans="14:19" x14ac:dyDescent="0.3">
      <c r="N2977" s="3">
        <v>42</v>
      </c>
      <c r="O2977" s="3">
        <v>16</v>
      </c>
      <c r="P2977" s="6">
        <v>62</v>
      </c>
      <c r="Q2977" s="3">
        <v>0.7</v>
      </c>
      <c r="R2977" s="3">
        <v>1</v>
      </c>
      <c r="S2977" s="3">
        <v>170</v>
      </c>
    </row>
    <row r="2978" spans="14:19" x14ac:dyDescent="0.3">
      <c r="N2978" s="19">
        <v>42</v>
      </c>
      <c r="O2978" s="19">
        <v>18</v>
      </c>
      <c r="P2978" s="20">
        <v>83</v>
      </c>
      <c r="Q2978" s="19">
        <v>2</v>
      </c>
      <c r="R2978" s="19">
        <v>4</v>
      </c>
      <c r="S2978" s="19">
        <v>0</v>
      </c>
    </row>
    <row r="2979" spans="14:19" x14ac:dyDescent="0.3">
      <c r="N2979" s="3">
        <v>42</v>
      </c>
      <c r="O2979" s="3">
        <v>18</v>
      </c>
      <c r="P2979" s="6">
        <v>34</v>
      </c>
      <c r="Q2979" s="3">
        <v>2</v>
      </c>
      <c r="R2979" s="3">
        <v>1</v>
      </c>
      <c r="S2979" s="3">
        <v>0</v>
      </c>
    </row>
    <row r="2980" spans="14:19" x14ac:dyDescent="0.3">
      <c r="N2980" s="19">
        <v>42</v>
      </c>
      <c r="O2980" s="19">
        <v>18</v>
      </c>
      <c r="P2980" s="20">
        <v>143</v>
      </c>
      <c r="Q2980" s="19">
        <v>1.7</v>
      </c>
      <c r="R2980" s="19">
        <v>1</v>
      </c>
      <c r="S2980" s="19">
        <v>0</v>
      </c>
    </row>
    <row r="2981" spans="14:19" x14ac:dyDescent="0.3">
      <c r="N2981" s="3">
        <v>42</v>
      </c>
      <c r="O2981" s="3">
        <v>18</v>
      </c>
      <c r="P2981" s="6">
        <v>158</v>
      </c>
      <c r="Q2981" s="3">
        <v>0.4</v>
      </c>
      <c r="R2981" s="3">
        <v>2</v>
      </c>
      <c r="S2981" s="3">
        <v>277</v>
      </c>
    </row>
    <row r="2982" spans="14:19" x14ac:dyDescent="0.3">
      <c r="N2982" s="19">
        <v>42</v>
      </c>
      <c r="O2982" s="19">
        <v>17</v>
      </c>
      <c r="P2982" s="20">
        <v>139</v>
      </c>
      <c r="Q2982" s="19">
        <v>2.9</v>
      </c>
      <c r="R2982" s="19">
        <v>2</v>
      </c>
      <c r="S2982" s="19">
        <v>0</v>
      </c>
    </row>
    <row r="2983" spans="14:19" x14ac:dyDescent="0.3">
      <c r="N2983" s="3">
        <v>42</v>
      </c>
      <c r="O2983" s="3">
        <v>18</v>
      </c>
      <c r="P2983" s="6">
        <v>22</v>
      </c>
      <c r="Q2983" s="3">
        <v>1.4</v>
      </c>
      <c r="R2983" s="3">
        <v>1</v>
      </c>
      <c r="S2983" s="3">
        <v>0</v>
      </c>
    </row>
    <row r="2984" spans="14:19" x14ac:dyDescent="0.3">
      <c r="N2984" s="19">
        <v>42</v>
      </c>
      <c r="O2984" s="19">
        <v>17</v>
      </c>
      <c r="P2984" s="20">
        <v>89</v>
      </c>
      <c r="Q2984" s="19">
        <v>0.1</v>
      </c>
      <c r="R2984" s="19">
        <v>1</v>
      </c>
      <c r="S2984" s="19">
        <v>170</v>
      </c>
    </row>
    <row r="2985" spans="14:19" x14ac:dyDescent="0.3">
      <c r="N2985" s="3">
        <v>42</v>
      </c>
      <c r="O2985" s="3">
        <v>18</v>
      </c>
      <c r="P2985" s="6">
        <v>88</v>
      </c>
      <c r="Q2985" s="3">
        <v>0.8</v>
      </c>
      <c r="R2985" s="3">
        <v>4</v>
      </c>
      <c r="S2985" s="3">
        <v>0</v>
      </c>
    </row>
    <row r="2986" spans="14:19" x14ac:dyDescent="0.3">
      <c r="N2986" s="19">
        <v>42</v>
      </c>
      <c r="O2986" s="19">
        <v>18</v>
      </c>
      <c r="P2986" s="20">
        <v>189</v>
      </c>
      <c r="Q2986" s="19">
        <v>7.6</v>
      </c>
      <c r="R2986" s="19">
        <v>2</v>
      </c>
      <c r="S2986" s="19">
        <v>0</v>
      </c>
    </row>
    <row r="2987" spans="14:19" x14ac:dyDescent="0.3">
      <c r="N2987" s="3">
        <v>42</v>
      </c>
      <c r="O2987" s="3">
        <v>18</v>
      </c>
      <c r="P2987" s="6">
        <v>29</v>
      </c>
      <c r="Q2987" s="3">
        <v>0.3</v>
      </c>
      <c r="R2987" s="3">
        <v>1</v>
      </c>
      <c r="S2987" s="3">
        <v>0</v>
      </c>
    </row>
    <row r="2988" spans="14:19" x14ac:dyDescent="0.3">
      <c r="N2988" s="19">
        <v>42</v>
      </c>
      <c r="O2988" s="19">
        <v>18</v>
      </c>
      <c r="P2988" s="20">
        <v>65</v>
      </c>
      <c r="Q2988" s="19">
        <v>2.1</v>
      </c>
      <c r="R2988" s="19">
        <v>3</v>
      </c>
      <c r="S2988" s="19">
        <v>0</v>
      </c>
    </row>
    <row r="2989" spans="14:19" x14ac:dyDescent="0.3">
      <c r="N2989" s="3">
        <v>42</v>
      </c>
      <c r="O2989" s="3">
        <v>17</v>
      </c>
      <c r="P2989" s="6">
        <v>78</v>
      </c>
      <c r="Q2989" s="3">
        <v>1</v>
      </c>
      <c r="R2989" s="3">
        <v>1</v>
      </c>
      <c r="S2989" s="3">
        <v>0</v>
      </c>
    </row>
    <row r="2990" spans="14:19" x14ac:dyDescent="0.3">
      <c r="N2990" s="19">
        <v>42</v>
      </c>
      <c r="O2990" s="19">
        <v>18</v>
      </c>
      <c r="P2990" s="20">
        <v>49</v>
      </c>
      <c r="Q2990" s="19">
        <v>2.1</v>
      </c>
      <c r="R2990" s="19">
        <v>3</v>
      </c>
      <c r="S2990" s="19">
        <v>0</v>
      </c>
    </row>
    <row r="2991" spans="14:19" x14ac:dyDescent="0.3">
      <c r="N2991" s="3">
        <v>42</v>
      </c>
      <c r="O2991" s="3">
        <v>17</v>
      </c>
      <c r="P2991" s="6">
        <v>59</v>
      </c>
      <c r="Q2991" s="3">
        <v>0.4</v>
      </c>
      <c r="R2991" s="3">
        <v>4</v>
      </c>
      <c r="S2991" s="3">
        <v>0</v>
      </c>
    </row>
    <row r="2992" spans="14:19" x14ac:dyDescent="0.3">
      <c r="N2992" s="19">
        <v>42</v>
      </c>
      <c r="O2992" s="19">
        <v>17</v>
      </c>
      <c r="P2992" s="20">
        <v>154</v>
      </c>
      <c r="Q2992" s="19">
        <v>4.9000000000000004</v>
      </c>
      <c r="R2992" s="19">
        <v>3</v>
      </c>
      <c r="S2992" s="19">
        <v>0</v>
      </c>
    </row>
    <row r="2993" spans="14:19" x14ac:dyDescent="0.3">
      <c r="N2993" s="3">
        <v>42</v>
      </c>
      <c r="O2993" s="3">
        <v>15</v>
      </c>
      <c r="P2993" s="6">
        <v>39</v>
      </c>
      <c r="Q2993" s="3">
        <v>1</v>
      </c>
      <c r="R2993" s="3">
        <v>3</v>
      </c>
      <c r="S2993" s="3">
        <v>132</v>
      </c>
    </row>
    <row r="2994" spans="14:19" x14ac:dyDescent="0.3">
      <c r="N2994" s="19">
        <v>42</v>
      </c>
      <c r="O2994" s="19">
        <v>16</v>
      </c>
      <c r="P2994" s="20">
        <v>62</v>
      </c>
      <c r="Q2994" s="19">
        <v>0.9</v>
      </c>
      <c r="R2994" s="19">
        <v>3</v>
      </c>
      <c r="S2994" s="19">
        <v>0</v>
      </c>
    </row>
    <row r="2995" spans="14:19" x14ac:dyDescent="0.3">
      <c r="N2995" s="3">
        <v>42</v>
      </c>
      <c r="O2995" s="3">
        <v>16</v>
      </c>
      <c r="P2995" s="6">
        <v>11</v>
      </c>
      <c r="Q2995" s="3">
        <v>0.2</v>
      </c>
      <c r="R2995" s="3">
        <v>1</v>
      </c>
      <c r="S2995" s="3">
        <v>87</v>
      </c>
    </row>
    <row r="2996" spans="14:19" x14ac:dyDescent="0.3">
      <c r="N2996" s="19">
        <v>42</v>
      </c>
      <c r="O2996" s="19">
        <v>18</v>
      </c>
      <c r="P2996" s="20">
        <v>135</v>
      </c>
      <c r="Q2996" s="19">
        <v>3.3</v>
      </c>
      <c r="R2996" s="19">
        <v>2</v>
      </c>
      <c r="S2996" s="19">
        <v>0</v>
      </c>
    </row>
    <row r="2997" spans="14:19" x14ac:dyDescent="0.3">
      <c r="N2997" s="3">
        <v>42</v>
      </c>
      <c r="O2997" s="3">
        <v>17</v>
      </c>
      <c r="P2997" s="6">
        <v>28</v>
      </c>
      <c r="Q2997" s="3">
        <v>0.6</v>
      </c>
      <c r="R2997" s="3">
        <v>1</v>
      </c>
      <c r="S2997" s="3">
        <v>0</v>
      </c>
    </row>
    <row r="2998" spans="14:19" x14ac:dyDescent="0.3">
      <c r="N2998" s="19">
        <v>42</v>
      </c>
      <c r="O2998" s="19">
        <v>17</v>
      </c>
      <c r="P2998" s="20">
        <v>53</v>
      </c>
      <c r="Q2998" s="19">
        <v>1.9</v>
      </c>
      <c r="R2998" s="19">
        <v>4</v>
      </c>
      <c r="S2998" s="19">
        <v>0</v>
      </c>
    </row>
    <row r="2999" spans="14:19" x14ac:dyDescent="0.3">
      <c r="N2999" s="3">
        <v>42</v>
      </c>
      <c r="O2999" s="3">
        <v>17</v>
      </c>
      <c r="P2999" s="6">
        <v>85</v>
      </c>
      <c r="Q2999" s="3">
        <v>3.7</v>
      </c>
      <c r="R2999" s="3">
        <v>1</v>
      </c>
      <c r="S2999" s="3">
        <v>272</v>
      </c>
    </row>
    <row r="3000" spans="14:19" x14ac:dyDescent="0.3">
      <c r="N3000" s="19">
        <v>42</v>
      </c>
      <c r="O3000" s="19">
        <v>18</v>
      </c>
      <c r="P3000" s="20">
        <v>39</v>
      </c>
      <c r="Q3000" s="19">
        <v>2.1</v>
      </c>
      <c r="R3000" s="19">
        <v>3</v>
      </c>
      <c r="S3000" s="19">
        <v>0</v>
      </c>
    </row>
    <row r="3001" spans="14:19" x14ac:dyDescent="0.3">
      <c r="N3001" s="3">
        <v>42</v>
      </c>
      <c r="O3001" s="3">
        <v>17</v>
      </c>
      <c r="P3001" s="6">
        <v>29</v>
      </c>
      <c r="Q3001" s="3">
        <v>0.6</v>
      </c>
      <c r="R3001" s="3">
        <v>1</v>
      </c>
      <c r="S3001" s="3">
        <v>0</v>
      </c>
    </row>
    <row r="3002" spans="14:19" x14ac:dyDescent="0.3">
      <c r="N3002" s="19">
        <v>42</v>
      </c>
      <c r="O3002" s="19">
        <v>16</v>
      </c>
      <c r="P3002" s="20">
        <v>49</v>
      </c>
      <c r="Q3002" s="19">
        <v>2.8</v>
      </c>
      <c r="R3002" s="19">
        <v>1</v>
      </c>
      <c r="S3002" s="19">
        <v>0</v>
      </c>
    </row>
    <row r="3003" spans="14:19" x14ac:dyDescent="0.3">
      <c r="N3003" s="3">
        <v>42</v>
      </c>
      <c r="O3003" s="3">
        <v>16</v>
      </c>
      <c r="P3003" s="6">
        <v>32</v>
      </c>
      <c r="Q3003" s="3">
        <v>0.5</v>
      </c>
      <c r="R3003" s="3">
        <v>3</v>
      </c>
      <c r="S3003" s="3">
        <v>0</v>
      </c>
    </row>
    <row r="3004" spans="14:19" x14ac:dyDescent="0.3">
      <c r="N3004" s="19">
        <v>42</v>
      </c>
      <c r="O3004" s="19">
        <v>17</v>
      </c>
      <c r="P3004" s="20">
        <v>44</v>
      </c>
      <c r="Q3004" s="19">
        <v>0.3</v>
      </c>
      <c r="R3004" s="19">
        <v>1</v>
      </c>
      <c r="S3004" s="19">
        <v>0</v>
      </c>
    </row>
    <row r="3005" spans="14:19" x14ac:dyDescent="0.3">
      <c r="N3005" s="3">
        <v>42</v>
      </c>
      <c r="O3005" s="3">
        <v>12</v>
      </c>
      <c r="P3005" s="6">
        <v>39</v>
      </c>
      <c r="Q3005" s="3">
        <v>2</v>
      </c>
      <c r="R3005" s="3">
        <v>3</v>
      </c>
      <c r="S3005" s="3">
        <v>0</v>
      </c>
    </row>
    <row r="3006" spans="14:19" x14ac:dyDescent="0.3">
      <c r="N3006" s="19">
        <v>42</v>
      </c>
      <c r="O3006" s="19">
        <v>16</v>
      </c>
      <c r="P3006" s="20">
        <v>28</v>
      </c>
      <c r="Q3006" s="19">
        <v>1.5</v>
      </c>
      <c r="R3006" s="19">
        <v>4</v>
      </c>
      <c r="S3006" s="19">
        <v>91</v>
      </c>
    </row>
    <row r="3007" spans="14:19" x14ac:dyDescent="0.3">
      <c r="N3007" s="3">
        <v>42</v>
      </c>
      <c r="O3007" s="3">
        <v>18</v>
      </c>
      <c r="P3007" s="6">
        <v>49</v>
      </c>
      <c r="Q3007" s="3">
        <v>1.7</v>
      </c>
      <c r="R3007" s="3">
        <v>2</v>
      </c>
      <c r="S3007" s="3">
        <v>106</v>
      </c>
    </row>
    <row r="3008" spans="14:19" x14ac:dyDescent="0.3">
      <c r="N3008" s="19">
        <v>41</v>
      </c>
      <c r="O3008" s="19">
        <v>17</v>
      </c>
      <c r="P3008" s="20">
        <v>139</v>
      </c>
      <c r="Q3008" s="19">
        <v>8</v>
      </c>
      <c r="R3008" s="19">
        <v>2</v>
      </c>
      <c r="S3008" s="19">
        <v>0</v>
      </c>
    </row>
    <row r="3009" spans="14:19" x14ac:dyDescent="0.3">
      <c r="N3009" s="3">
        <v>41</v>
      </c>
      <c r="O3009" s="3">
        <v>16</v>
      </c>
      <c r="P3009" s="6">
        <v>85</v>
      </c>
      <c r="Q3009" s="3">
        <v>4</v>
      </c>
      <c r="R3009" s="3">
        <v>1</v>
      </c>
      <c r="S3009" s="3">
        <v>0</v>
      </c>
    </row>
    <row r="3010" spans="14:19" x14ac:dyDescent="0.3">
      <c r="N3010" s="19">
        <v>41</v>
      </c>
      <c r="O3010" s="19">
        <v>16</v>
      </c>
      <c r="P3010" s="20">
        <v>82</v>
      </c>
      <c r="Q3010" s="19">
        <v>4</v>
      </c>
      <c r="R3010" s="19">
        <v>1</v>
      </c>
      <c r="S3010" s="19">
        <v>0</v>
      </c>
    </row>
    <row r="3011" spans="14:19" x14ac:dyDescent="0.3">
      <c r="N3011" s="3">
        <v>41</v>
      </c>
      <c r="O3011" s="3">
        <v>15</v>
      </c>
      <c r="P3011" s="6">
        <v>80</v>
      </c>
      <c r="Q3011" s="3">
        <v>5.2</v>
      </c>
      <c r="R3011" s="3">
        <v>1</v>
      </c>
      <c r="S3011" s="3">
        <v>0</v>
      </c>
    </row>
    <row r="3012" spans="14:19" x14ac:dyDescent="0.3">
      <c r="N3012" s="19">
        <v>41</v>
      </c>
      <c r="O3012" s="19">
        <v>14</v>
      </c>
      <c r="P3012" s="20">
        <v>9</v>
      </c>
      <c r="Q3012" s="19">
        <v>1</v>
      </c>
      <c r="R3012" s="19">
        <v>3</v>
      </c>
      <c r="S3012" s="19">
        <v>0</v>
      </c>
    </row>
    <row r="3013" spans="14:19" x14ac:dyDescent="0.3">
      <c r="N3013" s="3">
        <v>41</v>
      </c>
      <c r="O3013" s="3">
        <v>16</v>
      </c>
      <c r="P3013" s="6">
        <v>73</v>
      </c>
      <c r="Q3013" s="3">
        <v>3</v>
      </c>
      <c r="R3013" s="3">
        <v>3</v>
      </c>
      <c r="S3013" s="3">
        <v>0</v>
      </c>
    </row>
    <row r="3014" spans="14:19" x14ac:dyDescent="0.3">
      <c r="N3014" s="19">
        <v>41</v>
      </c>
      <c r="O3014" s="19">
        <v>16</v>
      </c>
      <c r="P3014" s="20">
        <v>70</v>
      </c>
      <c r="Q3014" s="19">
        <v>0.5</v>
      </c>
      <c r="R3014" s="19">
        <v>3</v>
      </c>
      <c r="S3014" s="19">
        <v>0</v>
      </c>
    </row>
    <row r="3015" spans="14:19" x14ac:dyDescent="0.3">
      <c r="N3015" s="3">
        <v>41</v>
      </c>
      <c r="O3015" s="3">
        <v>17</v>
      </c>
      <c r="P3015" s="6">
        <v>83</v>
      </c>
      <c r="Q3015" s="3">
        <v>2.67</v>
      </c>
      <c r="R3015" s="3">
        <v>4</v>
      </c>
      <c r="S3015" s="3">
        <v>0</v>
      </c>
    </row>
    <row r="3016" spans="14:19" x14ac:dyDescent="0.3">
      <c r="N3016" s="19">
        <v>41</v>
      </c>
      <c r="O3016" s="19">
        <v>16</v>
      </c>
      <c r="P3016" s="20">
        <v>75</v>
      </c>
      <c r="Q3016" s="19">
        <v>3.7</v>
      </c>
      <c r="R3016" s="19">
        <v>1</v>
      </c>
      <c r="S3016" s="19">
        <v>280</v>
      </c>
    </row>
    <row r="3017" spans="14:19" x14ac:dyDescent="0.3">
      <c r="N3017" s="3">
        <v>41</v>
      </c>
      <c r="O3017" s="3">
        <v>17</v>
      </c>
      <c r="P3017" s="6">
        <v>78</v>
      </c>
      <c r="Q3017" s="3">
        <v>0.8</v>
      </c>
      <c r="R3017" s="3">
        <v>4</v>
      </c>
      <c r="S3017" s="3">
        <v>78</v>
      </c>
    </row>
    <row r="3018" spans="14:19" x14ac:dyDescent="0.3">
      <c r="N3018" s="19">
        <v>41</v>
      </c>
      <c r="O3018" s="19">
        <v>16</v>
      </c>
      <c r="P3018" s="20">
        <v>65</v>
      </c>
      <c r="Q3018" s="19">
        <v>0.5</v>
      </c>
      <c r="R3018" s="19">
        <v>3</v>
      </c>
      <c r="S3018" s="19">
        <v>0</v>
      </c>
    </row>
    <row r="3019" spans="14:19" x14ac:dyDescent="0.3">
      <c r="N3019" s="3">
        <v>41</v>
      </c>
      <c r="O3019" s="3">
        <v>15</v>
      </c>
      <c r="P3019" s="6">
        <v>159</v>
      </c>
      <c r="Q3019" s="3">
        <v>5.5</v>
      </c>
      <c r="R3019" s="3">
        <v>1</v>
      </c>
      <c r="S3019" s="3">
        <v>0</v>
      </c>
    </row>
    <row r="3020" spans="14:19" x14ac:dyDescent="0.3">
      <c r="N3020" s="19">
        <v>41</v>
      </c>
      <c r="O3020" s="19">
        <v>17</v>
      </c>
      <c r="P3020" s="20">
        <v>160</v>
      </c>
      <c r="Q3020" s="19">
        <v>8</v>
      </c>
      <c r="R3020" s="19">
        <v>2</v>
      </c>
      <c r="S3020" s="19">
        <v>0</v>
      </c>
    </row>
    <row r="3021" spans="14:19" x14ac:dyDescent="0.3">
      <c r="N3021" s="3">
        <v>41</v>
      </c>
      <c r="O3021" s="3">
        <v>16</v>
      </c>
      <c r="P3021" s="6">
        <v>113</v>
      </c>
      <c r="Q3021" s="3">
        <v>1</v>
      </c>
      <c r="R3021" s="3">
        <v>1</v>
      </c>
      <c r="S3021" s="3">
        <v>211</v>
      </c>
    </row>
    <row r="3022" spans="14:19" x14ac:dyDescent="0.3">
      <c r="N3022" s="19">
        <v>41</v>
      </c>
      <c r="O3022" s="19">
        <v>17</v>
      </c>
      <c r="P3022" s="20">
        <v>40</v>
      </c>
      <c r="Q3022" s="19">
        <v>2.5</v>
      </c>
      <c r="R3022" s="19">
        <v>2</v>
      </c>
      <c r="S3022" s="19">
        <v>0</v>
      </c>
    </row>
    <row r="3023" spans="14:19" x14ac:dyDescent="0.3">
      <c r="N3023" s="3">
        <v>41</v>
      </c>
      <c r="O3023" s="3">
        <v>17</v>
      </c>
      <c r="P3023" s="6">
        <v>114</v>
      </c>
      <c r="Q3023" s="3">
        <v>1.8</v>
      </c>
      <c r="R3023" s="3">
        <v>2</v>
      </c>
      <c r="S3023" s="3">
        <v>0</v>
      </c>
    </row>
    <row r="3024" spans="14:19" x14ac:dyDescent="0.3">
      <c r="N3024" s="19">
        <v>41</v>
      </c>
      <c r="O3024" s="19">
        <v>17</v>
      </c>
      <c r="P3024" s="20">
        <v>92</v>
      </c>
      <c r="Q3024" s="19">
        <v>1.9</v>
      </c>
      <c r="R3024" s="19">
        <v>2</v>
      </c>
      <c r="S3024" s="19">
        <v>131</v>
      </c>
    </row>
    <row r="3025" spans="14:19" x14ac:dyDescent="0.3">
      <c r="N3025" s="3">
        <v>41</v>
      </c>
      <c r="O3025" s="3">
        <v>17</v>
      </c>
      <c r="P3025" s="6">
        <v>141</v>
      </c>
      <c r="Q3025" s="3">
        <v>7.6</v>
      </c>
      <c r="R3025" s="3">
        <v>2</v>
      </c>
      <c r="S3025" s="3">
        <v>92</v>
      </c>
    </row>
    <row r="3026" spans="14:19" x14ac:dyDescent="0.3">
      <c r="N3026" s="19">
        <v>41</v>
      </c>
      <c r="O3026" s="19">
        <v>16</v>
      </c>
      <c r="P3026" s="20">
        <v>10</v>
      </c>
      <c r="Q3026" s="19">
        <v>0.3</v>
      </c>
      <c r="R3026" s="19">
        <v>2</v>
      </c>
      <c r="S3026" s="19">
        <v>0</v>
      </c>
    </row>
    <row r="3027" spans="14:19" x14ac:dyDescent="0.3">
      <c r="N3027" s="3">
        <v>41</v>
      </c>
      <c r="O3027" s="3">
        <v>17</v>
      </c>
      <c r="P3027" s="6">
        <v>14</v>
      </c>
      <c r="Q3027" s="3">
        <v>1</v>
      </c>
      <c r="R3027" s="3">
        <v>1</v>
      </c>
      <c r="S3027" s="3">
        <v>0</v>
      </c>
    </row>
    <row r="3028" spans="14:19" x14ac:dyDescent="0.3">
      <c r="N3028" s="19">
        <v>41</v>
      </c>
      <c r="O3028" s="19">
        <v>16</v>
      </c>
      <c r="P3028" s="20">
        <v>120</v>
      </c>
      <c r="Q3028" s="19">
        <v>3.9</v>
      </c>
      <c r="R3028" s="19">
        <v>2</v>
      </c>
      <c r="S3028" s="19">
        <v>0</v>
      </c>
    </row>
    <row r="3029" spans="14:19" x14ac:dyDescent="0.3">
      <c r="N3029" s="3">
        <v>41</v>
      </c>
      <c r="O3029" s="3">
        <v>16</v>
      </c>
      <c r="P3029" s="6">
        <v>98</v>
      </c>
      <c r="Q3029" s="3">
        <v>4</v>
      </c>
      <c r="R3029" s="3">
        <v>1</v>
      </c>
      <c r="S3029" s="3">
        <v>0</v>
      </c>
    </row>
    <row r="3030" spans="14:19" x14ac:dyDescent="0.3">
      <c r="N3030" s="19">
        <v>41</v>
      </c>
      <c r="O3030" s="19">
        <v>15</v>
      </c>
      <c r="P3030" s="20">
        <v>38</v>
      </c>
      <c r="Q3030" s="19">
        <v>0.7</v>
      </c>
      <c r="R3030" s="19">
        <v>2</v>
      </c>
      <c r="S3030" s="19">
        <v>91</v>
      </c>
    </row>
    <row r="3031" spans="14:19" x14ac:dyDescent="0.3">
      <c r="N3031" s="3">
        <v>41</v>
      </c>
      <c r="O3031" s="3">
        <v>16</v>
      </c>
      <c r="P3031" s="6">
        <v>23</v>
      </c>
      <c r="Q3031" s="3">
        <v>1.4</v>
      </c>
      <c r="R3031" s="3">
        <v>2</v>
      </c>
      <c r="S3031" s="3">
        <v>0</v>
      </c>
    </row>
    <row r="3032" spans="14:19" x14ac:dyDescent="0.3">
      <c r="N3032" s="19">
        <v>41</v>
      </c>
      <c r="O3032" s="19">
        <v>16</v>
      </c>
      <c r="P3032" s="20">
        <v>118</v>
      </c>
      <c r="Q3032" s="19">
        <v>3.3</v>
      </c>
      <c r="R3032" s="19">
        <v>2</v>
      </c>
      <c r="S3032" s="19">
        <v>0</v>
      </c>
    </row>
    <row r="3033" spans="14:19" x14ac:dyDescent="0.3">
      <c r="N3033" s="3">
        <v>41</v>
      </c>
      <c r="O3033" s="3">
        <v>16</v>
      </c>
      <c r="P3033" s="6">
        <v>64</v>
      </c>
      <c r="Q3033" s="3">
        <v>0.5</v>
      </c>
      <c r="R3033" s="3">
        <v>3</v>
      </c>
      <c r="S3033" s="3">
        <v>0</v>
      </c>
    </row>
    <row r="3034" spans="14:19" x14ac:dyDescent="0.3">
      <c r="N3034" s="19">
        <v>41</v>
      </c>
      <c r="O3034" s="19">
        <v>15</v>
      </c>
      <c r="P3034" s="20">
        <v>22</v>
      </c>
      <c r="Q3034" s="19">
        <v>1.5</v>
      </c>
      <c r="R3034" s="19">
        <v>4</v>
      </c>
      <c r="S3034" s="19">
        <v>0</v>
      </c>
    </row>
    <row r="3035" spans="14:19" x14ac:dyDescent="0.3">
      <c r="N3035" s="3">
        <v>41</v>
      </c>
      <c r="O3035" s="3">
        <v>15</v>
      </c>
      <c r="P3035" s="6">
        <v>58</v>
      </c>
      <c r="Q3035" s="3">
        <v>0.5</v>
      </c>
      <c r="R3035" s="3">
        <v>3</v>
      </c>
      <c r="S3035" s="3">
        <v>0</v>
      </c>
    </row>
    <row r="3036" spans="14:19" x14ac:dyDescent="0.3">
      <c r="N3036" s="19">
        <v>41</v>
      </c>
      <c r="O3036" s="19">
        <v>15</v>
      </c>
      <c r="P3036" s="20">
        <v>185</v>
      </c>
      <c r="Q3036" s="19">
        <v>3.6</v>
      </c>
      <c r="R3036" s="19">
        <v>1</v>
      </c>
      <c r="S3036" s="19">
        <v>0</v>
      </c>
    </row>
    <row r="3037" spans="14:19" x14ac:dyDescent="0.3">
      <c r="N3037" s="3">
        <v>41</v>
      </c>
      <c r="O3037" s="3">
        <v>17</v>
      </c>
      <c r="P3037" s="6">
        <v>20</v>
      </c>
      <c r="Q3037" s="3">
        <v>1.4</v>
      </c>
      <c r="R3037" s="3">
        <v>1</v>
      </c>
      <c r="S3037" s="3">
        <v>0</v>
      </c>
    </row>
    <row r="3038" spans="14:19" x14ac:dyDescent="0.3">
      <c r="N3038" s="19">
        <v>41</v>
      </c>
      <c r="O3038" s="19">
        <v>16</v>
      </c>
      <c r="P3038" s="20">
        <v>175</v>
      </c>
      <c r="Q3038" s="19">
        <v>1.1000000000000001</v>
      </c>
      <c r="R3038" s="19">
        <v>2</v>
      </c>
      <c r="S3038" s="19">
        <v>0</v>
      </c>
    </row>
    <row r="3039" spans="14:19" x14ac:dyDescent="0.3">
      <c r="N3039" s="3">
        <v>41</v>
      </c>
      <c r="O3039" s="3">
        <v>17</v>
      </c>
      <c r="P3039" s="6">
        <v>138</v>
      </c>
      <c r="Q3039" s="3">
        <v>6.9</v>
      </c>
      <c r="R3039" s="3">
        <v>3</v>
      </c>
      <c r="S3039" s="3">
        <v>0</v>
      </c>
    </row>
    <row r="3040" spans="14:19" x14ac:dyDescent="0.3">
      <c r="N3040" s="19">
        <v>41</v>
      </c>
      <c r="O3040" s="19">
        <v>15</v>
      </c>
      <c r="P3040" s="20">
        <v>59</v>
      </c>
      <c r="Q3040" s="19">
        <v>0.2</v>
      </c>
      <c r="R3040" s="19">
        <v>4</v>
      </c>
      <c r="S3040" s="19">
        <v>0</v>
      </c>
    </row>
    <row r="3041" spans="14:19" x14ac:dyDescent="0.3">
      <c r="N3041" s="3">
        <v>41</v>
      </c>
      <c r="O3041" s="3">
        <v>17</v>
      </c>
      <c r="P3041" s="6">
        <v>48</v>
      </c>
      <c r="Q3041" s="3">
        <v>0.3</v>
      </c>
      <c r="R3041" s="3">
        <v>3</v>
      </c>
      <c r="S3041" s="3">
        <v>0</v>
      </c>
    </row>
    <row r="3042" spans="14:19" x14ac:dyDescent="0.3">
      <c r="N3042" s="19">
        <v>41</v>
      </c>
      <c r="O3042" s="19">
        <v>16</v>
      </c>
      <c r="P3042" s="20">
        <v>79</v>
      </c>
      <c r="Q3042" s="19">
        <v>1</v>
      </c>
      <c r="R3042" s="19">
        <v>1</v>
      </c>
      <c r="S3042" s="19">
        <v>233</v>
      </c>
    </row>
    <row r="3043" spans="14:19" x14ac:dyDescent="0.3">
      <c r="N3043" s="3">
        <v>41</v>
      </c>
      <c r="O3043" s="3">
        <v>15</v>
      </c>
      <c r="P3043" s="6">
        <v>108</v>
      </c>
      <c r="Q3043" s="3">
        <v>5.2</v>
      </c>
      <c r="R3043" s="3">
        <v>1</v>
      </c>
      <c r="S3043" s="3">
        <v>0</v>
      </c>
    </row>
    <row r="3044" spans="14:19" x14ac:dyDescent="0.3">
      <c r="N3044" s="19">
        <v>41</v>
      </c>
      <c r="O3044" s="19">
        <v>16</v>
      </c>
      <c r="P3044" s="20">
        <v>81</v>
      </c>
      <c r="Q3044" s="19">
        <v>0.4</v>
      </c>
      <c r="R3044" s="19">
        <v>2</v>
      </c>
      <c r="S3044" s="19">
        <v>0</v>
      </c>
    </row>
    <row r="3045" spans="14:19" x14ac:dyDescent="0.3">
      <c r="N3045" s="3">
        <v>41</v>
      </c>
      <c r="O3045" s="3">
        <v>16</v>
      </c>
      <c r="P3045" s="6">
        <v>99</v>
      </c>
      <c r="Q3045" s="3">
        <v>1</v>
      </c>
      <c r="R3045" s="3">
        <v>1</v>
      </c>
      <c r="S3045" s="3">
        <v>0</v>
      </c>
    </row>
    <row r="3046" spans="14:19" x14ac:dyDescent="0.3">
      <c r="N3046" s="19">
        <v>41</v>
      </c>
      <c r="O3046" s="19">
        <v>17</v>
      </c>
      <c r="P3046" s="20">
        <v>94</v>
      </c>
      <c r="Q3046" s="19">
        <v>3.8</v>
      </c>
      <c r="R3046" s="19">
        <v>3</v>
      </c>
      <c r="S3046" s="19">
        <v>327</v>
      </c>
    </row>
    <row r="3047" spans="14:19" x14ac:dyDescent="0.3">
      <c r="N3047" s="3">
        <v>41</v>
      </c>
      <c r="O3047" s="3">
        <v>17</v>
      </c>
      <c r="P3047" s="6">
        <v>165</v>
      </c>
      <c r="Q3047" s="3">
        <v>8</v>
      </c>
      <c r="R3047" s="3">
        <v>2</v>
      </c>
      <c r="S3047" s="3">
        <v>0</v>
      </c>
    </row>
    <row r="3048" spans="14:19" x14ac:dyDescent="0.3">
      <c r="N3048" s="19">
        <v>41</v>
      </c>
      <c r="O3048" s="19">
        <v>17</v>
      </c>
      <c r="P3048" s="20">
        <v>153</v>
      </c>
      <c r="Q3048" s="19">
        <v>1.7</v>
      </c>
      <c r="R3048" s="19">
        <v>1</v>
      </c>
      <c r="S3048" s="19">
        <v>337</v>
      </c>
    </row>
    <row r="3049" spans="14:19" x14ac:dyDescent="0.3">
      <c r="N3049" s="3">
        <v>41</v>
      </c>
      <c r="O3049" s="3">
        <v>17</v>
      </c>
      <c r="P3049" s="6">
        <v>48</v>
      </c>
      <c r="Q3049" s="3">
        <v>0.6</v>
      </c>
      <c r="R3049" s="3">
        <v>2</v>
      </c>
      <c r="S3049" s="3">
        <v>215</v>
      </c>
    </row>
    <row r="3050" spans="14:19" x14ac:dyDescent="0.3">
      <c r="N3050" s="19">
        <v>41</v>
      </c>
      <c r="O3050" s="19">
        <v>17</v>
      </c>
      <c r="P3050" s="20">
        <v>63</v>
      </c>
      <c r="Q3050" s="19">
        <v>3.2</v>
      </c>
      <c r="R3050" s="19">
        <v>2</v>
      </c>
      <c r="S3050" s="19">
        <v>0</v>
      </c>
    </row>
    <row r="3051" spans="14:19" x14ac:dyDescent="0.3">
      <c r="N3051" s="3">
        <v>41</v>
      </c>
      <c r="O3051" s="3">
        <v>16</v>
      </c>
      <c r="P3051" s="6">
        <v>49</v>
      </c>
      <c r="Q3051" s="3">
        <v>0.5</v>
      </c>
      <c r="R3051" s="3">
        <v>3</v>
      </c>
      <c r="S3051" s="3">
        <v>0</v>
      </c>
    </row>
    <row r="3052" spans="14:19" x14ac:dyDescent="0.3">
      <c r="N3052" s="19">
        <v>41</v>
      </c>
      <c r="O3052" s="19">
        <v>17</v>
      </c>
      <c r="P3052" s="20">
        <v>49</v>
      </c>
      <c r="Q3052" s="19">
        <v>2.2000000000000002</v>
      </c>
      <c r="R3052" s="19">
        <v>4</v>
      </c>
      <c r="S3052" s="19">
        <v>0</v>
      </c>
    </row>
    <row r="3053" spans="14:19" x14ac:dyDescent="0.3">
      <c r="N3053" s="3">
        <v>41</v>
      </c>
      <c r="O3053" s="3">
        <v>16</v>
      </c>
      <c r="P3053" s="6">
        <v>104</v>
      </c>
      <c r="Q3053" s="3">
        <v>1</v>
      </c>
      <c r="R3053" s="3">
        <v>1</v>
      </c>
      <c r="S3053" s="3">
        <v>0</v>
      </c>
    </row>
    <row r="3054" spans="14:19" x14ac:dyDescent="0.3">
      <c r="N3054" s="19">
        <v>41</v>
      </c>
      <c r="O3054" s="19">
        <v>16</v>
      </c>
      <c r="P3054" s="20">
        <v>114</v>
      </c>
      <c r="Q3054" s="19">
        <v>3.5</v>
      </c>
      <c r="R3054" s="19">
        <v>4</v>
      </c>
      <c r="S3054" s="19">
        <v>0</v>
      </c>
    </row>
    <row r="3055" spans="14:19" x14ac:dyDescent="0.3">
      <c r="N3055" s="3">
        <v>41</v>
      </c>
      <c r="O3055" s="3">
        <v>17</v>
      </c>
      <c r="P3055" s="6">
        <v>33</v>
      </c>
      <c r="Q3055" s="3">
        <v>0.7</v>
      </c>
      <c r="R3055" s="3">
        <v>1</v>
      </c>
      <c r="S3055" s="3">
        <v>104</v>
      </c>
    </row>
    <row r="3056" spans="14:19" x14ac:dyDescent="0.3">
      <c r="N3056" s="19">
        <v>41</v>
      </c>
      <c r="O3056" s="19">
        <v>17</v>
      </c>
      <c r="P3056" s="20">
        <v>99</v>
      </c>
      <c r="Q3056" s="19">
        <v>1.8</v>
      </c>
      <c r="R3056" s="19">
        <v>2</v>
      </c>
      <c r="S3056" s="19">
        <v>0</v>
      </c>
    </row>
    <row r="3057" spans="14:19" x14ac:dyDescent="0.3">
      <c r="N3057" s="3">
        <v>41</v>
      </c>
      <c r="O3057" s="3">
        <v>16</v>
      </c>
      <c r="P3057" s="6">
        <v>13</v>
      </c>
      <c r="Q3057" s="3">
        <v>0</v>
      </c>
      <c r="R3057" s="3">
        <v>2</v>
      </c>
      <c r="S3057" s="3">
        <v>0</v>
      </c>
    </row>
    <row r="3058" spans="14:19" x14ac:dyDescent="0.3">
      <c r="N3058" s="19">
        <v>41</v>
      </c>
      <c r="O3058" s="19">
        <v>17</v>
      </c>
      <c r="P3058" s="20">
        <v>51</v>
      </c>
      <c r="Q3058" s="19">
        <v>0.6</v>
      </c>
      <c r="R3058" s="19">
        <v>2</v>
      </c>
      <c r="S3058" s="19">
        <v>0</v>
      </c>
    </row>
    <row r="3059" spans="14:19" x14ac:dyDescent="0.3">
      <c r="N3059" s="3">
        <v>41</v>
      </c>
      <c r="O3059" s="3">
        <v>16</v>
      </c>
      <c r="P3059" s="6">
        <v>33</v>
      </c>
      <c r="Q3059" s="3">
        <v>0</v>
      </c>
      <c r="R3059" s="3">
        <v>4</v>
      </c>
      <c r="S3059" s="3">
        <v>0</v>
      </c>
    </row>
    <row r="3060" spans="14:19" x14ac:dyDescent="0.3">
      <c r="N3060" s="19">
        <v>41</v>
      </c>
      <c r="O3060" s="19">
        <v>14</v>
      </c>
      <c r="P3060" s="20">
        <v>74</v>
      </c>
      <c r="Q3060" s="19">
        <v>2.33</v>
      </c>
      <c r="R3060" s="19">
        <v>3</v>
      </c>
      <c r="S3060" s="19">
        <v>0</v>
      </c>
    </row>
    <row r="3061" spans="14:19" x14ac:dyDescent="0.3">
      <c r="N3061" s="3">
        <v>41</v>
      </c>
      <c r="O3061" s="3">
        <v>16</v>
      </c>
      <c r="P3061" s="6">
        <v>23</v>
      </c>
      <c r="Q3061" s="3">
        <v>0.3</v>
      </c>
      <c r="R3061" s="3">
        <v>2</v>
      </c>
      <c r="S3061" s="3">
        <v>118</v>
      </c>
    </row>
    <row r="3062" spans="14:19" x14ac:dyDescent="0.3">
      <c r="N3062" s="19">
        <v>41</v>
      </c>
      <c r="O3062" s="19">
        <v>15</v>
      </c>
      <c r="P3062" s="20">
        <v>54</v>
      </c>
      <c r="Q3062" s="19">
        <v>0.5</v>
      </c>
      <c r="R3062" s="19">
        <v>3</v>
      </c>
      <c r="S3062" s="19">
        <v>0</v>
      </c>
    </row>
    <row r="3063" spans="14:19" x14ac:dyDescent="0.3">
      <c r="N3063" s="3">
        <v>41</v>
      </c>
      <c r="O3063" s="3">
        <v>17</v>
      </c>
      <c r="P3063" s="6">
        <v>11</v>
      </c>
      <c r="Q3063" s="3">
        <v>1</v>
      </c>
      <c r="R3063" s="3">
        <v>1</v>
      </c>
      <c r="S3063" s="3">
        <v>0</v>
      </c>
    </row>
    <row r="3064" spans="14:19" x14ac:dyDescent="0.3">
      <c r="N3064" s="19">
        <v>41</v>
      </c>
      <c r="O3064" s="19">
        <v>17</v>
      </c>
      <c r="P3064" s="20">
        <v>93</v>
      </c>
      <c r="Q3064" s="19">
        <v>0.8</v>
      </c>
      <c r="R3064" s="19">
        <v>4</v>
      </c>
      <c r="S3064" s="19">
        <v>218</v>
      </c>
    </row>
    <row r="3065" spans="14:19" x14ac:dyDescent="0.3">
      <c r="N3065" s="3">
        <v>41</v>
      </c>
      <c r="O3065" s="3">
        <v>16</v>
      </c>
      <c r="P3065" s="6">
        <v>91</v>
      </c>
      <c r="Q3065" s="3">
        <v>0.5</v>
      </c>
      <c r="R3065" s="3">
        <v>3</v>
      </c>
      <c r="S3065" s="3">
        <v>0</v>
      </c>
    </row>
    <row r="3066" spans="14:19" x14ac:dyDescent="0.3">
      <c r="N3066" s="19">
        <v>41</v>
      </c>
      <c r="O3066" s="19">
        <v>17</v>
      </c>
      <c r="P3066" s="20">
        <v>121</v>
      </c>
      <c r="Q3066" s="19">
        <v>0.3</v>
      </c>
      <c r="R3066" s="19">
        <v>1</v>
      </c>
      <c r="S3066" s="19">
        <v>0</v>
      </c>
    </row>
    <row r="3067" spans="14:19" x14ac:dyDescent="0.3">
      <c r="N3067" s="3">
        <v>41</v>
      </c>
      <c r="O3067" s="3">
        <v>15</v>
      </c>
      <c r="P3067" s="6">
        <v>29</v>
      </c>
      <c r="Q3067" s="3">
        <v>0.8</v>
      </c>
      <c r="R3067" s="3">
        <v>2</v>
      </c>
      <c r="S3067" s="3">
        <v>98</v>
      </c>
    </row>
    <row r="3068" spans="14:19" x14ac:dyDescent="0.3">
      <c r="N3068" s="19">
        <v>41</v>
      </c>
      <c r="O3068" s="19">
        <v>16</v>
      </c>
      <c r="P3068" s="20">
        <v>30</v>
      </c>
      <c r="Q3068" s="19">
        <v>1.4</v>
      </c>
      <c r="R3068" s="19">
        <v>2</v>
      </c>
      <c r="S3068" s="19">
        <v>0</v>
      </c>
    </row>
    <row r="3069" spans="14:19" x14ac:dyDescent="0.3">
      <c r="N3069" s="3">
        <v>41</v>
      </c>
      <c r="O3069" s="3">
        <v>17</v>
      </c>
      <c r="P3069" s="6">
        <v>85</v>
      </c>
      <c r="Q3069" s="3">
        <v>0.2</v>
      </c>
      <c r="R3069" s="3">
        <v>4</v>
      </c>
      <c r="S3069" s="3">
        <v>229</v>
      </c>
    </row>
    <row r="3070" spans="14:19" x14ac:dyDescent="0.3">
      <c r="N3070" s="19">
        <v>41</v>
      </c>
      <c r="O3070" s="19">
        <v>17</v>
      </c>
      <c r="P3070" s="20">
        <v>44</v>
      </c>
      <c r="Q3070" s="19">
        <v>0.3</v>
      </c>
      <c r="R3070" s="19">
        <v>1</v>
      </c>
      <c r="S3070" s="19">
        <v>0</v>
      </c>
    </row>
    <row r="3071" spans="14:19" x14ac:dyDescent="0.3">
      <c r="N3071" s="3">
        <v>41</v>
      </c>
      <c r="O3071" s="3">
        <v>17</v>
      </c>
      <c r="P3071" s="6">
        <v>38</v>
      </c>
      <c r="Q3071" s="3">
        <v>2.2000000000000002</v>
      </c>
      <c r="R3071" s="3">
        <v>4</v>
      </c>
      <c r="S3071" s="3">
        <v>180</v>
      </c>
    </row>
    <row r="3072" spans="14:19" x14ac:dyDescent="0.3">
      <c r="N3072" s="19">
        <v>41</v>
      </c>
      <c r="O3072" s="19">
        <v>16</v>
      </c>
      <c r="P3072" s="20">
        <v>19</v>
      </c>
      <c r="Q3072" s="19">
        <v>0.3</v>
      </c>
      <c r="R3072" s="19">
        <v>2</v>
      </c>
      <c r="S3072" s="19">
        <v>105</v>
      </c>
    </row>
    <row r="3073" spans="14:19" x14ac:dyDescent="0.3">
      <c r="N3073" s="3">
        <v>41</v>
      </c>
      <c r="O3073" s="3">
        <v>14</v>
      </c>
      <c r="P3073" s="6">
        <v>51</v>
      </c>
      <c r="Q3073" s="3">
        <v>2.33</v>
      </c>
      <c r="R3073" s="3">
        <v>3</v>
      </c>
      <c r="S3073" s="3">
        <v>0</v>
      </c>
    </row>
    <row r="3074" spans="14:19" x14ac:dyDescent="0.3">
      <c r="N3074" s="19">
        <v>41</v>
      </c>
      <c r="O3074" s="19">
        <v>16</v>
      </c>
      <c r="P3074" s="20">
        <v>111</v>
      </c>
      <c r="Q3074" s="19">
        <v>0.4</v>
      </c>
      <c r="R3074" s="19">
        <v>2</v>
      </c>
      <c r="S3074" s="19">
        <v>0</v>
      </c>
    </row>
    <row r="3075" spans="14:19" x14ac:dyDescent="0.3">
      <c r="N3075" s="3">
        <v>41</v>
      </c>
      <c r="O3075" s="3">
        <v>17</v>
      </c>
      <c r="P3075" s="6">
        <v>81</v>
      </c>
      <c r="Q3075" s="3">
        <v>0.2</v>
      </c>
      <c r="R3075" s="3">
        <v>4</v>
      </c>
      <c r="S3075" s="3">
        <v>167</v>
      </c>
    </row>
    <row r="3076" spans="14:19" x14ac:dyDescent="0.3">
      <c r="N3076" s="19">
        <v>41</v>
      </c>
      <c r="O3076" s="19">
        <v>17</v>
      </c>
      <c r="P3076" s="20">
        <v>45</v>
      </c>
      <c r="Q3076" s="19">
        <v>1.8</v>
      </c>
      <c r="R3076" s="19">
        <v>1</v>
      </c>
      <c r="S3076" s="19">
        <v>172</v>
      </c>
    </row>
    <row r="3077" spans="14:19" x14ac:dyDescent="0.3">
      <c r="N3077" s="3">
        <v>41</v>
      </c>
      <c r="O3077" s="3">
        <v>14</v>
      </c>
      <c r="P3077" s="6">
        <v>38</v>
      </c>
      <c r="Q3077" s="3">
        <v>1</v>
      </c>
      <c r="R3077" s="3">
        <v>3</v>
      </c>
      <c r="S3077" s="3">
        <v>150</v>
      </c>
    </row>
    <row r="3078" spans="14:19" x14ac:dyDescent="0.3">
      <c r="N3078" s="19">
        <v>41</v>
      </c>
      <c r="O3078" s="19">
        <v>15</v>
      </c>
      <c r="P3078" s="20">
        <v>39</v>
      </c>
      <c r="Q3078" s="19">
        <v>0.5</v>
      </c>
      <c r="R3078" s="19">
        <v>3</v>
      </c>
      <c r="S3078" s="19">
        <v>0</v>
      </c>
    </row>
    <row r="3079" spans="14:19" x14ac:dyDescent="0.3">
      <c r="N3079" s="3">
        <v>41</v>
      </c>
      <c r="O3079" s="3">
        <v>11</v>
      </c>
      <c r="P3079" s="6">
        <v>35</v>
      </c>
      <c r="Q3079" s="3">
        <v>0.75</v>
      </c>
      <c r="R3079" s="3">
        <v>1</v>
      </c>
      <c r="S3079" s="3">
        <v>114</v>
      </c>
    </row>
    <row r="3080" spans="14:19" x14ac:dyDescent="0.3">
      <c r="N3080" s="19">
        <v>41</v>
      </c>
      <c r="O3080" s="19">
        <v>15</v>
      </c>
      <c r="P3080" s="20">
        <v>75</v>
      </c>
      <c r="Q3080" s="19">
        <v>1.5</v>
      </c>
      <c r="R3080" s="19">
        <v>1</v>
      </c>
      <c r="S3080" s="19">
        <v>0</v>
      </c>
    </row>
    <row r="3081" spans="14:19" x14ac:dyDescent="0.3">
      <c r="N3081" s="3">
        <v>41</v>
      </c>
      <c r="O3081" s="3">
        <v>17</v>
      </c>
      <c r="P3081" s="6">
        <v>28</v>
      </c>
      <c r="Q3081" s="3">
        <v>0.7</v>
      </c>
      <c r="R3081" s="3">
        <v>1</v>
      </c>
      <c r="S3081" s="3">
        <v>0</v>
      </c>
    </row>
    <row r="3082" spans="14:19" x14ac:dyDescent="0.3">
      <c r="N3082" s="19">
        <v>41</v>
      </c>
      <c r="O3082" s="19">
        <v>16</v>
      </c>
      <c r="P3082" s="20">
        <v>25</v>
      </c>
      <c r="Q3082" s="19">
        <v>0.1</v>
      </c>
      <c r="R3082" s="19">
        <v>2</v>
      </c>
      <c r="S3082" s="19">
        <v>91</v>
      </c>
    </row>
    <row r="3083" spans="14:19" x14ac:dyDescent="0.3">
      <c r="N3083" s="3">
        <v>41</v>
      </c>
      <c r="O3083" s="3">
        <v>15</v>
      </c>
      <c r="P3083" s="6">
        <v>63</v>
      </c>
      <c r="Q3083" s="3">
        <v>0.7</v>
      </c>
      <c r="R3083" s="3">
        <v>1</v>
      </c>
      <c r="S3083" s="3">
        <v>79</v>
      </c>
    </row>
    <row r="3084" spans="14:19" x14ac:dyDescent="0.3">
      <c r="N3084" s="19">
        <v>41</v>
      </c>
      <c r="O3084" s="19">
        <v>17</v>
      </c>
      <c r="P3084" s="20">
        <v>34</v>
      </c>
      <c r="Q3084" s="19">
        <v>2</v>
      </c>
      <c r="R3084" s="19">
        <v>1</v>
      </c>
      <c r="S3084" s="19">
        <v>0</v>
      </c>
    </row>
    <row r="3085" spans="14:19" x14ac:dyDescent="0.3">
      <c r="N3085" s="3">
        <v>41</v>
      </c>
      <c r="O3085" s="3">
        <v>16</v>
      </c>
      <c r="P3085" s="6">
        <v>115</v>
      </c>
      <c r="Q3085" s="3">
        <v>7</v>
      </c>
      <c r="R3085" s="3">
        <v>1</v>
      </c>
      <c r="S3085" s="3">
        <v>0</v>
      </c>
    </row>
    <row r="3086" spans="14:19" x14ac:dyDescent="0.3">
      <c r="N3086" s="19">
        <v>41</v>
      </c>
      <c r="O3086" s="19">
        <v>15</v>
      </c>
      <c r="P3086" s="20">
        <v>95</v>
      </c>
      <c r="Q3086" s="19">
        <v>0.1</v>
      </c>
      <c r="R3086" s="19">
        <v>3</v>
      </c>
      <c r="S3086" s="19">
        <v>240</v>
      </c>
    </row>
    <row r="3087" spans="14:19" x14ac:dyDescent="0.3">
      <c r="N3087" s="3">
        <v>41</v>
      </c>
      <c r="O3087" s="3">
        <v>17</v>
      </c>
      <c r="P3087" s="6">
        <v>78</v>
      </c>
      <c r="Q3087" s="3">
        <v>2.67</v>
      </c>
      <c r="R3087" s="3">
        <v>4</v>
      </c>
      <c r="S3087" s="3">
        <v>99</v>
      </c>
    </row>
    <row r="3088" spans="14:19" x14ac:dyDescent="0.3">
      <c r="N3088" s="19">
        <v>41</v>
      </c>
      <c r="O3088" s="19">
        <v>16</v>
      </c>
      <c r="P3088" s="20">
        <v>154</v>
      </c>
      <c r="Q3088" s="19">
        <v>7</v>
      </c>
      <c r="R3088" s="19">
        <v>1</v>
      </c>
      <c r="S3088" s="19">
        <v>0</v>
      </c>
    </row>
    <row r="3089" spans="14:19" x14ac:dyDescent="0.3">
      <c r="N3089" s="3">
        <v>41</v>
      </c>
      <c r="O3089" s="3">
        <v>17</v>
      </c>
      <c r="P3089" s="6">
        <v>119</v>
      </c>
      <c r="Q3089" s="3">
        <v>6.1</v>
      </c>
      <c r="R3089" s="3">
        <v>2</v>
      </c>
      <c r="S3089" s="3">
        <v>263</v>
      </c>
    </row>
    <row r="3090" spans="14:19" x14ac:dyDescent="0.3">
      <c r="N3090" s="19">
        <v>41</v>
      </c>
      <c r="O3090" s="19">
        <v>16</v>
      </c>
      <c r="P3090" s="20">
        <v>15</v>
      </c>
      <c r="Q3090" s="19">
        <v>0.3</v>
      </c>
      <c r="R3090" s="19">
        <v>2</v>
      </c>
      <c r="S3090" s="19">
        <v>83</v>
      </c>
    </row>
    <row r="3091" spans="14:19" x14ac:dyDescent="0.3">
      <c r="N3091" s="3">
        <v>41</v>
      </c>
      <c r="O3091" s="3">
        <v>16</v>
      </c>
      <c r="P3091" s="6">
        <v>21</v>
      </c>
      <c r="Q3091" s="3">
        <v>0.1</v>
      </c>
      <c r="R3091" s="3">
        <v>2</v>
      </c>
      <c r="S3091" s="3">
        <v>0</v>
      </c>
    </row>
    <row r="3092" spans="14:19" x14ac:dyDescent="0.3">
      <c r="N3092" s="19">
        <v>41</v>
      </c>
      <c r="O3092" s="19">
        <v>17</v>
      </c>
      <c r="P3092" s="20">
        <v>55</v>
      </c>
      <c r="Q3092" s="19">
        <v>1.7</v>
      </c>
      <c r="R3092" s="19">
        <v>2</v>
      </c>
      <c r="S3092" s="19">
        <v>0</v>
      </c>
    </row>
    <row r="3093" spans="14:19" x14ac:dyDescent="0.3">
      <c r="N3093" s="3">
        <v>41</v>
      </c>
      <c r="O3093" s="3">
        <v>15</v>
      </c>
      <c r="P3093" s="6">
        <v>158</v>
      </c>
      <c r="Q3093" s="3">
        <v>4.7</v>
      </c>
      <c r="R3093" s="3">
        <v>1</v>
      </c>
      <c r="S3093" s="3">
        <v>0</v>
      </c>
    </row>
    <row r="3094" spans="14:19" x14ac:dyDescent="0.3">
      <c r="N3094" s="19">
        <v>41</v>
      </c>
      <c r="O3094" s="19">
        <v>16</v>
      </c>
      <c r="P3094" s="20">
        <v>98</v>
      </c>
      <c r="Q3094" s="19">
        <v>1</v>
      </c>
      <c r="R3094" s="19">
        <v>3</v>
      </c>
      <c r="S3094" s="19">
        <v>296</v>
      </c>
    </row>
    <row r="3095" spans="14:19" x14ac:dyDescent="0.3">
      <c r="N3095" s="3">
        <v>41</v>
      </c>
      <c r="O3095" s="3">
        <v>15</v>
      </c>
      <c r="P3095" s="6">
        <v>65</v>
      </c>
      <c r="Q3095" s="3">
        <v>0.5</v>
      </c>
      <c r="R3095" s="3">
        <v>3</v>
      </c>
      <c r="S3095" s="3">
        <v>0</v>
      </c>
    </row>
    <row r="3096" spans="14:19" x14ac:dyDescent="0.3">
      <c r="N3096" s="19">
        <v>41</v>
      </c>
      <c r="O3096" s="19">
        <v>15</v>
      </c>
      <c r="P3096" s="20">
        <v>55</v>
      </c>
      <c r="Q3096" s="19">
        <v>2.8</v>
      </c>
      <c r="R3096" s="19">
        <v>1</v>
      </c>
      <c r="S3096" s="19">
        <v>0</v>
      </c>
    </row>
    <row r="3097" spans="14:19" x14ac:dyDescent="0.3">
      <c r="N3097" s="3">
        <v>41</v>
      </c>
      <c r="O3097" s="3">
        <v>17</v>
      </c>
      <c r="P3097" s="6">
        <v>81</v>
      </c>
      <c r="Q3097" s="3">
        <v>0.8</v>
      </c>
      <c r="R3097" s="3">
        <v>1</v>
      </c>
      <c r="S3097" s="3">
        <v>223</v>
      </c>
    </row>
    <row r="3098" spans="14:19" x14ac:dyDescent="0.3">
      <c r="N3098" s="19">
        <v>41</v>
      </c>
      <c r="O3098" s="19">
        <v>17</v>
      </c>
      <c r="P3098" s="20">
        <v>42</v>
      </c>
      <c r="Q3098" s="19">
        <v>2.2000000000000002</v>
      </c>
      <c r="R3098" s="19">
        <v>4</v>
      </c>
      <c r="S3098" s="19">
        <v>185</v>
      </c>
    </row>
    <row r="3099" spans="14:19" x14ac:dyDescent="0.3">
      <c r="N3099" s="3">
        <v>41</v>
      </c>
      <c r="O3099" s="3">
        <v>15</v>
      </c>
      <c r="P3099" s="6">
        <v>120</v>
      </c>
      <c r="Q3099" s="3">
        <v>5.2</v>
      </c>
      <c r="R3099" s="3">
        <v>1</v>
      </c>
      <c r="S3099" s="3">
        <v>0</v>
      </c>
    </row>
    <row r="3100" spans="14:19" x14ac:dyDescent="0.3">
      <c r="N3100" s="19">
        <v>41</v>
      </c>
      <c r="O3100" s="19">
        <v>16</v>
      </c>
      <c r="P3100" s="20">
        <v>104</v>
      </c>
      <c r="Q3100" s="19">
        <v>4</v>
      </c>
      <c r="R3100" s="19">
        <v>1</v>
      </c>
      <c r="S3100" s="19">
        <v>0</v>
      </c>
    </row>
    <row r="3101" spans="14:19" x14ac:dyDescent="0.3">
      <c r="N3101" s="3">
        <v>41</v>
      </c>
      <c r="O3101" s="3">
        <v>15</v>
      </c>
      <c r="P3101" s="6">
        <v>65</v>
      </c>
      <c r="Q3101" s="3">
        <v>2.8</v>
      </c>
      <c r="R3101" s="3">
        <v>2</v>
      </c>
      <c r="S3101" s="3">
        <v>0</v>
      </c>
    </row>
    <row r="3102" spans="14:19" x14ac:dyDescent="0.3">
      <c r="N3102" s="19">
        <v>41</v>
      </c>
      <c r="O3102" s="19">
        <v>15</v>
      </c>
      <c r="P3102" s="20">
        <v>41</v>
      </c>
      <c r="Q3102" s="19">
        <v>2.4</v>
      </c>
      <c r="R3102" s="19">
        <v>2</v>
      </c>
      <c r="S3102" s="19">
        <v>105</v>
      </c>
    </row>
    <row r="3103" spans="14:19" x14ac:dyDescent="0.3">
      <c r="N3103" s="3">
        <v>41</v>
      </c>
      <c r="O3103" s="3">
        <v>16</v>
      </c>
      <c r="P3103" s="6">
        <v>35</v>
      </c>
      <c r="Q3103" s="3">
        <v>1.4</v>
      </c>
      <c r="R3103" s="3">
        <v>2</v>
      </c>
      <c r="S3103" s="3">
        <v>135</v>
      </c>
    </row>
    <row r="3104" spans="14:19" x14ac:dyDescent="0.3">
      <c r="N3104" s="19">
        <v>41</v>
      </c>
      <c r="O3104" s="19">
        <v>16</v>
      </c>
      <c r="P3104" s="20">
        <v>155</v>
      </c>
      <c r="Q3104" s="19">
        <v>7</v>
      </c>
      <c r="R3104" s="19">
        <v>1</v>
      </c>
      <c r="S3104" s="19">
        <v>0</v>
      </c>
    </row>
    <row r="3105" spans="14:19" x14ac:dyDescent="0.3">
      <c r="N3105" s="3">
        <v>41</v>
      </c>
      <c r="O3105" s="3">
        <v>15</v>
      </c>
      <c r="P3105" s="6">
        <v>24</v>
      </c>
      <c r="Q3105" s="3">
        <v>0.8</v>
      </c>
      <c r="R3105" s="3">
        <v>2</v>
      </c>
      <c r="S3105" s="3">
        <v>0</v>
      </c>
    </row>
    <row r="3106" spans="14:19" x14ac:dyDescent="0.3">
      <c r="N3106" s="19">
        <v>41</v>
      </c>
      <c r="O3106" s="19">
        <v>16</v>
      </c>
      <c r="P3106" s="20">
        <v>62</v>
      </c>
      <c r="Q3106" s="19">
        <v>2.2000000000000002</v>
      </c>
      <c r="R3106" s="19">
        <v>2</v>
      </c>
      <c r="S3106" s="19">
        <v>0</v>
      </c>
    </row>
    <row r="3107" spans="14:19" x14ac:dyDescent="0.3">
      <c r="N3107" s="3">
        <v>41</v>
      </c>
      <c r="O3107" s="3">
        <v>15</v>
      </c>
      <c r="P3107" s="6">
        <v>62</v>
      </c>
      <c r="Q3107" s="3">
        <v>0.9</v>
      </c>
      <c r="R3107" s="3">
        <v>3</v>
      </c>
      <c r="S3107" s="3">
        <v>0</v>
      </c>
    </row>
    <row r="3108" spans="14:19" x14ac:dyDescent="0.3">
      <c r="N3108" s="19">
        <v>41</v>
      </c>
      <c r="O3108" s="19">
        <v>15</v>
      </c>
      <c r="P3108" s="20">
        <v>69</v>
      </c>
      <c r="Q3108" s="19">
        <v>1.5</v>
      </c>
      <c r="R3108" s="19">
        <v>1</v>
      </c>
      <c r="S3108" s="19">
        <v>78</v>
      </c>
    </row>
    <row r="3109" spans="14:19" x14ac:dyDescent="0.3">
      <c r="N3109" s="3">
        <v>41</v>
      </c>
      <c r="O3109" s="3">
        <v>16</v>
      </c>
      <c r="P3109" s="6">
        <v>79</v>
      </c>
      <c r="Q3109" s="3">
        <v>4</v>
      </c>
      <c r="R3109" s="3">
        <v>1</v>
      </c>
      <c r="S3109" s="3">
        <v>225</v>
      </c>
    </row>
    <row r="3110" spans="14:19" x14ac:dyDescent="0.3">
      <c r="N3110" s="19">
        <v>41</v>
      </c>
      <c r="O3110" s="19">
        <v>14</v>
      </c>
      <c r="P3110" s="20">
        <v>32</v>
      </c>
      <c r="Q3110" s="19">
        <v>1</v>
      </c>
      <c r="R3110" s="19">
        <v>3</v>
      </c>
      <c r="S3110" s="19">
        <v>0</v>
      </c>
    </row>
    <row r="3111" spans="14:19" x14ac:dyDescent="0.3">
      <c r="N3111" s="3">
        <v>41</v>
      </c>
      <c r="O3111" s="3">
        <v>17</v>
      </c>
      <c r="P3111" s="6">
        <v>80</v>
      </c>
      <c r="Q3111" s="3">
        <v>0.3</v>
      </c>
      <c r="R3111" s="3">
        <v>1</v>
      </c>
      <c r="S3111" s="3">
        <v>0</v>
      </c>
    </row>
    <row r="3112" spans="14:19" x14ac:dyDescent="0.3">
      <c r="N3112" s="19">
        <v>41</v>
      </c>
      <c r="O3112" s="19">
        <v>16</v>
      </c>
      <c r="P3112" s="20">
        <v>44</v>
      </c>
      <c r="Q3112" s="19">
        <v>0.3</v>
      </c>
      <c r="R3112" s="19">
        <v>1</v>
      </c>
      <c r="S3112" s="19">
        <v>0</v>
      </c>
    </row>
    <row r="3113" spans="14:19" x14ac:dyDescent="0.3">
      <c r="N3113" s="3">
        <v>41</v>
      </c>
      <c r="O3113" s="3">
        <v>15</v>
      </c>
      <c r="P3113" s="6">
        <v>89</v>
      </c>
      <c r="Q3113" s="3">
        <v>0.1</v>
      </c>
      <c r="R3113" s="3">
        <v>3</v>
      </c>
      <c r="S3113" s="3">
        <v>292</v>
      </c>
    </row>
    <row r="3114" spans="14:19" x14ac:dyDescent="0.3">
      <c r="N3114" s="19">
        <v>41</v>
      </c>
      <c r="O3114" s="19">
        <v>15</v>
      </c>
      <c r="P3114" s="20">
        <v>91</v>
      </c>
      <c r="Q3114" s="19">
        <v>2.8</v>
      </c>
      <c r="R3114" s="19">
        <v>1</v>
      </c>
      <c r="S3114" s="19">
        <v>330</v>
      </c>
    </row>
    <row r="3115" spans="14:19" x14ac:dyDescent="0.3">
      <c r="N3115" s="3">
        <v>41</v>
      </c>
      <c r="O3115" s="3">
        <v>17</v>
      </c>
      <c r="P3115" s="6">
        <v>53</v>
      </c>
      <c r="Q3115" s="3">
        <v>2.5</v>
      </c>
      <c r="R3115" s="3">
        <v>2</v>
      </c>
      <c r="S3115" s="3">
        <v>102</v>
      </c>
    </row>
    <row r="3116" spans="14:19" x14ac:dyDescent="0.3">
      <c r="N3116" s="19">
        <v>41</v>
      </c>
      <c r="O3116" s="19">
        <v>15</v>
      </c>
      <c r="P3116" s="20">
        <v>82</v>
      </c>
      <c r="Q3116" s="19">
        <v>0.1</v>
      </c>
      <c r="R3116" s="19">
        <v>3</v>
      </c>
      <c r="S3116" s="19">
        <v>0</v>
      </c>
    </row>
    <row r="3117" spans="14:19" x14ac:dyDescent="0.3">
      <c r="N3117" s="3">
        <v>41</v>
      </c>
      <c r="O3117" s="3">
        <v>16</v>
      </c>
      <c r="P3117" s="6">
        <v>81</v>
      </c>
      <c r="Q3117" s="3">
        <v>0.4</v>
      </c>
      <c r="R3117" s="3">
        <v>2</v>
      </c>
      <c r="S3117" s="3">
        <v>146</v>
      </c>
    </row>
    <row r="3118" spans="14:19" x14ac:dyDescent="0.3">
      <c r="N3118" s="19">
        <v>41</v>
      </c>
      <c r="O3118" s="19">
        <v>17</v>
      </c>
      <c r="P3118" s="20">
        <v>129</v>
      </c>
      <c r="Q3118" s="19">
        <v>3.4</v>
      </c>
      <c r="R3118" s="19">
        <v>1</v>
      </c>
      <c r="S3118" s="19">
        <v>0</v>
      </c>
    </row>
    <row r="3119" spans="14:19" x14ac:dyDescent="0.3">
      <c r="N3119" s="3">
        <v>41</v>
      </c>
      <c r="O3119" s="3">
        <v>15</v>
      </c>
      <c r="P3119" s="6">
        <v>53</v>
      </c>
      <c r="Q3119" s="3">
        <v>0.7</v>
      </c>
      <c r="R3119" s="3">
        <v>1</v>
      </c>
      <c r="S3119" s="3">
        <v>0</v>
      </c>
    </row>
    <row r="3120" spans="14:19" x14ac:dyDescent="0.3">
      <c r="N3120" s="19">
        <v>41</v>
      </c>
      <c r="O3120" s="19">
        <v>17</v>
      </c>
      <c r="P3120" s="20">
        <v>143</v>
      </c>
      <c r="Q3120" s="19">
        <v>2.7</v>
      </c>
      <c r="R3120" s="19">
        <v>2</v>
      </c>
      <c r="S3120" s="19">
        <v>209</v>
      </c>
    </row>
    <row r="3121" spans="14:19" x14ac:dyDescent="0.3">
      <c r="N3121" s="3">
        <v>41</v>
      </c>
      <c r="O3121" s="3">
        <v>17</v>
      </c>
      <c r="P3121" s="6">
        <v>140</v>
      </c>
      <c r="Q3121" s="3">
        <v>3.5</v>
      </c>
      <c r="R3121" s="3">
        <v>1</v>
      </c>
      <c r="S3121" s="3">
        <v>342</v>
      </c>
    </row>
    <row r="3122" spans="14:19" x14ac:dyDescent="0.3">
      <c r="N3122" s="19">
        <v>41</v>
      </c>
      <c r="O3122" s="19">
        <v>17</v>
      </c>
      <c r="P3122" s="20">
        <v>165</v>
      </c>
      <c r="Q3122" s="19">
        <v>7.6</v>
      </c>
      <c r="R3122" s="19">
        <v>2</v>
      </c>
      <c r="S3122" s="19">
        <v>157</v>
      </c>
    </row>
    <row r="3123" spans="14:19" x14ac:dyDescent="0.3">
      <c r="N3123" s="3">
        <v>41</v>
      </c>
      <c r="O3123" s="3">
        <v>15</v>
      </c>
      <c r="P3123" s="6">
        <v>93</v>
      </c>
      <c r="Q3123" s="3">
        <v>2.8</v>
      </c>
      <c r="R3123" s="3">
        <v>1</v>
      </c>
      <c r="S3123" s="3">
        <v>0</v>
      </c>
    </row>
    <row r="3124" spans="14:19" x14ac:dyDescent="0.3">
      <c r="N3124" s="19">
        <v>41</v>
      </c>
      <c r="O3124" s="19">
        <v>16</v>
      </c>
      <c r="P3124" s="20">
        <v>64</v>
      </c>
      <c r="Q3124" s="19">
        <v>0.4</v>
      </c>
      <c r="R3124" s="19">
        <v>4</v>
      </c>
      <c r="S3124" s="19">
        <v>0</v>
      </c>
    </row>
    <row r="3125" spans="14:19" x14ac:dyDescent="0.3">
      <c r="N3125" s="3">
        <v>41</v>
      </c>
      <c r="O3125" s="3">
        <v>17</v>
      </c>
      <c r="P3125" s="6">
        <v>9</v>
      </c>
      <c r="Q3125" s="3">
        <v>1</v>
      </c>
      <c r="R3125" s="3">
        <v>1</v>
      </c>
      <c r="S3125" s="3">
        <v>0</v>
      </c>
    </row>
    <row r="3126" spans="14:19" x14ac:dyDescent="0.3">
      <c r="N3126" s="19">
        <v>41</v>
      </c>
      <c r="O3126" s="19">
        <v>16</v>
      </c>
      <c r="P3126" s="20">
        <v>18</v>
      </c>
      <c r="Q3126" s="19">
        <v>0.6</v>
      </c>
      <c r="R3126" s="19">
        <v>1</v>
      </c>
      <c r="S3126" s="19">
        <v>0</v>
      </c>
    </row>
    <row r="3127" spans="14:19" x14ac:dyDescent="0.3">
      <c r="N3127" s="3">
        <v>41</v>
      </c>
      <c r="O3127" s="3">
        <v>17</v>
      </c>
      <c r="P3127" s="6">
        <v>83</v>
      </c>
      <c r="Q3127" s="3">
        <v>2.67</v>
      </c>
      <c r="R3127" s="3">
        <v>4</v>
      </c>
      <c r="S3127" s="3">
        <v>0</v>
      </c>
    </row>
    <row r="3128" spans="14:19" x14ac:dyDescent="0.3">
      <c r="N3128" s="19">
        <v>41</v>
      </c>
      <c r="O3128" s="19">
        <v>16</v>
      </c>
      <c r="P3128" s="20">
        <v>109</v>
      </c>
      <c r="Q3128" s="19">
        <v>1</v>
      </c>
      <c r="R3128" s="19">
        <v>3</v>
      </c>
      <c r="S3128" s="19">
        <v>0</v>
      </c>
    </row>
    <row r="3129" spans="14:19" x14ac:dyDescent="0.3">
      <c r="N3129" s="3">
        <v>41</v>
      </c>
      <c r="O3129" s="3">
        <v>16</v>
      </c>
      <c r="P3129" s="6">
        <v>78</v>
      </c>
      <c r="Q3129" s="3">
        <v>0.4</v>
      </c>
      <c r="R3129" s="3">
        <v>4</v>
      </c>
      <c r="S3129" s="3">
        <v>0</v>
      </c>
    </row>
    <row r="3130" spans="14:19" x14ac:dyDescent="0.3">
      <c r="N3130" s="19">
        <v>41</v>
      </c>
      <c r="O3130" s="19">
        <v>16</v>
      </c>
      <c r="P3130" s="20">
        <v>9</v>
      </c>
      <c r="Q3130" s="19">
        <v>0.3</v>
      </c>
      <c r="R3130" s="19">
        <v>2</v>
      </c>
      <c r="S3130" s="19">
        <v>0</v>
      </c>
    </row>
    <row r="3131" spans="14:19" x14ac:dyDescent="0.3">
      <c r="N3131" s="3">
        <v>41</v>
      </c>
      <c r="O3131" s="3">
        <v>17</v>
      </c>
      <c r="P3131" s="6">
        <v>65</v>
      </c>
      <c r="Q3131" s="3">
        <v>2.1</v>
      </c>
      <c r="R3131" s="3">
        <v>3</v>
      </c>
      <c r="S3131" s="3">
        <v>0</v>
      </c>
    </row>
    <row r="3132" spans="14:19" x14ac:dyDescent="0.3">
      <c r="N3132" s="19">
        <v>41</v>
      </c>
      <c r="O3132" s="19">
        <v>17</v>
      </c>
      <c r="P3132" s="20">
        <v>71</v>
      </c>
      <c r="Q3132" s="19">
        <v>0.3</v>
      </c>
      <c r="R3132" s="19">
        <v>3</v>
      </c>
      <c r="S3132" s="19">
        <v>0</v>
      </c>
    </row>
    <row r="3133" spans="14:19" x14ac:dyDescent="0.3">
      <c r="N3133" s="3">
        <v>41</v>
      </c>
      <c r="O3133" s="3">
        <v>15</v>
      </c>
      <c r="P3133" s="6">
        <v>88</v>
      </c>
      <c r="Q3133" s="3">
        <v>2.8</v>
      </c>
      <c r="R3133" s="3">
        <v>1</v>
      </c>
      <c r="S3133" s="3">
        <v>0</v>
      </c>
    </row>
    <row r="3134" spans="14:19" x14ac:dyDescent="0.3">
      <c r="N3134" s="19">
        <v>41</v>
      </c>
      <c r="O3134" s="19">
        <v>17</v>
      </c>
      <c r="P3134" s="20">
        <v>58</v>
      </c>
      <c r="Q3134" s="19">
        <v>2.67</v>
      </c>
      <c r="R3134" s="19">
        <v>4</v>
      </c>
      <c r="S3134" s="19">
        <v>0</v>
      </c>
    </row>
    <row r="3135" spans="14:19" x14ac:dyDescent="0.3">
      <c r="N3135" s="3">
        <v>41</v>
      </c>
      <c r="O3135" s="3">
        <v>17</v>
      </c>
      <c r="P3135" s="6">
        <v>154</v>
      </c>
      <c r="Q3135" s="3">
        <v>1.7</v>
      </c>
      <c r="R3135" s="3">
        <v>1</v>
      </c>
      <c r="S3135" s="3">
        <v>0</v>
      </c>
    </row>
    <row r="3136" spans="14:19" x14ac:dyDescent="0.3">
      <c r="N3136" s="19">
        <v>41</v>
      </c>
      <c r="O3136" s="19">
        <v>15</v>
      </c>
      <c r="P3136" s="20">
        <v>54</v>
      </c>
      <c r="Q3136" s="19">
        <v>2.1</v>
      </c>
      <c r="R3136" s="19">
        <v>3</v>
      </c>
      <c r="S3136" s="19">
        <v>0</v>
      </c>
    </row>
    <row r="3137" spans="14:19" x14ac:dyDescent="0.3">
      <c r="N3137" s="3">
        <v>41</v>
      </c>
      <c r="O3137" s="3">
        <v>16</v>
      </c>
      <c r="P3137" s="6">
        <v>52</v>
      </c>
      <c r="Q3137" s="3">
        <v>2.2000000000000002</v>
      </c>
      <c r="R3137" s="3">
        <v>2</v>
      </c>
      <c r="S3137" s="3">
        <v>0</v>
      </c>
    </row>
    <row r="3138" spans="14:19" x14ac:dyDescent="0.3">
      <c r="N3138" s="19">
        <v>41</v>
      </c>
      <c r="O3138" s="19">
        <v>17</v>
      </c>
      <c r="P3138" s="20">
        <v>71</v>
      </c>
      <c r="Q3138" s="19">
        <v>3.2</v>
      </c>
      <c r="R3138" s="19">
        <v>2</v>
      </c>
      <c r="S3138" s="19">
        <v>0</v>
      </c>
    </row>
    <row r="3139" spans="14:19" x14ac:dyDescent="0.3">
      <c r="N3139" s="3">
        <v>41</v>
      </c>
      <c r="O3139" s="3">
        <v>15</v>
      </c>
      <c r="P3139" s="6">
        <v>49</v>
      </c>
      <c r="Q3139" s="3">
        <v>0.9</v>
      </c>
      <c r="R3139" s="3">
        <v>3</v>
      </c>
      <c r="S3139" s="3">
        <v>0</v>
      </c>
    </row>
    <row r="3140" spans="14:19" x14ac:dyDescent="0.3">
      <c r="N3140" s="19">
        <v>41</v>
      </c>
      <c r="O3140" s="19">
        <v>16</v>
      </c>
      <c r="P3140" s="20">
        <v>25</v>
      </c>
      <c r="Q3140" s="19">
        <v>0.1</v>
      </c>
      <c r="R3140" s="19">
        <v>2</v>
      </c>
      <c r="S3140" s="19">
        <v>0</v>
      </c>
    </row>
    <row r="3141" spans="14:19" x14ac:dyDescent="0.3">
      <c r="N3141" s="3">
        <v>41</v>
      </c>
      <c r="O3141" s="3">
        <v>16</v>
      </c>
      <c r="P3141" s="6">
        <v>68</v>
      </c>
      <c r="Q3141" s="3">
        <v>3</v>
      </c>
      <c r="R3141" s="3">
        <v>3</v>
      </c>
      <c r="S3141" s="3">
        <v>0</v>
      </c>
    </row>
    <row r="3142" spans="14:19" x14ac:dyDescent="0.3">
      <c r="N3142" s="19">
        <v>41</v>
      </c>
      <c r="O3142" s="19">
        <v>17</v>
      </c>
      <c r="P3142" s="20">
        <v>34</v>
      </c>
      <c r="Q3142" s="19">
        <v>0.7</v>
      </c>
      <c r="R3142" s="19">
        <v>1</v>
      </c>
      <c r="S3142" s="19">
        <v>143</v>
      </c>
    </row>
    <row r="3143" spans="14:19" x14ac:dyDescent="0.3">
      <c r="N3143" s="3">
        <v>41</v>
      </c>
      <c r="O3143" s="3">
        <v>16</v>
      </c>
      <c r="P3143" s="6">
        <v>69</v>
      </c>
      <c r="Q3143" s="3">
        <v>0.1</v>
      </c>
      <c r="R3143" s="3">
        <v>1</v>
      </c>
      <c r="S3143" s="3">
        <v>0</v>
      </c>
    </row>
    <row r="3144" spans="14:19" x14ac:dyDescent="0.3">
      <c r="N3144" s="19">
        <v>40</v>
      </c>
      <c r="O3144" s="19">
        <v>16</v>
      </c>
      <c r="P3144" s="20">
        <v>83</v>
      </c>
      <c r="Q3144" s="19">
        <v>0.2</v>
      </c>
      <c r="R3144" s="19">
        <v>4</v>
      </c>
      <c r="S3144" s="19">
        <v>0</v>
      </c>
    </row>
    <row r="3145" spans="14:19" x14ac:dyDescent="0.3">
      <c r="N3145" s="3">
        <v>40</v>
      </c>
      <c r="O3145" s="3">
        <v>16</v>
      </c>
      <c r="P3145" s="6">
        <v>29</v>
      </c>
      <c r="Q3145" s="3">
        <v>2</v>
      </c>
      <c r="R3145" s="3">
        <v>1</v>
      </c>
      <c r="S3145" s="3">
        <v>0</v>
      </c>
    </row>
    <row r="3146" spans="14:19" x14ac:dyDescent="0.3">
      <c r="N3146" s="19">
        <v>40</v>
      </c>
      <c r="O3146" s="19">
        <v>16</v>
      </c>
      <c r="P3146" s="20">
        <v>49</v>
      </c>
      <c r="Q3146" s="19">
        <v>1.8</v>
      </c>
      <c r="R3146" s="19">
        <v>1</v>
      </c>
      <c r="S3146" s="19">
        <v>0</v>
      </c>
    </row>
    <row r="3147" spans="14:19" x14ac:dyDescent="0.3">
      <c r="N3147" s="3">
        <v>40</v>
      </c>
      <c r="O3147" s="3">
        <v>16</v>
      </c>
      <c r="P3147" s="6">
        <v>42</v>
      </c>
      <c r="Q3147" s="3">
        <v>2.2000000000000002</v>
      </c>
      <c r="R3147" s="3">
        <v>4</v>
      </c>
      <c r="S3147" s="3">
        <v>126</v>
      </c>
    </row>
    <row r="3148" spans="14:19" x14ac:dyDescent="0.3">
      <c r="N3148" s="19">
        <v>40</v>
      </c>
      <c r="O3148" s="19">
        <v>15</v>
      </c>
      <c r="P3148" s="20">
        <v>82</v>
      </c>
      <c r="Q3148" s="19">
        <v>1</v>
      </c>
      <c r="R3148" s="19">
        <v>3</v>
      </c>
      <c r="S3148" s="19">
        <v>309</v>
      </c>
    </row>
    <row r="3149" spans="14:19" x14ac:dyDescent="0.3">
      <c r="N3149" s="3">
        <v>40</v>
      </c>
      <c r="O3149" s="3">
        <v>16</v>
      </c>
      <c r="P3149" s="6">
        <v>73</v>
      </c>
      <c r="Q3149" s="3">
        <v>2.67</v>
      </c>
      <c r="R3149" s="3">
        <v>4</v>
      </c>
      <c r="S3149" s="3">
        <v>0</v>
      </c>
    </row>
    <row r="3150" spans="14:19" x14ac:dyDescent="0.3">
      <c r="N3150" s="19">
        <v>40</v>
      </c>
      <c r="O3150" s="19">
        <v>14</v>
      </c>
      <c r="P3150" s="20">
        <v>70</v>
      </c>
      <c r="Q3150" s="19">
        <v>1.4</v>
      </c>
      <c r="R3150" s="19">
        <v>4</v>
      </c>
      <c r="S3150" s="19">
        <v>0</v>
      </c>
    </row>
    <row r="3151" spans="14:19" x14ac:dyDescent="0.3">
      <c r="N3151" s="3">
        <v>40</v>
      </c>
      <c r="O3151" s="3">
        <v>13</v>
      </c>
      <c r="P3151" s="6">
        <v>69</v>
      </c>
      <c r="Q3151" s="3">
        <v>2.33</v>
      </c>
      <c r="R3151" s="3">
        <v>3</v>
      </c>
      <c r="S3151" s="3">
        <v>0</v>
      </c>
    </row>
    <row r="3152" spans="14:19" x14ac:dyDescent="0.3">
      <c r="N3152" s="19">
        <v>40</v>
      </c>
      <c r="O3152" s="19">
        <v>16</v>
      </c>
      <c r="P3152" s="20">
        <v>119</v>
      </c>
      <c r="Q3152" s="19">
        <v>4.2</v>
      </c>
      <c r="R3152" s="19">
        <v>2</v>
      </c>
      <c r="S3152" s="19">
        <v>0</v>
      </c>
    </row>
    <row r="3153" spans="14:19" x14ac:dyDescent="0.3">
      <c r="N3153" s="3">
        <v>40</v>
      </c>
      <c r="O3153" s="3">
        <v>15</v>
      </c>
      <c r="P3153" s="6">
        <v>173</v>
      </c>
      <c r="Q3153" s="3">
        <v>6.6</v>
      </c>
      <c r="R3153" s="3">
        <v>4</v>
      </c>
      <c r="S3153" s="3">
        <v>0</v>
      </c>
    </row>
    <row r="3154" spans="14:19" x14ac:dyDescent="0.3">
      <c r="N3154" s="19">
        <v>40</v>
      </c>
      <c r="O3154" s="19">
        <v>15</v>
      </c>
      <c r="P3154" s="20">
        <v>85</v>
      </c>
      <c r="Q3154" s="19">
        <v>0.4</v>
      </c>
      <c r="R3154" s="19">
        <v>2</v>
      </c>
      <c r="S3154" s="19">
        <v>0</v>
      </c>
    </row>
    <row r="3155" spans="14:19" x14ac:dyDescent="0.3">
      <c r="N3155" s="3">
        <v>40</v>
      </c>
      <c r="O3155" s="3">
        <v>10</v>
      </c>
      <c r="P3155" s="6">
        <v>44</v>
      </c>
      <c r="Q3155" s="3">
        <v>2</v>
      </c>
      <c r="R3155" s="3">
        <v>3</v>
      </c>
      <c r="S3155" s="3">
        <v>0</v>
      </c>
    </row>
    <row r="3156" spans="14:19" x14ac:dyDescent="0.3">
      <c r="N3156" s="19">
        <v>40</v>
      </c>
      <c r="O3156" s="19">
        <v>14</v>
      </c>
      <c r="P3156" s="20">
        <v>81</v>
      </c>
      <c r="Q3156" s="19">
        <v>0.1</v>
      </c>
      <c r="R3156" s="19">
        <v>3</v>
      </c>
      <c r="S3156" s="19">
        <v>0</v>
      </c>
    </row>
    <row r="3157" spans="14:19" x14ac:dyDescent="0.3">
      <c r="N3157" s="3">
        <v>40</v>
      </c>
      <c r="O3157" s="3">
        <v>14</v>
      </c>
      <c r="P3157" s="6">
        <v>70</v>
      </c>
      <c r="Q3157" s="3">
        <v>2.1</v>
      </c>
      <c r="R3157" s="3">
        <v>3</v>
      </c>
      <c r="S3157" s="3">
        <v>185</v>
      </c>
    </row>
    <row r="3158" spans="14:19" x14ac:dyDescent="0.3">
      <c r="N3158" s="19">
        <v>40</v>
      </c>
      <c r="O3158" s="19">
        <v>16</v>
      </c>
      <c r="P3158" s="20">
        <v>114</v>
      </c>
      <c r="Q3158" s="19">
        <v>3.4</v>
      </c>
      <c r="R3158" s="19">
        <v>1</v>
      </c>
      <c r="S3158" s="19">
        <v>300</v>
      </c>
    </row>
    <row r="3159" spans="14:19" x14ac:dyDescent="0.3">
      <c r="N3159" s="3">
        <v>40</v>
      </c>
      <c r="O3159" s="3">
        <v>14</v>
      </c>
      <c r="P3159" s="6">
        <v>33</v>
      </c>
      <c r="Q3159" s="3">
        <v>1.4</v>
      </c>
      <c r="R3159" s="3">
        <v>2</v>
      </c>
      <c r="S3159" s="3">
        <v>0</v>
      </c>
    </row>
    <row r="3160" spans="14:19" x14ac:dyDescent="0.3">
      <c r="N3160" s="19">
        <v>40</v>
      </c>
      <c r="O3160" s="19">
        <v>16</v>
      </c>
      <c r="P3160" s="20">
        <v>120</v>
      </c>
      <c r="Q3160" s="19">
        <v>6.1</v>
      </c>
      <c r="R3160" s="19">
        <v>2</v>
      </c>
      <c r="S3160" s="19">
        <v>196</v>
      </c>
    </row>
    <row r="3161" spans="14:19" x14ac:dyDescent="0.3">
      <c r="N3161" s="3">
        <v>40</v>
      </c>
      <c r="O3161" s="3">
        <v>16</v>
      </c>
      <c r="P3161" s="6">
        <v>82</v>
      </c>
      <c r="Q3161" s="3">
        <v>3.6</v>
      </c>
      <c r="R3161" s="3">
        <v>1</v>
      </c>
      <c r="S3161" s="3">
        <v>0</v>
      </c>
    </row>
    <row r="3162" spans="14:19" x14ac:dyDescent="0.3">
      <c r="N3162" s="19">
        <v>40</v>
      </c>
      <c r="O3162" s="19">
        <v>15</v>
      </c>
      <c r="P3162" s="20">
        <v>40</v>
      </c>
      <c r="Q3162" s="19">
        <v>2.2000000000000002</v>
      </c>
      <c r="R3162" s="19">
        <v>2</v>
      </c>
      <c r="S3162" s="19">
        <v>107</v>
      </c>
    </row>
    <row r="3163" spans="14:19" x14ac:dyDescent="0.3">
      <c r="N3163" s="3">
        <v>40</v>
      </c>
      <c r="O3163" s="3">
        <v>14</v>
      </c>
      <c r="P3163" s="6">
        <v>73</v>
      </c>
      <c r="Q3163" s="3">
        <v>1.5</v>
      </c>
      <c r="R3163" s="3">
        <v>1</v>
      </c>
      <c r="S3163" s="3">
        <v>252</v>
      </c>
    </row>
    <row r="3164" spans="14:19" x14ac:dyDescent="0.3">
      <c r="N3164" s="19">
        <v>40</v>
      </c>
      <c r="O3164" s="19">
        <v>15</v>
      </c>
      <c r="P3164" s="20">
        <v>161</v>
      </c>
      <c r="Q3164" s="19">
        <v>3.3</v>
      </c>
      <c r="R3164" s="19">
        <v>2</v>
      </c>
      <c r="S3164" s="19">
        <v>0</v>
      </c>
    </row>
    <row r="3165" spans="14:19" x14ac:dyDescent="0.3">
      <c r="N3165" s="3">
        <v>40</v>
      </c>
      <c r="O3165" s="3">
        <v>14</v>
      </c>
      <c r="P3165" s="6">
        <v>58</v>
      </c>
      <c r="Q3165" s="3">
        <v>2.8</v>
      </c>
      <c r="R3165" s="3">
        <v>2</v>
      </c>
      <c r="S3165" s="3">
        <v>0</v>
      </c>
    </row>
    <row r="3166" spans="14:19" x14ac:dyDescent="0.3">
      <c r="N3166" s="19">
        <v>40</v>
      </c>
      <c r="O3166" s="19">
        <v>16</v>
      </c>
      <c r="P3166" s="20">
        <v>45</v>
      </c>
      <c r="Q3166" s="19">
        <v>0.6</v>
      </c>
      <c r="R3166" s="19">
        <v>3</v>
      </c>
      <c r="S3166" s="19">
        <v>204</v>
      </c>
    </row>
    <row r="3167" spans="14:19" x14ac:dyDescent="0.3">
      <c r="N3167" s="3">
        <v>40</v>
      </c>
      <c r="O3167" s="3">
        <v>16</v>
      </c>
      <c r="P3167" s="6">
        <v>50</v>
      </c>
      <c r="Q3167" s="3">
        <v>1.7</v>
      </c>
      <c r="R3167" s="3">
        <v>2</v>
      </c>
      <c r="S3167" s="3">
        <v>174</v>
      </c>
    </row>
    <row r="3168" spans="14:19" x14ac:dyDescent="0.3">
      <c r="N3168" s="19">
        <v>40</v>
      </c>
      <c r="O3168" s="19">
        <v>14</v>
      </c>
      <c r="P3168" s="20">
        <v>28</v>
      </c>
      <c r="Q3168" s="19">
        <v>1.5</v>
      </c>
      <c r="R3168" s="19">
        <v>4</v>
      </c>
      <c r="S3168" s="19">
        <v>0</v>
      </c>
    </row>
    <row r="3169" spans="14:19" x14ac:dyDescent="0.3">
      <c r="N3169" s="3">
        <v>40</v>
      </c>
      <c r="O3169" s="3">
        <v>13</v>
      </c>
      <c r="P3169" s="6">
        <v>24</v>
      </c>
      <c r="Q3169" s="3">
        <v>1</v>
      </c>
      <c r="R3169" s="3">
        <v>3</v>
      </c>
      <c r="S3169" s="3">
        <v>0</v>
      </c>
    </row>
    <row r="3170" spans="14:19" x14ac:dyDescent="0.3">
      <c r="N3170" s="19">
        <v>40</v>
      </c>
      <c r="O3170" s="19">
        <v>16</v>
      </c>
      <c r="P3170" s="20">
        <v>32</v>
      </c>
      <c r="Q3170" s="19">
        <v>1.4</v>
      </c>
      <c r="R3170" s="19">
        <v>1</v>
      </c>
      <c r="S3170" s="19">
        <v>158</v>
      </c>
    </row>
    <row r="3171" spans="14:19" x14ac:dyDescent="0.3">
      <c r="N3171" s="3">
        <v>40</v>
      </c>
      <c r="O3171" s="3">
        <v>14</v>
      </c>
      <c r="P3171" s="6">
        <v>42</v>
      </c>
      <c r="Q3171" s="3">
        <v>0.7</v>
      </c>
      <c r="R3171" s="3">
        <v>2</v>
      </c>
      <c r="S3171" s="3">
        <v>101</v>
      </c>
    </row>
    <row r="3172" spans="14:19" x14ac:dyDescent="0.3">
      <c r="N3172" s="19">
        <v>40</v>
      </c>
      <c r="O3172" s="19">
        <v>16</v>
      </c>
      <c r="P3172" s="20">
        <v>69</v>
      </c>
      <c r="Q3172" s="19">
        <v>2.4</v>
      </c>
      <c r="R3172" s="19">
        <v>4</v>
      </c>
      <c r="S3172" s="19">
        <v>0</v>
      </c>
    </row>
    <row r="3173" spans="14:19" x14ac:dyDescent="0.3">
      <c r="N3173" s="3">
        <v>40</v>
      </c>
      <c r="O3173" s="3">
        <v>15</v>
      </c>
      <c r="P3173" s="6">
        <v>84</v>
      </c>
      <c r="Q3173" s="3">
        <v>3.7</v>
      </c>
      <c r="R3173" s="3">
        <v>1</v>
      </c>
      <c r="S3173" s="3">
        <v>0</v>
      </c>
    </row>
    <row r="3174" spans="14:19" x14ac:dyDescent="0.3">
      <c r="N3174" s="19">
        <v>40</v>
      </c>
      <c r="O3174" s="19">
        <v>14</v>
      </c>
      <c r="P3174" s="20">
        <v>129</v>
      </c>
      <c r="Q3174" s="19">
        <v>5.9</v>
      </c>
      <c r="R3174" s="19">
        <v>1</v>
      </c>
      <c r="S3174" s="19">
        <v>0</v>
      </c>
    </row>
    <row r="3175" spans="14:19" x14ac:dyDescent="0.3">
      <c r="N3175" s="3">
        <v>40</v>
      </c>
      <c r="O3175" s="3">
        <v>15</v>
      </c>
      <c r="P3175" s="6">
        <v>82</v>
      </c>
      <c r="Q3175" s="3">
        <v>0.4</v>
      </c>
      <c r="R3175" s="3">
        <v>2</v>
      </c>
      <c r="S3175" s="3">
        <v>0</v>
      </c>
    </row>
    <row r="3176" spans="14:19" x14ac:dyDescent="0.3">
      <c r="N3176" s="19">
        <v>40</v>
      </c>
      <c r="O3176" s="19">
        <v>16</v>
      </c>
      <c r="P3176" s="20">
        <v>85</v>
      </c>
      <c r="Q3176" s="19">
        <v>0.2</v>
      </c>
      <c r="R3176" s="19">
        <v>2</v>
      </c>
      <c r="S3176" s="19">
        <v>0</v>
      </c>
    </row>
    <row r="3177" spans="14:19" x14ac:dyDescent="0.3">
      <c r="N3177" s="3">
        <v>40</v>
      </c>
      <c r="O3177" s="3">
        <v>14</v>
      </c>
      <c r="P3177" s="6">
        <v>64</v>
      </c>
      <c r="Q3177" s="3">
        <v>0.2</v>
      </c>
      <c r="R3177" s="3">
        <v>4</v>
      </c>
      <c r="S3177" s="3">
        <v>0</v>
      </c>
    </row>
    <row r="3178" spans="14:19" x14ac:dyDescent="0.3">
      <c r="N3178" s="19">
        <v>40</v>
      </c>
      <c r="O3178" s="19">
        <v>16</v>
      </c>
      <c r="P3178" s="20">
        <v>155</v>
      </c>
      <c r="Q3178" s="19">
        <v>0.1</v>
      </c>
      <c r="R3178" s="19">
        <v>4</v>
      </c>
      <c r="S3178" s="19">
        <v>0</v>
      </c>
    </row>
    <row r="3179" spans="14:19" x14ac:dyDescent="0.3">
      <c r="N3179" s="3">
        <v>40</v>
      </c>
      <c r="O3179" s="3">
        <v>14</v>
      </c>
      <c r="P3179" s="6">
        <v>39</v>
      </c>
      <c r="Q3179" s="3">
        <v>2</v>
      </c>
      <c r="R3179" s="3">
        <v>1</v>
      </c>
      <c r="S3179" s="3">
        <v>0</v>
      </c>
    </row>
    <row r="3180" spans="14:19" x14ac:dyDescent="0.3">
      <c r="N3180" s="19">
        <v>40</v>
      </c>
      <c r="O3180" s="19">
        <v>15</v>
      </c>
      <c r="P3180" s="20">
        <v>85</v>
      </c>
      <c r="Q3180" s="19">
        <v>0.4</v>
      </c>
      <c r="R3180" s="19">
        <v>2</v>
      </c>
      <c r="S3180" s="19">
        <v>0</v>
      </c>
    </row>
    <row r="3181" spans="14:19" x14ac:dyDescent="0.3">
      <c r="N3181" s="3">
        <v>40</v>
      </c>
      <c r="O3181" s="3">
        <v>14</v>
      </c>
      <c r="P3181" s="6">
        <v>74</v>
      </c>
      <c r="Q3181" s="3">
        <v>1.4</v>
      </c>
      <c r="R3181" s="3">
        <v>4</v>
      </c>
      <c r="S3181" s="3">
        <v>0</v>
      </c>
    </row>
    <row r="3182" spans="14:19" x14ac:dyDescent="0.3">
      <c r="N3182" s="19">
        <v>40</v>
      </c>
      <c r="O3182" s="19">
        <v>15</v>
      </c>
      <c r="P3182" s="20">
        <v>175</v>
      </c>
      <c r="Q3182" s="19">
        <v>3.3</v>
      </c>
      <c r="R3182" s="19">
        <v>2</v>
      </c>
      <c r="S3182" s="19">
        <v>0</v>
      </c>
    </row>
    <row r="3183" spans="14:19" x14ac:dyDescent="0.3">
      <c r="N3183" s="3">
        <v>40</v>
      </c>
      <c r="O3183" s="3">
        <v>16</v>
      </c>
      <c r="P3183" s="6">
        <v>89</v>
      </c>
      <c r="Q3183" s="3">
        <v>0.8</v>
      </c>
      <c r="R3183" s="3">
        <v>4</v>
      </c>
      <c r="S3183" s="3">
        <v>155</v>
      </c>
    </row>
    <row r="3184" spans="14:19" x14ac:dyDescent="0.3">
      <c r="N3184" s="19">
        <v>40</v>
      </c>
      <c r="O3184" s="19">
        <v>16</v>
      </c>
      <c r="P3184" s="20">
        <v>19</v>
      </c>
      <c r="Q3184" s="19">
        <v>0.4</v>
      </c>
      <c r="R3184" s="19">
        <v>4</v>
      </c>
      <c r="S3184" s="19">
        <v>0</v>
      </c>
    </row>
    <row r="3185" spans="14:19" x14ac:dyDescent="0.3">
      <c r="N3185" s="3">
        <v>40</v>
      </c>
      <c r="O3185" s="3">
        <v>16</v>
      </c>
      <c r="P3185" s="6">
        <v>125</v>
      </c>
      <c r="Q3185" s="3">
        <v>2.2000000000000002</v>
      </c>
      <c r="R3185" s="3">
        <v>2</v>
      </c>
      <c r="S3185" s="3">
        <v>0</v>
      </c>
    </row>
    <row r="3186" spans="14:19" x14ac:dyDescent="0.3">
      <c r="N3186" s="19">
        <v>40</v>
      </c>
      <c r="O3186" s="19">
        <v>14</v>
      </c>
      <c r="P3186" s="20">
        <v>54</v>
      </c>
      <c r="Q3186" s="19">
        <v>0.7</v>
      </c>
      <c r="R3186" s="19">
        <v>2</v>
      </c>
      <c r="S3186" s="19">
        <v>0</v>
      </c>
    </row>
    <row r="3187" spans="14:19" x14ac:dyDescent="0.3">
      <c r="N3187" s="3">
        <v>40</v>
      </c>
      <c r="O3187" s="3">
        <v>16</v>
      </c>
      <c r="P3187" s="6">
        <v>64</v>
      </c>
      <c r="Q3187" s="3">
        <v>2.67</v>
      </c>
      <c r="R3187" s="3">
        <v>4</v>
      </c>
      <c r="S3187" s="3">
        <v>0</v>
      </c>
    </row>
    <row r="3188" spans="14:19" x14ac:dyDescent="0.3">
      <c r="N3188" s="19">
        <v>40</v>
      </c>
      <c r="O3188" s="19">
        <v>15</v>
      </c>
      <c r="P3188" s="20">
        <v>52</v>
      </c>
      <c r="Q3188" s="19">
        <v>0.8</v>
      </c>
      <c r="R3188" s="19">
        <v>3</v>
      </c>
      <c r="S3188" s="19">
        <v>113</v>
      </c>
    </row>
    <row r="3189" spans="14:19" x14ac:dyDescent="0.3">
      <c r="N3189" s="3">
        <v>40</v>
      </c>
      <c r="O3189" s="3">
        <v>16</v>
      </c>
      <c r="P3189" s="6">
        <v>53</v>
      </c>
      <c r="Q3189" s="3">
        <v>2</v>
      </c>
      <c r="R3189" s="3">
        <v>4</v>
      </c>
      <c r="S3189" s="3">
        <v>0</v>
      </c>
    </row>
    <row r="3190" spans="14:19" x14ac:dyDescent="0.3">
      <c r="N3190" s="19">
        <v>40</v>
      </c>
      <c r="O3190" s="19">
        <v>14</v>
      </c>
      <c r="P3190" s="20">
        <v>58</v>
      </c>
      <c r="Q3190" s="19">
        <v>0.2</v>
      </c>
      <c r="R3190" s="19">
        <v>4</v>
      </c>
      <c r="S3190" s="19">
        <v>0</v>
      </c>
    </row>
    <row r="3191" spans="14:19" x14ac:dyDescent="0.3">
      <c r="N3191" s="3">
        <v>40</v>
      </c>
      <c r="O3191" s="3">
        <v>14</v>
      </c>
      <c r="P3191" s="6">
        <v>179</v>
      </c>
      <c r="Q3191" s="3">
        <v>0</v>
      </c>
      <c r="R3191" s="3">
        <v>2</v>
      </c>
      <c r="S3191" s="3">
        <v>0</v>
      </c>
    </row>
    <row r="3192" spans="14:19" x14ac:dyDescent="0.3">
      <c r="N3192" s="19">
        <v>40</v>
      </c>
      <c r="O3192" s="19">
        <v>14</v>
      </c>
      <c r="P3192" s="20">
        <v>123</v>
      </c>
      <c r="Q3192" s="19">
        <v>5.2</v>
      </c>
      <c r="R3192" s="19">
        <v>1</v>
      </c>
      <c r="S3192" s="19">
        <v>0</v>
      </c>
    </row>
    <row r="3193" spans="14:19" x14ac:dyDescent="0.3">
      <c r="N3193" s="3">
        <v>40</v>
      </c>
      <c r="O3193" s="3">
        <v>14</v>
      </c>
      <c r="P3193" s="6">
        <v>22</v>
      </c>
      <c r="Q3193" s="3">
        <v>1.4</v>
      </c>
      <c r="R3193" s="3">
        <v>2</v>
      </c>
      <c r="S3193" s="3">
        <v>0</v>
      </c>
    </row>
    <row r="3194" spans="14:19" x14ac:dyDescent="0.3">
      <c r="N3194" s="19">
        <v>40</v>
      </c>
      <c r="O3194" s="19">
        <v>15</v>
      </c>
      <c r="P3194" s="20">
        <v>21</v>
      </c>
      <c r="Q3194" s="19">
        <v>0</v>
      </c>
      <c r="R3194" s="19">
        <v>2</v>
      </c>
      <c r="S3194" s="19">
        <v>0</v>
      </c>
    </row>
    <row r="3195" spans="14:19" x14ac:dyDescent="0.3">
      <c r="N3195" s="3">
        <v>40</v>
      </c>
      <c r="O3195" s="3">
        <v>16</v>
      </c>
      <c r="P3195" s="6">
        <v>115</v>
      </c>
      <c r="Q3195" s="3">
        <v>3.4</v>
      </c>
      <c r="R3195" s="3">
        <v>1</v>
      </c>
      <c r="S3195" s="3">
        <v>0</v>
      </c>
    </row>
    <row r="3196" spans="14:19" x14ac:dyDescent="0.3">
      <c r="N3196" s="19">
        <v>40</v>
      </c>
      <c r="O3196" s="19">
        <v>16</v>
      </c>
      <c r="P3196" s="20">
        <v>35</v>
      </c>
      <c r="Q3196" s="19">
        <v>1.4</v>
      </c>
      <c r="R3196" s="19">
        <v>1</v>
      </c>
      <c r="S3196" s="19">
        <v>0</v>
      </c>
    </row>
    <row r="3197" spans="14:19" x14ac:dyDescent="0.3">
      <c r="N3197" s="3">
        <v>40</v>
      </c>
      <c r="O3197" s="3">
        <v>15</v>
      </c>
      <c r="P3197" s="6">
        <v>31</v>
      </c>
      <c r="Q3197" s="3">
        <v>0.6</v>
      </c>
      <c r="R3197" s="3">
        <v>1</v>
      </c>
      <c r="S3197" s="3">
        <v>0</v>
      </c>
    </row>
    <row r="3198" spans="14:19" x14ac:dyDescent="0.3">
      <c r="N3198" s="19">
        <v>40</v>
      </c>
      <c r="O3198" s="19">
        <v>16</v>
      </c>
      <c r="P3198" s="20">
        <v>50</v>
      </c>
      <c r="Q3198" s="19">
        <v>0.6</v>
      </c>
      <c r="R3198" s="19">
        <v>2</v>
      </c>
      <c r="S3198" s="19">
        <v>0</v>
      </c>
    </row>
    <row r="3199" spans="14:19" x14ac:dyDescent="0.3">
      <c r="N3199" s="3">
        <v>40</v>
      </c>
      <c r="O3199" s="3">
        <v>16</v>
      </c>
      <c r="P3199" s="6">
        <v>83</v>
      </c>
      <c r="Q3199" s="3">
        <v>0.8</v>
      </c>
      <c r="R3199" s="3">
        <v>1</v>
      </c>
      <c r="S3199" s="3">
        <v>230</v>
      </c>
    </row>
    <row r="3200" spans="14:19" x14ac:dyDescent="0.3">
      <c r="N3200" s="19">
        <v>40</v>
      </c>
      <c r="O3200" s="19">
        <v>14</v>
      </c>
      <c r="P3200" s="20">
        <v>179</v>
      </c>
      <c r="Q3200" s="19">
        <v>2.6</v>
      </c>
      <c r="R3200" s="19">
        <v>1</v>
      </c>
      <c r="S3200" s="19">
        <v>0</v>
      </c>
    </row>
    <row r="3201" spans="14:19" x14ac:dyDescent="0.3">
      <c r="N3201" s="3">
        <v>40</v>
      </c>
      <c r="O3201" s="3">
        <v>15</v>
      </c>
      <c r="P3201" s="6">
        <v>63</v>
      </c>
      <c r="Q3201" s="3">
        <v>3</v>
      </c>
      <c r="R3201" s="3">
        <v>3</v>
      </c>
      <c r="S3201" s="3">
        <v>0</v>
      </c>
    </row>
    <row r="3202" spans="14:19" x14ac:dyDescent="0.3">
      <c r="N3202" s="19">
        <v>40</v>
      </c>
      <c r="O3202" s="19">
        <v>15</v>
      </c>
      <c r="P3202" s="20">
        <v>10</v>
      </c>
      <c r="Q3202" s="19">
        <v>0</v>
      </c>
      <c r="R3202" s="19">
        <v>2</v>
      </c>
      <c r="S3202" s="19">
        <v>102</v>
      </c>
    </row>
    <row r="3203" spans="14:19" x14ac:dyDescent="0.3">
      <c r="N3203" s="3">
        <v>40</v>
      </c>
      <c r="O3203" s="3">
        <v>16</v>
      </c>
      <c r="P3203" s="6">
        <v>60</v>
      </c>
      <c r="Q3203" s="3">
        <v>3.2</v>
      </c>
      <c r="R3203" s="3">
        <v>2</v>
      </c>
      <c r="S3203" s="3">
        <v>0</v>
      </c>
    </row>
    <row r="3204" spans="14:19" x14ac:dyDescent="0.3">
      <c r="N3204" s="19">
        <v>40</v>
      </c>
      <c r="O3204" s="19">
        <v>14</v>
      </c>
      <c r="P3204" s="20">
        <v>33</v>
      </c>
      <c r="Q3204" s="19">
        <v>0.8</v>
      </c>
      <c r="R3204" s="19">
        <v>2</v>
      </c>
      <c r="S3204" s="19">
        <v>89</v>
      </c>
    </row>
    <row r="3205" spans="14:19" x14ac:dyDescent="0.3">
      <c r="N3205" s="3">
        <v>40</v>
      </c>
      <c r="O3205" s="3">
        <v>14</v>
      </c>
      <c r="P3205" s="6">
        <v>28</v>
      </c>
      <c r="Q3205" s="3">
        <v>0.8</v>
      </c>
      <c r="R3205" s="3">
        <v>2</v>
      </c>
      <c r="S3205" s="3">
        <v>0</v>
      </c>
    </row>
    <row r="3206" spans="14:19" x14ac:dyDescent="0.3">
      <c r="N3206" s="19">
        <v>40</v>
      </c>
      <c r="O3206" s="19">
        <v>15</v>
      </c>
      <c r="P3206" s="20">
        <v>144</v>
      </c>
      <c r="Q3206" s="19">
        <v>4.0999999999999996</v>
      </c>
      <c r="R3206" s="19">
        <v>1</v>
      </c>
      <c r="S3206" s="19">
        <v>0</v>
      </c>
    </row>
    <row r="3207" spans="14:19" x14ac:dyDescent="0.3">
      <c r="N3207" s="3">
        <v>40</v>
      </c>
      <c r="O3207" s="3">
        <v>16</v>
      </c>
      <c r="P3207" s="6">
        <v>104</v>
      </c>
      <c r="Q3207" s="3">
        <v>3.4</v>
      </c>
      <c r="R3207" s="3">
        <v>1</v>
      </c>
      <c r="S3207" s="3">
        <v>249</v>
      </c>
    </row>
    <row r="3208" spans="14:19" x14ac:dyDescent="0.3">
      <c r="N3208" s="19">
        <v>40</v>
      </c>
      <c r="O3208" s="19">
        <v>15</v>
      </c>
      <c r="P3208" s="20">
        <v>8</v>
      </c>
      <c r="Q3208" s="19">
        <v>0.1</v>
      </c>
      <c r="R3208" s="19">
        <v>2</v>
      </c>
      <c r="S3208" s="19">
        <v>0</v>
      </c>
    </row>
    <row r="3209" spans="14:19" x14ac:dyDescent="0.3">
      <c r="N3209" s="3">
        <v>40</v>
      </c>
      <c r="O3209" s="3">
        <v>16</v>
      </c>
      <c r="P3209" s="6">
        <v>12</v>
      </c>
      <c r="Q3209" s="3">
        <v>1</v>
      </c>
      <c r="R3209" s="3">
        <v>1</v>
      </c>
      <c r="S3209" s="3">
        <v>91</v>
      </c>
    </row>
    <row r="3210" spans="14:19" x14ac:dyDescent="0.3">
      <c r="N3210" s="19">
        <v>40</v>
      </c>
      <c r="O3210" s="19">
        <v>14</v>
      </c>
      <c r="P3210" s="20">
        <v>92</v>
      </c>
      <c r="Q3210" s="19">
        <v>1.4</v>
      </c>
      <c r="R3210" s="19">
        <v>4</v>
      </c>
      <c r="S3210" s="19">
        <v>0</v>
      </c>
    </row>
    <row r="3211" spans="14:19" x14ac:dyDescent="0.3">
      <c r="N3211" s="3">
        <v>40</v>
      </c>
      <c r="O3211" s="3">
        <v>16</v>
      </c>
      <c r="P3211" s="6">
        <v>109</v>
      </c>
      <c r="Q3211" s="3">
        <v>2.2000000000000002</v>
      </c>
      <c r="R3211" s="3">
        <v>2</v>
      </c>
      <c r="S3211" s="3">
        <v>0</v>
      </c>
    </row>
    <row r="3212" spans="14:19" x14ac:dyDescent="0.3">
      <c r="N3212" s="19">
        <v>40</v>
      </c>
      <c r="O3212" s="19">
        <v>14</v>
      </c>
      <c r="P3212" s="20">
        <v>164</v>
      </c>
      <c r="Q3212" s="19">
        <v>4.3</v>
      </c>
      <c r="R3212" s="19">
        <v>1</v>
      </c>
      <c r="S3212" s="19">
        <v>0</v>
      </c>
    </row>
    <row r="3213" spans="14:19" x14ac:dyDescent="0.3">
      <c r="N3213" s="3">
        <v>40</v>
      </c>
      <c r="O3213" s="3">
        <v>16</v>
      </c>
      <c r="P3213" s="6">
        <v>78</v>
      </c>
      <c r="Q3213" s="3">
        <v>2.4</v>
      </c>
      <c r="R3213" s="3">
        <v>4</v>
      </c>
      <c r="S3213" s="3">
        <v>0</v>
      </c>
    </row>
    <row r="3214" spans="14:19" x14ac:dyDescent="0.3">
      <c r="N3214" s="19">
        <v>40</v>
      </c>
      <c r="O3214" s="19">
        <v>14</v>
      </c>
      <c r="P3214" s="20">
        <v>61</v>
      </c>
      <c r="Q3214" s="19">
        <v>0.2</v>
      </c>
      <c r="R3214" s="19">
        <v>4</v>
      </c>
      <c r="S3214" s="19">
        <v>0</v>
      </c>
    </row>
    <row r="3215" spans="14:19" x14ac:dyDescent="0.3">
      <c r="N3215" s="3">
        <v>40</v>
      </c>
      <c r="O3215" s="3">
        <v>15</v>
      </c>
      <c r="P3215" s="6">
        <v>83</v>
      </c>
      <c r="Q3215" s="3">
        <v>1</v>
      </c>
      <c r="R3215" s="3">
        <v>1</v>
      </c>
      <c r="S3215" s="3">
        <v>0</v>
      </c>
    </row>
    <row r="3216" spans="14:19" x14ac:dyDescent="0.3">
      <c r="N3216" s="19">
        <v>40</v>
      </c>
      <c r="O3216" s="19">
        <v>15</v>
      </c>
      <c r="P3216" s="20">
        <v>19</v>
      </c>
      <c r="Q3216" s="19">
        <v>0.2</v>
      </c>
      <c r="R3216" s="19">
        <v>4</v>
      </c>
      <c r="S3216" s="19">
        <v>0</v>
      </c>
    </row>
    <row r="3217" spans="14:19" x14ac:dyDescent="0.3">
      <c r="N3217" s="3">
        <v>40</v>
      </c>
      <c r="O3217" s="3">
        <v>16</v>
      </c>
      <c r="P3217" s="6">
        <v>154</v>
      </c>
      <c r="Q3217" s="3">
        <v>6.1</v>
      </c>
      <c r="R3217" s="3">
        <v>2</v>
      </c>
      <c r="S3217" s="3">
        <v>325</v>
      </c>
    </row>
    <row r="3218" spans="14:19" x14ac:dyDescent="0.3">
      <c r="N3218" s="19">
        <v>40</v>
      </c>
      <c r="O3218" s="19">
        <v>16</v>
      </c>
      <c r="P3218" s="20">
        <v>44</v>
      </c>
      <c r="Q3218" s="19">
        <v>1.8</v>
      </c>
      <c r="R3218" s="19">
        <v>1</v>
      </c>
      <c r="S3218" s="19">
        <v>0</v>
      </c>
    </row>
    <row r="3219" spans="14:19" x14ac:dyDescent="0.3">
      <c r="N3219" s="3">
        <v>40</v>
      </c>
      <c r="O3219" s="3">
        <v>14</v>
      </c>
      <c r="P3219" s="6">
        <v>61</v>
      </c>
      <c r="Q3219" s="3">
        <v>0.5</v>
      </c>
      <c r="R3219" s="3">
        <v>3</v>
      </c>
      <c r="S3219" s="3">
        <v>0</v>
      </c>
    </row>
    <row r="3220" spans="14:19" x14ac:dyDescent="0.3">
      <c r="N3220" s="19">
        <v>40</v>
      </c>
      <c r="O3220" s="19">
        <v>15</v>
      </c>
      <c r="P3220" s="20">
        <v>180</v>
      </c>
      <c r="Q3220" s="19">
        <v>4.0999999999999996</v>
      </c>
      <c r="R3220" s="19">
        <v>1</v>
      </c>
      <c r="S3220" s="19">
        <v>0</v>
      </c>
    </row>
    <row r="3221" spans="14:19" x14ac:dyDescent="0.3">
      <c r="N3221" s="3">
        <v>40</v>
      </c>
      <c r="O3221" s="3">
        <v>14</v>
      </c>
      <c r="P3221" s="6">
        <v>30</v>
      </c>
      <c r="Q3221" s="3">
        <v>0.8</v>
      </c>
      <c r="R3221" s="3">
        <v>2</v>
      </c>
      <c r="S3221" s="3">
        <v>86</v>
      </c>
    </row>
    <row r="3222" spans="14:19" x14ac:dyDescent="0.3">
      <c r="N3222" s="19">
        <v>40</v>
      </c>
      <c r="O3222" s="19">
        <v>14</v>
      </c>
      <c r="P3222" s="20">
        <v>62</v>
      </c>
      <c r="Q3222" s="19">
        <v>2.4</v>
      </c>
      <c r="R3222" s="19">
        <v>2</v>
      </c>
      <c r="S3222" s="19">
        <v>0</v>
      </c>
    </row>
    <row r="3223" spans="14:19" x14ac:dyDescent="0.3">
      <c r="N3223" s="3">
        <v>40</v>
      </c>
      <c r="O3223" s="3">
        <v>15</v>
      </c>
      <c r="P3223" s="6">
        <v>51</v>
      </c>
      <c r="Q3223" s="3">
        <v>1.1000000000000001</v>
      </c>
      <c r="R3223" s="3">
        <v>2</v>
      </c>
      <c r="S3223" s="3">
        <v>131</v>
      </c>
    </row>
    <row r="3224" spans="14:19" x14ac:dyDescent="0.3">
      <c r="N3224" s="19">
        <v>40</v>
      </c>
      <c r="O3224" s="19">
        <v>16</v>
      </c>
      <c r="P3224" s="20">
        <v>41</v>
      </c>
      <c r="Q3224" s="19">
        <v>2</v>
      </c>
      <c r="R3224" s="19">
        <v>1</v>
      </c>
      <c r="S3224" s="19">
        <v>0</v>
      </c>
    </row>
    <row r="3225" spans="14:19" x14ac:dyDescent="0.3">
      <c r="N3225" s="3">
        <v>40</v>
      </c>
      <c r="O3225" s="3">
        <v>10</v>
      </c>
      <c r="P3225" s="6">
        <v>19</v>
      </c>
      <c r="Q3225" s="3">
        <v>0.75</v>
      </c>
      <c r="R3225" s="3">
        <v>1</v>
      </c>
      <c r="S3225" s="3">
        <v>116</v>
      </c>
    </row>
    <row r="3226" spans="14:19" x14ac:dyDescent="0.3">
      <c r="N3226" s="19">
        <v>40</v>
      </c>
      <c r="O3226" s="19">
        <v>15</v>
      </c>
      <c r="P3226" s="20">
        <v>43</v>
      </c>
      <c r="Q3226" s="19">
        <v>1.1000000000000001</v>
      </c>
      <c r="R3226" s="19">
        <v>2</v>
      </c>
      <c r="S3226" s="19">
        <v>0</v>
      </c>
    </row>
    <row r="3227" spans="14:19" x14ac:dyDescent="0.3">
      <c r="N3227" s="3">
        <v>40</v>
      </c>
      <c r="O3227" s="3">
        <v>15</v>
      </c>
      <c r="P3227" s="6">
        <v>132</v>
      </c>
      <c r="Q3227" s="3">
        <v>3.9</v>
      </c>
      <c r="R3227" s="3">
        <v>2</v>
      </c>
      <c r="S3227" s="3">
        <v>0</v>
      </c>
    </row>
    <row r="3228" spans="14:19" x14ac:dyDescent="0.3">
      <c r="N3228" s="19">
        <v>40</v>
      </c>
      <c r="O3228" s="19">
        <v>15</v>
      </c>
      <c r="P3228" s="20">
        <v>22</v>
      </c>
      <c r="Q3228" s="19">
        <v>1.4</v>
      </c>
      <c r="R3228" s="19">
        <v>2</v>
      </c>
      <c r="S3228" s="19">
        <v>0</v>
      </c>
    </row>
    <row r="3229" spans="14:19" x14ac:dyDescent="0.3">
      <c r="N3229" s="3">
        <v>40</v>
      </c>
      <c r="O3229" s="3">
        <v>14</v>
      </c>
      <c r="P3229" s="6">
        <v>78</v>
      </c>
      <c r="Q3229" s="3">
        <v>5.2</v>
      </c>
      <c r="R3229" s="3">
        <v>1</v>
      </c>
      <c r="S3229" s="3">
        <v>0</v>
      </c>
    </row>
    <row r="3230" spans="14:19" x14ac:dyDescent="0.3">
      <c r="N3230" s="19">
        <v>40</v>
      </c>
      <c r="O3230" s="19">
        <v>14</v>
      </c>
      <c r="P3230" s="20">
        <v>78</v>
      </c>
      <c r="Q3230" s="19">
        <v>1.4</v>
      </c>
      <c r="R3230" s="19">
        <v>4</v>
      </c>
      <c r="S3230" s="19">
        <v>194</v>
      </c>
    </row>
    <row r="3231" spans="14:19" x14ac:dyDescent="0.3">
      <c r="N3231" s="3">
        <v>40</v>
      </c>
      <c r="O3231" s="3">
        <v>16</v>
      </c>
      <c r="P3231" s="6">
        <v>83</v>
      </c>
      <c r="Q3231" s="3">
        <v>2.67</v>
      </c>
      <c r="R3231" s="3">
        <v>4</v>
      </c>
      <c r="S3231" s="3">
        <v>0</v>
      </c>
    </row>
    <row r="3232" spans="14:19" x14ac:dyDescent="0.3">
      <c r="N3232" s="19">
        <v>40</v>
      </c>
      <c r="O3232" s="19">
        <v>16</v>
      </c>
      <c r="P3232" s="20">
        <v>75</v>
      </c>
      <c r="Q3232" s="19">
        <v>2.33</v>
      </c>
      <c r="R3232" s="19">
        <v>3</v>
      </c>
      <c r="S3232" s="19">
        <v>79</v>
      </c>
    </row>
    <row r="3233" spans="14:19" x14ac:dyDescent="0.3">
      <c r="N3233" s="3">
        <v>40</v>
      </c>
      <c r="O3233" s="3">
        <v>16</v>
      </c>
      <c r="P3233" s="6">
        <v>125</v>
      </c>
      <c r="Q3233" s="3">
        <v>1.9</v>
      </c>
      <c r="R3233" s="3">
        <v>2</v>
      </c>
      <c r="S3233" s="3">
        <v>0</v>
      </c>
    </row>
    <row r="3234" spans="14:19" x14ac:dyDescent="0.3">
      <c r="N3234" s="19">
        <v>40</v>
      </c>
      <c r="O3234" s="19">
        <v>16</v>
      </c>
      <c r="P3234" s="20">
        <v>98</v>
      </c>
      <c r="Q3234" s="19">
        <v>1.8</v>
      </c>
      <c r="R3234" s="19">
        <v>2</v>
      </c>
      <c r="S3234" s="19">
        <v>98</v>
      </c>
    </row>
    <row r="3235" spans="14:19" x14ac:dyDescent="0.3">
      <c r="N3235" s="3">
        <v>40</v>
      </c>
      <c r="O3235" s="3">
        <v>14</v>
      </c>
      <c r="P3235" s="6">
        <v>42</v>
      </c>
      <c r="Q3235" s="3">
        <v>0.3</v>
      </c>
      <c r="R3235" s="3">
        <v>2</v>
      </c>
      <c r="S3235" s="3">
        <v>187</v>
      </c>
    </row>
    <row r="3236" spans="14:19" x14ac:dyDescent="0.3">
      <c r="N3236" s="19">
        <v>40</v>
      </c>
      <c r="O3236" s="19">
        <v>14</v>
      </c>
      <c r="P3236" s="20">
        <v>69</v>
      </c>
      <c r="Q3236" s="19">
        <v>1.5</v>
      </c>
      <c r="R3236" s="19">
        <v>1</v>
      </c>
      <c r="S3236" s="19">
        <v>0</v>
      </c>
    </row>
    <row r="3237" spans="14:19" x14ac:dyDescent="0.3">
      <c r="N3237" s="3">
        <v>40</v>
      </c>
      <c r="O3237" s="3">
        <v>14</v>
      </c>
      <c r="P3237" s="6">
        <v>69</v>
      </c>
      <c r="Q3237" s="3">
        <v>2.1</v>
      </c>
      <c r="R3237" s="3">
        <v>3</v>
      </c>
      <c r="S3237" s="3">
        <v>106</v>
      </c>
    </row>
    <row r="3238" spans="14:19" x14ac:dyDescent="0.3">
      <c r="N3238" s="19">
        <v>40</v>
      </c>
      <c r="O3238" s="19">
        <v>15</v>
      </c>
      <c r="P3238" s="20">
        <v>75</v>
      </c>
      <c r="Q3238" s="19">
        <v>1.1000000000000001</v>
      </c>
      <c r="R3238" s="19">
        <v>4</v>
      </c>
      <c r="S3238" s="19">
        <v>0</v>
      </c>
    </row>
    <row r="3239" spans="14:19" x14ac:dyDescent="0.3">
      <c r="N3239" s="3">
        <v>40</v>
      </c>
      <c r="O3239" s="3">
        <v>15</v>
      </c>
      <c r="P3239" s="6">
        <v>22</v>
      </c>
      <c r="Q3239" s="3">
        <v>0.6</v>
      </c>
      <c r="R3239" s="3">
        <v>1</v>
      </c>
      <c r="S3239" s="3">
        <v>0</v>
      </c>
    </row>
    <row r="3240" spans="14:19" x14ac:dyDescent="0.3">
      <c r="N3240" s="19">
        <v>40</v>
      </c>
      <c r="O3240" s="19">
        <v>14</v>
      </c>
      <c r="P3240" s="20">
        <v>42</v>
      </c>
      <c r="Q3240" s="19">
        <v>0.3</v>
      </c>
      <c r="R3240" s="19">
        <v>2</v>
      </c>
      <c r="S3240" s="19">
        <v>106</v>
      </c>
    </row>
    <row r="3241" spans="14:19" x14ac:dyDescent="0.3">
      <c r="N3241" s="3">
        <v>40</v>
      </c>
      <c r="O3241" s="3">
        <v>15</v>
      </c>
      <c r="P3241" s="6">
        <v>171</v>
      </c>
      <c r="Q3241" s="3">
        <v>3.3</v>
      </c>
      <c r="R3241" s="3">
        <v>2</v>
      </c>
      <c r="S3241" s="3">
        <v>0</v>
      </c>
    </row>
    <row r="3242" spans="14:19" x14ac:dyDescent="0.3">
      <c r="N3242" s="19">
        <v>40</v>
      </c>
      <c r="O3242" s="19">
        <v>16</v>
      </c>
      <c r="P3242" s="20">
        <v>34</v>
      </c>
      <c r="Q3242" s="19">
        <v>0.7</v>
      </c>
      <c r="R3242" s="19">
        <v>1</v>
      </c>
      <c r="S3242" s="19">
        <v>0</v>
      </c>
    </row>
    <row r="3243" spans="14:19" x14ac:dyDescent="0.3">
      <c r="N3243" s="3">
        <v>40</v>
      </c>
      <c r="O3243" s="3">
        <v>14</v>
      </c>
      <c r="P3243" s="6">
        <v>59</v>
      </c>
      <c r="Q3243" s="3">
        <v>0.5</v>
      </c>
      <c r="R3243" s="3">
        <v>3</v>
      </c>
      <c r="S3243" s="3">
        <v>0</v>
      </c>
    </row>
    <row r="3244" spans="14:19" x14ac:dyDescent="0.3">
      <c r="N3244" s="19">
        <v>40</v>
      </c>
      <c r="O3244" s="19">
        <v>16</v>
      </c>
      <c r="P3244" s="20">
        <v>89</v>
      </c>
      <c r="Q3244" s="19">
        <v>3.9</v>
      </c>
      <c r="R3244" s="19">
        <v>3</v>
      </c>
      <c r="S3244" s="19">
        <v>216</v>
      </c>
    </row>
    <row r="3245" spans="14:19" x14ac:dyDescent="0.3">
      <c r="N3245" s="3">
        <v>40</v>
      </c>
      <c r="O3245" s="3">
        <v>16</v>
      </c>
      <c r="P3245" s="6">
        <v>61</v>
      </c>
      <c r="Q3245" s="3">
        <v>2.1</v>
      </c>
      <c r="R3245" s="3">
        <v>3</v>
      </c>
      <c r="S3245" s="3">
        <v>0</v>
      </c>
    </row>
    <row r="3246" spans="14:19" x14ac:dyDescent="0.3">
      <c r="N3246" s="19">
        <v>40</v>
      </c>
      <c r="O3246" s="19">
        <v>16</v>
      </c>
      <c r="P3246" s="20">
        <v>104</v>
      </c>
      <c r="Q3246" s="19">
        <v>1.8</v>
      </c>
      <c r="R3246" s="19">
        <v>2</v>
      </c>
      <c r="S3246" s="19">
        <v>0</v>
      </c>
    </row>
    <row r="3247" spans="14:19" x14ac:dyDescent="0.3">
      <c r="N3247" s="3">
        <v>40</v>
      </c>
      <c r="O3247" s="3">
        <v>16</v>
      </c>
      <c r="P3247" s="6">
        <v>138</v>
      </c>
      <c r="Q3247" s="3">
        <v>3.5</v>
      </c>
      <c r="R3247" s="3">
        <v>1</v>
      </c>
      <c r="S3247" s="3">
        <v>0</v>
      </c>
    </row>
    <row r="3248" spans="14:19" x14ac:dyDescent="0.3">
      <c r="N3248" s="19">
        <v>40</v>
      </c>
      <c r="O3248" s="19">
        <v>15</v>
      </c>
      <c r="P3248" s="20">
        <v>143</v>
      </c>
      <c r="Q3248" s="19">
        <v>4.0999999999999996</v>
      </c>
      <c r="R3248" s="19">
        <v>1</v>
      </c>
      <c r="S3248" s="19">
        <v>0</v>
      </c>
    </row>
    <row r="3249" spans="14:19" x14ac:dyDescent="0.3">
      <c r="N3249" s="3">
        <v>40</v>
      </c>
      <c r="O3249" s="3">
        <v>16</v>
      </c>
      <c r="P3249" s="6">
        <v>59</v>
      </c>
      <c r="Q3249" s="3">
        <v>2.67</v>
      </c>
      <c r="R3249" s="3">
        <v>4</v>
      </c>
      <c r="S3249" s="3">
        <v>0</v>
      </c>
    </row>
    <row r="3250" spans="14:19" x14ac:dyDescent="0.3">
      <c r="N3250" s="19">
        <v>40</v>
      </c>
      <c r="O3250" s="19">
        <v>16</v>
      </c>
      <c r="P3250" s="20">
        <v>140</v>
      </c>
      <c r="Q3250" s="19">
        <v>5.6</v>
      </c>
      <c r="R3250" s="19">
        <v>3</v>
      </c>
      <c r="S3250" s="19">
        <v>0</v>
      </c>
    </row>
    <row r="3251" spans="14:19" x14ac:dyDescent="0.3">
      <c r="N3251" s="3">
        <v>40</v>
      </c>
      <c r="O3251" s="3">
        <v>10</v>
      </c>
      <c r="P3251" s="6">
        <v>29</v>
      </c>
      <c r="Q3251" s="3">
        <v>0.75</v>
      </c>
      <c r="R3251" s="3">
        <v>1</v>
      </c>
      <c r="S3251" s="3">
        <v>0</v>
      </c>
    </row>
    <row r="3252" spans="14:19" x14ac:dyDescent="0.3">
      <c r="N3252" s="19">
        <v>40</v>
      </c>
      <c r="O3252" s="19">
        <v>15</v>
      </c>
      <c r="P3252" s="20">
        <v>149</v>
      </c>
      <c r="Q3252" s="19">
        <v>3.9</v>
      </c>
      <c r="R3252" s="19">
        <v>2</v>
      </c>
      <c r="S3252" s="19">
        <v>319</v>
      </c>
    </row>
    <row r="3253" spans="14:19" x14ac:dyDescent="0.3">
      <c r="N3253" s="3">
        <v>40</v>
      </c>
      <c r="O3253" s="3">
        <v>15</v>
      </c>
      <c r="P3253" s="6">
        <v>71</v>
      </c>
      <c r="Q3253" s="3">
        <v>3</v>
      </c>
      <c r="R3253" s="3">
        <v>3</v>
      </c>
      <c r="S3253" s="3">
        <v>272</v>
      </c>
    </row>
    <row r="3254" spans="14:19" x14ac:dyDescent="0.3">
      <c r="N3254" s="19">
        <v>40</v>
      </c>
      <c r="O3254" s="19">
        <v>14</v>
      </c>
      <c r="P3254" s="20">
        <v>53</v>
      </c>
      <c r="Q3254" s="19">
        <v>0.5</v>
      </c>
      <c r="R3254" s="19">
        <v>3</v>
      </c>
      <c r="S3254" s="19">
        <v>0</v>
      </c>
    </row>
    <row r="3255" spans="14:19" x14ac:dyDescent="0.3">
      <c r="N3255" s="3">
        <v>40</v>
      </c>
      <c r="O3255" s="3">
        <v>14</v>
      </c>
      <c r="P3255" s="6">
        <v>28</v>
      </c>
      <c r="Q3255" s="3">
        <v>0.8</v>
      </c>
      <c r="R3255" s="3">
        <v>2</v>
      </c>
      <c r="S3255" s="3">
        <v>0</v>
      </c>
    </row>
    <row r="3256" spans="14:19" x14ac:dyDescent="0.3">
      <c r="N3256" s="19">
        <v>40</v>
      </c>
      <c r="O3256" s="19">
        <v>15</v>
      </c>
      <c r="P3256" s="20">
        <v>90</v>
      </c>
      <c r="Q3256" s="19">
        <v>1.1000000000000001</v>
      </c>
      <c r="R3256" s="19">
        <v>4</v>
      </c>
      <c r="S3256" s="19">
        <v>0</v>
      </c>
    </row>
    <row r="3257" spans="14:19" x14ac:dyDescent="0.3">
      <c r="N3257" s="3">
        <v>40</v>
      </c>
      <c r="O3257" s="3">
        <v>16</v>
      </c>
      <c r="P3257" s="6">
        <v>65</v>
      </c>
      <c r="Q3257" s="3">
        <v>3.2</v>
      </c>
      <c r="R3257" s="3">
        <v>2</v>
      </c>
      <c r="S3257" s="3">
        <v>0</v>
      </c>
    </row>
    <row r="3258" spans="14:19" x14ac:dyDescent="0.3">
      <c r="N3258" s="19">
        <v>40</v>
      </c>
      <c r="O3258" s="19">
        <v>14</v>
      </c>
      <c r="P3258" s="20">
        <v>63</v>
      </c>
      <c r="Q3258" s="19">
        <v>0.5</v>
      </c>
      <c r="R3258" s="19">
        <v>3</v>
      </c>
      <c r="S3258" s="19">
        <v>221</v>
      </c>
    </row>
    <row r="3259" spans="14:19" x14ac:dyDescent="0.3">
      <c r="N3259" s="3">
        <v>40</v>
      </c>
      <c r="O3259" s="3">
        <v>14</v>
      </c>
      <c r="P3259" s="6">
        <v>93</v>
      </c>
      <c r="Q3259" s="3">
        <v>2.8</v>
      </c>
      <c r="R3259" s="3">
        <v>1</v>
      </c>
      <c r="S3259" s="3">
        <v>328</v>
      </c>
    </row>
    <row r="3260" spans="14:19" x14ac:dyDescent="0.3">
      <c r="N3260" s="19">
        <v>40</v>
      </c>
      <c r="O3260" s="19">
        <v>16</v>
      </c>
      <c r="P3260" s="20">
        <v>63</v>
      </c>
      <c r="Q3260" s="19">
        <v>1.5</v>
      </c>
      <c r="R3260" s="19">
        <v>1</v>
      </c>
      <c r="S3260" s="19">
        <v>0</v>
      </c>
    </row>
    <row r="3261" spans="14:19" x14ac:dyDescent="0.3">
      <c r="N3261" s="3">
        <v>40</v>
      </c>
      <c r="O3261" s="3">
        <v>14</v>
      </c>
      <c r="P3261" s="6">
        <v>18</v>
      </c>
      <c r="Q3261" s="3">
        <v>1.5</v>
      </c>
      <c r="R3261" s="3">
        <v>4</v>
      </c>
      <c r="S3261" s="3">
        <v>0</v>
      </c>
    </row>
    <row r="3262" spans="14:19" x14ac:dyDescent="0.3">
      <c r="N3262" s="19">
        <v>40</v>
      </c>
      <c r="O3262" s="19">
        <v>14</v>
      </c>
      <c r="P3262" s="20">
        <v>53</v>
      </c>
      <c r="Q3262" s="19">
        <v>2</v>
      </c>
      <c r="R3262" s="19">
        <v>1</v>
      </c>
      <c r="S3262" s="19">
        <v>0</v>
      </c>
    </row>
    <row r="3263" spans="14:19" x14ac:dyDescent="0.3">
      <c r="N3263" s="3">
        <v>40</v>
      </c>
      <c r="O3263" s="3">
        <v>15</v>
      </c>
      <c r="P3263" s="6">
        <v>43</v>
      </c>
      <c r="Q3263" s="3">
        <v>1.7</v>
      </c>
      <c r="R3263" s="3">
        <v>4</v>
      </c>
      <c r="S3263" s="3">
        <v>98</v>
      </c>
    </row>
    <row r="3264" spans="14:19" x14ac:dyDescent="0.3">
      <c r="N3264" s="19">
        <v>40</v>
      </c>
      <c r="O3264" s="19">
        <v>15</v>
      </c>
      <c r="P3264" s="20">
        <v>81</v>
      </c>
      <c r="Q3264" s="19">
        <v>0.4</v>
      </c>
      <c r="R3264" s="19">
        <v>2</v>
      </c>
      <c r="S3264" s="19">
        <v>0</v>
      </c>
    </row>
    <row r="3265" spans="14:19" x14ac:dyDescent="0.3">
      <c r="N3265" s="3">
        <v>40</v>
      </c>
      <c r="O3265" s="3">
        <v>15</v>
      </c>
      <c r="P3265" s="6">
        <v>18</v>
      </c>
      <c r="Q3265" s="3">
        <v>0.1</v>
      </c>
      <c r="R3265" s="3">
        <v>2</v>
      </c>
      <c r="S3265" s="3">
        <v>119</v>
      </c>
    </row>
    <row r="3266" spans="14:19" x14ac:dyDescent="0.3">
      <c r="N3266" s="19">
        <v>40</v>
      </c>
      <c r="O3266" s="19">
        <v>16</v>
      </c>
      <c r="P3266" s="20">
        <v>138</v>
      </c>
      <c r="Q3266" s="19">
        <v>6.1</v>
      </c>
      <c r="R3266" s="19">
        <v>2</v>
      </c>
      <c r="S3266" s="19">
        <v>0</v>
      </c>
    </row>
    <row r="3267" spans="14:19" x14ac:dyDescent="0.3">
      <c r="N3267" s="3">
        <v>40</v>
      </c>
      <c r="O3267" s="3">
        <v>15</v>
      </c>
      <c r="P3267" s="6">
        <v>73</v>
      </c>
      <c r="Q3267" s="3">
        <v>3</v>
      </c>
      <c r="R3267" s="3">
        <v>3</v>
      </c>
      <c r="S3267" s="3">
        <v>0</v>
      </c>
    </row>
    <row r="3268" spans="14:19" x14ac:dyDescent="0.3">
      <c r="N3268" s="19">
        <v>40</v>
      </c>
      <c r="O3268" s="19">
        <v>15</v>
      </c>
      <c r="P3268" s="20">
        <v>54</v>
      </c>
      <c r="Q3268" s="19">
        <v>0.8</v>
      </c>
      <c r="R3268" s="19">
        <v>3</v>
      </c>
      <c r="S3268" s="19">
        <v>0</v>
      </c>
    </row>
    <row r="3269" spans="14:19" x14ac:dyDescent="0.3">
      <c r="N3269" s="3">
        <v>39</v>
      </c>
      <c r="O3269" s="3">
        <v>15</v>
      </c>
      <c r="P3269" s="6">
        <v>11</v>
      </c>
      <c r="Q3269" s="3">
        <v>1</v>
      </c>
      <c r="R3269" s="3">
        <v>1</v>
      </c>
      <c r="S3269" s="3">
        <v>0</v>
      </c>
    </row>
    <row r="3270" spans="14:19" x14ac:dyDescent="0.3">
      <c r="N3270" s="19">
        <v>39</v>
      </c>
      <c r="O3270" s="19">
        <v>15</v>
      </c>
      <c r="P3270" s="20">
        <v>45</v>
      </c>
      <c r="Q3270" s="19">
        <v>0.7</v>
      </c>
      <c r="R3270" s="19">
        <v>1</v>
      </c>
      <c r="S3270" s="19">
        <v>0</v>
      </c>
    </row>
    <row r="3271" spans="14:19" x14ac:dyDescent="0.3">
      <c r="N3271" s="3">
        <v>39</v>
      </c>
      <c r="O3271" s="3">
        <v>14</v>
      </c>
      <c r="P3271" s="6">
        <v>43</v>
      </c>
      <c r="Q3271" s="3">
        <v>0.7</v>
      </c>
      <c r="R3271" s="3">
        <v>3</v>
      </c>
      <c r="S3271" s="3">
        <v>153</v>
      </c>
    </row>
    <row r="3272" spans="14:19" x14ac:dyDescent="0.3">
      <c r="N3272" s="19">
        <v>39</v>
      </c>
      <c r="O3272" s="19">
        <v>14</v>
      </c>
      <c r="P3272" s="20">
        <v>39</v>
      </c>
      <c r="Q3272" s="19">
        <v>0.5</v>
      </c>
      <c r="R3272" s="19">
        <v>3</v>
      </c>
      <c r="S3272" s="19">
        <v>0</v>
      </c>
    </row>
    <row r="3273" spans="14:19" x14ac:dyDescent="0.3">
      <c r="N3273" s="3">
        <v>39</v>
      </c>
      <c r="O3273" s="3">
        <v>15</v>
      </c>
      <c r="P3273" s="6">
        <v>78</v>
      </c>
      <c r="Q3273" s="3">
        <v>2.4</v>
      </c>
      <c r="R3273" s="3">
        <v>4</v>
      </c>
      <c r="S3273" s="3">
        <v>118</v>
      </c>
    </row>
    <row r="3274" spans="14:19" x14ac:dyDescent="0.3">
      <c r="N3274" s="19">
        <v>39</v>
      </c>
      <c r="O3274" s="19">
        <v>14</v>
      </c>
      <c r="P3274" s="20">
        <v>115</v>
      </c>
      <c r="Q3274" s="19">
        <v>1</v>
      </c>
      <c r="R3274" s="19">
        <v>1</v>
      </c>
      <c r="S3274" s="19">
        <v>0</v>
      </c>
    </row>
    <row r="3275" spans="14:19" x14ac:dyDescent="0.3">
      <c r="N3275" s="3">
        <v>39</v>
      </c>
      <c r="O3275" s="3">
        <v>14</v>
      </c>
      <c r="P3275" s="6">
        <v>74</v>
      </c>
      <c r="Q3275" s="3">
        <v>3</v>
      </c>
      <c r="R3275" s="3">
        <v>3</v>
      </c>
      <c r="S3275" s="3">
        <v>0</v>
      </c>
    </row>
    <row r="3276" spans="14:19" x14ac:dyDescent="0.3">
      <c r="N3276" s="19">
        <v>39</v>
      </c>
      <c r="O3276" s="19">
        <v>13</v>
      </c>
      <c r="P3276" s="20">
        <v>93</v>
      </c>
      <c r="Q3276" s="19">
        <v>1.5</v>
      </c>
      <c r="R3276" s="19">
        <v>1</v>
      </c>
      <c r="S3276" s="19">
        <v>0</v>
      </c>
    </row>
    <row r="3277" spans="14:19" x14ac:dyDescent="0.3">
      <c r="N3277" s="3">
        <v>39</v>
      </c>
      <c r="O3277" s="3">
        <v>14</v>
      </c>
      <c r="P3277" s="6">
        <v>155</v>
      </c>
      <c r="Q3277" s="3">
        <v>3.9</v>
      </c>
      <c r="R3277" s="3">
        <v>2</v>
      </c>
      <c r="S3277" s="3">
        <v>0</v>
      </c>
    </row>
    <row r="3278" spans="14:19" x14ac:dyDescent="0.3">
      <c r="N3278" s="19">
        <v>39</v>
      </c>
      <c r="O3278" s="19">
        <v>13</v>
      </c>
      <c r="P3278" s="20">
        <v>89</v>
      </c>
      <c r="Q3278" s="19">
        <v>1.4</v>
      </c>
      <c r="R3278" s="19">
        <v>4</v>
      </c>
      <c r="S3278" s="19">
        <v>0</v>
      </c>
    </row>
    <row r="3279" spans="14:19" x14ac:dyDescent="0.3">
      <c r="N3279" s="3">
        <v>39</v>
      </c>
      <c r="O3279" s="3">
        <v>14</v>
      </c>
      <c r="P3279" s="6">
        <v>113</v>
      </c>
      <c r="Q3279" s="3">
        <v>1</v>
      </c>
      <c r="R3279" s="3">
        <v>1</v>
      </c>
      <c r="S3279" s="3">
        <v>0</v>
      </c>
    </row>
    <row r="3280" spans="14:19" x14ac:dyDescent="0.3">
      <c r="N3280" s="19">
        <v>39</v>
      </c>
      <c r="O3280" s="19">
        <v>13</v>
      </c>
      <c r="P3280" s="20">
        <v>75</v>
      </c>
      <c r="Q3280" s="19">
        <v>2.1</v>
      </c>
      <c r="R3280" s="19">
        <v>3</v>
      </c>
      <c r="S3280" s="19">
        <v>224</v>
      </c>
    </row>
    <row r="3281" spans="14:19" x14ac:dyDescent="0.3">
      <c r="N3281" s="3">
        <v>39</v>
      </c>
      <c r="O3281" s="3">
        <v>13</v>
      </c>
      <c r="P3281" s="6">
        <v>21</v>
      </c>
      <c r="Q3281" s="3">
        <v>0.2</v>
      </c>
      <c r="R3281" s="3">
        <v>3</v>
      </c>
      <c r="S3281" s="3">
        <v>0</v>
      </c>
    </row>
    <row r="3282" spans="14:19" x14ac:dyDescent="0.3">
      <c r="N3282" s="19">
        <v>39</v>
      </c>
      <c r="O3282" s="19">
        <v>13</v>
      </c>
      <c r="P3282" s="20">
        <v>88</v>
      </c>
      <c r="Q3282" s="19">
        <v>1.4</v>
      </c>
      <c r="R3282" s="19">
        <v>2</v>
      </c>
      <c r="S3282" s="19">
        <v>0</v>
      </c>
    </row>
    <row r="3283" spans="14:19" x14ac:dyDescent="0.3">
      <c r="N3283" s="3">
        <v>39</v>
      </c>
      <c r="O3283" s="3">
        <v>14</v>
      </c>
      <c r="P3283" s="6">
        <v>54</v>
      </c>
      <c r="Q3283" s="3">
        <v>3</v>
      </c>
      <c r="R3283" s="3">
        <v>3</v>
      </c>
      <c r="S3283" s="3">
        <v>108</v>
      </c>
    </row>
    <row r="3284" spans="14:19" x14ac:dyDescent="0.3">
      <c r="N3284" s="19">
        <v>39</v>
      </c>
      <c r="O3284" s="19">
        <v>15</v>
      </c>
      <c r="P3284" s="20">
        <v>82</v>
      </c>
      <c r="Q3284" s="19">
        <v>0.8</v>
      </c>
      <c r="R3284" s="19">
        <v>1</v>
      </c>
      <c r="S3284" s="19">
        <v>0</v>
      </c>
    </row>
    <row r="3285" spans="14:19" x14ac:dyDescent="0.3">
      <c r="N3285" s="3">
        <v>39</v>
      </c>
      <c r="O3285" s="3">
        <v>15</v>
      </c>
      <c r="P3285" s="6">
        <v>118</v>
      </c>
      <c r="Q3285" s="3">
        <v>1.9</v>
      </c>
      <c r="R3285" s="3">
        <v>2</v>
      </c>
      <c r="S3285" s="3">
        <v>0</v>
      </c>
    </row>
    <row r="3286" spans="14:19" x14ac:dyDescent="0.3">
      <c r="N3286" s="19">
        <v>39</v>
      </c>
      <c r="O3286" s="19">
        <v>15</v>
      </c>
      <c r="P3286" s="20">
        <v>128</v>
      </c>
      <c r="Q3286" s="19">
        <v>3.4</v>
      </c>
      <c r="R3286" s="19">
        <v>1</v>
      </c>
      <c r="S3286" s="19">
        <v>0</v>
      </c>
    </row>
    <row r="3287" spans="14:19" x14ac:dyDescent="0.3">
      <c r="N3287" s="3">
        <v>39</v>
      </c>
      <c r="O3287" s="3">
        <v>14</v>
      </c>
      <c r="P3287" s="6">
        <v>101</v>
      </c>
      <c r="Q3287" s="3">
        <v>0.4</v>
      </c>
      <c r="R3287" s="3">
        <v>2</v>
      </c>
      <c r="S3287" s="3">
        <v>0</v>
      </c>
    </row>
    <row r="3288" spans="14:19" x14ac:dyDescent="0.3">
      <c r="N3288" s="19">
        <v>39</v>
      </c>
      <c r="O3288" s="19">
        <v>14</v>
      </c>
      <c r="P3288" s="20">
        <v>165</v>
      </c>
      <c r="Q3288" s="19">
        <v>3.3</v>
      </c>
      <c r="R3288" s="19">
        <v>2</v>
      </c>
      <c r="S3288" s="19">
        <v>0</v>
      </c>
    </row>
    <row r="3289" spans="14:19" x14ac:dyDescent="0.3">
      <c r="N3289" s="3">
        <v>39</v>
      </c>
      <c r="O3289" s="3">
        <v>15</v>
      </c>
      <c r="P3289" s="6">
        <v>119</v>
      </c>
      <c r="Q3289" s="3">
        <v>6.1</v>
      </c>
      <c r="R3289" s="3">
        <v>2</v>
      </c>
      <c r="S3289" s="3">
        <v>0</v>
      </c>
    </row>
    <row r="3290" spans="14:19" x14ac:dyDescent="0.3">
      <c r="N3290" s="19">
        <v>39</v>
      </c>
      <c r="O3290" s="19">
        <v>13</v>
      </c>
      <c r="P3290" s="20">
        <v>33</v>
      </c>
      <c r="Q3290" s="19">
        <v>1.5</v>
      </c>
      <c r="R3290" s="19">
        <v>4</v>
      </c>
      <c r="S3290" s="19">
        <v>0</v>
      </c>
    </row>
    <row r="3291" spans="14:19" x14ac:dyDescent="0.3">
      <c r="N3291" s="3">
        <v>39</v>
      </c>
      <c r="O3291" s="3">
        <v>15</v>
      </c>
      <c r="P3291" s="6">
        <v>72</v>
      </c>
      <c r="Q3291" s="3">
        <v>2.4</v>
      </c>
      <c r="R3291" s="3">
        <v>4</v>
      </c>
      <c r="S3291" s="3">
        <v>0</v>
      </c>
    </row>
    <row r="3292" spans="14:19" x14ac:dyDescent="0.3">
      <c r="N3292" s="19">
        <v>39</v>
      </c>
      <c r="O3292" s="19">
        <v>15</v>
      </c>
      <c r="P3292" s="20">
        <v>79</v>
      </c>
      <c r="Q3292" s="19">
        <v>2.4</v>
      </c>
      <c r="R3292" s="19">
        <v>4</v>
      </c>
      <c r="S3292" s="19">
        <v>0</v>
      </c>
    </row>
    <row r="3293" spans="14:19" x14ac:dyDescent="0.3">
      <c r="N3293" s="3">
        <v>39</v>
      </c>
      <c r="O3293" s="3">
        <v>14</v>
      </c>
      <c r="P3293" s="6">
        <v>24</v>
      </c>
      <c r="Q3293" s="3">
        <v>0.3</v>
      </c>
      <c r="R3293" s="3">
        <v>2</v>
      </c>
      <c r="S3293" s="3">
        <v>0</v>
      </c>
    </row>
    <row r="3294" spans="14:19" x14ac:dyDescent="0.3">
      <c r="N3294" s="19">
        <v>39</v>
      </c>
      <c r="O3294" s="19">
        <v>13</v>
      </c>
      <c r="P3294" s="20">
        <v>58</v>
      </c>
      <c r="Q3294" s="19">
        <v>2.1</v>
      </c>
      <c r="R3294" s="19">
        <v>3</v>
      </c>
      <c r="S3294" s="19">
        <v>169</v>
      </c>
    </row>
    <row r="3295" spans="14:19" x14ac:dyDescent="0.3">
      <c r="N3295" s="3">
        <v>39</v>
      </c>
      <c r="O3295" s="3">
        <v>15</v>
      </c>
      <c r="P3295" s="6">
        <v>61</v>
      </c>
      <c r="Q3295" s="3">
        <v>0.6</v>
      </c>
      <c r="R3295" s="3">
        <v>2</v>
      </c>
      <c r="S3295" s="3">
        <v>127</v>
      </c>
    </row>
    <row r="3296" spans="14:19" x14ac:dyDescent="0.3">
      <c r="N3296" s="19">
        <v>39</v>
      </c>
      <c r="O3296" s="19">
        <v>14</v>
      </c>
      <c r="P3296" s="20">
        <v>61</v>
      </c>
      <c r="Q3296" s="19">
        <v>0.5</v>
      </c>
      <c r="R3296" s="19">
        <v>3</v>
      </c>
      <c r="S3296" s="19">
        <v>137</v>
      </c>
    </row>
    <row r="3297" spans="14:19" x14ac:dyDescent="0.3">
      <c r="N3297" s="3">
        <v>39</v>
      </c>
      <c r="O3297" s="3">
        <v>14</v>
      </c>
      <c r="P3297" s="6">
        <v>75</v>
      </c>
      <c r="Q3297" s="3">
        <v>3</v>
      </c>
      <c r="R3297" s="3">
        <v>3</v>
      </c>
      <c r="S3297" s="3">
        <v>0</v>
      </c>
    </row>
    <row r="3298" spans="14:19" x14ac:dyDescent="0.3">
      <c r="N3298" s="19">
        <v>39</v>
      </c>
      <c r="O3298" s="19">
        <v>14</v>
      </c>
      <c r="P3298" s="20">
        <v>42</v>
      </c>
      <c r="Q3298" s="19">
        <v>2.5</v>
      </c>
      <c r="R3298" s="19">
        <v>1</v>
      </c>
      <c r="S3298" s="19">
        <v>0</v>
      </c>
    </row>
    <row r="3299" spans="14:19" x14ac:dyDescent="0.3">
      <c r="N3299" s="3">
        <v>39</v>
      </c>
      <c r="O3299" s="3">
        <v>15</v>
      </c>
      <c r="P3299" s="6">
        <v>168</v>
      </c>
      <c r="Q3299" s="3">
        <v>8</v>
      </c>
      <c r="R3299" s="3">
        <v>2</v>
      </c>
      <c r="S3299" s="3">
        <v>152</v>
      </c>
    </row>
    <row r="3300" spans="14:19" x14ac:dyDescent="0.3">
      <c r="N3300" s="19">
        <v>39</v>
      </c>
      <c r="O3300" s="19">
        <v>13</v>
      </c>
      <c r="P3300" s="20">
        <v>30</v>
      </c>
      <c r="Q3300" s="19">
        <v>0.2</v>
      </c>
      <c r="R3300" s="19">
        <v>3</v>
      </c>
      <c r="S3300" s="19">
        <v>0</v>
      </c>
    </row>
    <row r="3301" spans="14:19" x14ac:dyDescent="0.3">
      <c r="N3301" s="3">
        <v>39</v>
      </c>
      <c r="O3301" s="3">
        <v>13</v>
      </c>
      <c r="P3301" s="6">
        <v>31</v>
      </c>
      <c r="Q3301" s="3">
        <v>0.8</v>
      </c>
      <c r="R3301" s="3">
        <v>2</v>
      </c>
      <c r="S3301" s="3">
        <v>0</v>
      </c>
    </row>
    <row r="3302" spans="14:19" x14ac:dyDescent="0.3">
      <c r="N3302" s="19">
        <v>39</v>
      </c>
      <c r="O3302" s="19">
        <v>15</v>
      </c>
      <c r="P3302" s="20">
        <v>52</v>
      </c>
      <c r="Q3302" s="19">
        <v>2.33</v>
      </c>
      <c r="R3302" s="19">
        <v>3</v>
      </c>
      <c r="S3302" s="19">
        <v>0</v>
      </c>
    </row>
    <row r="3303" spans="14:19" x14ac:dyDescent="0.3">
      <c r="N3303" s="3">
        <v>39</v>
      </c>
      <c r="O3303" s="3">
        <v>13</v>
      </c>
      <c r="P3303" s="6">
        <v>139</v>
      </c>
      <c r="Q3303" s="3">
        <v>3.4</v>
      </c>
      <c r="R3303" s="3">
        <v>3</v>
      </c>
      <c r="S3303" s="3">
        <v>483</v>
      </c>
    </row>
    <row r="3304" spans="14:19" x14ac:dyDescent="0.3">
      <c r="N3304" s="19">
        <v>39</v>
      </c>
      <c r="O3304" s="19">
        <v>13</v>
      </c>
      <c r="P3304" s="20">
        <v>71</v>
      </c>
      <c r="Q3304" s="19">
        <v>0.1</v>
      </c>
      <c r="R3304" s="19">
        <v>3</v>
      </c>
      <c r="S3304" s="19">
        <v>162</v>
      </c>
    </row>
    <row r="3305" spans="14:19" x14ac:dyDescent="0.3">
      <c r="N3305" s="3">
        <v>39</v>
      </c>
      <c r="O3305" s="3">
        <v>13</v>
      </c>
      <c r="P3305" s="6">
        <v>25</v>
      </c>
      <c r="Q3305" s="3">
        <v>1.5</v>
      </c>
      <c r="R3305" s="3">
        <v>4</v>
      </c>
      <c r="S3305" s="3">
        <v>0</v>
      </c>
    </row>
    <row r="3306" spans="14:19" x14ac:dyDescent="0.3">
      <c r="N3306" s="19">
        <v>39</v>
      </c>
      <c r="O3306" s="19">
        <v>15</v>
      </c>
      <c r="P3306" s="20">
        <v>24</v>
      </c>
      <c r="Q3306" s="19">
        <v>1</v>
      </c>
      <c r="R3306" s="19">
        <v>1</v>
      </c>
      <c r="S3306" s="19">
        <v>116</v>
      </c>
    </row>
    <row r="3307" spans="14:19" x14ac:dyDescent="0.3">
      <c r="N3307" s="3">
        <v>39</v>
      </c>
      <c r="O3307" s="3">
        <v>14</v>
      </c>
      <c r="P3307" s="6">
        <v>12</v>
      </c>
      <c r="Q3307" s="3">
        <v>0</v>
      </c>
      <c r="R3307" s="3">
        <v>2</v>
      </c>
      <c r="S3307" s="3">
        <v>0</v>
      </c>
    </row>
    <row r="3308" spans="14:19" x14ac:dyDescent="0.3">
      <c r="N3308" s="19">
        <v>39</v>
      </c>
      <c r="O3308" s="19">
        <v>13</v>
      </c>
      <c r="P3308" s="20">
        <v>72</v>
      </c>
      <c r="Q3308" s="19">
        <v>2.8</v>
      </c>
      <c r="R3308" s="19">
        <v>2</v>
      </c>
      <c r="S3308" s="19">
        <v>0</v>
      </c>
    </row>
    <row r="3309" spans="14:19" x14ac:dyDescent="0.3">
      <c r="N3309" s="3">
        <v>39</v>
      </c>
      <c r="O3309" s="3">
        <v>14</v>
      </c>
      <c r="P3309" s="6">
        <v>22</v>
      </c>
      <c r="Q3309" s="3">
        <v>0.3</v>
      </c>
      <c r="R3309" s="3">
        <v>2</v>
      </c>
      <c r="S3309" s="3">
        <v>0</v>
      </c>
    </row>
    <row r="3310" spans="14:19" x14ac:dyDescent="0.3">
      <c r="N3310" s="19">
        <v>39</v>
      </c>
      <c r="O3310" s="19">
        <v>14</v>
      </c>
      <c r="P3310" s="20">
        <v>24</v>
      </c>
      <c r="Q3310" s="19">
        <v>0.3</v>
      </c>
      <c r="R3310" s="19">
        <v>2</v>
      </c>
      <c r="S3310" s="19">
        <v>0</v>
      </c>
    </row>
    <row r="3311" spans="14:19" x14ac:dyDescent="0.3">
      <c r="N3311" s="3">
        <v>39</v>
      </c>
      <c r="O3311" s="3">
        <v>13</v>
      </c>
      <c r="P3311" s="6">
        <v>25</v>
      </c>
      <c r="Q3311" s="3">
        <v>0.2</v>
      </c>
      <c r="R3311" s="3">
        <v>3</v>
      </c>
      <c r="S3311" s="3">
        <v>0</v>
      </c>
    </row>
    <row r="3312" spans="14:19" x14ac:dyDescent="0.3">
      <c r="N3312" s="19">
        <v>39</v>
      </c>
      <c r="O3312" s="19">
        <v>15</v>
      </c>
      <c r="P3312" s="20">
        <v>55</v>
      </c>
      <c r="Q3312" s="19">
        <v>1.5</v>
      </c>
      <c r="R3312" s="19">
        <v>1</v>
      </c>
      <c r="S3312" s="19">
        <v>0</v>
      </c>
    </row>
    <row r="3313" spans="14:19" x14ac:dyDescent="0.3">
      <c r="N3313" s="3">
        <v>39</v>
      </c>
      <c r="O3313" s="3">
        <v>14</v>
      </c>
      <c r="P3313" s="6">
        <v>85</v>
      </c>
      <c r="Q3313" s="3">
        <v>1.2</v>
      </c>
      <c r="R3313" s="3">
        <v>3</v>
      </c>
      <c r="S3313" s="3">
        <v>107</v>
      </c>
    </row>
    <row r="3314" spans="14:19" x14ac:dyDescent="0.3">
      <c r="N3314" s="19">
        <v>39</v>
      </c>
      <c r="O3314" s="19">
        <v>9</v>
      </c>
      <c r="P3314" s="20">
        <v>118</v>
      </c>
      <c r="Q3314" s="19">
        <v>6</v>
      </c>
      <c r="R3314" s="19">
        <v>2</v>
      </c>
      <c r="S3314" s="19">
        <v>246</v>
      </c>
    </row>
    <row r="3315" spans="14:19" x14ac:dyDescent="0.3">
      <c r="N3315" s="3">
        <v>39</v>
      </c>
      <c r="O3315" s="3">
        <v>15</v>
      </c>
      <c r="P3315" s="6">
        <v>25</v>
      </c>
      <c r="Q3315" s="3">
        <v>1.4</v>
      </c>
      <c r="R3315" s="3">
        <v>1</v>
      </c>
      <c r="S3315" s="3">
        <v>0</v>
      </c>
    </row>
    <row r="3316" spans="14:19" x14ac:dyDescent="0.3">
      <c r="N3316" s="19">
        <v>39</v>
      </c>
      <c r="O3316" s="19">
        <v>15</v>
      </c>
      <c r="P3316" s="20">
        <v>62</v>
      </c>
      <c r="Q3316" s="19">
        <v>2.4</v>
      </c>
      <c r="R3316" s="19">
        <v>4</v>
      </c>
      <c r="S3316" s="19">
        <v>86</v>
      </c>
    </row>
    <row r="3317" spans="14:19" x14ac:dyDescent="0.3">
      <c r="N3317" s="3">
        <v>39</v>
      </c>
      <c r="O3317" s="3">
        <v>13</v>
      </c>
      <c r="P3317" s="6">
        <v>63</v>
      </c>
      <c r="Q3317" s="3">
        <v>0.2</v>
      </c>
      <c r="R3317" s="3">
        <v>4</v>
      </c>
      <c r="S3317" s="3">
        <v>242</v>
      </c>
    </row>
    <row r="3318" spans="14:19" x14ac:dyDescent="0.3">
      <c r="N3318" s="19">
        <v>39</v>
      </c>
      <c r="O3318" s="19">
        <v>13</v>
      </c>
      <c r="P3318" s="20">
        <v>80</v>
      </c>
      <c r="Q3318" s="19">
        <v>1.8</v>
      </c>
      <c r="R3318" s="19">
        <v>2</v>
      </c>
      <c r="S3318" s="19">
        <v>0</v>
      </c>
    </row>
    <row r="3319" spans="14:19" x14ac:dyDescent="0.3">
      <c r="N3319" s="3">
        <v>39</v>
      </c>
      <c r="O3319" s="3">
        <v>15</v>
      </c>
      <c r="P3319" s="6">
        <v>89</v>
      </c>
      <c r="Q3319" s="3">
        <v>1.9</v>
      </c>
      <c r="R3319" s="3">
        <v>2</v>
      </c>
      <c r="S3319" s="3">
        <v>0</v>
      </c>
    </row>
    <row r="3320" spans="14:19" x14ac:dyDescent="0.3">
      <c r="N3320" s="19">
        <v>39</v>
      </c>
      <c r="O3320" s="19">
        <v>9</v>
      </c>
      <c r="P3320" s="20">
        <v>29</v>
      </c>
      <c r="Q3320" s="19">
        <v>2</v>
      </c>
      <c r="R3320" s="19">
        <v>3</v>
      </c>
      <c r="S3320" s="19">
        <v>151</v>
      </c>
    </row>
    <row r="3321" spans="14:19" x14ac:dyDescent="0.3">
      <c r="N3321" s="3">
        <v>39</v>
      </c>
      <c r="O3321" s="3">
        <v>13</v>
      </c>
      <c r="P3321" s="6">
        <v>50</v>
      </c>
      <c r="Q3321" s="3">
        <v>0.5</v>
      </c>
      <c r="R3321" s="3">
        <v>3</v>
      </c>
      <c r="S3321" s="3">
        <v>0</v>
      </c>
    </row>
    <row r="3322" spans="14:19" x14ac:dyDescent="0.3">
      <c r="N3322" s="19">
        <v>39</v>
      </c>
      <c r="O3322" s="19">
        <v>15</v>
      </c>
      <c r="P3322" s="20">
        <v>41</v>
      </c>
      <c r="Q3322" s="19">
        <v>2</v>
      </c>
      <c r="R3322" s="19">
        <v>1</v>
      </c>
      <c r="S3322" s="19">
        <v>176</v>
      </c>
    </row>
    <row r="3323" spans="14:19" x14ac:dyDescent="0.3">
      <c r="N3323" s="3">
        <v>39</v>
      </c>
      <c r="O3323" s="3">
        <v>13</v>
      </c>
      <c r="P3323" s="6">
        <v>74</v>
      </c>
      <c r="Q3323" s="3">
        <v>0.9</v>
      </c>
      <c r="R3323" s="3">
        <v>3</v>
      </c>
      <c r="S3323" s="3">
        <v>155</v>
      </c>
    </row>
    <row r="3324" spans="14:19" x14ac:dyDescent="0.3">
      <c r="N3324" s="19">
        <v>39</v>
      </c>
      <c r="O3324" s="19">
        <v>13</v>
      </c>
      <c r="P3324" s="20">
        <v>52</v>
      </c>
      <c r="Q3324" s="19">
        <v>0.5</v>
      </c>
      <c r="R3324" s="19">
        <v>3</v>
      </c>
      <c r="S3324" s="19">
        <v>0</v>
      </c>
    </row>
    <row r="3325" spans="14:19" x14ac:dyDescent="0.3">
      <c r="N3325" s="3">
        <v>39</v>
      </c>
      <c r="O3325" s="3">
        <v>15</v>
      </c>
      <c r="P3325" s="6">
        <v>79</v>
      </c>
      <c r="Q3325" s="3">
        <v>1.8</v>
      </c>
      <c r="R3325" s="3">
        <v>2</v>
      </c>
      <c r="S3325" s="3">
        <v>219</v>
      </c>
    </row>
    <row r="3326" spans="14:19" x14ac:dyDescent="0.3">
      <c r="N3326" s="19">
        <v>39</v>
      </c>
      <c r="O3326" s="19">
        <v>14</v>
      </c>
      <c r="P3326" s="20">
        <v>31</v>
      </c>
      <c r="Q3326" s="19">
        <v>1.4</v>
      </c>
      <c r="R3326" s="19">
        <v>2</v>
      </c>
      <c r="S3326" s="19">
        <v>94</v>
      </c>
    </row>
    <row r="3327" spans="14:19" x14ac:dyDescent="0.3">
      <c r="N3327" s="3">
        <v>39</v>
      </c>
      <c r="O3327" s="3">
        <v>14</v>
      </c>
      <c r="P3327" s="6">
        <v>15</v>
      </c>
      <c r="Q3327" s="3">
        <v>0.3</v>
      </c>
      <c r="R3327" s="3">
        <v>2</v>
      </c>
      <c r="S3327" s="3">
        <v>92</v>
      </c>
    </row>
    <row r="3328" spans="14:19" x14ac:dyDescent="0.3">
      <c r="N3328" s="19">
        <v>39</v>
      </c>
      <c r="O3328" s="19">
        <v>15</v>
      </c>
      <c r="P3328" s="20">
        <v>129</v>
      </c>
      <c r="Q3328" s="19">
        <v>1.9</v>
      </c>
      <c r="R3328" s="19">
        <v>2</v>
      </c>
      <c r="S3328" s="19">
        <v>0</v>
      </c>
    </row>
    <row r="3329" spans="14:19" x14ac:dyDescent="0.3">
      <c r="N3329" s="3">
        <v>39</v>
      </c>
      <c r="O3329" s="3">
        <v>13</v>
      </c>
      <c r="P3329" s="6">
        <v>58</v>
      </c>
      <c r="Q3329" s="3">
        <v>2.4</v>
      </c>
      <c r="R3329" s="3">
        <v>2</v>
      </c>
      <c r="S3329" s="3">
        <v>0</v>
      </c>
    </row>
    <row r="3330" spans="14:19" x14ac:dyDescent="0.3">
      <c r="N3330" s="19">
        <v>39</v>
      </c>
      <c r="O3330" s="19">
        <v>13</v>
      </c>
      <c r="P3330" s="20">
        <v>61</v>
      </c>
      <c r="Q3330" s="19">
        <v>2.4</v>
      </c>
      <c r="R3330" s="19">
        <v>2</v>
      </c>
      <c r="S3330" s="19">
        <v>90</v>
      </c>
    </row>
    <row r="3331" spans="14:19" x14ac:dyDescent="0.3">
      <c r="N3331" s="3">
        <v>39</v>
      </c>
      <c r="O3331" s="3">
        <v>12</v>
      </c>
      <c r="P3331" s="6">
        <v>138</v>
      </c>
      <c r="Q3331" s="3">
        <v>4.67</v>
      </c>
      <c r="R3331" s="3">
        <v>1</v>
      </c>
      <c r="S3331" s="3">
        <v>0</v>
      </c>
    </row>
    <row r="3332" spans="14:19" x14ac:dyDescent="0.3">
      <c r="N3332" s="19">
        <v>39</v>
      </c>
      <c r="O3332" s="19">
        <v>15</v>
      </c>
      <c r="P3332" s="20">
        <v>100</v>
      </c>
      <c r="Q3332" s="19">
        <v>0.8</v>
      </c>
      <c r="R3332" s="19">
        <v>1</v>
      </c>
      <c r="S3332" s="19">
        <v>0</v>
      </c>
    </row>
    <row r="3333" spans="14:19" x14ac:dyDescent="0.3">
      <c r="N3333" s="3">
        <v>39</v>
      </c>
      <c r="O3333" s="3">
        <v>12</v>
      </c>
      <c r="P3333" s="6">
        <v>108</v>
      </c>
      <c r="Q3333" s="3">
        <v>3.67</v>
      </c>
      <c r="R3333" s="3">
        <v>4</v>
      </c>
      <c r="S3333" s="3">
        <v>301</v>
      </c>
    </row>
    <row r="3334" spans="14:19" x14ac:dyDescent="0.3">
      <c r="N3334" s="19">
        <v>39</v>
      </c>
      <c r="O3334" s="19">
        <v>15</v>
      </c>
      <c r="P3334" s="20">
        <v>41</v>
      </c>
      <c r="Q3334" s="19">
        <v>1.7</v>
      </c>
      <c r="R3334" s="19">
        <v>2</v>
      </c>
      <c r="S3334" s="19">
        <v>0</v>
      </c>
    </row>
    <row r="3335" spans="14:19" x14ac:dyDescent="0.3">
      <c r="N3335" s="3">
        <v>39</v>
      </c>
      <c r="O3335" s="3">
        <v>13</v>
      </c>
      <c r="P3335" s="6">
        <v>50</v>
      </c>
      <c r="Q3335" s="3">
        <v>2.4</v>
      </c>
      <c r="R3335" s="3">
        <v>2</v>
      </c>
      <c r="S3335" s="3">
        <v>0</v>
      </c>
    </row>
    <row r="3336" spans="14:19" x14ac:dyDescent="0.3">
      <c r="N3336" s="19">
        <v>39</v>
      </c>
      <c r="O3336" s="19">
        <v>15</v>
      </c>
      <c r="P3336" s="20">
        <v>65</v>
      </c>
      <c r="Q3336" s="19">
        <v>1.5</v>
      </c>
      <c r="R3336" s="19">
        <v>1</v>
      </c>
      <c r="S3336" s="19">
        <v>0</v>
      </c>
    </row>
    <row r="3337" spans="14:19" x14ac:dyDescent="0.3">
      <c r="N3337" s="3">
        <v>39</v>
      </c>
      <c r="O3337" s="3">
        <v>15</v>
      </c>
      <c r="P3337" s="6">
        <v>91</v>
      </c>
      <c r="Q3337" s="3">
        <v>1.7</v>
      </c>
      <c r="R3337" s="3">
        <v>2</v>
      </c>
      <c r="S3337" s="3">
        <v>151</v>
      </c>
    </row>
    <row r="3338" spans="14:19" x14ac:dyDescent="0.3">
      <c r="N3338" s="19">
        <v>39</v>
      </c>
      <c r="O3338" s="19">
        <v>13</v>
      </c>
      <c r="P3338" s="20">
        <v>94</v>
      </c>
      <c r="Q3338" s="19">
        <v>1.5</v>
      </c>
      <c r="R3338" s="19">
        <v>1</v>
      </c>
      <c r="S3338" s="19">
        <v>0</v>
      </c>
    </row>
    <row r="3339" spans="14:19" x14ac:dyDescent="0.3">
      <c r="N3339" s="3">
        <v>39</v>
      </c>
      <c r="O3339" s="3">
        <v>13</v>
      </c>
      <c r="P3339" s="6">
        <v>81</v>
      </c>
      <c r="Q3339" s="3">
        <v>2.8</v>
      </c>
      <c r="R3339" s="3">
        <v>2</v>
      </c>
      <c r="S3339" s="3">
        <v>0</v>
      </c>
    </row>
    <row r="3340" spans="14:19" x14ac:dyDescent="0.3">
      <c r="N3340" s="19">
        <v>39</v>
      </c>
      <c r="O3340" s="19">
        <v>14</v>
      </c>
      <c r="P3340" s="20">
        <v>74</v>
      </c>
      <c r="Q3340" s="19">
        <v>0.1</v>
      </c>
      <c r="R3340" s="19">
        <v>1</v>
      </c>
      <c r="S3340" s="19">
        <v>144</v>
      </c>
    </row>
    <row r="3341" spans="14:19" x14ac:dyDescent="0.3">
      <c r="N3341" s="3">
        <v>39</v>
      </c>
      <c r="O3341" s="3">
        <v>14</v>
      </c>
      <c r="P3341" s="6">
        <v>34</v>
      </c>
      <c r="Q3341" s="3">
        <v>1.7</v>
      </c>
      <c r="R3341" s="3">
        <v>4</v>
      </c>
      <c r="S3341" s="3">
        <v>0</v>
      </c>
    </row>
    <row r="3342" spans="14:19" x14ac:dyDescent="0.3">
      <c r="N3342" s="19">
        <v>39</v>
      </c>
      <c r="O3342" s="19">
        <v>13</v>
      </c>
      <c r="P3342" s="20">
        <v>58</v>
      </c>
      <c r="Q3342" s="19">
        <v>2.1</v>
      </c>
      <c r="R3342" s="19">
        <v>3</v>
      </c>
      <c r="S3342" s="19">
        <v>247</v>
      </c>
    </row>
    <row r="3343" spans="14:19" x14ac:dyDescent="0.3">
      <c r="N3343" s="3">
        <v>39</v>
      </c>
      <c r="O3343" s="3">
        <v>14</v>
      </c>
      <c r="P3343" s="6">
        <v>89</v>
      </c>
      <c r="Q3343" s="3">
        <v>0.4</v>
      </c>
      <c r="R3343" s="3">
        <v>2</v>
      </c>
      <c r="S3343" s="3">
        <v>0</v>
      </c>
    </row>
    <row r="3344" spans="14:19" x14ac:dyDescent="0.3">
      <c r="N3344" s="19">
        <v>39</v>
      </c>
      <c r="O3344" s="19">
        <v>13</v>
      </c>
      <c r="P3344" s="20">
        <v>69</v>
      </c>
      <c r="Q3344" s="19">
        <v>0.9</v>
      </c>
      <c r="R3344" s="19">
        <v>3</v>
      </c>
      <c r="S3344" s="19">
        <v>0</v>
      </c>
    </row>
    <row r="3345" spans="14:19" x14ac:dyDescent="0.3">
      <c r="N3345" s="3">
        <v>39</v>
      </c>
      <c r="O3345" s="3">
        <v>14</v>
      </c>
      <c r="P3345" s="6">
        <v>54</v>
      </c>
      <c r="Q3345" s="3">
        <v>1.1000000000000001</v>
      </c>
      <c r="R3345" s="3">
        <v>2</v>
      </c>
      <c r="S3345" s="3">
        <v>159</v>
      </c>
    </row>
    <row r="3346" spans="14:19" x14ac:dyDescent="0.3">
      <c r="N3346" s="19">
        <v>39</v>
      </c>
      <c r="O3346" s="19">
        <v>12</v>
      </c>
      <c r="P3346" s="20">
        <v>75</v>
      </c>
      <c r="Q3346" s="19">
        <v>2.33</v>
      </c>
      <c r="R3346" s="19">
        <v>3</v>
      </c>
      <c r="S3346" s="19">
        <v>0</v>
      </c>
    </row>
    <row r="3347" spans="14:19" x14ac:dyDescent="0.3">
      <c r="N3347" s="3">
        <v>39</v>
      </c>
      <c r="O3347" s="3">
        <v>14</v>
      </c>
      <c r="P3347" s="6">
        <v>75</v>
      </c>
      <c r="Q3347" s="3">
        <v>0.1</v>
      </c>
      <c r="R3347" s="3">
        <v>1</v>
      </c>
      <c r="S3347" s="3">
        <v>297</v>
      </c>
    </row>
    <row r="3348" spans="14:19" x14ac:dyDescent="0.3">
      <c r="N3348" s="19">
        <v>39</v>
      </c>
      <c r="O3348" s="19">
        <v>15</v>
      </c>
      <c r="P3348" s="20">
        <v>121</v>
      </c>
      <c r="Q3348" s="19">
        <v>3.5</v>
      </c>
      <c r="R3348" s="19">
        <v>1</v>
      </c>
      <c r="S3348" s="19">
        <v>368</v>
      </c>
    </row>
    <row r="3349" spans="14:19" x14ac:dyDescent="0.3">
      <c r="N3349" s="3">
        <v>39</v>
      </c>
      <c r="O3349" s="3">
        <v>15</v>
      </c>
      <c r="P3349" s="6">
        <v>31</v>
      </c>
      <c r="Q3349" s="3">
        <v>1.4</v>
      </c>
      <c r="R3349" s="3">
        <v>1</v>
      </c>
      <c r="S3349" s="3">
        <v>88</v>
      </c>
    </row>
    <row r="3350" spans="14:19" x14ac:dyDescent="0.3">
      <c r="N3350" s="19">
        <v>39</v>
      </c>
      <c r="O3350" s="19">
        <v>13</v>
      </c>
      <c r="P3350" s="20">
        <v>40</v>
      </c>
      <c r="Q3350" s="19">
        <v>0.9</v>
      </c>
      <c r="R3350" s="19">
        <v>3</v>
      </c>
      <c r="S3350" s="19">
        <v>129</v>
      </c>
    </row>
    <row r="3351" spans="14:19" x14ac:dyDescent="0.3">
      <c r="N3351" s="3">
        <v>39</v>
      </c>
      <c r="O3351" s="3">
        <v>14</v>
      </c>
      <c r="P3351" s="6">
        <v>10</v>
      </c>
      <c r="Q3351" s="3">
        <v>0.3</v>
      </c>
      <c r="R3351" s="3">
        <v>2</v>
      </c>
      <c r="S3351" s="3">
        <v>0</v>
      </c>
    </row>
    <row r="3352" spans="14:19" x14ac:dyDescent="0.3">
      <c r="N3352" s="19">
        <v>39</v>
      </c>
      <c r="O3352" s="19">
        <v>12</v>
      </c>
      <c r="P3352" s="20">
        <v>62</v>
      </c>
      <c r="Q3352" s="19">
        <v>2.33</v>
      </c>
      <c r="R3352" s="19">
        <v>3</v>
      </c>
      <c r="S3352" s="19">
        <v>0</v>
      </c>
    </row>
    <row r="3353" spans="14:19" x14ac:dyDescent="0.3">
      <c r="N3353" s="3">
        <v>39</v>
      </c>
      <c r="O3353" s="3">
        <v>15</v>
      </c>
      <c r="P3353" s="6">
        <v>109</v>
      </c>
      <c r="Q3353" s="3">
        <v>1.7</v>
      </c>
      <c r="R3353" s="3">
        <v>1</v>
      </c>
      <c r="S3353" s="3">
        <v>0</v>
      </c>
    </row>
    <row r="3354" spans="14:19" x14ac:dyDescent="0.3">
      <c r="N3354" s="19">
        <v>39</v>
      </c>
      <c r="O3354" s="19">
        <v>15</v>
      </c>
      <c r="P3354" s="20">
        <v>141</v>
      </c>
      <c r="Q3354" s="19">
        <v>8</v>
      </c>
      <c r="R3354" s="19">
        <v>2</v>
      </c>
      <c r="S3354" s="19">
        <v>0</v>
      </c>
    </row>
    <row r="3355" spans="14:19" x14ac:dyDescent="0.3">
      <c r="N3355" s="3">
        <v>39</v>
      </c>
      <c r="O3355" s="3">
        <v>9</v>
      </c>
      <c r="P3355" s="6">
        <v>32</v>
      </c>
      <c r="Q3355" s="3">
        <v>2</v>
      </c>
      <c r="R3355" s="3">
        <v>3</v>
      </c>
      <c r="S3355" s="3">
        <v>116</v>
      </c>
    </row>
    <row r="3356" spans="14:19" x14ac:dyDescent="0.3">
      <c r="N3356" s="19">
        <v>39</v>
      </c>
      <c r="O3356" s="19">
        <v>15</v>
      </c>
      <c r="P3356" s="20">
        <v>33</v>
      </c>
      <c r="Q3356" s="19">
        <v>2</v>
      </c>
      <c r="R3356" s="19">
        <v>1</v>
      </c>
      <c r="S3356" s="19">
        <v>0</v>
      </c>
    </row>
    <row r="3357" spans="14:19" x14ac:dyDescent="0.3">
      <c r="N3357" s="3">
        <v>39</v>
      </c>
      <c r="O3357" s="3">
        <v>13</v>
      </c>
      <c r="P3357" s="6">
        <v>32</v>
      </c>
      <c r="Q3357" s="3">
        <v>0.8</v>
      </c>
      <c r="R3357" s="3">
        <v>2</v>
      </c>
      <c r="S3357" s="3">
        <v>0</v>
      </c>
    </row>
    <row r="3358" spans="14:19" x14ac:dyDescent="0.3">
      <c r="N3358" s="19">
        <v>39</v>
      </c>
      <c r="O3358" s="19">
        <v>13</v>
      </c>
      <c r="P3358" s="20">
        <v>78</v>
      </c>
      <c r="Q3358" s="19">
        <v>2.8</v>
      </c>
      <c r="R3358" s="19">
        <v>1</v>
      </c>
      <c r="S3358" s="19">
        <v>0</v>
      </c>
    </row>
    <row r="3359" spans="14:19" x14ac:dyDescent="0.3">
      <c r="N3359" s="3">
        <v>39</v>
      </c>
      <c r="O3359" s="3">
        <v>13</v>
      </c>
      <c r="P3359" s="6">
        <v>59</v>
      </c>
      <c r="Q3359" s="3">
        <v>0.9</v>
      </c>
      <c r="R3359" s="3">
        <v>3</v>
      </c>
      <c r="S3359" s="3">
        <v>199</v>
      </c>
    </row>
    <row r="3360" spans="14:19" x14ac:dyDescent="0.3">
      <c r="N3360" s="19">
        <v>39</v>
      </c>
      <c r="O3360" s="19">
        <v>15</v>
      </c>
      <c r="P3360" s="20">
        <v>143</v>
      </c>
      <c r="Q3360" s="19">
        <v>3.5</v>
      </c>
      <c r="R3360" s="19">
        <v>1</v>
      </c>
      <c r="S3360" s="19">
        <v>0</v>
      </c>
    </row>
    <row r="3361" spans="14:19" x14ac:dyDescent="0.3">
      <c r="N3361" s="3">
        <v>39</v>
      </c>
      <c r="O3361" s="3">
        <v>15</v>
      </c>
      <c r="P3361" s="6">
        <v>28</v>
      </c>
      <c r="Q3361" s="3">
        <v>1.4</v>
      </c>
      <c r="R3361" s="3">
        <v>1</v>
      </c>
      <c r="S3361" s="3">
        <v>118</v>
      </c>
    </row>
    <row r="3362" spans="14:19" x14ac:dyDescent="0.3">
      <c r="N3362" s="19">
        <v>39</v>
      </c>
      <c r="O3362" s="19">
        <v>14</v>
      </c>
      <c r="P3362" s="20">
        <v>21</v>
      </c>
      <c r="Q3362" s="19">
        <v>0.6</v>
      </c>
      <c r="R3362" s="19">
        <v>1</v>
      </c>
      <c r="S3362" s="19">
        <v>101</v>
      </c>
    </row>
    <row r="3363" spans="14:19" x14ac:dyDescent="0.3">
      <c r="N3363" s="3">
        <v>39</v>
      </c>
      <c r="O3363" s="3">
        <v>12</v>
      </c>
      <c r="P3363" s="6">
        <v>23</v>
      </c>
      <c r="Q3363" s="3">
        <v>1</v>
      </c>
      <c r="R3363" s="3">
        <v>3</v>
      </c>
      <c r="S3363" s="3">
        <v>0</v>
      </c>
    </row>
    <row r="3364" spans="14:19" x14ac:dyDescent="0.3">
      <c r="N3364" s="19">
        <v>39</v>
      </c>
      <c r="O3364" s="19">
        <v>15</v>
      </c>
      <c r="P3364" s="20">
        <v>175</v>
      </c>
      <c r="Q3364" s="19">
        <v>8</v>
      </c>
      <c r="R3364" s="19">
        <v>2</v>
      </c>
      <c r="S3364" s="19">
        <v>0</v>
      </c>
    </row>
    <row r="3365" spans="14:19" x14ac:dyDescent="0.3">
      <c r="N3365" s="3">
        <v>39</v>
      </c>
      <c r="O3365" s="3">
        <v>14</v>
      </c>
      <c r="P3365" s="6">
        <v>28</v>
      </c>
      <c r="Q3365" s="3">
        <v>1.4</v>
      </c>
      <c r="R3365" s="3">
        <v>2</v>
      </c>
      <c r="S3365" s="3">
        <v>108</v>
      </c>
    </row>
    <row r="3366" spans="14:19" x14ac:dyDescent="0.3">
      <c r="N3366" s="19">
        <v>39</v>
      </c>
      <c r="O3366" s="19">
        <v>13</v>
      </c>
      <c r="P3366" s="20">
        <v>39</v>
      </c>
      <c r="Q3366" s="19">
        <v>0.8</v>
      </c>
      <c r="R3366" s="19">
        <v>2</v>
      </c>
      <c r="S3366" s="19">
        <v>0</v>
      </c>
    </row>
    <row r="3367" spans="14:19" x14ac:dyDescent="0.3">
      <c r="N3367" s="3">
        <v>39</v>
      </c>
      <c r="O3367" s="3">
        <v>15</v>
      </c>
      <c r="P3367" s="6">
        <v>30</v>
      </c>
      <c r="Q3367" s="3">
        <v>0.3</v>
      </c>
      <c r="R3367" s="3">
        <v>4</v>
      </c>
      <c r="S3367" s="3">
        <v>0</v>
      </c>
    </row>
    <row r="3368" spans="14:19" x14ac:dyDescent="0.3">
      <c r="N3368" s="19">
        <v>39</v>
      </c>
      <c r="O3368" s="19">
        <v>9</v>
      </c>
      <c r="P3368" s="20">
        <v>32</v>
      </c>
      <c r="Q3368" s="19">
        <v>2</v>
      </c>
      <c r="R3368" s="19">
        <v>3</v>
      </c>
      <c r="S3368" s="19">
        <v>0</v>
      </c>
    </row>
    <row r="3369" spans="14:19" x14ac:dyDescent="0.3">
      <c r="N3369" s="3">
        <v>39</v>
      </c>
      <c r="O3369" s="3">
        <v>14</v>
      </c>
      <c r="P3369" s="6">
        <v>104</v>
      </c>
      <c r="Q3369" s="3">
        <v>1</v>
      </c>
      <c r="R3369" s="3">
        <v>3</v>
      </c>
      <c r="S3369" s="3">
        <v>242</v>
      </c>
    </row>
    <row r="3370" spans="14:19" x14ac:dyDescent="0.3">
      <c r="N3370" s="19">
        <v>39</v>
      </c>
      <c r="O3370" s="19">
        <v>13</v>
      </c>
      <c r="P3370" s="20">
        <v>59</v>
      </c>
      <c r="Q3370" s="19">
        <v>0.5</v>
      </c>
      <c r="R3370" s="19">
        <v>3</v>
      </c>
      <c r="S3370" s="19">
        <v>0</v>
      </c>
    </row>
    <row r="3371" spans="14:19" x14ac:dyDescent="0.3">
      <c r="N3371" s="3">
        <v>39</v>
      </c>
      <c r="O3371" s="3">
        <v>13</v>
      </c>
      <c r="P3371" s="6">
        <v>43</v>
      </c>
      <c r="Q3371" s="3">
        <v>0.5</v>
      </c>
      <c r="R3371" s="3">
        <v>3</v>
      </c>
      <c r="S3371" s="3">
        <v>0</v>
      </c>
    </row>
    <row r="3372" spans="14:19" x14ac:dyDescent="0.3">
      <c r="N3372" s="19">
        <v>39</v>
      </c>
      <c r="O3372" s="19">
        <v>14</v>
      </c>
      <c r="P3372" s="20">
        <v>80</v>
      </c>
      <c r="Q3372" s="19">
        <v>0.4</v>
      </c>
      <c r="R3372" s="19">
        <v>2</v>
      </c>
      <c r="S3372" s="19">
        <v>0</v>
      </c>
    </row>
    <row r="3373" spans="14:19" x14ac:dyDescent="0.3">
      <c r="N3373" s="3">
        <v>39</v>
      </c>
      <c r="O3373" s="3">
        <v>13</v>
      </c>
      <c r="P3373" s="6">
        <v>52</v>
      </c>
      <c r="Q3373" s="3">
        <v>2</v>
      </c>
      <c r="R3373" s="3">
        <v>1</v>
      </c>
      <c r="S3373" s="3">
        <v>0</v>
      </c>
    </row>
    <row r="3374" spans="14:19" x14ac:dyDescent="0.3">
      <c r="N3374" s="19">
        <v>39</v>
      </c>
      <c r="O3374" s="19">
        <v>14</v>
      </c>
      <c r="P3374" s="20">
        <v>128</v>
      </c>
      <c r="Q3374" s="19">
        <v>3.9</v>
      </c>
      <c r="R3374" s="19">
        <v>2</v>
      </c>
      <c r="S3374" s="19">
        <v>196</v>
      </c>
    </row>
    <row r="3375" spans="14:19" x14ac:dyDescent="0.3">
      <c r="N3375" s="3">
        <v>39</v>
      </c>
      <c r="O3375" s="3">
        <v>14</v>
      </c>
      <c r="P3375" s="6">
        <v>40</v>
      </c>
      <c r="Q3375" s="3">
        <v>2.5</v>
      </c>
      <c r="R3375" s="3">
        <v>1</v>
      </c>
      <c r="S3375" s="3">
        <v>0</v>
      </c>
    </row>
    <row r="3376" spans="14:19" x14ac:dyDescent="0.3">
      <c r="N3376" s="19">
        <v>39</v>
      </c>
      <c r="O3376" s="19">
        <v>15</v>
      </c>
      <c r="P3376" s="20">
        <v>123</v>
      </c>
      <c r="Q3376" s="19">
        <v>2.2000000000000002</v>
      </c>
      <c r="R3376" s="19">
        <v>2</v>
      </c>
      <c r="S3376" s="19">
        <v>92</v>
      </c>
    </row>
    <row r="3377" spans="14:19" x14ac:dyDescent="0.3">
      <c r="N3377" s="3">
        <v>39</v>
      </c>
      <c r="O3377" s="3">
        <v>15</v>
      </c>
      <c r="P3377" s="6">
        <v>94</v>
      </c>
      <c r="Q3377" s="3">
        <v>1.9</v>
      </c>
      <c r="R3377" s="3">
        <v>2</v>
      </c>
      <c r="S3377" s="3">
        <v>0</v>
      </c>
    </row>
    <row r="3378" spans="14:19" x14ac:dyDescent="0.3">
      <c r="N3378" s="19">
        <v>39</v>
      </c>
      <c r="O3378" s="19">
        <v>13</v>
      </c>
      <c r="P3378" s="20">
        <v>93</v>
      </c>
      <c r="Q3378" s="19">
        <v>3.6</v>
      </c>
      <c r="R3378" s="19">
        <v>4</v>
      </c>
      <c r="S3378" s="19">
        <v>0</v>
      </c>
    </row>
    <row r="3379" spans="14:19" x14ac:dyDescent="0.3">
      <c r="N3379" s="3">
        <v>39</v>
      </c>
      <c r="O3379" s="3">
        <v>15</v>
      </c>
      <c r="P3379" s="6">
        <v>65</v>
      </c>
      <c r="Q3379" s="3">
        <v>1.5</v>
      </c>
      <c r="R3379" s="3">
        <v>1</v>
      </c>
      <c r="S3379" s="3">
        <v>0</v>
      </c>
    </row>
    <row r="3380" spans="14:19" x14ac:dyDescent="0.3">
      <c r="N3380" s="19">
        <v>39</v>
      </c>
      <c r="O3380" s="19">
        <v>15</v>
      </c>
      <c r="P3380" s="20">
        <v>139</v>
      </c>
      <c r="Q3380" s="19">
        <v>3.4</v>
      </c>
      <c r="R3380" s="19">
        <v>1</v>
      </c>
      <c r="S3380" s="19">
        <v>353</v>
      </c>
    </row>
    <row r="3381" spans="14:19" x14ac:dyDescent="0.3">
      <c r="N3381" s="3">
        <v>39</v>
      </c>
      <c r="O3381" s="3">
        <v>14</v>
      </c>
      <c r="P3381" s="6">
        <v>18</v>
      </c>
      <c r="Q3381" s="3">
        <v>0.2</v>
      </c>
      <c r="R3381" s="3">
        <v>4</v>
      </c>
      <c r="S3381" s="3">
        <v>0</v>
      </c>
    </row>
    <row r="3382" spans="14:19" x14ac:dyDescent="0.3">
      <c r="N3382" s="19">
        <v>39</v>
      </c>
      <c r="O3382" s="19">
        <v>15</v>
      </c>
      <c r="P3382" s="20">
        <v>53</v>
      </c>
      <c r="Q3382" s="19">
        <v>1.8</v>
      </c>
      <c r="R3382" s="19">
        <v>1</v>
      </c>
      <c r="S3382" s="19">
        <v>0</v>
      </c>
    </row>
    <row r="3383" spans="14:19" x14ac:dyDescent="0.3">
      <c r="N3383" s="3">
        <v>39</v>
      </c>
      <c r="O3383" s="3">
        <v>14</v>
      </c>
      <c r="P3383" s="6">
        <v>161</v>
      </c>
      <c r="Q3383" s="3">
        <v>4.0999999999999996</v>
      </c>
      <c r="R3383" s="3">
        <v>1</v>
      </c>
      <c r="S3383" s="3">
        <v>509</v>
      </c>
    </row>
    <row r="3384" spans="14:19" x14ac:dyDescent="0.3">
      <c r="N3384" s="19">
        <v>39</v>
      </c>
      <c r="O3384" s="19">
        <v>15</v>
      </c>
      <c r="P3384" s="20">
        <v>80</v>
      </c>
      <c r="Q3384" s="19">
        <v>1.8</v>
      </c>
      <c r="R3384" s="19">
        <v>2</v>
      </c>
      <c r="S3384" s="19">
        <v>86</v>
      </c>
    </row>
    <row r="3385" spans="14:19" x14ac:dyDescent="0.3">
      <c r="N3385" s="3">
        <v>39</v>
      </c>
      <c r="O3385" s="3">
        <v>14</v>
      </c>
      <c r="P3385" s="6">
        <v>141</v>
      </c>
      <c r="Q3385" s="3">
        <v>6.3</v>
      </c>
      <c r="R3385" s="3">
        <v>4</v>
      </c>
      <c r="S3385" s="3">
        <v>0</v>
      </c>
    </row>
    <row r="3386" spans="14:19" x14ac:dyDescent="0.3">
      <c r="N3386" s="19">
        <v>39</v>
      </c>
      <c r="O3386" s="19">
        <v>15</v>
      </c>
      <c r="P3386" s="20">
        <v>62</v>
      </c>
      <c r="Q3386" s="19">
        <v>2.33</v>
      </c>
      <c r="R3386" s="19">
        <v>3</v>
      </c>
      <c r="S3386" s="19">
        <v>131</v>
      </c>
    </row>
    <row r="3387" spans="14:19" x14ac:dyDescent="0.3">
      <c r="N3387" s="3">
        <v>39</v>
      </c>
      <c r="O3387" s="3">
        <v>14</v>
      </c>
      <c r="P3387" s="6">
        <v>153</v>
      </c>
      <c r="Q3387" s="3">
        <v>3</v>
      </c>
      <c r="R3387" s="3">
        <v>2</v>
      </c>
      <c r="S3387" s="3">
        <v>0</v>
      </c>
    </row>
    <row r="3388" spans="14:19" x14ac:dyDescent="0.3">
      <c r="N3388" s="19">
        <v>39</v>
      </c>
      <c r="O3388" s="19">
        <v>13</v>
      </c>
      <c r="P3388" s="20">
        <v>69</v>
      </c>
      <c r="Q3388" s="19">
        <v>0.1</v>
      </c>
      <c r="R3388" s="19">
        <v>3</v>
      </c>
      <c r="S3388" s="19">
        <v>0</v>
      </c>
    </row>
    <row r="3389" spans="14:19" x14ac:dyDescent="0.3">
      <c r="N3389" s="3">
        <v>39</v>
      </c>
      <c r="O3389" s="3">
        <v>15</v>
      </c>
      <c r="P3389" s="6">
        <v>54</v>
      </c>
      <c r="Q3389" s="3">
        <v>2.2000000000000002</v>
      </c>
      <c r="R3389" s="3">
        <v>4</v>
      </c>
      <c r="S3389" s="3">
        <v>0</v>
      </c>
    </row>
    <row r="3390" spans="14:19" x14ac:dyDescent="0.3">
      <c r="N3390" s="19">
        <v>39</v>
      </c>
      <c r="O3390" s="19">
        <v>13</v>
      </c>
      <c r="P3390" s="20">
        <v>21</v>
      </c>
      <c r="Q3390" s="19">
        <v>0.2</v>
      </c>
      <c r="R3390" s="19">
        <v>3</v>
      </c>
      <c r="S3390" s="19">
        <v>0</v>
      </c>
    </row>
    <row r="3391" spans="14:19" x14ac:dyDescent="0.3">
      <c r="N3391" s="3">
        <v>39</v>
      </c>
      <c r="O3391" s="3">
        <v>13</v>
      </c>
      <c r="P3391" s="6">
        <v>89</v>
      </c>
      <c r="Q3391" s="3">
        <v>2.8</v>
      </c>
      <c r="R3391" s="3">
        <v>1</v>
      </c>
      <c r="S3391" s="3">
        <v>153</v>
      </c>
    </row>
    <row r="3392" spans="14:19" x14ac:dyDescent="0.3">
      <c r="N3392" s="19">
        <v>39</v>
      </c>
      <c r="O3392" s="19">
        <v>14</v>
      </c>
      <c r="P3392" s="20">
        <v>104</v>
      </c>
      <c r="Q3392" s="19">
        <v>4</v>
      </c>
      <c r="R3392" s="19">
        <v>1</v>
      </c>
      <c r="S3392" s="19">
        <v>0</v>
      </c>
    </row>
    <row r="3393" spans="14:19" x14ac:dyDescent="0.3">
      <c r="N3393" s="3">
        <v>39</v>
      </c>
      <c r="O3393" s="3">
        <v>13</v>
      </c>
      <c r="P3393" s="6">
        <v>68</v>
      </c>
      <c r="Q3393" s="3">
        <v>2.1</v>
      </c>
      <c r="R3393" s="3">
        <v>3</v>
      </c>
      <c r="S3393" s="3">
        <v>0</v>
      </c>
    </row>
    <row r="3394" spans="14:19" x14ac:dyDescent="0.3">
      <c r="N3394" s="19">
        <v>39</v>
      </c>
      <c r="O3394" s="19">
        <v>13</v>
      </c>
      <c r="P3394" s="20">
        <v>25</v>
      </c>
      <c r="Q3394" s="19">
        <v>0.8</v>
      </c>
      <c r="R3394" s="19">
        <v>2</v>
      </c>
      <c r="S3394" s="19">
        <v>0</v>
      </c>
    </row>
    <row r="3395" spans="14:19" x14ac:dyDescent="0.3">
      <c r="N3395" s="3">
        <v>39</v>
      </c>
      <c r="O3395" s="3">
        <v>15</v>
      </c>
      <c r="P3395" s="6">
        <v>125</v>
      </c>
      <c r="Q3395" s="3">
        <v>3.5</v>
      </c>
      <c r="R3395" s="3">
        <v>1</v>
      </c>
      <c r="S3395" s="3">
        <v>0</v>
      </c>
    </row>
    <row r="3396" spans="14:19" x14ac:dyDescent="0.3">
      <c r="N3396" s="19">
        <v>39</v>
      </c>
      <c r="O3396" s="19">
        <v>13</v>
      </c>
      <c r="P3396" s="20">
        <v>69</v>
      </c>
      <c r="Q3396" s="19">
        <v>0.1</v>
      </c>
      <c r="R3396" s="19">
        <v>3</v>
      </c>
      <c r="S3396" s="19">
        <v>247</v>
      </c>
    </row>
    <row r="3397" spans="14:19" x14ac:dyDescent="0.3">
      <c r="N3397" s="3">
        <v>39</v>
      </c>
      <c r="O3397" s="3">
        <v>14</v>
      </c>
      <c r="P3397" s="6">
        <v>178</v>
      </c>
      <c r="Q3397" s="3">
        <v>4.0999999999999996</v>
      </c>
      <c r="R3397" s="3">
        <v>1</v>
      </c>
      <c r="S3397" s="3">
        <v>207</v>
      </c>
    </row>
    <row r="3398" spans="14:19" x14ac:dyDescent="0.3">
      <c r="N3398" s="19">
        <v>39</v>
      </c>
      <c r="O3398" s="19">
        <v>14</v>
      </c>
      <c r="P3398" s="20">
        <v>20</v>
      </c>
      <c r="Q3398" s="19">
        <v>0.6</v>
      </c>
      <c r="R3398" s="19">
        <v>1</v>
      </c>
      <c r="S3398" s="19">
        <v>0</v>
      </c>
    </row>
    <row r="3399" spans="14:19" x14ac:dyDescent="0.3">
      <c r="N3399" s="3">
        <v>39</v>
      </c>
      <c r="O3399" s="3">
        <v>13</v>
      </c>
      <c r="P3399" s="6">
        <v>41</v>
      </c>
      <c r="Q3399" s="3">
        <v>0.3</v>
      </c>
      <c r="R3399" s="3">
        <v>2</v>
      </c>
      <c r="S3399" s="3">
        <v>108</v>
      </c>
    </row>
    <row r="3400" spans="14:19" x14ac:dyDescent="0.3">
      <c r="N3400" s="19">
        <v>39</v>
      </c>
      <c r="O3400" s="19">
        <v>13</v>
      </c>
      <c r="P3400" s="20">
        <v>59</v>
      </c>
      <c r="Q3400" s="19">
        <v>0.2</v>
      </c>
      <c r="R3400" s="19">
        <v>4</v>
      </c>
      <c r="S3400" s="19">
        <v>0</v>
      </c>
    </row>
    <row r="3401" spans="14:19" x14ac:dyDescent="0.3">
      <c r="N3401" s="3">
        <v>39</v>
      </c>
      <c r="O3401" s="3">
        <v>14</v>
      </c>
      <c r="P3401" s="6">
        <v>108</v>
      </c>
      <c r="Q3401" s="3">
        <v>1.2</v>
      </c>
      <c r="R3401" s="3">
        <v>3</v>
      </c>
      <c r="S3401" s="3">
        <v>0</v>
      </c>
    </row>
    <row r="3402" spans="14:19" x14ac:dyDescent="0.3">
      <c r="N3402" s="19">
        <v>38</v>
      </c>
      <c r="O3402" s="19">
        <v>14</v>
      </c>
      <c r="P3402" s="20">
        <v>130</v>
      </c>
      <c r="Q3402" s="19">
        <v>4.7</v>
      </c>
      <c r="R3402" s="19">
        <v>4</v>
      </c>
      <c r="S3402" s="19">
        <v>134</v>
      </c>
    </row>
    <row r="3403" spans="14:19" x14ac:dyDescent="0.3">
      <c r="N3403" s="3">
        <v>38</v>
      </c>
      <c r="O3403" s="3">
        <v>13</v>
      </c>
      <c r="P3403" s="6">
        <v>119</v>
      </c>
      <c r="Q3403" s="3">
        <v>3.3</v>
      </c>
      <c r="R3403" s="3">
        <v>1</v>
      </c>
      <c r="S3403" s="3">
        <v>0</v>
      </c>
    </row>
    <row r="3404" spans="14:19" x14ac:dyDescent="0.3">
      <c r="N3404" s="19">
        <v>38</v>
      </c>
      <c r="O3404" s="19">
        <v>13</v>
      </c>
      <c r="P3404" s="20">
        <v>80</v>
      </c>
      <c r="Q3404" s="19">
        <v>0.7</v>
      </c>
      <c r="R3404" s="19">
        <v>4</v>
      </c>
      <c r="S3404" s="19">
        <v>285</v>
      </c>
    </row>
    <row r="3405" spans="14:19" x14ac:dyDescent="0.3">
      <c r="N3405" s="3">
        <v>38</v>
      </c>
      <c r="O3405" s="3">
        <v>12</v>
      </c>
      <c r="P3405" s="6">
        <v>48</v>
      </c>
      <c r="Q3405" s="3">
        <v>0.2</v>
      </c>
      <c r="R3405" s="3">
        <v>4</v>
      </c>
      <c r="S3405" s="3">
        <v>0</v>
      </c>
    </row>
    <row r="3406" spans="14:19" x14ac:dyDescent="0.3">
      <c r="N3406" s="19">
        <v>38</v>
      </c>
      <c r="O3406" s="19">
        <v>14</v>
      </c>
      <c r="P3406" s="20">
        <v>74</v>
      </c>
      <c r="Q3406" s="19">
        <v>0</v>
      </c>
      <c r="R3406" s="19">
        <v>2</v>
      </c>
      <c r="S3406" s="19">
        <v>0</v>
      </c>
    </row>
    <row r="3407" spans="14:19" x14ac:dyDescent="0.3">
      <c r="N3407" s="3">
        <v>38</v>
      </c>
      <c r="O3407" s="3">
        <v>12</v>
      </c>
      <c r="P3407" s="6">
        <v>52</v>
      </c>
      <c r="Q3407" s="3">
        <v>2</v>
      </c>
      <c r="R3407" s="3">
        <v>1</v>
      </c>
      <c r="S3407" s="3">
        <v>0</v>
      </c>
    </row>
    <row r="3408" spans="14:19" x14ac:dyDescent="0.3">
      <c r="N3408" s="19">
        <v>38</v>
      </c>
      <c r="O3408" s="19">
        <v>13</v>
      </c>
      <c r="P3408" s="20">
        <v>171</v>
      </c>
      <c r="Q3408" s="19">
        <v>7.8</v>
      </c>
      <c r="R3408" s="19">
        <v>2</v>
      </c>
      <c r="S3408" s="19">
        <v>0</v>
      </c>
    </row>
    <row r="3409" spans="14:19" x14ac:dyDescent="0.3">
      <c r="N3409" s="3">
        <v>38</v>
      </c>
      <c r="O3409" s="3">
        <v>12</v>
      </c>
      <c r="P3409" s="6">
        <v>91</v>
      </c>
      <c r="Q3409" s="3">
        <v>1.4</v>
      </c>
      <c r="R3409" s="3">
        <v>4</v>
      </c>
      <c r="S3409" s="3">
        <v>100</v>
      </c>
    </row>
    <row r="3410" spans="14:19" x14ac:dyDescent="0.3">
      <c r="N3410" s="19">
        <v>38</v>
      </c>
      <c r="O3410" s="19">
        <v>14</v>
      </c>
      <c r="P3410" s="20">
        <v>92</v>
      </c>
      <c r="Q3410" s="19">
        <v>0</v>
      </c>
      <c r="R3410" s="19">
        <v>2</v>
      </c>
      <c r="S3410" s="19">
        <v>249</v>
      </c>
    </row>
    <row r="3411" spans="14:19" x14ac:dyDescent="0.3">
      <c r="N3411" s="3">
        <v>38</v>
      </c>
      <c r="O3411" s="3">
        <v>8</v>
      </c>
      <c r="P3411" s="6">
        <v>71</v>
      </c>
      <c r="Q3411" s="3">
        <v>1.8</v>
      </c>
      <c r="R3411" s="3">
        <v>2</v>
      </c>
      <c r="S3411" s="3">
        <v>0</v>
      </c>
    </row>
    <row r="3412" spans="14:19" x14ac:dyDescent="0.3">
      <c r="N3412" s="19">
        <v>38</v>
      </c>
      <c r="O3412" s="19">
        <v>14</v>
      </c>
      <c r="P3412" s="20">
        <v>60</v>
      </c>
      <c r="Q3412" s="19">
        <v>0.6</v>
      </c>
      <c r="R3412" s="19">
        <v>2</v>
      </c>
      <c r="S3412" s="19">
        <v>0</v>
      </c>
    </row>
    <row r="3413" spans="14:19" x14ac:dyDescent="0.3">
      <c r="N3413" s="3">
        <v>38</v>
      </c>
      <c r="O3413" s="3">
        <v>14</v>
      </c>
      <c r="P3413" s="6">
        <v>42</v>
      </c>
      <c r="Q3413" s="3">
        <v>2</v>
      </c>
      <c r="R3413" s="3">
        <v>1</v>
      </c>
      <c r="S3413" s="3">
        <v>81</v>
      </c>
    </row>
    <row r="3414" spans="14:19" x14ac:dyDescent="0.3">
      <c r="N3414" s="19">
        <v>38</v>
      </c>
      <c r="O3414" s="19">
        <v>8</v>
      </c>
      <c r="P3414" s="20">
        <v>23</v>
      </c>
      <c r="Q3414" s="19">
        <v>0.67</v>
      </c>
      <c r="R3414" s="19">
        <v>1</v>
      </c>
      <c r="S3414" s="19">
        <v>0</v>
      </c>
    </row>
    <row r="3415" spans="14:19" x14ac:dyDescent="0.3">
      <c r="N3415" s="3">
        <v>38</v>
      </c>
      <c r="O3415" s="3">
        <v>14</v>
      </c>
      <c r="P3415" s="6">
        <v>102</v>
      </c>
      <c r="Q3415" s="3">
        <v>1.9</v>
      </c>
      <c r="R3415" s="3">
        <v>2</v>
      </c>
      <c r="S3415" s="3">
        <v>0</v>
      </c>
    </row>
    <row r="3416" spans="14:19" x14ac:dyDescent="0.3">
      <c r="N3416" s="19">
        <v>38</v>
      </c>
      <c r="O3416" s="19">
        <v>13</v>
      </c>
      <c r="P3416" s="20">
        <v>55</v>
      </c>
      <c r="Q3416" s="19">
        <v>1.1000000000000001</v>
      </c>
      <c r="R3416" s="19">
        <v>2</v>
      </c>
      <c r="S3416" s="19">
        <v>0</v>
      </c>
    </row>
    <row r="3417" spans="14:19" x14ac:dyDescent="0.3">
      <c r="N3417" s="3">
        <v>38</v>
      </c>
      <c r="O3417" s="3">
        <v>12</v>
      </c>
      <c r="P3417" s="6">
        <v>53</v>
      </c>
      <c r="Q3417" s="3">
        <v>2.4</v>
      </c>
      <c r="R3417" s="3">
        <v>2</v>
      </c>
      <c r="S3417" s="3">
        <v>0</v>
      </c>
    </row>
    <row r="3418" spans="14:19" x14ac:dyDescent="0.3">
      <c r="N3418" s="19">
        <v>38</v>
      </c>
      <c r="O3418" s="19">
        <v>13</v>
      </c>
      <c r="P3418" s="20">
        <v>62</v>
      </c>
      <c r="Q3418" s="19">
        <v>0.7</v>
      </c>
      <c r="R3418" s="19">
        <v>3</v>
      </c>
      <c r="S3418" s="19">
        <v>0</v>
      </c>
    </row>
    <row r="3419" spans="14:19" x14ac:dyDescent="0.3">
      <c r="N3419" s="3">
        <v>38</v>
      </c>
      <c r="O3419" s="3">
        <v>13</v>
      </c>
      <c r="P3419" s="6">
        <v>129</v>
      </c>
      <c r="Q3419" s="3">
        <v>4.4000000000000004</v>
      </c>
      <c r="R3419" s="3">
        <v>4</v>
      </c>
      <c r="S3419" s="3">
        <v>140</v>
      </c>
    </row>
    <row r="3420" spans="14:19" x14ac:dyDescent="0.3">
      <c r="N3420" s="19">
        <v>38</v>
      </c>
      <c r="O3420" s="19">
        <v>13</v>
      </c>
      <c r="P3420" s="20">
        <v>114</v>
      </c>
      <c r="Q3420" s="19">
        <v>1</v>
      </c>
      <c r="R3420" s="19">
        <v>1</v>
      </c>
      <c r="S3420" s="19">
        <v>0</v>
      </c>
    </row>
    <row r="3421" spans="14:19" x14ac:dyDescent="0.3">
      <c r="N3421" s="3">
        <v>38</v>
      </c>
      <c r="O3421" s="3">
        <v>12</v>
      </c>
      <c r="P3421" s="6">
        <v>138</v>
      </c>
      <c r="Q3421" s="3">
        <v>0</v>
      </c>
      <c r="R3421" s="3">
        <v>2</v>
      </c>
      <c r="S3421" s="3">
        <v>0</v>
      </c>
    </row>
    <row r="3422" spans="14:19" x14ac:dyDescent="0.3">
      <c r="N3422" s="19">
        <v>38</v>
      </c>
      <c r="O3422" s="19">
        <v>13</v>
      </c>
      <c r="P3422" s="20">
        <v>54</v>
      </c>
      <c r="Q3422" s="19">
        <v>0.7</v>
      </c>
      <c r="R3422" s="19">
        <v>3</v>
      </c>
      <c r="S3422" s="19">
        <v>196</v>
      </c>
    </row>
    <row r="3423" spans="14:19" x14ac:dyDescent="0.3">
      <c r="N3423" s="3">
        <v>38</v>
      </c>
      <c r="O3423" s="3">
        <v>14</v>
      </c>
      <c r="P3423" s="6">
        <v>49</v>
      </c>
      <c r="Q3423" s="3">
        <v>1.8</v>
      </c>
      <c r="R3423" s="3">
        <v>1</v>
      </c>
      <c r="S3423" s="3">
        <v>0</v>
      </c>
    </row>
    <row r="3424" spans="14:19" x14ac:dyDescent="0.3">
      <c r="N3424" s="19">
        <v>38</v>
      </c>
      <c r="O3424" s="19">
        <v>12</v>
      </c>
      <c r="P3424" s="20">
        <v>29</v>
      </c>
      <c r="Q3424" s="19">
        <v>0.2</v>
      </c>
      <c r="R3424" s="19">
        <v>4</v>
      </c>
      <c r="S3424" s="19">
        <v>0</v>
      </c>
    </row>
    <row r="3425" spans="14:19" x14ac:dyDescent="0.3">
      <c r="N3425" s="3">
        <v>38</v>
      </c>
      <c r="O3425" s="3">
        <v>14</v>
      </c>
      <c r="P3425" s="6">
        <v>112</v>
      </c>
      <c r="Q3425" s="3">
        <v>2.2000000000000002</v>
      </c>
      <c r="R3425" s="3">
        <v>2</v>
      </c>
      <c r="S3425" s="3">
        <v>394</v>
      </c>
    </row>
    <row r="3426" spans="14:19" x14ac:dyDescent="0.3">
      <c r="N3426" s="19">
        <v>38</v>
      </c>
      <c r="O3426" s="19">
        <v>12</v>
      </c>
      <c r="P3426" s="20">
        <v>43</v>
      </c>
      <c r="Q3426" s="19">
        <v>1.2</v>
      </c>
      <c r="R3426" s="19">
        <v>4</v>
      </c>
      <c r="S3426" s="19">
        <v>0</v>
      </c>
    </row>
    <row r="3427" spans="14:19" x14ac:dyDescent="0.3">
      <c r="N3427" s="3">
        <v>38</v>
      </c>
      <c r="O3427" s="3">
        <v>13</v>
      </c>
      <c r="P3427" s="6">
        <v>169</v>
      </c>
      <c r="Q3427" s="3">
        <v>6.8</v>
      </c>
      <c r="R3427" s="3">
        <v>1</v>
      </c>
      <c r="S3427" s="3">
        <v>0</v>
      </c>
    </row>
    <row r="3428" spans="14:19" x14ac:dyDescent="0.3">
      <c r="N3428" s="19">
        <v>38</v>
      </c>
      <c r="O3428" s="19">
        <v>13</v>
      </c>
      <c r="P3428" s="20">
        <v>113</v>
      </c>
      <c r="Q3428" s="19">
        <v>1.7</v>
      </c>
      <c r="R3428" s="19">
        <v>4</v>
      </c>
      <c r="S3428" s="19">
        <v>0</v>
      </c>
    </row>
    <row r="3429" spans="14:19" x14ac:dyDescent="0.3">
      <c r="N3429" s="3">
        <v>38</v>
      </c>
      <c r="O3429" s="3">
        <v>14</v>
      </c>
      <c r="P3429" s="6">
        <v>74</v>
      </c>
      <c r="Q3429" s="3">
        <v>3.6</v>
      </c>
      <c r="R3429" s="3">
        <v>1</v>
      </c>
      <c r="S3429" s="3">
        <v>0</v>
      </c>
    </row>
    <row r="3430" spans="14:19" x14ac:dyDescent="0.3">
      <c r="N3430" s="19">
        <v>38</v>
      </c>
      <c r="O3430" s="19">
        <v>14</v>
      </c>
      <c r="P3430" s="20">
        <v>71</v>
      </c>
      <c r="Q3430" s="19">
        <v>2</v>
      </c>
      <c r="R3430" s="19">
        <v>4</v>
      </c>
      <c r="S3430" s="19">
        <v>0</v>
      </c>
    </row>
    <row r="3431" spans="14:19" x14ac:dyDescent="0.3">
      <c r="N3431" s="3">
        <v>38</v>
      </c>
      <c r="O3431" s="3">
        <v>14</v>
      </c>
      <c r="P3431" s="6">
        <v>35</v>
      </c>
      <c r="Q3431" s="3">
        <v>1.5</v>
      </c>
      <c r="R3431" s="3">
        <v>1</v>
      </c>
      <c r="S3431" s="3">
        <v>97</v>
      </c>
    </row>
    <row r="3432" spans="14:19" x14ac:dyDescent="0.3">
      <c r="N3432" s="19">
        <v>38</v>
      </c>
      <c r="O3432" s="19">
        <v>12</v>
      </c>
      <c r="P3432" s="20">
        <v>22</v>
      </c>
      <c r="Q3432" s="19">
        <v>0.2</v>
      </c>
      <c r="R3432" s="19">
        <v>3</v>
      </c>
      <c r="S3432" s="19">
        <v>0</v>
      </c>
    </row>
    <row r="3433" spans="14:19" x14ac:dyDescent="0.3">
      <c r="N3433" s="3">
        <v>38</v>
      </c>
      <c r="O3433" s="3">
        <v>12</v>
      </c>
      <c r="P3433" s="6">
        <v>39</v>
      </c>
      <c r="Q3433" s="3">
        <v>0.3</v>
      </c>
      <c r="R3433" s="3">
        <v>2</v>
      </c>
      <c r="S3433" s="3">
        <v>174</v>
      </c>
    </row>
    <row r="3434" spans="14:19" x14ac:dyDescent="0.3">
      <c r="N3434" s="19">
        <v>38</v>
      </c>
      <c r="O3434" s="19">
        <v>12</v>
      </c>
      <c r="P3434" s="20">
        <v>38</v>
      </c>
      <c r="Q3434" s="19">
        <v>0.3</v>
      </c>
      <c r="R3434" s="19">
        <v>2</v>
      </c>
      <c r="S3434" s="19">
        <v>0</v>
      </c>
    </row>
    <row r="3435" spans="14:19" x14ac:dyDescent="0.3">
      <c r="N3435" s="3">
        <v>38</v>
      </c>
      <c r="O3435" s="3">
        <v>14</v>
      </c>
      <c r="P3435" s="6">
        <v>58</v>
      </c>
      <c r="Q3435" s="3">
        <v>2</v>
      </c>
      <c r="R3435" s="3">
        <v>4</v>
      </c>
      <c r="S3435" s="3">
        <v>153</v>
      </c>
    </row>
    <row r="3436" spans="14:19" x14ac:dyDescent="0.3">
      <c r="N3436" s="19">
        <v>38</v>
      </c>
      <c r="O3436" s="19">
        <v>13</v>
      </c>
      <c r="P3436" s="20">
        <v>12</v>
      </c>
      <c r="Q3436" s="19">
        <v>0.3</v>
      </c>
      <c r="R3436" s="19">
        <v>2</v>
      </c>
      <c r="S3436" s="19">
        <v>104</v>
      </c>
    </row>
    <row r="3437" spans="14:19" x14ac:dyDescent="0.3">
      <c r="N3437" s="3">
        <v>38</v>
      </c>
      <c r="O3437" s="3">
        <v>14</v>
      </c>
      <c r="P3437" s="6">
        <v>103</v>
      </c>
      <c r="Q3437" s="3">
        <v>0.8</v>
      </c>
      <c r="R3437" s="3">
        <v>1</v>
      </c>
      <c r="S3437" s="3">
        <v>0</v>
      </c>
    </row>
    <row r="3438" spans="14:19" x14ac:dyDescent="0.3">
      <c r="N3438" s="19">
        <v>38</v>
      </c>
      <c r="O3438" s="19">
        <v>14</v>
      </c>
      <c r="P3438" s="20">
        <v>64</v>
      </c>
      <c r="Q3438" s="19">
        <v>1.5</v>
      </c>
      <c r="R3438" s="19">
        <v>1</v>
      </c>
      <c r="S3438" s="19">
        <v>0</v>
      </c>
    </row>
    <row r="3439" spans="14:19" x14ac:dyDescent="0.3">
      <c r="N3439" s="3">
        <v>38</v>
      </c>
      <c r="O3439" s="3">
        <v>14</v>
      </c>
      <c r="P3439" s="6">
        <v>25</v>
      </c>
      <c r="Q3439" s="3">
        <v>0.4</v>
      </c>
      <c r="R3439" s="3">
        <v>4</v>
      </c>
      <c r="S3439" s="3">
        <v>101</v>
      </c>
    </row>
    <row r="3440" spans="14:19" x14ac:dyDescent="0.3">
      <c r="N3440" s="19">
        <v>38</v>
      </c>
      <c r="O3440" s="19">
        <v>13</v>
      </c>
      <c r="P3440" s="20">
        <v>23</v>
      </c>
      <c r="Q3440" s="19">
        <v>0.2</v>
      </c>
      <c r="R3440" s="19">
        <v>4</v>
      </c>
      <c r="S3440" s="19">
        <v>0</v>
      </c>
    </row>
    <row r="3441" spans="14:19" x14ac:dyDescent="0.3">
      <c r="N3441" s="3">
        <v>38</v>
      </c>
      <c r="O3441" s="3">
        <v>14</v>
      </c>
      <c r="P3441" s="6">
        <v>28</v>
      </c>
      <c r="Q3441" s="3">
        <v>0.4</v>
      </c>
      <c r="R3441" s="3">
        <v>4</v>
      </c>
      <c r="S3441" s="3">
        <v>100</v>
      </c>
    </row>
    <row r="3442" spans="14:19" x14ac:dyDescent="0.3">
      <c r="N3442" s="19">
        <v>38</v>
      </c>
      <c r="O3442" s="19">
        <v>13</v>
      </c>
      <c r="P3442" s="20">
        <v>119</v>
      </c>
      <c r="Q3442" s="19">
        <v>7.8</v>
      </c>
      <c r="R3442" s="19">
        <v>2</v>
      </c>
      <c r="S3442" s="19">
        <v>221</v>
      </c>
    </row>
    <row r="3443" spans="14:19" x14ac:dyDescent="0.3">
      <c r="N3443" s="3">
        <v>38</v>
      </c>
      <c r="O3443" s="3">
        <v>14</v>
      </c>
      <c r="P3443" s="6">
        <v>91</v>
      </c>
      <c r="Q3443" s="3">
        <v>0</v>
      </c>
      <c r="R3443" s="3">
        <v>2</v>
      </c>
      <c r="S3443" s="3">
        <v>0</v>
      </c>
    </row>
    <row r="3444" spans="14:19" x14ac:dyDescent="0.3">
      <c r="N3444" s="19">
        <v>38</v>
      </c>
      <c r="O3444" s="19">
        <v>13</v>
      </c>
      <c r="P3444" s="20">
        <v>19</v>
      </c>
      <c r="Q3444" s="19">
        <v>1.4</v>
      </c>
      <c r="R3444" s="19">
        <v>2</v>
      </c>
      <c r="S3444" s="19">
        <v>120</v>
      </c>
    </row>
    <row r="3445" spans="14:19" x14ac:dyDescent="0.3">
      <c r="N3445" s="3">
        <v>38</v>
      </c>
      <c r="O3445" s="3">
        <v>12</v>
      </c>
      <c r="P3445" s="6">
        <v>179</v>
      </c>
      <c r="Q3445" s="3">
        <v>0</v>
      </c>
      <c r="R3445" s="3">
        <v>2</v>
      </c>
      <c r="S3445" s="3">
        <v>380</v>
      </c>
    </row>
    <row r="3446" spans="14:19" x14ac:dyDescent="0.3">
      <c r="N3446" s="19">
        <v>38</v>
      </c>
      <c r="O3446" s="19">
        <v>12</v>
      </c>
      <c r="P3446" s="20">
        <v>180</v>
      </c>
      <c r="Q3446" s="19">
        <v>2.8</v>
      </c>
      <c r="R3446" s="19">
        <v>1</v>
      </c>
      <c r="S3446" s="19">
        <v>158</v>
      </c>
    </row>
    <row r="3447" spans="14:19" x14ac:dyDescent="0.3">
      <c r="N3447" s="3">
        <v>38</v>
      </c>
      <c r="O3447" s="3">
        <v>13</v>
      </c>
      <c r="P3447" s="6">
        <v>9</v>
      </c>
      <c r="Q3447" s="3">
        <v>0.3</v>
      </c>
      <c r="R3447" s="3">
        <v>2</v>
      </c>
      <c r="S3447" s="3">
        <v>0</v>
      </c>
    </row>
    <row r="3448" spans="14:19" x14ac:dyDescent="0.3">
      <c r="N3448" s="19">
        <v>38</v>
      </c>
      <c r="O3448" s="19">
        <v>12</v>
      </c>
      <c r="P3448" s="20">
        <v>29</v>
      </c>
      <c r="Q3448" s="19">
        <v>1.4</v>
      </c>
      <c r="R3448" s="19">
        <v>2</v>
      </c>
      <c r="S3448" s="19">
        <v>0</v>
      </c>
    </row>
    <row r="3449" spans="14:19" x14ac:dyDescent="0.3">
      <c r="N3449" s="3">
        <v>38</v>
      </c>
      <c r="O3449" s="3">
        <v>13</v>
      </c>
      <c r="P3449" s="6">
        <v>143</v>
      </c>
      <c r="Q3449" s="3">
        <v>4.0999999999999996</v>
      </c>
      <c r="R3449" s="3">
        <v>1</v>
      </c>
      <c r="S3449" s="3">
        <v>0</v>
      </c>
    </row>
    <row r="3450" spans="14:19" x14ac:dyDescent="0.3">
      <c r="N3450" s="19">
        <v>38</v>
      </c>
      <c r="O3450" s="19">
        <v>13</v>
      </c>
      <c r="P3450" s="20">
        <v>168</v>
      </c>
      <c r="Q3450" s="19">
        <v>1.3</v>
      </c>
      <c r="R3450" s="19">
        <v>2</v>
      </c>
      <c r="S3450" s="19">
        <v>0</v>
      </c>
    </row>
    <row r="3451" spans="14:19" x14ac:dyDescent="0.3">
      <c r="N3451" s="3">
        <v>38</v>
      </c>
      <c r="O3451" s="3">
        <v>14</v>
      </c>
      <c r="P3451" s="6">
        <v>90</v>
      </c>
      <c r="Q3451" s="3">
        <v>2.7</v>
      </c>
      <c r="R3451" s="3">
        <v>2</v>
      </c>
      <c r="S3451" s="3">
        <v>0</v>
      </c>
    </row>
    <row r="3452" spans="14:19" x14ac:dyDescent="0.3">
      <c r="N3452" s="19">
        <v>38</v>
      </c>
      <c r="O3452" s="19">
        <v>13</v>
      </c>
      <c r="P3452" s="20">
        <v>78</v>
      </c>
      <c r="Q3452" s="19">
        <v>0.7</v>
      </c>
      <c r="R3452" s="19">
        <v>4</v>
      </c>
      <c r="S3452" s="19">
        <v>0</v>
      </c>
    </row>
    <row r="3453" spans="14:19" x14ac:dyDescent="0.3">
      <c r="N3453" s="3">
        <v>38</v>
      </c>
      <c r="O3453" s="3">
        <v>13</v>
      </c>
      <c r="P3453" s="6">
        <v>84</v>
      </c>
      <c r="Q3453" s="3">
        <v>0.7</v>
      </c>
      <c r="R3453" s="3">
        <v>4</v>
      </c>
      <c r="S3453" s="3">
        <v>0</v>
      </c>
    </row>
    <row r="3454" spans="14:19" x14ac:dyDescent="0.3">
      <c r="N3454" s="19">
        <v>38</v>
      </c>
      <c r="O3454" s="19">
        <v>13</v>
      </c>
      <c r="P3454" s="20">
        <v>140</v>
      </c>
      <c r="Q3454" s="19">
        <v>0.5</v>
      </c>
      <c r="R3454" s="19">
        <v>4</v>
      </c>
      <c r="S3454" s="19">
        <v>0</v>
      </c>
    </row>
    <row r="3455" spans="14:19" x14ac:dyDescent="0.3">
      <c r="N3455" s="3">
        <v>38</v>
      </c>
      <c r="O3455" s="3">
        <v>12</v>
      </c>
      <c r="P3455" s="6">
        <v>89</v>
      </c>
      <c r="Q3455" s="3">
        <v>1.4</v>
      </c>
      <c r="R3455" s="3">
        <v>4</v>
      </c>
      <c r="S3455" s="3">
        <v>0</v>
      </c>
    </row>
    <row r="3456" spans="14:19" x14ac:dyDescent="0.3">
      <c r="N3456" s="19">
        <v>38</v>
      </c>
      <c r="O3456" s="19">
        <v>12</v>
      </c>
      <c r="P3456" s="20">
        <v>93</v>
      </c>
      <c r="Q3456" s="19">
        <v>5.2</v>
      </c>
      <c r="R3456" s="19">
        <v>1</v>
      </c>
      <c r="S3456" s="19">
        <v>267</v>
      </c>
    </row>
    <row r="3457" spans="14:19" x14ac:dyDescent="0.3">
      <c r="N3457" s="3">
        <v>38</v>
      </c>
      <c r="O3457" s="3">
        <v>14</v>
      </c>
      <c r="P3457" s="6">
        <v>105</v>
      </c>
      <c r="Q3457" s="3">
        <v>1.9</v>
      </c>
      <c r="R3457" s="3">
        <v>2</v>
      </c>
      <c r="S3457" s="3">
        <v>0</v>
      </c>
    </row>
    <row r="3458" spans="14:19" x14ac:dyDescent="0.3">
      <c r="N3458" s="19">
        <v>38</v>
      </c>
      <c r="O3458" s="19">
        <v>14</v>
      </c>
      <c r="P3458" s="20">
        <v>80</v>
      </c>
      <c r="Q3458" s="19">
        <v>2.7</v>
      </c>
      <c r="R3458" s="19">
        <v>2</v>
      </c>
      <c r="S3458" s="19">
        <v>0</v>
      </c>
    </row>
    <row r="3459" spans="14:19" x14ac:dyDescent="0.3">
      <c r="N3459" s="3">
        <v>38</v>
      </c>
      <c r="O3459" s="3">
        <v>14</v>
      </c>
      <c r="P3459" s="6">
        <v>111</v>
      </c>
      <c r="Q3459" s="3">
        <v>6.1</v>
      </c>
      <c r="R3459" s="3">
        <v>2</v>
      </c>
      <c r="S3459" s="3">
        <v>326</v>
      </c>
    </row>
    <row r="3460" spans="14:19" x14ac:dyDescent="0.3">
      <c r="N3460" s="19">
        <v>38</v>
      </c>
      <c r="O3460" s="19">
        <v>14</v>
      </c>
      <c r="P3460" s="20">
        <v>20</v>
      </c>
      <c r="Q3460" s="19">
        <v>0.4</v>
      </c>
      <c r="R3460" s="19">
        <v>4</v>
      </c>
      <c r="S3460" s="19">
        <v>79</v>
      </c>
    </row>
    <row r="3461" spans="14:19" x14ac:dyDescent="0.3">
      <c r="N3461" s="3">
        <v>38</v>
      </c>
      <c r="O3461" s="3">
        <v>13</v>
      </c>
      <c r="P3461" s="6">
        <v>15</v>
      </c>
      <c r="Q3461" s="3">
        <v>0.1</v>
      </c>
      <c r="R3461" s="3">
        <v>2</v>
      </c>
      <c r="S3461" s="3">
        <v>90</v>
      </c>
    </row>
    <row r="3462" spans="14:19" x14ac:dyDescent="0.3">
      <c r="N3462" s="19">
        <v>38</v>
      </c>
      <c r="O3462" s="19">
        <v>13</v>
      </c>
      <c r="P3462" s="20">
        <v>179</v>
      </c>
      <c r="Q3462" s="19">
        <v>4.0999999999999996</v>
      </c>
      <c r="R3462" s="19">
        <v>1</v>
      </c>
      <c r="S3462" s="19">
        <v>0</v>
      </c>
    </row>
    <row r="3463" spans="14:19" x14ac:dyDescent="0.3">
      <c r="N3463" s="3">
        <v>38</v>
      </c>
      <c r="O3463" s="3">
        <v>14</v>
      </c>
      <c r="P3463" s="6">
        <v>122</v>
      </c>
      <c r="Q3463" s="3">
        <v>8</v>
      </c>
      <c r="R3463" s="3">
        <v>2</v>
      </c>
      <c r="S3463" s="3">
        <v>0</v>
      </c>
    </row>
    <row r="3464" spans="14:19" x14ac:dyDescent="0.3">
      <c r="N3464" s="19">
        <v>38</v>
      </c>
      <c r="O3464" s="19">
        <v>13</v>
      </c>
      <c r="P3464" s="20">
        <v>191</v>
      </c>
      <c r="Q3464" s="19">
        <v>3</v>
      </c>
      <c r="R3464" s="19">
        <v>2</v>
      </c>
      <c r="S3464" s="19">
        <v>0</v>
      </c>
    </row>
    <row r="3465" spans="14:19" x14ac:dyDescent="0.3">
      <c r="N3465" s="3">
        <v>38</v>
      </c>
      <c r="O3465" s="3">
        <v>12</v>
      </c>
      <c r="P3465" s="6">
        <v>30</v>
      </c>
      <c r="Q3465" s="3">
        <v>1.4</v>
      </c>
      <c r="R3465" s="3">
        <v>2</v>
      </c>
      <c r="S3465" s="3">
        <v>0</v>
      </c>
    </row>
    <row r="3466" spans="14:19" x14ac:dyDescent="0.3">
      <c r="N3466" s="19">
        <v>38</v>
      </c>
      <c r="O3466" s="19">
        <v>13</v>
      </c>
      <c r="P3466" s="20">
        <v>163</v>
      </c>
      <c r="Q3466" s="19">
        <v>4.0999999999999996</v>
      </c>
      <c r="R3466" s="19">
        <v>1</v>
      </c>
      <c r="S3466" s="19">
        <v>0</v>
      </c>
    </row>
    <row r="3467" spans="14:19" x14ac:dyDescent="0.3">
      <c r="N3467" s="3">
        <v>38</v>
      </c>
      <c r="O3467" s="3">
        <v>14</v>
      </c>
      <c r="P3467" s="6">
        <v>70</v>
      </c>
      <c r="Q3467" s="3">
        <v>2</v>
      </c>
      <c r="R3467" s="3">
        <v>4</v>
      </c>
      <c r="S3467" s="3">
        <v>0</v>
      </c>
    </row>
    <row r="3468" spans="14:19" x14ac:dyDescent="0.3">
      <c r="N3468" s="19">
        <v>38</v>
      </c>
      <c r="O3468" s="19">
        <v>12</v>
      </c>
      <c r="P3468" s="20">
        <v>43</v>
      </c>
      <c r="Q3468" s="19">
        <v>0.2</v>
      </c>
      <c r="R3468" s="19">
        <v>4</v>
      </c>
      <c r="S3468" s="19">
        <v>0</v>
      </c>
    </row>
    <row r="3469" spans="14:19" x14ac:dyDescent="0.3">
      <c r="N3469" s="3">
        <v>38</v>
      </c>
      <c r="O3469" s="3">
        <v>14</v>
      </c>
      <c r="P3469" s="6">
        <v>95</v>
      </c>
      <c r="Q3469" s="3">
        <v>1.9</v>
      </c>
      <c r="R3469" s="3">
        <v>2</v>
      </c>
      <c r="S3469" s="3">
        <v>0</v>
      </c>
    </row>
    <row r="3470" spans="14:19" x14ac:dyDescent="0.3">
      <c r="N3470" s="19">
        <v>38</v>
      </c>
      <c r="O3470" s="19">
        <v>13</v>
      </c>
      <c r="P3470" s="20">
        <v>81</v>
      </c>
      <c r="Q3470" s="19">
        <v>4</v>
      </c>
      <c r="R3470" s="19">
        <v>1</v>
      </c>
      <c r="S3470" s="19">
        <v>206</v>
      </c>
    </row>
    <row r="3471" spans="14:19" x14ac:dyDescent="0.3">
      <c r="N3471" s="3">
        <v>38</v>
      </c>
      <c r="O3471" s="3">
        <v>13</v>
      </c>
      <c r="P3471" s="6">
        <v>63</v>
      </c>
      <c r="Q3471" s="3">
        <v>0.5</v>
      </c>
      <c r="R3471" s="3">
        <v>3</v>
      </c>
      <c r="S3471" s="3">
        <v>190</v>
      </c>
    </row>
    <row r="3472" spans="14:19" x14ac:dyDescent="0.3">
      <c r="N3472" s="19">
        <v>38</v>
      </c>
      <c r="O3472" s="19">
        <v>14</v>
      </c>
      <c r="P3472" s="20">
        <v>54</v>
      </c>
      <c r="Q3472" s="19">
        <v>0.6</v>
      </c>
      <c r="R3472" s="19">
        <v>2</v>
      </c>
      <c r="S3472" s="19">
        <v>218</v>
      </c>
    </row>
    <row r="3473" spans="14:19" x14ac:dyDescent="0.3">
      <c r="N3473" s="3">
        <v>38</v>
      </c>
      <c r="O3473" s="3">
        <v>12</v>
      </c>
      <c r="P3473" s="6">
        <v>64</v>
      </c>
      <c r="Q3473" s="3">
        <v>1.8</v>
      </c>
      <c r="R3473" s="3">
        <v>2</v>
      </c>
      <c r="S3473" s="3">
        <v>0</v>
      </c>
    </row>
    <row r="3474" spans="14:19" x14ac:dyDescent="0.3">
      <c r="N3474" s="19">
        <v>38</v>
      </c>
      <c r="O3474" s="19">
        <v>14</v>
      </c>
      <c r="P3474" s="20">
        <v>33</v>
      </c>
      <c r="Q3474" s="19">
        <v>2</v>
      </c>
      <c r="R3474" s="19">
        <v>1</v>
      </c>
      <c r="S3474" s="19">
        <v>0</v>
      </c>
    </row>
    <row r="3475" spans="14:19" x14ac:dyDescent="0.3">
      <c r="N3475" s="3">
        <v>38</v>
      </c>
      <c r="O3475" s="3">
        <v>13</v>
      </c>
      <c r="P3475" s="6">
        <v>65</v>
      </c>
      <c r="Q3475" s="3">
        <v>0.7</v>
      </c>
      <c r="R3475" s="3">
        <v>3</v>
      </c>
      <c r="S3475" s="3">
        <v>0</v>
      </c>
    </row>
    <row r="3476" spans="14:19" x14ac:dyDescent="0.3">
      <c r="N3476" s="19">
        <v>38</v>
      </c>
      <c r="O3476" s="19">
        <v>13</v>
      </c>
      <c r="P3476" s="20">
        <v>41</v>
      </c>
      <c r="Q3476" s="19">
        <v>1.7</v>
      </c>
      <c r="R3476" s="19">
        <v>4</v>
      </c>
      <c r="S3476" s="19">
        <v>0</v>
      </c>
    </row>
    <row r="3477" spans="14:19" x14ac:dyDescent="0.3">
      <c r="N3477" s="3">
        <v>38</v>
      </c>
      <c r="O3477" s="3">
        <v>13</v>
      </c>
      <c r="P3477" s="6">
        <v>84</v>
      </c>
      <c r="Q3477" s="3">
        <v>1.2</v>
      </c>
      <c r="R3477" s="3">
        <v>3</v>
      </c>
      <c r="S3477" s="3">
        <v>121</v>
      </c>
    </row>
    <row r="3478" spans="14:19" x14ac:dyDescent="0.3">
      <c r="N3478" s="19">
        <v>38</v>
      </c>
      <c r="O3478" s="19">
        <v>8</v>
      </c>
      <c r="P3478" s="20">
        <v>21</v>
      </c>
      <c r="Q3478" s="19">
        <v>0.67</v>
      </c>
      <c r="R3478" s="19">
        <v>1</v>
      </c>
      <c r="S3478" s="19">
        <v>0</v>
      </c>
    </row>
    <row r="3479" spans="14:19" x14ac:dyDescent="0.3">
      <c r="N3479" s="3">
        <v>38</v>
      </c>
      <c r="O3479" s="3">
        <v>12</v>
      </c>
      <c r="P3479" s="6">
        <v>61</v>
      </c>
      <c r="Q3479" s="3">
        <v>0.9</v>
      </c>
      <c r="R3479" s="3">
        <v>3</v>
      </c>
      <c r="S3479" s="3">
        <v>0</v>
      </c>
    </row>
    <row r="3480" spans="14:19" x14ac:dyDescent="0.3">
      <c r="N3480" s="19">
        <v>38</v>
      </c>
      <c r="O3480" s="19">
        <v>11</v>
      </c>
      <c r="P3480" s="20">
        <v>69</v>
      </c>
      <c r="Q3480" s="19">
        <v>2.33</v>
      </c>
      <c r="R3480" s="19">
        <v>3</v>
      </c>
      <c r="S3480" s="19">
        <v>0</v>
      </c>
    </row>
    <row r="3481" spans="14:19" x14ac:dyDescent="0.3">
      <c r="N3481" s="3">
        <v>38</v>
      </c>
      <c r="O3481" s="3">
        <v>12</v>
      </c>
      <c r="P3481" s="6">
        <v>58</v>
      </c>
      <c r="Q3481" s="3">
        <v>0.9</v>
      </c>
      <c r="R3481" s="3">
        <v>3</v>
      </c>
      <c r="S3481" s="3">
        <v>128</v>
      </c>
    </row>
    <row r="3482" spans="14:19" x14ac:dyDescent="0.3">
      <c r="N3482" s="19">
        <v>38</v>
      </c>
      <c r="O3482" s="19">
        <v>12</v>
      </c>
      <c r="P3482" s="20">
        <v>141</v>
      </c>
      <c r="Q3482" s="19">
        <v>0</v>
      </c>
      <c r="R3482" s="19">
        <v>2</v>
      </c>
      <c r="S3482" s="19">
        <v>0</v>
      </c>
    </row>
    <row r="3483" spans="14:19" x14ac:dyDescent="0.3">
      <c r="N3483" s="3">
        <v>38</v>
      </c>
      <c r="O3483" s="3">
        <v>12</v>
      </c>
      <c r="P3483" s="6">
        <v>52</v>
      </c>
      <c r="Q3483" s="3">
        <v>2.4</v>
      </c>
      <c r="R3483" s="3">
        <v>2</v>
      </c>
      <c r="S3483" s="3">
        <v>147</v>
      </c>
    </row>
    <row r="3484" spans="14:19" x14ac:dyDescent="0.3">
      <c r="N3484" s="19">
        <v>38</v>
      </c>
      <c r="O3484" s="19">
        <v>14</v>
      </c>
      <c r="P3484" s="20">
        <v>104</v>
      </c>
      <c r="Q3484" s="19">
        <v>1.8</v>
      </c>
      <c r="R3484" s="19">
        <v>2</v>
      </c>
      <c r="S3484" s="19">
        <v>79</v>
      </c>
    </row>
    <row r="3485" spans="14:19" x14ac:dyDescent="0.3">
      <c r="N3485" s="3">
        <v>38</v>
      </c>
      <c r="O3485" s="3">
        <v>12</v>
      </c>
      <c r="P3485" s="6">
        <v>59</v>
      </c>
      <c r="Q3485" s="3">
        <v>2.4</v>
      </c>
      <c r="R3485" s="3">
        <v>2</v>
      </c>
      <c r="S3485" s="3">
        <v>0</v>
      </c>
    </row>
    <row r="3486" spans="14:19" x14ac:dyDescent="0.3">
      <c r="N3486" s="19">
        <v>38</v>
      </c>
      <c r="O3486" s="19">
        <v>13</v>
      </c>
      <c r="P3486" s="20">
        <v>129</v>
      </c>
      <c r="Q3486" s="19">
        <v>0.3</v>
      </c>
      <c r="R3486" s="19">
        <v>4</v>
      </c>
      <c r="S3486" s="19">
        <v>75</v>
      </c>
    </row>
    <row r="3487" spans="14:19" x14ac:dyDescent="0.3">
      <c r="N3487" s="3">
        <v>38</v>
      </c>
      <c r="O3487" s="3">
        <v>14</v>
      </c>
      <c r="P3487" s="6">
        <v>29</v>
      </c>
      <c r="Q3487" s="3">
        <v>0.4</v>
      </c>
      <c r="R3487" s="3">
        <v>4</v>
      </c>
      <c r="S3487" s="3">
        <v>0</v>
      </c>
    </row>
    <row r="3488" spans="14:19" x14ac:dyDescent="0.3">
      <c r="N3488" s="19">
        <v>38</v>
      </c>
      <c r="O3488" s="19">
        <v>13</v>
      </c>
      <c r="P3488" s="20">
        <v>65</v>
      </c>
      <c r="Q3488" s="19">
        <v>0.5</v>
      </c>
      <c r="R3488" s="19">
        <v>3</v>
      </c>
      <c r="S3488" s="19">
        <v>0</v>
      </c>
    </row>
    <row r="3489" spans="14:19" x14ac:dyDescent="0.3">
      <c r="N3489" s="3">
        <v>38</v>
      </c>
      <c r="O3489" s="3">
        <v>8</v>
      </c>
      <c r="P3489" s="6">
        <v>21</v>
      </c>
      <c r="Q3489" s="3">
        <v>0.67</v>
      </c>
      <c r="R3489" s="3">
        <v>1</v>
      </c>
      <c r="S3489" s="3">
        <v>0</v>
      </c>
    </row>
    <row r="3490" spans="14:19" x14ac:dyDescent="0.3">
      <c r="N3490" s="19">
        <v>38</v>
      </c>
      <c r="O3490" s="19">
        <v>12</v>
      </c>
      <c r="P3490" s="20">
        <v>59</v>
      </c>
      <c r="Q3490" s="19">
        <v>0.5</v>
      </c>
      <c r="R3490" s="19">
        <v>3</v>
      </c>
      <c r="S3490" s="19">
        <v>0</v>
      </c>
    </row>
    <row r="3491" spans="14:19" x14ac:dyDescent="0.3">
      <c r="N3491" s="3">
        <v>38</v>
      </c>
      <c r="O3491" s="3">
        <v>13</v>
      </c>
      <c r="P3491" s="6">
        <v>91</v>
      </c>
      <c r="Q3491" s="3">
        <v>2.8</v>
      </c>
      <c r="R3491" s="3">
        <v>1</v>
      </c>
      <c r="S3491" s="3">
        <v>0</v>
      </c>
    </row>
    <row r="3492" spans="14:19" x14ac:dyDescent="0.3">
      <c r="N3492" s="19">
        <v>38</v>
      </c>
      <c r="O3492" s="19">
        <v>14</v>
      </c>
      <c r="P3492" s="20">
        <v>62</v>
      </c>
      <c r="Q3492" s="19">
        <v>1.5</v>
      </c>
      <c r="R3492" s="19">
        <v>1</v>
      </c>
      <c r="S3492" s="19">
        <v>255</v>
      </c>
    </row>
    <row r="3493" spans="14:19" x14ac:dyDescent="0.3">
      <c r="N3493" s="3">
        <v>38</v>
      </c>
      <c r="O3493" s="3">
        <v>11</v>
      </c>
      <c r="P3493" s="6">
        <v>75</v>
      </c>
      <c r="Q3493" s="3">
        <v>2.33</v>
      </c>
      <c r="R3493" s="3">
        <v>3</v>
      </c>
      <c r="S3493" s="3">
        <v>0</v>
      </c>
    </row>
    <row r="3494" spans="14:19" x14ac:dyDescent="0.3">
      <c r="N3494" s="19">
        <v>38</v>
      </c>
      <c r="O3494" s="19">
        <v>14</v>
      </c>
      <c r="P3494" s="20">
        <v>90</v>
      </c>
      <c r="Q3494" s="19">
        <v>0</v>
      </c>
      <c r="R3494" s="19">
        <v>2</v>
      </c>
      <c r="S3494" s="19">
        <v>258</v>
      </c>
    </row>
    <row r="3495" spans="14:19" x14ac:dyDescent="0.3">
      <c r="N3495" s="3">
        <v>38</v>
      </c>
      <c r="O3495" s="3">
        <v>14</v>
      </c>
      <c r="P3495" s="6">
        <v>182</v>
      </c>
      <c r="Q3495" s="3">
        <v>2.6</v>
      </c>
      <c r="R3495" s="3">
        <v>3</v>
      </c>
      <c r="S3495" s="3">
        <v>0</v>
      </c>
    </row>
    <row r="3496" spans="14:19" x14ac:dyDescent="0.3">
      <c r="N3496" s="19">
        <v>38</v>
      </c>
      <c r="O3496" s="19">
        <v>14</v>
      </c>
      <c r="P3496" s="20">
        <v>43</v>
      </c>
      <c r="Q3496" s="19">
        <v>1.7</v>
      </c>
      <c r="R3496" s="19">
        <v>2</v>
      </c>
      <c r="S3496" s="19">
        <v>0</v>
      </c>
    </row>
    <row r="3497" spans="14:19" x14ac:dyDescent="0.3">
      <c r="N3497" s="3">
        <v>38</v>
      </c>
      <c r="O3497" s="3">
        <v>14</v>
      </c>
      <c r="P3497" s="6">
        <v>49</v>
      </c>
      <c r="Q3497" s="3">
        <v>2.8</v>
      </c>
      <c r="R3497" s="3">
        <v>3</v>
      </c>
      <c r="S3497" s="3">
        <v>0</v>
      </c>
    </row>
    <row r="3498" spans="14:19" x14ac:dyDescent="0.3">
      <c r="N3498" s="19">
        <v>38</v>
      </c>
      <c r="O3498" s="19">
        <v>14</v>
      </c>
      <c r="P3498" s="20">
        <v>25</v>
      </c>
      <c r="Q3498" s="19">
        <v>1</v>
      </c>
      <c r="R3498" s="19">
        <v>4</v>
      </c>
      <c r="S3498" s="19">
        <v>0</v>
      </c>
    </row>
    <row r="3499" spans="14:19" x14ac:dyDescent="0.3">
      <c r="N3499" s="3">
        <v>38</v>
      </c>
      <c r="O3499" s="3">
        <v>13</v>
      </c>
      <c r="P3499" s="6">
        <v>173</v>
      </c>
      <c r="Q3499" s="3">
        <v>3.3</v>
      </c>
      <c r="R3499" s="3">
        <v>2</v>
      </c>
      <c r="S3499" s="3">
        <v>243</v>
      </c>
    </row>
    <row r="3500" spans="14:19" x14ac:dyDescent="0.3">
      <c r="N3500" s="19">
        <v>38</v>
      </c>
      <c r="O3500" s="19">
        <v>14</v>
      </c>
      <c r="P3500" s="20">
        <v>44</v>
      </c>
      <c r="Q3500" s="19">
        <v>1.7</v>
      </c>
      <c r="R3500" s="19">
        <v>2</v>
      </c>
      <c r="S3500" s="19">
        <v>0</v>
      </c>
    </row>
    <row r="3501" spans="14:19" x14ac:dyDescent="0.3">
      <c r="N3501" s="3">
        <v>38</v>
      </c>
      <c r="O3501" s="3">
        <v>14</v>
      </c>
      <c r="P3501" s="6">
        <v>63</v>
      </c>
      <c r="Q3501" s="3">
        <v>3.6</v>
      </c>
      <c r="R3501" s="3">
        <v>1</v>
      </c>
      <c r="S3501" s="3">
        <v>0</v>
      </c>
    </row>
    <row r="3502" spans="14:19" x14ac:dyDescent="0.3">
      <c r="N3502" s="19">
        <v>38</v>
      </c>
      <c r="O3502" s="19">
        <v>12</v>
      </c>
      <c r="P3502" s="20">
        <v>58</v>
      </c>
      <c r="Q3502" s="19">
        <v>2.8</v>
      </c>
      <c r="R3502" s="19">
        <v>2</v>
      </c>
      <c r="S3502" s="19">
        <v>0</v>
      </c>
    </row>
    <row r="3503" spans="14:19" x14ac:dyDescent="0.3">
      <c r="N3503" s="3">
        <v>38</v>
      </c>
      <c r="O3503" s="3">
        <v>12</v>
      </c>
      <c r="P3503" s="6">
        <v>45</v>
      </c>
      <c r="Q3503" s="3">
        <v>1.2</v>
      </c>
      <c r="R3503" s="3">
        <v>4</v>
      </c>
      <c r="S3503" s="3">
        <v>138</v>
      </c>
    </row>
    <row r="3504" spans="14:19" x14ac:dyDescent="0.3">
      <c r="N3504" s="19">
        <v>38</v>
      </c>
      <c r="O3504" s="19">
        <v>12</v>
      </c>
      <c r="P3504" s="20">
        <v>24</v>
      </c>
      <c r="Q3504" s="19">
        <v>0.8</v>
      </c>
      <c r="R3504" s="19">
        <v>2</v>
      </c>
      <c r="S3504" s="19">
        <v>0</v>
      </c>
    </row>
    <row r="3505" spans="14:19" x14ac:dyDescent="0.3">
      <c r="N3505" s="3">
        <v>38</v>
      </c>
      <c r="O3505" s="3">
        <v>12</v>
      </c>
      <c r="P3505" s="6">
        <v>60</v>
      </c>
      <c r="Q3505" s="3">
        <v>1.8</v>
      </c>
      <c r="R3505" s="3">
        <v>2</v>
      </c>
      <c r="S3505" s="3">
        <v>0</v>
      </c>
    </row>
    <row r="3506" spans="14:19" x14ac:dyDescent="0.3">
      <c r="N3506" s="19">
        <v>38</v>
      </c>
      <c r="O3506" s="19">
        <v>14</v>
      </c>
      <c r="P3506" s="20">
        <v>48</v>
      </c>
      <c r="Q3506" s="19">
        <v>1.8</v>
      </c>
      <c r="R3506" s="19">
        <v>1</v>
      </c>
      <c r="S3506" s="19">
        <v>169</v>
      </c>
    </row>
    <row r="3507" spans="14:19" x14ac:dyDescent="0.3">
      <c r="N3507" s="3">
        <v>38</v>
      </c>
      <c r="O3507" s="3">
        <v>14</v>
      </c>
      <c r="P3507" s="6">
        <v>81</v>
      </c>
      <c r="Q3507" s="3">
        <v>3.6</v>
      </c>
      <c r="R3507" s="3">
        <v>1</v>
      </c>
      <c r="S3507" s="3">
        <v>0</v>
      </c>
    </row>
    <row r="3508" spans="14:19" x14ac:dyDescent="0.3">
      <c r="N3508" s="19">
        <v>38</v>
      </c>
      <c r="O3508" s="19">
        <v>14</v>
      </c>
      <c r="P3508" s="20">
        <v>82</v>
      </c>
      <c r="Q3508" s="19">
        <v>2.67</v>
      </c>
      <c r="R3508" s="19">
        <v>4</v>
      </c>
      <c r="S3508" s="19">
        <v>0</v>
      </c>
    </row>
    <row r="3509" spans="14:19" x14ac:dyDescent="0.3">
      <c r="N3509" s="3">
        <v>38</v>
      </c>
      <c r="O3509" s="3">
        <v>13</v>
      </c>
      <c r="P3509" s="6">
        <v>41</v>
      </c>
      <c r="Q3509" s="3">
        <v>0.5</v>
      </c>
      <c r="R3509" s="3">
        <v>3</v>
      </c>
      <c r="S3509" s="3">
        <v>0</v>
      </c>
    </row>
    <row r="3510" spans="14:19" x14ac:dyDescent="0.3">
      <c r="N3510" s="19">
        <v>38</v>
      </c>
      <c r="O3510" s="19">
        <v>13</v>
      </c>
      <c r="P3510" s="20">
        <v>119</v>
      </c>
      <c r="Q3510" s="19">
        <v>3.3</v>
      </c>
      <c r="R3510" s="19">
        <v>2</v>
      </c>
      <c r="S3510" s="19">
        <v>0</v>
      </c>
    </row>
    <row r="3511" spans="14:19" x14ac:dyDescent="0.3">
      <c r="N3511" s="3">
        <v>38</v>
      </c>
      <c r="O3511" s="3">
        <v>12</v>
      </c>
      <c r="P3511" s="6">
        <v>184</v>
      </c>
      <c r="Q3511" s="3">
        <v>8</v>
      </c>
      <c r="R3511" s="3">
        <v>3</v>
      </c>
      <c r="S3511" s="3">
        <v>0</v>
      </c>
    </row>
    <row r="3512" spans="14:19" x14ac:dyDescent="0.3">
      <c r="N3512" s="19">
        <v>38</v>
      </c>
      <c r="O3512" s="19">
        <v>14</v>
      </c>
      <c r="P3512" s="20">
        <v>39</v>
      </c>
      <c r="Q3512" s="19">
        <v>2</v>
      </c>
      <c r="R3512" s="19">
        <v>1</v>
      </c>
      <c r="S3512" s="19">
        <v>0</v>
      </c>
    </row>
    <row r="3513" spans="14:19" x14ac:dyDescent="0.3">
      <c r="N3513" s="3">
        <v>38</v>
      </c>
      <c r="O3513" s="3">
        <v>12</v>
      </c>
      <c r="P3513" s="6">
        <v>33</v>
      </c>
      <c r="Q3513" s="3">
        <v>1.5</v>
      </c>
      <c r="R3513" s="3">
        <v>4</v>
      </c>
      <c r="S3513" s="3">
        <v>0</v>
      </c>
    </row>
    <row r="3514" spans="14:19" x14ac:dyDescent="0.3">
      <c r="N3514" s="19">
        <v>38</v>
      </c>
      <c r="O3514" s="19">
        <v>12</v>
      </c>
      <c r="P3514" s="20">
        <v>61</v>
      </c>
      <c r="Q3514" s="19">
        <v>0.2</v>
      </c>
      <c r="R3514" s="19">
        <v>4</v>
      </c>
      <c r="S3514" s="19">
        <v>0</v>
      </c>
    </row>
    <row r="3515" spans="14:19" x14ac:dyDescent="0.3">
      <c r="N3515" s="3">
        <v>38</v>
      </c>
      <c r="O3515" s="3">
        <v>13</v>
      </c>
      <c r="P3515" s="6">
        <v>129</v>
      </c>
      <c r="Q3515" s="3">
        <v>4.0999999999999996</v>
      </c>
      <c r="R3515" s="3">
        <v>3</v>
      </c>
      <c r="S3515" s="3">
        <v>0</v>
      </c>
    </row>
    <row r="3516" spans="14:19" x14ac:dyDescent="0.3">
      <c r="N3516" s="19">
        <v>38</v>
      </c>
      <c r="O3516" s="19">
        <v>11</v>
      </c>
      <c r="P3516" s="20">
        <v>29</v>
      </c>
      <c r="Q3516" s="19">
        <v>1</v>
      </c>
      <c r="R3516" s="19">
        <v>4</v>
      </c>
      <c r="S3516" s="19">
        <v>0</v>
      </c>
    </row>
    <row r="3517" spans="14:19" x14ac:dyDescent="0.3">
      <c r="N3517" s="3">
        <v>37</v>
      </c>
      <c r="O3517" s="3">
        <v>13</v>
      </c>
      <c r="P3517" s="6">
        <v>29</v>
      </c>
      <c r="Q3517" s="3">
        <v>0.4</v>
      </c>
      <c r="R3517" s="3">
        <v>4</v>
      </c>
      <c r="S3517" s="3">
        <v>155</v>
      </c>
    </row>
    <row r="3518" spans="14:19" x14ac:dyDescent="0.3">
      <c r="N3518" s="19">
        <v>37</v>
      </c>
      <c r="O3518" s="19">
        <v>12</v>
      </c>
      <c r="P3518" s="20">
        <v>194</v>
      </c>
      <c r="Q3518" s="19">
        <v>0.2</v>
      </c>
      <c r="R3518" s="19">
        <v>4</v>
      </c>
      <c r="S3518" s="19">
        <v>211</v>
      </c>
    </row>
    <row r="3519" spans="14:19" x14ac:dyDescent="0.3">
      <c r="N3519" s="3">
        <v>37</v>
      </c>
      <c r="O3519" s="3">
        <v>13</v>
      </c>
      <c r="P3519" s="6">
        <v>84</v>
      </c>
      <c r="Q3519" s="3">
        <v>3.6</v>
      </c>
      <c r="R3519" s="3">
        <v>1</v>
      </c>
      <c r="S3519" s="3">
        <v>0</v>
      </c>
    </row>
    <row r="3520" spans="14:19" x14ac:dyDescent="0.3">
      <c r="N3520" s="19">
        <v>37</v>
      </c>
      <c r="O3520" s="19">
        <v>12</v>
      </c>
      <c r="P3520" s="20">
        <v>62</v>
      </c>
      <c r="Q3520" s="19">
        <v>0.7</v>
      </c>
      <c r="R3520" s="19">
        <v>3</v>
      </c>
      <c r="S3520" s="19">
        <v>0</v>
      </c>
    </row>
    <row r="3521" spans="14:19" x14ac:dyDescent="0.3">
      <c r="N3521" s="3">
        <v>37</v>
      </c>
      <c r="O3521" s="3">
        <v>13</v>
      </c>
      <c r="P3521" s="6">
        <v>78</v>
      </c>
      <c r="Q3521" s="3">
        <v>0.1</v>
      </c>
      <c r="R3521" s="3">
        <v>4</v>
      </c>
      <c r="S3521" s="3">
        <v>0</v>
      </c>
    </row>
    <row r="3522" spans="14:19" x14ac:dyDescent="0.3">
      <c r="N3522" s="19">
        <v>37</v>
      </c>
      <c r="O3522" s="19">
        <v>13</v>
      </c>
      <c r="P3522" s="20">
        <v>43</v>
      </c>
      <c r="Q3522" s="19">
        <v>2.8</v>
      </c>
      <c r="R3522" s="19">
        <v>3</v>
      </c>
      <c r="S3522" s="19">
        <v>0</v>
      </c>
    </row>
    <row r="3523" spans="14:19" x14ac:dyDescent="0.3">
      <c r="N3523" s="3">
        <v>37</v>
      </c>
      <c r="O3523" s="3">
        <v>11</v>
      </c>
      <c r="P3523" s="6">
        <v>24</v>
      </c>
      <c r="Q3523" s="3">
        <v>1.5</v>
      </c>
      <c r="R3523" s="3">
        <v>4</v>
      </c>
      <c r="S3523" s="3">
        <v>0</v>
      </c>
    </row>
    <row r="3524" spans="14:19" x14ac:dyDescent="0.3">
      <c r="N3524" s="19">
        <v>37</v>
      </c>
      <c r="O3524" s="19">
        <v>12</v>
      </c>
      <c r="P3524" s="20">
        <v>180</v>
      </c>
      <c r="Q3524" s="19">
        <v>8.6</v>
      </c>
      <c r="R3524" s="19">
        <v>1</v>
      </c>
      <c r="S3524" s="19">
        <v>0</v>
      </c>
    </row>
    <row r="3525" spans="14:19" x14ac:dyDescent="0.3">
      <c r="N3525" s="3">
        <v>37</v>
      </c>
      <c r="O3525" s="3">
        <v>11</v>
      </c>
      <c r="P3525" s="6">
        <v>81</v>
      </c>
      <c r="Q3525" s="3">
        <v>2.8</v>
      </c>
      <c r="R3525" s="3">
        <v>1</v>
      </c>
      <c r="S3525" s="3">
        <v>145</v>
      </c>
    </row>
    <row r="3526" spans="14:19" x14ac:dyDescent="0.3">
      <c r="N3526" s="19">
        <v>37</v>
      </c>
      <c r="O3526" s="19">
        <v>11</v>
      </c>
      <c r="P3526" s="20">
        <v>84</v>
      </c>
      <c r="Q3526" s="19">
        <v>1.8</v>
      </c>
      <c r="R3526" s="19">
        <v>2</v>
      </c>
      <c r="S3526" s="19">
        <v>0</v>
      </c>
    </row>
    <row r="3527" spans="14:19" x14ac:dyDescent="0.3">
      <c r="N3527" s="3">
        <v>37</v>
      </c>
      <c r="O3527" s="3">
        <v>13</v>
      </c>
      <c r="P3527" s="6">
        <v>89</v>
      </c>
      <c r="Q3527" s="3">
        <v>1.7</v>
      </c>
      <c r="R3527" s="3">
        <v>2</v>
      </c>
      <c r="S3527" s="3">
        <v>314</v>
      </c>
    </row>
    <row r="3528" spans="14:19" x14ac:dyDescent="0.3">
      <c r="N3528" s="19">
        <v>37</v>
      </c>
      <c r="O3528" s="19">
        <v>12</v>
      </c>
      <c r="P3528" s="20">
        <v>81</v>
      </c>
      <c r="Q3528" s="19">
        <v>2.8</v>
      </c>
      <c r="R3528" s="19">
        <v>1</v>
      </c>
      <c r="S3528" s="19">
        <v>0</v>
      </c>
    </row>
    <row r="3529" spans="14:19" x14ac:dyDescent="0.3">
      <c r="N3529" s="3">
        <v>37</v>
      </c>
      <c r="O3529" s="3">
        <v>11</v>
      </c>
      <c r="P3529" s="6">
        <v>34</v>
      </c>
      <c r="Q3529" s="3">
        <v>0.2</v>
      </c>
      <c r="R3529" s="3">
        <v>3</v>
      </c>
      <c r="S3529" s="3">
        <v>0</v>
      </c>
    </row>
    <row r="3530" spans="14:19" x14ac:dyDescent="0.3">
      <c r="N3530" s="19">
        <v>37</v>
      </c>
      <c r="O3530" s="19">
        <v>12</v>
      </c>
      <c r="P3530" s="20">
        <v>169</v>
      </c>
      <c r="Q3530" s="19">
        <v>5.2</v>
      </c>
      <c r="R3530" s="19">
        <v>2</v>
      </c>
      <c r="S3530" s="19">
        <v>249</v>
      </c>
    </row>
    <row r="3531" spans="14:19" x14ac:dyDescent="0.3">
      <c r="N3531" s="3">
        <v>37</v>
      </c>
      <c r="O3531" s="3">
        <v>11</v>
      </c>
      <c r="P3531" s="6">
        <v>43</v>
      </c>
      <c r="Q3531" s="3">
        <v>2</v>
      </c>
      <c r="R3531" s="3">
        <v>1</v>
      </c>
      <c r="S3531" s="3">
        <v>0</v>
      </c>
    </row>
    <row r="3532" spans="14:19" x14ac:dyDescent="0.3">
      <c r="N3532" s="19">
        <v>37</v>
      </c>
      <c r="O3532" s="19">
        <v>12</v>
      </c>
      <c r="P3532" s="20">
        <v>42</v>
      </c>
      <c r="Q3532" s="19">
        <v>0.7</v>
      </c>
      <c r="R3532" s="19">
        <v>3</v>
      </c>
      <c r="S3532" s="19">
        <v>0</v>
      </c>
    </row>
    <row r="3533" spans="14:19" x14ac:dyDescent="0.3">
      <c r="N3533" s="3">
        <v>37</v>
      </c>
      <c r="O3533" s="3">
        <v>13</v>
      </c>
      <c r="P3533" s="6">
        <v>70</v>
      </c>
      <c r="Q3533" s="3">
        <v>2.7</v>
      </c>
      <c r="R3533" s="3">
        <v>2</v>
      </c>
      <c r="S3533" s="3">
        <v>0</v>
      </c>
    </row>
    <row r="3534" spans="14:19" x14ac:dyDescent="0.3">
      <c r="N3534" s="19">
        <v>37</v>
      </c>
      <c r="O3534" s="19">
        <v>13</v>
      </c>
      <c r="P3534" s="20">
        <v>172</v>
      </c>
      <c r="Q3534" s="19">
        <v>6.5</v>
      </c>
      <c r="R3534" s="19">
        <v>2</v>
      </c>
      <c r="S3534" s="19">
        <v>0</v>
      </c>
    </row>
    <row r="3535" spans="14:19" x14ac:dyDescent="0.3">
      <c r="N3535" s="3">
        <v>37</v>
      </c>
      <c r="O3535" s="3">
        <v>13</v>
      </c>
      <c r="P3535" s="6">
        <v>111</v>
      </c>
      <c r="Q3535" s="3">
        <v>0.8</v>
      </c>
      <c r="R3535" s="3">
        <v>1</v>
      </c>
      <c r="S3535" s="3">
        <v>0</v>
      </c>
    </row>
    <row r="3536" spans="14:19" x14ac:dyDescent="0.3">
      <c r="N3536" s="19">
        <v>37</v>
      </c>
      <c r="O3536" s="19">
        <v>12</v>
      </c>
      <c r="P3536" s="20">
        <v>190</v>
      </c>
      <c r="Q3536" s="19">
        <v>3</v>
      </c>
      <c r="R3536" s="19">
        <v>2</v>
      </c>
      <c r="S3536" s="19">
        <v>475</v>
      </c>
    </row>
    <row r="3537" spans="14:19" x14ac:dyDescent="0.3">
      <c r="N3537" s="3">
        <v>37</v>
      </c>
      <c r="O3537" s="3">
        <v>13</v>
      </c>
      <c r="P3537" s="6">
        <v>71</v>
      </c>
      <c r="Q3537" s="3">
        <v>2.7</v>
      </c>
      <c r="R3537" s="3">
        <v>2</v>
      </c>
      <c r="S3537" s="3">
        <v>94</v>
      </c>
    </row>
    <row r="3538" spans="14:19" x14ac:dyDescent="0.3">
      <c r="N3538" s="19">
        <v>37</v>
      </c>
      <c r="O3538" s="19">
        <v>11</v>
      </c>
      <c r="P3538" s="20">
        <v>35</v>
      </c>
      <c r="Q3538" s="19">
        <v>0.8</v>
      </c>
      <c r="R3538" s="19">
        <v>2</v>
      </c>
      <c r="S3538" s="19">
        <v>125</v>
      </c>
    </row>
    <row r="3539" spans="14:19" x14ac:dyDescent="0.3">
      <c r="N3539" s="3">
        <v>37</v>
      </c>
      <c r="O3539" s="3">
        <v>11</v>
      </c>
      <c r="P3539" s="6">
        <v>60</v>
      </c>
      <c r="Q3539" s="3">
        <v>0.5</v>
      </c>
      <c r="R3539" s="3">
        <v>3</v>
      </c>
      <c r="S3539" s="3">
        <v>0</v>
      </c>
    </row>
    <row r="3540" spans="14:19" x14ac:dyDescent="0.3">
      <c r="N3540" s="19">
        <v>37</v>
      </c>
      <c r="O3540" s="19">
        <v>13</v>
      </c>
      <c r="P3540" s="20">
        <v>73</v>
      </c>
      <c r="Q3540" s="19">
        <v>2.4</v>
      </c>
      <c r="R3540" s="19">
        <v>4</v>
      </c>
      <c r="S3540" s="19">
        <v>0</v>
      </c>
    </row>
    <row r="3541" spans="14:19" x14ac:dyDescent="0.3">
      <c r="N3541" s="3">
        <v>37</v>
      </c>
      <c r="O3541" s="3">
        <v>12</v>
      </c>
      <c r="P3541" s="6">
        <v>93</v>
      </c>
      <c r="Q3541" s="3">
        <v>2.8</v>
      </c>
      <c r="R3541" s="3">
        <v>1</v>
      </c>
      <c r="S3541" s="3">
        <v>0</v>
      </c>
    </row>
    <row r="3542" spans="14:19" x14ac:dyDescent="0.3">
      <c r="N3542" s="19">
        <v>37</v>
      </c>
      <c r="O3542" s="19">
        <v>11</v>
      </c>
      <c r="P3542" s="20">
        <v>34</v>
      </c>
      <c r="Q3542" s="19">
        <v>0.9</v>
      </c>
      <c r="R3542" s="19">
        <v>3</v>
      </c>
      <c r="S3542" s="19">
        <v>0</v>
      </c>
    </row>
    <row r="3543" spans="14:19" x14ac:dyDescent="0.3">
      <c r="N3543" s="3">
        <v>37</v>
      </c>
      <c r="O3543" s="3">
        <v>12</v>
      </c>
      <c r="P3543" s="6">
        <v>100</v>
      </c>
      <c r="Q3543" s="3">
        <v>1.2</v>
      </c>
      <c r="R3543" s="3">
        <v>3</v>
      </c>
      <c r="S3543" s="3">
        <v>341</v>
      </c>
    </row>
    <row r="3544" spans="14:19" x14ac:dyDescent="0.3">
      <c r="N3544" s="19">
        <v>37</v>
      </c>
      <c r="O3544" s="19">
        <v>11</v>
      </c>
      <c r="P3544" s="20">
        <v>139</v>
      </c>
      <c r="Q3544" s="19">
        <v>0.8</v>
      </c>
      <c r="R3544" s="19">
        <v>2</v>
      </c>
      <c r="S3544" s="19">
        <v>421</v>
      </c>
    </row>
    <row r="3545" spans="14:19" x14ac:dyDescent="0.3">
      <c r="N3545" s="3">
        <v>37</v>
      </c>
      <c r="O3545" s="3">
        <v>12</v>
      </c>
      <c r="P3545" s="6">
        <v>40</v>
      </c>
      <c r="Q3545" s="3">
        <v>1.1000000000000001</v>
      </c>
      <c r="R3545" s="3">
        <v>2</v>
      </c>
      <c r="S3545" s="3">
        <v>0</v>
      </c>
    </row>
    <row r="3546" spans="14:19" x14ac:dyDescent="0.3">
      <c r="N3546" s="19">
        <v>37</v>
      </c>
      <c r="O3546" s="19">
        <v>11</v>
      </c>
      <c r="P3546" s="20">
        <v>60</v>
      </c>
      <c r="Q3546" s="19">
        <v>2.8</v>
      </c>
      <c r="R3546" s="19">
        <v>2</v>
      </c>
      <c r="S3546" s="19">
        <v>181</v>
      </c>
    </row>
    <row r="3547" spans="14:19" x14ac:dyDescent="0.3">
      <c r="N3547" s="3">
        <v>37</v>
      </c>
      <c r="O3547" s="3">
        <v>13</v>
      </c>
      <c r="P3547" s="6">
        <v>105</v>
      </c>
      <c r="Q3547" s="3">
        <v>0.8</v>
      </c>
      <c r="R3547" s="3">
        <v>1</v>
      </c>
      <c r="S3547" s="3">
        <v>0</v>
      </c>
    </row>
    <row r="3548" spans="14:19" x14ac:dyDescent="0.3">
      <c r="N3548" s="19">
        <v>37</v>
      </c>
      <c r="O3548" s="19">
        <v>11</v>
      </c>
      <c r="P3548" s="20">
        <v>82</v>
      </c>
      <c r="Q3548" s="19">
        <v>0.9</v>
      </c>
      <c r="R3548" s="19">
        <v>3</v>
      </c>
      <c r="S3548" s="19">
        <v>218</v>
      </c>
    </row>
    <row r="3549" spans="14:19" x14ac:dyDescent="0.3">
      <c r="N3549" s="3">
        <v>37</v>
      </c>
      <c r="O3549" s="3">
        <v>11</v>
      </c>
      <c r="P3549" s="6">
        <v>69</v>
      </c>
      <c r="Q3549" s="3">
        <v>2.1</v>
      </c>
      <c r="R3549" s="3">
        <v>3</v>
      </c>
      <c r="S3549" s="3">
        <v>0</v>
      </c>
    </row>
    <row r="3550" spans="14:19" x14ac:dyDescent="0.3">
      <c r="N3550" s="19">
        <v>37</v>
      </c>
      <c r="O3550" s="19">
        <v>11</v>
      </c>
      <c r="P3550" s="20">
        <v>32</v>
      </c>
      <c r="Q3550" s="19">
        <v>1.4</v>
      </c>
      <c r="R3550" s="19">
        <v>2</v>
      </c>
      <c r="S3550" s="19">
        <v>0</v>
      </c>
    </row>
    <row r="3551" spans="14:19" x14ac:dyDescent="0.3">
      <c r="N3551" s="3">
        <v>37</v>
      </c>
      <c r="O3551" s="3">
        <v>12</v>
      </c>
      <c r="P3551" s="6">
        <v>125</v>
      </c>
      <c r="Q3551" s="3">
        <v>3.9</v>
      </c>
      <c r="R3551" s="3">
        <v>2</v>
      </c>
      <c r="S3551" s="3">
        <v>0</v>
      </c>
    </row>
    <row r="3552" spans="14:19" x14ac:dyDescent="0.3">
      <c r="N3552" s="19">
        <v>37</v>
      </c>
      <c r="O3552" s="19">
        <v>11</v>
      </c>
      <c r="P3552" s="20">
        <v>14</v>
      </c>
      <c r="Q3552" s="19">
        <v>0.1</v>
      </c>
      <c r="R3552" s="19">
        <v>3</v>
      </c>
      <c r="S3552" s="19">
        <v>113</v>
      </c>
    </row>
    <row r="3553" spans="14:19" x14ac:dyDescent="0.3">
      <c r="N3553" s="3">
        <v>37</v>
      </c>
      <c r="O3553" s="3">
        <v>13</v>
      </c>
      <c r="P3553" s="6">
        <v>153</v>
      </c>
      <c r="Q3553" s="3">
        <v>6.5</v>
      </c>
      <c r="R3553" s="3">
        <v>2</v>
      </c>
      <c r="S3553" s="3">
        <v>0</v>
      </c>
    </row>
    <row r="3554" spans="14:19" x14ac:dyDescent="0.3">
      <c r="N3554" s="19">
        <v>37</v>
      </c>
      <c r="O3554" s="19">
        <v>12</v>
      </c>
      <c r="P3554" s="20">
        <v>160</v>
      </c>
      <c r="Q3554" s="19">
        <v>3.3</v>
      </c>
      <c r="R3554" s="19">
        <v>2</v>
      </c>
      <c r="S3554" s="19">
        <v>0</v>
      </c>
    </row>
    <row r="3555" spans="14:19" x14ac:dyDescent="0.3">
      <c r="N3555" s="3">
        <v>37</v>
      </c>
      <c r="O3555" s="3">
        <v>13</v>
      </c>
      <c r="P3555" s="6">
        <v>158</v>
      </c>
      <c r="Q3555" s="3">
        <v>2.2999999999999998</v>
      </c>
      <c r="R3555" s="3">
        <v>2</v>
      </c>
      <c r="S3555" s="3">
        <v>0</v>
      </c>
    </row>
    <row r="3556" spans="14:19" x14ac:dyDescent="0.3">
      <c r="N3556" s="19">
        <v>37</v>
      </c>
      <c r="O3556" s="19">
        <v>13</v>
      </c>
      <c r="P3556" s="20">
        <v>82</v>
      </c>
      <c r="Q3556" s="19">
        <v>2.2000000000000002</v>
      </c>
      <c r="R3556" s="19">
        <v>2</v>
      </c>
      <c r="S3556" s="19">
        <v>0</v>
      </c>
    </row>
    <row r="3557" spans="14:19" x14ac:dyDescent="0.3">
      <c r="N3557" s="3">
        <v>37</v>
      </c>
      <c r="O3557" s="3">
        <v>13</v>
      </c>
      <c r="P3557" s="6">
        <v>59</v>
      </c>
      <c r="Q3557" s="3">
        <v>3.6</v>
      </c>
      <c r="R3557" s="3">
        <v>1</v>
      </c>
      <c r="S3557" s="3">
        <v>0</v>
      </c>
    </row>
    <row r="3558" spans="14:19" x14ac:dyDescent="0.3">
      <c r="N3558" s="19">
        <v>37</v>
      </c>
      <c r="O3558" s="19">
        <v>11</v>
      </c>
      <c r="P3558" s="20">
        <v>123</v>
      </c>
      <c r="Q3558" s="19">
        <v>2.2999999999999998</v>
      </c>
      <c r="R3558" s="19">
        <v>1</v>
      </c>
      <c r="S3558" s="19">
        <v>0</v>
      </c>
    </row>
    <row r="3559" spans="14:19" x14ac:dyDescent="0.3">
      <c r="N3559" s="3">
        <v>37</v>
      </c>
      <c r="O3559" s="3">
        <v>12</v>
      </c>
      <c r="P3559" s="6">
        <v>175</v>
      </c>
      <c r="Q3559" s="3">
        <v>7.8</v>
      </c>
      <c r="R3559" s="3">
        <v>2</v>
      </c>
      <c r="S3559" s="3">
        <v>297</v>
      </c>
    </row>
    <row r="3560" spans="14:19" x14ac:dyDescent="0.3">
      <c r="N3560" s="19">
        <v>37</v>
      </c>
      <c r="O3560" s="19">
        <v>11</v>
      </c>
      <c r="P3560" s="20">
        <v>71</v>
      </c>
      <c r="Q3560" s="19">
        <v>2.5</v>
      </c>
      <c r="R3560" s="19">
        <v>1</v>
      </c>
      <c r="S3560" s="19">
        <v>185</v>
      </c>
    </row>
    <row r="3561" spans="14:19" x14ac:dyDescent="0.3">
      <c r="N3561" s="3">
        <v>37</v>
      </c>
      <c r="O3561" s="3">
        <v>10</v>
      </c>
      <c r="P3561" s="6">
        <v>35</v>
      </c>
      <c r="Q3561" s="3">
        <v>1</v>
      </c>
      <c r="R3561" s="3">
        <v>4</v>
      </c>
      <c r="S3561" s="3">
        <v>0</v>
      </c>
    </row>
    <row r="3562" spans="14:19" x14ac:dyDescent="0.3">
      <c r="N3562" s="19">
        <v>37</v>
      </c>
      <c r="O3562" s="19">
        <v>11</v>
      </c>
      <c r="P3562" s="20">
        <v>35</v>
      </c>
      <c r="Q3562" s="19">
        <v>0.8</v>
      </c>
      <c r="R3562" s="19">
        <v>2</v>
      </c>
      <c r="S3562" s="19">
        <v>0</v>
      </c>
    </row>
    <row r="3563" spans="14:19" x14ac:dyDescent="0.3">
      <c r="N3563" s="3">
        <v>37</v>
      </c>
      <c r="O3563" s="3">
        <v>11</v>
      </c>
      <c r="P3563" s="6">
        <v>22</v>
      </c>
      <c r="Q3563" s="3">
        <v>0.1</v>
      </c>
      <c r="R3563" s="3">
        <v>3</v>
      </c>
      <c r="S3563" s="3">
        <v>114</v>
      </c>
    </row>
    <row r="3564" spans="14:19" x14ac:dyDescent="0.3">
      <c r="N3564" s="19">
        <v>37</v>
      </c>
      <c r="O3564" s="19">
        <v>11</v>
      </c>
      <c r="P3564" s="20">
        <v>22</v>
      </c>
      <c r="Q3564" s="19">
        <v>0.1</v>
      </c>
      <c r="R3564" s="19">
        <v>3</v>
      </c>
      <c r="S3564" s="19">
        <v>0</v>
      </c>
    </row>
    <row r="3565" spans="14:19" x14ac:dyDescent="0.3">
      <c r="N3565" s="3">
        <v>37</v>
      </c>
      <c r="O3565" s="3">
        <v>12</v>
      </c>
      <c r="P3565" s="6">
        <v>182</v>
      </c>
      <c r="Q3565" s="3">
        <v>5.8</v>
      </c>
      <c r="R3565" s="3">
        <v>3</v>
      </c>
      <c r="S3565" s="3">
        <v>0</v>
      </c>
    </row>
    <row r="3566" spans="14:19" x14ac:dyDescent="0.3">
      <c r="N3566" s="19">
        <v>37</v>
      </c>
      <c r="O3566" s="19">
        <v>11</v>
      </c>
      <c r="P3566" s="20">
        <v>21</v>
      </c>
      <c r="Q3566" s="19">
        <v>0.2</v>
      </c>
      <c r="R3566" s="19">
        <v>3</v>
      </c>
      <c r="S3566" s="19">
        <v>0</v>
      </c>
    </row>
    <row r="3567" spans="14:19" x14ac:dyDescent="0.3">
      <c r="N3567" s="3">
        <v>37</v>
      </c>
      <c r="O3567" s="3">
        <v>11</v>
      </c>
      <c r="P3567" s="6">
        <v>84</v>
      </c>
      <c r="Q3567" s="3">
        <v>2.2000000000000002</v>
      </c>
      <c r="R3567" s="3">
        <v>4</v>
      </c>
      <c r="S3567" s="3">
        <v>0</v>
      </c>
    </row>
    <row r="3568" spans="14:19" x14ac:dyDescent="0.3">
      <c r="N3568" s="19">
        <v>37</v>
      </c>
      <c r="O3568" s="19">
        <v>11</v>
      </c>
      <c r="P3568" s="20">
        <v>190</v>
      </c>
      <c r="Q3568" s="19">
        <v>7.3</v>
      </c>
      <c r="R3568" s="19">
        <v>4</v>
      </c>
      <c r="S3568" s="19">
        <v>565</v>
      </c>
    </row>
    <row r="3569" spans="14:19" x14ac:dyDescent="0.3">
      <c r="N3569" s="3">
        <v>37</v>
      </c>
      <c r="O3569" s="3">
        <v>13</v>
      </c>
      <c r="P3569" s="6">
        <v>195</v>
      </c>
      <c r="Q3569" s="3">
        <v>6.5</v>
      </c>
      <c r="R3569" s="3">
        <v>2</v>
      </c>
      <c r="S3569" s="3">
        <v>635</v>
      </c>
    </row>
    <row r="3570" spans="14:19" x14ac:dyDescent="0.3">
      <c r="N3570" s="19">
        <v>37</v>
      </c>
      <c r="O3570" s="19">
        <v>11</v>
      </c>
      <c r="P3570" s="20">
        <v>19</v>
      </c>
      <c r="Q3570" s="19">
        <v>0.2</v>
      </c>
      <c r="R3570" s="19">
        <v>3</v>
      </c>
      <c r="S3570" s="19">
        <v>0</v>
      </c>
    </row>
    <row r="3571" spans="14:19" x14ac:dyDescent="0.3">
      <c r="N3571" s="3">
        <v>37</v>
      </c>
      <c r="O3571" s="3">
        <v>13</v>
      </c>
      <c r="P3571" s="6">
        <v>95</v>
      </c>
      <c r="Q3571" s="3">
        <v>1.7</v>
      </c>
      <c r="R3571" s="3">
        <v>2</v>
      </c>
      <c r="S3571" s="3">
        <v>83</v>
      </c>
    </row>
    <row r="3572" spans="14:19" x14ac:dyDescent="0.3">
      <c r="N3572" s="19">
        <v>37</v>
      </c>
      <c r="O3572" s="19">
        <v>12</v>
      </c>
      <c r="P3572" s="20">
        <v>63</v>
      </c>
      <c r="Q3572" s="19">
        <v>2.2999999999999998</v>
      </c>
      <c r="R3572" s="19">
        <v>3</v>
      </c>
      <c r="S3572" s="19">
        <v>0</v>
      </c>
    </row>
    <row r="3573" spans="14:19" x14ac:dyDescent="0.3">
      <c r="N3573" s="3">
        <v>37</v>
      </c>
      <c r="O3573" s="3">
        <v>7</v>
      </c>
      <c r="P3573" s="6">
        <v>73</v>
      </c>
      <c r="Q3573" s="3">
        <v>1.8</v>
      </c>
      <c r="R3573" s="3">
        <v>4</v>
      </c>
      <c r="S3573" s="3">
        <v>0</v>
      </c>
    </row>
    <row r="3574" spans="14:19" x14ac:dyDescent="0.3">
      <c r="N3574" s="19">
        <v>37</v>
      </c>
      <c r="O3574" s="19">
        <v>12</v>
      </c>
      <c r="P3574" s="20">
        <v>114</v>
      </c>
      <c r="Q3574" s="19">
        <v>0.6</v>
      </c>
      <c r="R3574" s="19">
        <v>3</v>
      </c>
      <c r="S3574" s="19">
        <v>0</v>
      </c>
    </row>
    <row r="3575" spans="14:19" x14ac:dyDescent="0.3">
      <c r="N3575" s="3">
        <v>37</v>
      </c>
      <c r="O3575" s="3">
        <v>11</v>
      </c>
      <c r="P3575" s="6">
        <v>28</v>
      </c>
      <c r="Q3575" s="3">
        <v>0.8</v>
      </c>
      <c r="R3575" s="3">
        <v>2</v>
      </c>
      <c r="S3575" s="3">
        <v>0</v>
      </c>
    </row>
    <row r="3576" spans="14:19" x14ac:dyDescent="0.3">
      <c r="N3576" s="19">
        <v>37</v>
      </c>
      <c r="O3576" s="19">
        <v>13</v>
      </c>
      <c r="P3576" s="20">
        <v>79</v>
      </c>
      <c r="Q3576" s="19">
        <v>0.1</v>
      </c>
      <c r="R3576" s="19">
        <v>4</v>
      </c>
      <c r="S3576" s="19">
        <v>280</v>
      </c>
    </row>
    <row r="3577" spans="14:19" x14ac:dyDescent="0.3">
      <c r="N3577" s="3">
        <v>37</v>
      </c>
      <c r="O3577" s="3">
        <v>11</v>
      </c>
      <c r="P3577" s="6">
        <v>81</v>
      </c>
      <c r="Q3577" s="3">
        <v>0.9</v>
      </c>
      <c r="R3577" s="3">
        <v>3</v>
      </c>
      <c r="S3577" s="3">
        <v>0</v>
      </c>
    </row>
    <row r="3578" spans="14:19" x14ac:dyDescent="0.3">
      <c r="N3578" s="19">
        <v>37</v>
      </c>
      <c r="O3578" s="19">
        <v>13</v>
      </c>
      <c r="P3578" s="20">
        <v>38</v>
      </c>
      <c r="Q3578" s="19">
        <v>1.5</v>
      </c>
      <c r="R3578" s="19">
        <v>1</v>
      </c>
      <c r="S3578" s="19">
        <v>116</v>
      </c>
    </row>
    <row r="3579" spans="14:19" x14ac:dyDescent="0.3">
      <c r="N3579" s="3">
        <v>37</v>
      </c>
      <c r="O3579" s="3">
        <v>13</v>
      </c>
      <c r="P3579" s="6">
        <v>49</v>
      </c>
      <c r="Q3579" s="3">
        <v>2</v>
      </c>
      <c r="R3579" s="3">
        <v>4</v>
      </c>
      <c r="S3579" s="3">
        <v>192</v>
      </c>
    </row>
    <row r="3580" spans="14:19" x14ac:dyDescent="0.3">
      <c r="N3580" s="19">
        <v>37</v>
      </c>
      <c r="O3580" s="19">
        <v>11</v>
      </c>
      <c r="P3580" s="20">
        <v>89</v>
      </c>
      <c r="Q3580" s="19">
        <v>1.5</v>
      </c>
      <c r="R3580" s="19">
        <v>1</v>
      </c>
      <c r="S3580" s="19">
        <v>0</v>
      </c>
    </row>
    <row r="3581" spans="14:19" x14ac:dyDescent="0.3">
      <c r="N3581" s="3">
        <v>37</v>
      </c>
      <c r="O3581" s="3">
        <v>11</v>
      </c>
      <c r="P3581" s="6">
        <v>194</v>
      </c>
      <c r="Q3581" s="3">
        <v>0</v>
      </c>
      <c r="R3581" s="3">
        <v>2</v>
      </c>
      <c r="S3581" s="3">
        <v>0</v>
      </c>
    </row>
    <row r="3582" spans="14:19" x14ac:dyDescent="0.3">
      <c r="N3582" s="19">
        <v>37</v>
      </c>
      <c r="O3582" s="19">
        <v>13</v>
      </c>
      <c r="P3582" s="20">
        <v>72</v>
      </c>
      <c r="Q3582" s="19">
        <v>2</v>
      </c>
      <c r="R3582" s="19">
        <v>4</v>
      </c>
      <c r="S3582" s="19">
        <v>0</v>
      </c>
    </row>
    <row r="3583" spans="14:19" x14ac:dyDescent="0.3">
      <c r="N3583" s="3">
        <v>37</v>
      </c>
      <c r="O3583" s="3">
        <v>11</v>
      </c>
      <c r="P3583" s="6">
        <v>61</v>
      </c>
      <c r="Q3583" s="3">
        <v>0.9</v>
      </c>
      <c r="R3583" s="3">
        <v>3</v>
      </c>
      <c r="S3583" s="3">
        <v>0</v>
      </c>
    </row>
    <row r="3584" spans="14:19" x14ac:dyDescent="0.3">
      <c r="N3584" s="19">
        <v>37</v>
      </c>
      <c r="O3584" s="19">
        <v>13</v>
      </c>
      <c r="P3584" s="20">
        <v>75</v>
      </c>
      <c r="Q3584" s="19">
        <v>2.6</v>
      </c>
      <c r="R3584" s="19">
        <v>3</v>
      </c>
      <c r="S3584" s="19">
        <v>0</v>
      </c>
    </row>
    <row r="3585" spans="14:19" x14ac:dyDescent="0.3">
      <c r="N3585" s="3">
        <v>37</v>
      </c>
      <c r="O3585" s="3">
        <v>11</v>
      </c>
      <c r="P3585" s="6">
        <v>30</v>
      </c>
      <c r="Q3585" s="3">
        <v>0.3</v>
      </c>
      <c r="R3585" s="3">
        <v>2</v>
      </c>
      <c r="S3585" s="3">
        <v>146</v>
      </c>
    </row>
    <row r="3586" spans="14:19" x14ac:dyDescent="0.3">
      <c r="N3586" s="19">
        <v>37</v>
      </c>
      <c r="O3586" s="19">
        <v>11</v>
      </c>
      <c r="P3586" s="20">
        <v>64</v>
      </c>
      <c r="Q3586" s="19">
        <v>0.9</v>
      </c>
      <c r="R3586" s="19">
        <v>3</v>
      </c>
      <c r="S3586" s="19">
        <v>0</v>
      </c>
    </row>
    <row r="3587" spans="14:19" x14ac:dyDescent="0.3">
      <c r="N3587" s="3">
        <v>37</v>
      </c>
      <c r="O3587" s="3">
        <v>13</v>
      </c>
      <c r="P3587" s="6">
        <v>58</v>
      </c>
      <c r="Q3587" s="3">
        <v>0.6</v>
      </c>
      <c r="R3587" s="3">
        <v>2</v>
      </c>
      <c r="S3587" s="3">
        <v>0</v>
      </c>
    </row>
    <row r="3588" spans="14:19" x14ac:dyDescent="0.3">
      <c r="N3588" s="19">
        <v>37</v>
      </c>
      <c r="O3588" s="19">
        <v>11</v>
      </c>
      <c r="P3588" s="20">
        <v>43</v>
      </c>
      <c r="Q3588" s="19">
        <v>1.2</v>
      </c>
      <c r="R3588" s="19">
        <v>4</v>
      </c>
      <c r="S3588" s="19">
        <v>0</v>
      </c>
    </row>
    <row r="3589" spans="14:19" x14ac:dyDescent="0.3">
      <c r="N3589" s="3">
        <v>37</v>
      </c>
      <c r="O3589" s="3">
        <v>12</v>
      </c>
      <c r="P3589" s="6">
        <v>28</v>
      </c>
      <c r="Q3589" s="3">
        <v>1.7</v>
      </c>
      <c r="R3589" s="3">
        <v>4</v>
      </c>
      <c r="S3589" s="3">
        <v>0</v>
      </c>
    </row>
    <row r="3590" spans="14:19" x14ac:dyDescent="0.3">
      <c r="N3590" s="19">
        <v>37</v>
      </c>
      <c r="O3590" s="19">
        <v>11</v>
      </c>
      <c r="P3590" s="20">
        <v>44</v>
      </c>
      <c r="Q3590" s="19">
        <v>0.2</v>
      </c>
      <c r="R3590" s="19">
        <v>4</v>
      </c>
      <c r="S3590" s="19">
        <v>0</v>
      </c>
    </row>
    <row r="3591" spans="14:19" x14ac:dyDescent="0.3">
      <c r="N3591" s="3">
        <v>37</v>
      </c>
      <c r="O3591" s="3">
        <v>12</v>
      </c>
      <c r="P3591" s="6">
        <v>132</v>
      </c>
      <c r="Q3591" s="3">
        <v>3.9</v>
      </c>
      <c r="R3591" s="3">
        <v>2</v>
      </c>
      <c r="S3591" s="3">
        <v>0</v>
      </c>
    </row>
    <row r="3592" spans="14:19" x14ac:dyDescent="0.3">
      <c r="N3592" s="19">
        <v>37</v>
      </c>
      <c r="O3592" s="19">
        <v>11</v>
      </c>
      <c r="P3592" s="20">
        <v>71</v>
      </c>
      <c r="Q3592" s="19">
        <v>1.8</v>
      </c>
      <c r="R3592" s="19">
        <v>2</v>
      </c>
      <c r="S3592" s="19">
        <v>127</v>
      </c>
    </row>
    <row r="3593" spans="14:19" x14ac:dyDescent="0.3">
      <c r="N3593" s="3">
        <v>37</v>
      </c>
      <c r="O3593" s="3">
        <v>13</v>
      </c>
      <c r="P3593" s="6">
        <v>33</v>
      </c>
      <c r="Q3593" s="3">
        <v>0.4</v>
      </c>
      <c r="R3593" s="3">
        <v>4</v>
      </c>
      <c r="S3593" s="3">
        <v>0</v>
      </c>
    </row>
    <row r="3594" spans="14:19" x14ac:dyDescent="0.3">
      <c r="N3594" s="19">
        <v>37</v>
      </c>
      <c r="O3594" s="19">
        <v>12</v>
      </c>
      <c r="P3594" s="20">
        <v>123</v>
      </c>
      <c r="Q3594" s="19">
        <v>3.1</v>
      </c>
      <c r="R3594" s="19">
        <v>4</v>
      </c>
      <c r="S3594" s="19">
        <v>253</v>
      </c>
    </row>
    <row r="3595" spans="14:19" x14ac:dyDescent="0.3">
      <c r="N3595" s="3">
        <v>37</v>
      </c>
      <c r="O3595" s="3">
        <v>12</v>
      </c>
      <c r="P3595" s="6">
        <v>52</v>
      </c>
      <c r="Q3595" s="3">
        <v>1.1000000000000001</v>
      </c>
      <c r="R3595" s="3">
        <v>2</v>
      </c>
      <c r="S3595" s="3">
        <v>0</v>
      </c>
    </row>
    <row r="3596" spans="14:19" x14ac:dyDescent="0.3">
      <c r="N3596" s="19">
        <v>37</v>
      </c>
      <c r="O3596" s="19">
        <v>12</v>
      </c>
      <c r="P3596" s="20">
        <v>193</v>
      </c>
      <c r="Q3596" s="19">
        <v>8.6</v>
      </c>
      <c r="R3596" s="19">
        <v>1</v>
      </c>
      <c r="S3596" s="19">
        <v>0</v>
      </c>
    </row>
    <row r="3597" spans="14:19" x14ac:dyDescent="0.3">
      <c r="N3597" s="3">
        <v>37</v>
      </c>
      <c r="O3597" s="3">
        <v>11</v>
      </c>
      <c r="P3597" s="6">
        <v>51</v>
      </c>
      <c r="Q3597" s="3">
        <v>2.1</v>
      </c>
      <c r="R3597" s="3">
        <v>3</v>
      </c>
      <c r="S3597" s="3">
        <v>0</v>
      </c>
    </row>
    <row r="3598" spans="14:19" x14ac:dyDescent="0.3">
      <c r="N3598" s="19">
        <v>37</v>
      </c>
      <c r="O3598" s="19">
        <v>13</v>
      </c>
      <c r="P3598" s="20">
        <v>45</v>
      </c>
      <c r="Q3598" s="19">
        <v>1.8</v>
      </c>
      <c r="R3598" s="19">
        <v>1</v>
      </c>
      <c r="S3598" s="19">
        <v>0</v>
      </c>
    </row>
    <row r="3599" spans="14:19" x14ac:dyDescent="0.3">
      <c r="N3599" s="3">
        <v>37</v>
      </c>
      <c r="O3599" s="3">
        <v>12</v>
      </c>
      <c r="P3599" s="6">
        <v>128</v>
      </c>
      <c r="Q3599" s="3">
        <v>3.9</v>
      </c>
      <c r="R3599" s="3">
        <v>2</v>
      </c>
      <c r="S3599" s="3">
        <v>0</v>
      </c>
    </row>
    <row r="3600" spans="14:19" x14ac:dyDescent="0.3">
      <c r="N3600" s="19">
        <v>37</v>
      </c>
      <c r="O3600" s="19">
        <v>12</v>
      </c>
      <c r="P3600" s="20">
        <v>63</v>
      </c>
      <c r="Q3600" s="19">
        <v>2.1</v>
      </c>
      <c r="R3600" s="19">
        <v>4</v>
      </c>
      <c r="S3600" s="19">
        <v>0</v>
      </c>
    </row>
    <row r="3601" spans="14:19" x14ac:dyDescent="0.3">
      <c r="N3601" s="3">
        <v>37</v>
      </c>
      <c r="O3601" s="3">
        <v>13</v>
      </c>
      <c r="P3601" s="6">
        <v>64</v>
      </c>
      <c r="Q3601" s="3">
        <v>1.5</v>
      </c>
      <c r="R3601" s="3">
        <v>1</v>
      </c>
      <c r="S3601" s="3">
        <v>0</v>
      </c>
    </row>
    <row r="3602" spans="14:19" x14ac:dyDescent="0.3">
      <c r="N3602" s="19">
        <v>37</v>
      </c>
      <c r="O3602" s="19">
        <v>12</v>
      </c>
      <c r="P3602" s="20">
        <v>72</v>
      </c>
      <c r="Q3602" s="19">
        <v>0.7</v>
      </c>
      <c r="R3602" s="19">
        <v>4</v>
      </c>
      <c r="S3602" s="19">
        <v>0</v>
      </c>
    </row>
    <row r="3603" spans="14:19" x14ac:dyDescent="0.3">
      <c r="N3603" s="3">
        <v>37</v>
      </c>
      <c r="O3603" s="3">
        <v>13</v>
      </c>
      <c r="P3603" s="6">
        <v>71</v>
      </c>
      <c r="Q3603" s="3">
        <v>1.7</v>
      </c>
      <c r="R3603" s="3">
        <v>2</v>
      </c>
      <c r="S3603" s="3">
        <v>0</v>
      </c>
    </row>
    <row r="3604" spans="14:19" x14ac:dyDescent="0.3">
      <c r="N3604" s="19">
        <v>37</v>
      </c>
      <c r="O3604" s="19">
        <v>11</v>
      </c>
      <c r="P3604" s="20">
        <v>11</v>
      </c>
      <c r="Q3604" s="19">
        <v>0.1</v>
      </c>
      <c r="R3604" s="19">
        <v>3</v>
      </c>
      <c r="S3604" s="19">
        <v>0</v>
      </c>
    </row>
    <row r="3605" spans="14:19" x14ac:dyDescent="0.3">
      <c r="N3605" s="3">
        <v>37</v>
      </c>
      <c r="O3605" s="3">
        <v>13</v>
      </c>
      <c r="P3605" s="6">
        <v>59</v>
      </c>
      <c r="Q3605" s="3">
        <v>1.5</v>
      </c>
      <c r="R3605" s="3">
        <v>1</v>
      </c>
      <c r="S3605" s="3">
        <v>0</v>
      </c>
    </row>
    <row r="3606" spans="14:19" x14ac:dyDescent="0.3">
      <c r="N3606" s="19">
        <v>37</v>
      </c>
      <c r="O3606" s="19">
        <v>11</v>
      </c>
      <c r="P3606" s="20">
        <v>59</v>
      </c>
      <c r="Q3606" s="19">
        <v>0.2</v>
      </c>
      <c r="R3606" s="19">
        <v>4</v>
      </c>
      <c r="S3606" s="19">
        <v>0</v>
      </c>
    </row>
    <row r="3607" spans="14:19" x14ac:dyDescent="0.3">
      <c r="N3607" s="3">
        <v>37</v>
      </c>
      <c r="O3607" s="3">
        <v>13</v>
      </c>
      <c r="P3607" s="6">
        <v>61</v>
      </c>
      <c r="Q3607" s="3">
        <v>2.8</v>
      </c>
      <c r="R3607" s="3">
        <v>3</v>
      </c>
      <c r="S3607" s="3">
        <v>0</v>
      </c>
    </row>
    <row r="3608" spans="14:19" x14ac:dyDescent="0.3">
      <c r="N3608" s="19">
        <v>37</v>
      </c>
      <c r="O3608" s="19">
        <v>12</v>
      </c>
      <c r="P3608" s="20">
        <v>55</v>
      </c>
      <c r="Q3608" s="19">
        <v>2.5</v>
      </c>
      <c r="R3608" s="19">
        <v>1</v>
      </c>
      <c r="S3608" s="19">
        <v>0</v>
      </c>
    </row>
    <row r="3609" spans="14:19" x14ac:dyDescent="0.3">
      <c r="N3609" s="3">
        <v>37</v>
      </c>
      <c r="O3609" s="3">
        <v>12</v>
      </c>
      <c r="P3609" s="6">
        <v>179</v>
      </c>
      <c r="Q3609" s="3">
        <v>8.6</v>
      </c>
      <c r="R3609" s="3">
        <v>1</v>
      </c>
      <c r="S3609" s="3">
        <v>0</v>
      </c>
    </row>
    <row r="3610" spans="14:19" x14ac:dyDescent="0.3">
      <c r="N3610" s="19">
        <v>37</v>
      </c>
      <c r="O3610" s="19">
        <v>13</v>
      </c>
      <c r="P3610" s="20">
        <v>79</v>
      </c>
      <c r="Q3610" s="19">
        <v>3.6</v>
      </c>
      <c r="R3610" s="19">
        <v>1</v>
      </c>
      <c r="S3610" s="19">
        <v>104</v>
      </c>
    </row>
    <row r="3611" spans="14:19" x14ac:dyDescent="0.3">
      <c r="N3611" s="3">
        <v>37</v>
      </c>
      <c r="O3611" s="3">
        <v>12</v>
      </c>
      <c r="P3611" s="6">
        <v>84</v>
      </c>
      <c r="Q3611" s="3">
        <v>0.7</v>
      </c>
      <c r="R3611" s="3">
        <v>4</v>
      </c>
      <c r="S3611" s="3">
        <v>0</v>
      </c>
    </row>
    <row r="3612" spans="14:19" x14ac:dyDescent="0.3">
      <c r="N3612" s="19">
        <v>37</v>
      </c>
      <c r="O3612" s="19">
        <v>13</v>
      </c>
      <c r="P3612" s="20">
        <v>89</v>
      </c>
      <c r="Q3612" s="19">
        <v>1.7</v>
      </c>
      <c r="R3612" s="19">
        <v>2</v>
      </c>
      <c r="S3612" s="19">
        <v>0</v>
      </c>
    </row>
    <row r="3613" spans="14:19" x14ac:dyDescent="0.3">
      <c r="N3613" s="3">
        <v>37</v>
      </c>
      <c r="O3613" s="3">
        <v>11</v>
      </c>
      <c r="P3613" s="6">
        <v>75</v>
      </c>
      <c r="Q3613" s="3">
        <v>0.9</v>
      </c>
      <c r="R3613" s="3">
        <v>3</v>
      </c>
      <c r="S3613" s="3">
        <v>0</v>
      </c>
    </row>
    <row r="3614" spans="14:19" x14ac:dyDescent="0.3">
      <c r="N3614" s="19">
        <v>37</v>
      </c>
      <c r="O3614" s="19">
        <v>11</v>
      </c>
      <c r="P3614" s="20">
        <v>29</v>
      </c>
      <c r="Q3614" s="19">
        <v>1.4</v>
      </c>
      <c r="R3614" s="19">
        <v>2</v>
      </c>
      <c r="S3614" s="19">
        <v>0</v>
      </c>
    </row>
    <row r="3615" spans="14:19" x14ac:dyDescent="0.3">
      <c r="N3615" s="3">
        <v>37</v>
      </c>
      <c r="O3615" s="3">
        <v>7</v>
      </c>
      <c r="P3615" s="6">
        <v>94</v>
      </c>
      <c r="Q3615" s="3">
        <v>1.8</v>
      </c>
      <c r="R3615" s="3">
        <v>4</v>
      </c>
      <c r="S3615" s="3">
        <v>232</v>
      </c>
    </row>
    <row r="3616" spans="14:19" x14ac:dyDescent="0.3">
      <c r="N3616" s="19">
        <v>37</v>
      </c>
      <c r="O3616" s="19">
        <v>11</v>
      </c>
      <c r="P3616" s="20">
        <v>24</v>
      </c>
      <c r="Q3616" s="19">
        <v>1</v>
      </c>
      <c r="R3616" s="19">
        <v>4</v>
      </c>
      <c r="S3616" s="19">
        <v>0</v>
      </c>
    </row>
    <row r="3617" spans="14:19" x14ac:dyDescent="0.3">
      <c r="N3617" s="3">
        <v>37</v>
      </c>
      <c r="O3617" s="3">
        <v>12</v>
      </c>
      <c r="P3617" s="6">
        <v>60</v>
      </c>
      <c r="Q3617" s="3">
        <v>2.1</v>
      </c>
      <c r="R3617" s="3">
        <v>4</v>
      </c>
      <c r="S3617" s="3">
        <v>217</v>
      </c>
    </row>
    <row r="3618" spans="14:19" x14ac:dyDescent="0.3">
      <c r="N3618" s="19">
        <v>37</v>
      </c>
      <c r="O3618" s="19">
        <v>11</v>
      </c>
      <c r="P3618" s="20">
        <v>65</v>
      </c>
      <c r="Q3618" s="19">
        <v>2.4</v>
      </c>
      <c r="R3618" s="19">
        <v>2</v>
      </c>
      <c r="S3618" s="19">
        <v>260</v>
      </c>
    </row>
    <row r="3619" spans="14:19" x14ac:dyDescent="0.3">
      <c r="N3619" s="3">
        <v>37</v>
      </c>
      <c r="O3619" s="3">
        <v>13</v>
      </c>
      <c r="P3619" s="6">
        <v>115</v>
      </c>
      <c r="Q3619" s="3">
        <v>0.8</v>
      </c>
      <c r="R3619" s="3">
        <v>1</v>
      </c>
      <c r="S3619" s="3">
        <v>0</v>
      </c>
    </row>
    <row r="3620" spans="14:19" x14ac:dyDescent="0.3">
      <c r="N3620" s="19">
        <v>37</v>
      </c>
      <c r="O3620" s="19">
        <v>11</v>
      </c>
      <c r="P3620" s="20">
        <v>42</v>
      </c>
      <c r="Q3620" s="19">
        <v>0.5</v>
      </c>
      <c r="R3620" s="19">
        <v>3</v>
      </c>
      <c r="S3620" s="19">
        <v>0</v>
      </c>
    </row>
    <row r="3621" spans="14:19" x14ac:dyDescent="0.3">
      <c r="N3621" s="3">
        <v>37</v>
      </c>
      <c r="O3621" s="3">
        <v>13</v>
      </c>
      <c r="P3621" s="6">
        <v>83</v>
      </c>
      <c r="Q3621" s="3">
        <v>1.7</v>
      </c>
      <c r="R3621" s="3">
        <v>2</v>
      </c>
      <c r="S3621" s="3">
        <v>0</v>
      </c>
    </row>
    <row r="3622" spans="14:19" x14ac:dyDescent="0.3">
      <c r="N3622" s="19">
        <v>37</v>
      </c>
      <c r="O3622" s="19">
        <v>13</v>
      </c>
      <c r="P3622" s="20">
        <v>95</v>
      </c>
      <c r="Q3622" s="19">
        <v>1.7</v>
      </c>
      <c r="R3622" s="19">
        <v>2</v>
      </c>
      <c r="S3622" s="19">
        <v>0</v>
      </c>
    </row>
    <row r="3623" spans="14:19" x14ac:dyDescent="0.3">
      <c r="N3623" s="3">
        <v>36</v>
      </c>
      <c r="O3623" s="3">
        <v>11</v>
      </c>
      <c r="P3623" s="6">
        <v>152</v>
      </c>
      <c r="Q3623" s="3">
        <v>3.9</v>
      </c>
      <c r="R3623" s="3">
        <v>2</v>
      </c>
      <c r="S3623" s="3">
        <v>159</v>
      </c>
    </row>
    <row r="3624" spans="14:19" x14ac:dyDescent="0.3">
      <c r="N3624" s="19">
        <v>36</v>
      </c>
      <c r="O3624" s="19">
        <v>12</v>
      </c>
      <c r="P3624" s="20">
        <v>10</v>
      </c>
      <c r="Q3624" s="19">
        <v>0.7</v>
      </c>
      <c r="R3624" s="19">
        <v>4</v>
      </c>
      <c r="S3624" s="19">
        <v>81</v>
      </c>
    </row>
    <row r="3625" spans="14:19" x14ac:dyDescent="0.3">
      <c r="N3625" s="3">
        <v>36</v>
      </c>
      <c r="O3625" s="3">
        <v>11</v>
      </c>
      <c r="P3625" s="6">
        <v>158</v>
      </c>
      <c r="Q3625" s="3">
        <v>5.0999999999999996</v>
      </c>
      <c r="R3625" s="3">
        <v>1</v>
      </c>
      <c r="S3625" s="3">
        <v>0</v>
      </c>
    </row>
    <row r="3626" spans="14:19" x14ac:dyDescent="0.3">
      <c r="N3626" s="19">
        <v>36</v>
      </c>
      <c r="O3626" s="19">
        <v>6</v>
      </c>
      <c r="P3626" s="20">
        <v>21</v>
      </c>
      <c r="Q3626" s="19">
        <v>0.67</v>
      </c>
      <c r="R3626" s="19">
        <v>1</v>
      </c>
      <c r="S3626" s="19">
        <v>0</v>
      </c>
    </row>
    <row r="3627" spans="14:19" x14ac:dyDescent="0.3">
      <c r="N3627" s="3">
        <v>36</v>
      </c>
      <c r="O3627" s="3">
        <v>12</v>
      </c>
      <c r="P3627" s="6">
        <v>65</v>
      </c>
      <c r="Q3627" s="3">
        <v>2.6</v>
      </c>
      <c r="R3627" s="3">
        <v>3</v>
      </c>
      <c r="S3627" s="3">
        <v>0</v>
      </c>
    </row>
    <row r="3628" spans="14:19" x14ac:dyDescent="0.3">
      <c r="N3628" s="19">
        <v>36</v>
      </c>
      <c r="O3628" s="19">
        <v>12</v>
      </c>
      <c r="P3628" s="20">
        <v>25</v>
      </c>
      <c r="Q3628" s="19">
        <v>1</v>
      </c>
      <c r="R3628" s="19">
        <v>4</v>
      </c>
      <c r="S3628" s="19">
        <v>147</v>
      </c>
    </row>
    <row r="3629" spans="14:19" x14ac:dyDescent="0.3">
      <c r="N3629" s="3">
        <v>36</v>
      </c>
      <c r="O3629" s="3">
        <v>10</v>
      </c>
      <c r="P3629" s="6">
        <v>179</v>
      </c>
      <c r="Q3629" s="3">
        <v>6.6</v>
      </c>
      <c r="R3629" s="3">
        <v>3</v>
      </c>
      <c r="S3629" s="3">
        <v>0</v>
      </c>
    </row>
    <row r="3630" spans="14:19" x14ac:dyDescent="0.3">
      <c r="N3630" s="19">
        <v>36</v>
      </c>
      <c r="O3630" s="19">
        <v>11</v>
      </c>
      <c r="P3630" s="20">
        <v>133</v>
      </c>
      <c r="Q3630" s="19">
        <v>3.8</v>
      </c>
      <c r="R3630" s="19">
        <v>1</v>
      </c>
      <c r="S3630" s="19">
        <v>290</v>
      </c>
    </row>
    <row r="3631" spans="14:19" x14ac:dyDescent="0.3">
      <c r="N3631" s="3">
        <v>36</v>
      </c>
      <c r="O3631" s="3">
        <v>9</v>
      </c>
      <c r="P3631" s="6">
        <v>31</v>
      </c>
      <c r="Q3631" s="3">
        <v>1</v>
      </c>
      <c r="R3631" s="3">
        <v>4</v>
      </c>
      <c r="S3631" s="3">
        <v>0</v>
      </c>
    </row>
    <row r="3632" spans="14:19" x14ac:dyDescent="0.3">
      <c r="N3632" s="19">
        <v>36</v>
      </c>
      <c r="O3632" s="19">
        <v>12</v>
      </c>
      <c r="P3632" s="20">
        <v>69</v>
      </c>
      <c r="Q3632" s="19">
        <v>3.1</v>
      </c>
      <c r="R3632" s="19">
        <v>3</v>
      </c>
      <c r="S3632" s="19">
        <v>0</v>
      </c>
    </row>
    <row r="3633" spans="14:19" x14ac:dyDescent="0.3">
      <c r="N3633" s="3">
        <v>36</v>
      </c>
      <c r="O3633" s="3">
        <v>11</v>
      </c>
      <c r="P3633" s="6">
        <v>72</v>
      </c>
      <c r="Q3633" s="3">
        <v>2.8</v>
      </c>
      <c r="R3633" s="3">
        <v>1</v>
      </c>
      <c r="S3633" s="3">
        <v>224</v>
      </c>
    </row>
    <row r="3634" spans="14:19" x14ac:dyDescent="0.3">
      <c r="N3634" s="19">
        <v>36</v>
      </c>
      <c r="O3634" s="19">
        <v>10</v>
      </c>
      <c r="P3634" s="20">
        <v>80</v>
      </c>
      <c r="Q3634" s="19">
        <v>2.2000000000000002</v>
      </c>
      <c r="R3634" s="19">
        <v>4</v>
      </c>
      <c r="S3634" s="19">
        <v>0</v>
      </c>
    </row>
    <row r="3635" spans="14:19" x14ac:dyDescent="0.3">
      <c r="N3635" s="3">
        <v>36</v>
      </c>
      <c r="O3635" s="3">
        <v>12</v>
      </c>
      <c r="P3635" s="6">
        <v>51</v>
      </c>
      <c r="Q3635" s="3">
        <v>2</v>
      </c>
      <c r="R3635" s="3">
        <v>3</v>
      </c>
      <c r="S3635" s="3">
        <v>214</v>
      </c>
    </row>
    <row r="3636" spans="14:19" x14ac:dyDescent="0.3">
      <c r="N3636" s="19">
        <v>36</v>
      </c>
      <c r="O3636" s="19">
        <v>10</v>
      </c>
      <c r="P3636" s="20">
        <v>65</v>
      </c>
      <c r="Q3636" s="19">
        <v>2.2000000000000002</v>
      </c>
      <c r="R3636" s="19">
        <v>4</v>
      </c>
      <c r="S3636" s="19">
        <v>0</v>
      </c>
    </row>
    <row r="3637" spans="14:19" x14ac:dyDescent="0.3">
      <c r="N3637" s="3">
        <v>36</v>
      </c>
      <c r="O3637" s="3">
        <v>10</v>
      </c>
      <c r="P3637" s="6">
        <v>31</v>
      </c>
      <c r="Q3637" s="3">
        <v>1.2</v>
      </c>
      <c r="R3637" s="3">
        <v>4</v>
      </c>
      <c r="S3637" s="3">
        <v>0</v>
      </c>
    </row>
    <row r="3638" spans="14:19" x14ac:dyDescent="0.3">
      <c r="N3638" s="19">
        <v>36</v>
      </c>
      <c r="O3638" s="19">
        <v>12</v>
      </c>
      <c r="P3638" s="20">
        <v>150</v>
      </c>
      <c r="Q3638" s="19">
        <v>5.4</v>
      </c>
      <c r="R3638" s="19">
        <v>4</v>
      </c>
      <c r="S3638" s="19">
        <v>0</v>
      </c>
    </row>
    <row r="3639" spans="14:19" x14ac:dyDescent="0.3">
      <c r="N3639" s="3">
        <v>36</v>
      </c>
      <c r="O3639" s="3">
        <v>11</v>
      </c>
      <c r="P3639" s="6">
        <v>64</v>
      </c>
      <c r="Q3639" s="3">
        <v>2.1</v>
      </c>
      <c r="R3639" s="3">
        <v>4</v>
      </c>
      <c r="S3639" s="3">
        <v>0</v>
      </c>
    </row>
    <row r="3640" spans="14:19" x14ac:dyDescent="0.3">
      <c r="N3640" s="19">
        <v>36</v>
      </c>
      <c r="O3640" s="19">
        <v>12</v>
      </c>
      <c r="P3640" s="20">
        <v>142</v>
      </c>
      <c r="Q3640" s="19">
        <v>2.2999999999999998</v>
      </c>
      <c r="R3640" s="19">
        <v>3</v>
      </c>
      <c r="S3640" s="19">
        <v>0</v>
      </c>
    </row>
    <row r="3641" spans="14:19" x14ac:dyDescent="0.3">
      <c r="N3641" s="3">
        <v>36</v>
      </c>
      <c r="O3641" s="3">
        <v>6</v>
      </c>
      <c r="P3641" s="6">
        <v>78</v>
      </c>
      <c r="Q3641" s="3">
        <v>1.8</v>
      </c>
      <c r="R3641" s="3">
        <v>4</v>
      </c>
      <c r="S3641" s="3">
        <v>163</v>
      </c>
    </row>
    <row r="3642" spans="14:19" x14ac:dyDescent="0.3">
      <c r="N3642" s="19">
        <v>36</v>
      </c>
      <c r="O3642" s="19">
        <v>6</v>
      </c>
      <c r="P3642" s="20">
        <v>25</v>
      </c>
      <c r="Q3642" s="19">
        <v>0.67</v>
      </c>
      <c r="R3642" s="19">
        <v>1</v>
      </c>
      <c r="S3642" s="19">
        <v>0</v>
      </c>
    </row>
    <row r="3643" spans="14:19" x14ac:dyDescent="0.3">
      <c r="N3643" s="3">
        <v>36</v>
      </c>
      <c r="O3643" s="3">
        <v>9</v>
      </c>
      <c r="P3643" s="6">
        <v>40</v>
      </c>
      <c r="Q3643" s="3">
        <v>1</v>
      </c>
      <c r="R3643" s="3">
        <v>2</v>
      </c>
      <c r="S3643" s="3">
        <v>0</v>
      </c>
    </row>
    <row r="3644" spans="14:19" x14ac:dyDescent="0.3">
      <c r="N3644" s="19">
        <v>36</v>
      </c>
      <c r="O3644" s="19">
        <v>11</v>
      </c>
      <c r="P3644" s="20">
        <v>181</v>
      </c>
      <c r="Q3644" s="19">
        <v>1.4</v>
      </c>
      <c r="R3644" s="19">
        <v>3</v>
      </c>
      <c r="S3644" s="19">
        <v>0</v>
      </c>
    </row>
    <row r="3645" spans="14:19" x14ac:dyDescent="0.3">
      <c r="N3645" s="3">
        <v>36</v>
      </c>
      <c r="O3645" s="3">
        <v>10</v>
      </c>
      <c r="P3645" s="6">
        <v>42</v>
      </c>
      <c r="Q3645" s="3">
        <v>1.2</v>
      </c>
      <c r="R3645" s="3">
        <v>4</v>
      </c>
      <c r="S3645" s="3">
        <v>0</v>
      </c>
    </row>
    <row r="3646" spans="14:19" x14ac:dyDescent="0.3">
      <c r="N3646" s="19">
        <v>36</v>
      </c>
      <c r="O3646" s="19">
        <v>11</v>
      </c>
      <c r="P3646" s="20">
        <v>98</v>
      </c>
      <c r="Q3646" s="19">
        <v>1.2</v>
      </c>
      <c r="R3646" s="19">
        <v>3</v>
      </c>
      <c r="S3646" s="19">
        <v>0</v>
      </c>
    </row>
    <row r="3647" spans="14:19" x14ac:dyDescent="0.3">
      <c r="N3647" s="3">
        <v>36</v>
      </c>
      <c r="O3647" s="3">
        <v>12</v>
      </c>
      <c r="P3647" s="6">
        <v>22</v>
      </c>
      <c r="Q3647" s="3">
        <v>1</v>
      </c>
      <c r="R3647" s="3">
        <v>4</v>
      </c>
      <c r="S3647" s="3">
        <v>91</v>
      </c>
    </row>
    <row r="3648" spans="14:19" x14ac:dyDescent="0.3">
      <c r="N3648" s="19">
        <v>36</v>
      </c>
      <c r="O3648" s="19">
        <v>12</v>
      </c>
      <c r="P3648" s="20">
        <v>40</v>
      </c>
      <c r="Q3648" s="19">
        <v>0.6</v>
      </c>
      <c r="R3648" s="19">
        <v>2</v>
      </c>
      <c r="S3648" s="19">
        <v>0</v>
      </c>
    </row>
    <row r="3649" spans="14:19" x14ac:dyDescent="0.3">
      <c r="N3649" s="3">
        <v>36</v>
      </c>
      <c r="O3649" s="3">
        <v>11</v>
      </c>
      <c r="P3649" s="6">
        <v>14</v>
      </c>
      <c r="Q3649" s="3">
        <v>0.2</v>
      </c>
      <c r="R3649" s="3">
        <v>4</v>
      </c>
      <c r="S3649" s="3">
        <v>100</v>
      </c>
    </row>
    <row r="3650" spans="14:19" x14ac:dyDescent="0.3">
      <c r="N3650" s="19">
        <v>36</v>
      </c>
      <c r="O3650" s="19">
        <v>10</v>
      </c>
      <c r="P3650" s="20">
        <v>74</v>
      </c>
      <c r="Q3650" s="19">
        <v>2.5</v>
      </c>
      <c r="R3650" s="19">
        <v>1</v>
      </c>
      <c r="S3650" s="19">
        <v>0</v>
      </c>
    </row>
    <row r="3651" spans="14:19" x14ac:dyDescent="0.3">
      <c r="N3651" s="3">
        <v>36</v>
      </c>
      <c r="O3651" s="3">
        <v>12</v>
      </c>
      <c r="P3651" s="6">
        <v>42</v>
      </c>
      <c r="Q3651" s="3">
        <v>1.33</v>
      </c>
      <c r="R3651" s="3">
        <v>1</v>
      </c>
      <c r="S3651" s="3">
        <v>0</v>
      </c>
    </row>
    <row r="3652" spans="14:19" x14ac:dyDescent="0.3">
      <c r="N3652" s="19">
        <v>36</v>
      </c>
      <c r="O3652" s="19">
        <v>12</v>
      </c>
      <c r="P3652" s="20">
        <v>79</v>
      </c>
      <c r="Q3652" s="19">
        <v>2.2000000000000002</v>
      </c>
      <c r="R3652" s="19">
        <v>2</v>
      </c>
      <c r="S3652" s="19">
        <v>0</v>
      </c>
    </row>
    <row r="3653" spans="14:19" x14ac:dyDescent="0.3">
      <c r="N3653" s="3">
        <v>36</v>
      </c>
      <c r="O3653" s="3">
        <v>12</v>
      </c>
      <c r="P3653" s="6">
        <v>25</v>
      </c>
      <c r="Q3653" s="3">
        <v>1</v>
      </c>
      <c r="R3653" s="3">
        <v>4</v>
      </c>
      <c r="S3653" s="3">
        <v>0</v>
      </c>
    </row>
    <row r="3654" spans="14:19" x14ac:dyDescent="0.3">
      <c r="N3654" s="19">
        <v>36</v>
      </c>
      <c r="O3654" s="19">
        <v>11</v>
      </c>
      <c r="P3654" s="20">
        <v>39</v>
      </c>
      <c r="Q3654" s="19">
        <v>1.7</v>
      </c>
      <c r="R3654" s="19">
        <v>4</v>
      </c>
      <c r="S3654" s="19">
        <v>0</v>
      </c>
    </row>
    <row r="3655" spans="14:19" x14ac:dyDescent="0.3">
      <c r="N3655" s="3">
        <v>36</v>
      </c>
      <c r="O3655" s="3">
        <v>12</v>
      </c>
      <c r="P3655" s="6">
        <v>18</v>
      </c>
      <c r="Q3655" s="3">
        <v>0.5</v>
      </c>
      <c r="R3655" s="3">
        <v>1</v>
      </c>
      <c r="S3655" s="3">
        <v>0</v>
      </c>
    </row>
    <row r="3656" spans="14:19" x14ac:dyDescent="0.3">
      <c r="N3656" s="19">
        <v>36</v>
      </c>
      <c r="O3656" s="19">
        <v>10</v>
      </c>
      <c r="P3656" s="20">
        <v>80</v>
      </c>
      <c r="Q3656" s="19">
        <v>2.2000000000000002</v>
      </c>
      <c r="R3656" s="19">
        <v>4</v>
      </c>
      <c r="S3656" s="19">
        <v>0</v>
      </c>
    </row>
    <row r="3657" spans="14:19" x14ac:dyDescent="0.3">
      <c r="N3657" s="3">
        <v>36</v>
      </c>
      <c r="O3657" s="3">
        <v>12</v>
      </c>
      <c r="P3657" s="6">
        <v>73</v>
      </c>
      <c r="Q3657" s="3">
        <v>2</v>
      </c>
      <c r="R3657" s="3">
        <v>4</v>
      </c>
      <c r="S3657" s="3">
        <v>188</v>
      </c>
    </row>
    <row r="3658" spans="14:19" x14ac:dyDescent="0.3">
      <c r="N3658" s="19">
        <v>36</v>
      </c>
      <c r="O3658" s="19">
        <v>6</v>
      </c>
      <c r="P3658" s="20">
        <v>138</v>
      </c>
      <c r="Q3658" s="19">
        <v>7</v>
      </c>
      <c r="R3658" s="19">
        <v>1</v>
      </c>
      <c r="S3658" s="19">
        <v>86</v>
      </c>
    </row>
    <row r="3659" spans="14:19" x14ac:dyDescent="0.3">
      <c r="N3659" s="3">
        <v>36</v>
      </c>
      <c r="O3659" s="3">
        <v>10</v>
      </c>
      <c r="P3659" s="6">
        <v>35</v>
      </c>
      <c r="Q3659" s="3">
        <v>0.3</v>
      </c>
      <c r="R3659" s="3">
        <v>2</v>
      </c>
      <c r="S3659" s="3">
        <v>98</v>
      </c>
    </row>
    <row r="3660" spans="14:19" x14ac:dyDescent="0.3">
      <c r="N3660" s="19">
        <v>36</v>
      </c>
      <c r="O3660" s="19">
        <v>10</v>
      </c>
      <c r="P3660" s="20">
        <v>55</v>
      </c>
      <c r="Q3660" s="19">
        <v>2</v>
      </c>
      <c r="R3660" s="19">
        <v>1</v>
      </c>
      <c r="S3660" s="19">
        <v>95</v>
      </c>
    </row>
    <row r="3661" spans="14:19" x14ac:dyDescent="0.3">
      <c r="N3661" s="3">
        <v>36</v>
      </c>
      <c r="O3661" s="3">
        <v>12</v>
      </c>
      <c r="P3661" s="6">
        <v>188</v>
      </c>
      <c r="Q3661" s="3">
        <v>6.5</v>
      </c>
      <c r="R3661" s="3">
        <v>2</v>
      </c>
      <c r="S3661" s="3">
        <v>0</v>
      </c>
    </row>
    <row r="3662" spans="14:19" x14ac:dyDescent="0.3">
      <c r="N3662" s="19">
        <v>36</v>
      </c>
      <c r="O3662" s="19">
        <v>11</v>
      </c>
      <c r="P3662" s="20">
        <v>15</v>
      </c>
      <c r="Q3662" s="19">
        <v>0.3</v>
      </c>
      <c r="R3662" s="19">
        <v>2</v>
      </c>
      <c r="S3662" s="19">
        <v>119</v>
      </c>
    </row>
    <row r="3663" spans="14:19" x14ac:dyDescent="0.3">
      <c r="N3663" s="3">
        <v>36</v>
      </c>
      <c r="O3663" s="3">
        <v>11</v>
      </c>
      <c r="P3663" s="6">
        <v>9</v>
      </c>
      <c r="Q3663" s="3">
        <v>0.2</v>
      </c>
      <c r="R3663" s="3">
        <v>4</v>
      </c>
      <c r="S3663" s="3">
        <v>0</v>
      </c>
    </row>
    <row r="3664" spans="14:19" x14ac:dyDescent="0.3">
      <c r="N3664" s="19">
        <v>36</v>
      </c>
      <c r="O3664" s="19">
        <v>10</v>
      </c>
      <c r="P3664" s="20">
        <v>20</v>
      </c>
      <c r="Q3664" s="19">
        <v>0.3</v>
      </c>
      <c r="R3664" s="19">
        <v>4</v>
      </c>
      <c r="S3664" s="19">
        <v>97</v>
      </c>
    </row>
    <row r="3665" spans="14:19" x14ac:dyDescent="0.3">
      <c r="N3665" s="3">
        <v>36</v>
      </c>
      <c r="O3665" s="3">
        <v>6</v>
      </c>
      <c r="P3665" s="6">
        <v>90</v>
      </c>
      <c r="Q3665" s="3">
        <v>1.8</v>
      </c>
      <c r="R3665" s="3">
        <v>4</v>
      </c>
      <c r="S3665" s="3">
        <v>0</v>
      </c>
    </row>
    <row r="3666" spans="14:19" x14ac:dyDescent="0.3">
      <c r="N3666" s="19">
        <v>36</v>
      </c>
      <c r="O3666" s="19">
        <v>10</v>
      </c>
      <c r="P3666" s="20">
        <v>93</v>
      </c>
      <c r="Q3666" s="19">
        <v>2.8</v>
      </c>
      <c r="R3666" s="19">
        <v>1</v>
      </c>
      <c r="S3666" s="19">
        <v>0</v>
      </c>
    </row>
    <row r="3667" spans="14:19" x14ac:dyDescent="0.3">
      <c r="N3667" s="3">
        <v>36</v>
      </c>
      <c r="O3667" s="3">
        <v>12</v>
      </c>
      <c r="P3667" s="6">
        <v>38</v>
      </c>
      <c r="Q3667" s="3">
        <v>1.5</v>
      </c>
      <c r="R3667" s="3">
        <v>1</v>
      </c>
      <c r="S3667" s="3">
        <v>0</v>
      </c>
    </row>
    <row r="3668" spans="14:19" x14ac:dyDescent="0.3">
      <c r="N3668" s="19">
        <v>36</v>
      </c>
      <c r="O3668" s="19">
        <v>12</v>
      </c>
      <c r="P3668" s="20">
        <v>113</v>
      </c>
      <c r="Q3668" s="19">
        <v>0.2</v>
      </c>
      <c r="R3668" s="19">
        <v>4</v>
      </c>
      <c r="S3668" s="19">
        <v>0</v>
      </c>
    </row>
    <row r="3669" spans="14:19" x14ac:dyDescent="0.3">
      <c r="N3669" s="3">
        <v>36</v>
      </c>
      <c r="O3669" s="3">
        <v>10</v>
      </c>
      <c r="P3669" s="6">
        <v>29</v>
      </c>
      <c r="Q3669" s="3">
        <v>1</v>
      </c>
      <c r="R3669" s="3">
        <v>4</v>
      </c>
      <c r="S3669" s="3">
        <v>0</v>
      </c>
    </row>
    <row r="3670" spans="14:19" x14ac:dyDescent="0.3">
      <c r="N3670" s="19">
        <v>36</v>
      </c>
      <c r="O3670" s="19">
        <v>9</v>
      </c>
      <c r="P3670" s="20">
        <v>44</v>
      </c>
      <c r="Q3670" s="19">
        <v>1</v>
      </c>
      <c r="R3670" s="19">
        <v>4</v>
      </c>
      <c r="S3670" s="19">
        <v>101</v>
      </c>
    </row>
    <row r="3671" spans="14:19" x14ac:dyDescent="0.3">
      <c r="N3671" s="3">
        <v>36</v>
      </c>
      <c r="O3671" s="3">
        <v>12</v>
      </c>
      <c r="P3671" s="6">
        <v>84</v>
      </c>
      <c r="Q3671" s="3">
        <v>0.8</v>
      </c>
      <c r="R3671" s="3">
        <v>1</v>
      </c>
      <c r="S3671" s="3">
        <v>0</v>
      </c>
    </row>
    <row r="3672" spans="14:19" x14ac:dyDescent="0.3">
      <c r="N3672" s="19">
        <v>36</v>
      </c>
      <c r="O3672" s="19">
        <v>11</v>
      </c>
      <c r="P3672" s="20">
        <v>40</v>
      </c>
      <c r="Q3672" s="19">
        <v>1.1000000000000001</v>
      </c>
      <c r="R3672" s="19">
        <v>2</v>
      </c>
      <c r="S3672" s="19">
        <v>166</v>
      </c>
    </row>
    <row r="3673" spans="14:19" x14ac:dyDescent="0.3">
      <c r="N3673" s="3">
        <v>36</v>
      </c>
      <c r="O3673" s="3">
        <v>10</v>
      </c>
      <c r="P3673" s="6">
        <v>33</v>
      </c>
      <c r="Q3673" s="3">
        <v>0.9</v>
      </c>
      <c r="R3673" s="3">
        <v>3</v>
      </c>
      <c r="S3673" s="3">
        <v>0</v>
      </c>
    </row>
    <row r="3674" spans="14:19" x14ac:dyDescent="0.3">
      <c r="N3674" s="19">
        <v>36</v>
      </c>
      <c r="O3674" s="19">
        <v>11</v>
      </c>
      <c r="P3674" s="20">
        <v>183</v>
      </c>
      <c r="Q3674" s="19">
        <v>3</v>
      </c>
      <c r="R3674" s="19">
        <v>1</v>
      </c>
      <c r="S3674" s="19">
        <v>0</v>
      </c>
    </row>
    <row r="3675" spans="14:19" x14ac:dyDescent="0.3">
      <c r="N3675" s="3">
        <v>36</v>
      </c>
      <c r="O3675" s="3">
        <v>12</v>
      </c>
      <c r="P3675" s="6">
        <v>35</v>
      </c>
      <c r="Q3675" s="3">
        <v>0.4</v>
      </c>
      <c r="R3675" s="3">
        <v>4</v>
      </c>
      <c r="S3675" s="3">
        <v>0</v>
      </c>
    </row>
    <row r="3676" spans="14:19" x14ac:dyDescent="0.3">
      <c r="N3676" s="19">
        <v>36</v>
      </c>
      <c r="O3676" s="19">
        <v>12</v>
      </c>
      <c r="P3676" s="20">
        <v>29</v>
      </c>
      <c r="Q3676" s="19">
        <v>1.33</v>
      </c>
      <c r="R3676" s="19">
        <v>1</v>
      </c>
      <c r="S3676" s="19">
        <v>81</v>
      </c>
    </row>
    <row r="3677" spans="14:19" x14ac:dyDescent="0.3">
      <c r="N3677" s="3">
        <v>36</v>
      </c>
      <c r="O3677" s="3">
        <v>10</v>
      </c>
      <c r="P3677" s="6">
        <v>91</v>
      </c>
      <c r="Q3677" s="3">
        <v>1.5</v>
      </c>
      <c r="R3677" s="3">
        <v>1</v>
      </c>
      <c r="S3677" s="3">
        <v>289</v>
      </c>
    </row>
    <row r="3678" spans="14:19" x14ac:dyDescent="0.3">
      <c r="N3678" s="19">
        <v>36</v>
      </c>
      <c r="O3678" s="19">
        <v>12</v>
      </c>
      <c r="P3678" s="20">
        <v>123</v>
      </c>
      <c r="Q3678" s="19">
        <v>5.6</v>
      </c>
      <c r="R3678" s="19">
        <v>2</v>
      </c>
      <c r="S3678" s="19">
        <v>0</v>
      </c>
    </row>
    <row r="3679" spans="14:19" x14ac:dyDescent="0.3">
      <c r="N3679" s="3">
        <v>36</v>
      </c>
      <c r="O3679" s="3">
        <v>12</v>
      </c>
      <c r="P3679" s="6">
        <v>109</v>
      </c>
      <c r="Q3679" s="3">
        <v>0.5</v>
      </c>
      <c r="R3679" s="3">
        <v>3</v>
      </c>
      <c r="S3679" s="3">
        <v>0</v>
      </c>
    </row>
    <row r="3680" spans="14:19" x14ac:dyDescent="0.3">
      <c r="N3680" s="19">
        <v>36</v>
      </c>
      <c r="O3680" s="19">
        <v>11</v>
      </c>
      <c r="P3680" s="20">
        <v>44</v>
      </c>
      <c r="Q3680" s="19">
        <v>1.1000000000000001</v>
      </c>
      <c r="R3680" s="19">
        <v>2</v>
      </c>
      <c r="S3680" s="19">
        <v>85</v>
      </c>
    </row>
    <row r="3681" spans="14:19" x14ac:dyDescent="0.3">
      <c r="N3681" s="3">
        <v>36</v>
      </c>
      <c r="O3681" s="3">
        <v>11</v>
      </c>
      <c r="P3681" s="6">
        <v>8</v>
      </c>
      <c r="Q3681" s="3">
        <v>0.2</v>
      </c>
      <c r="R3681" s="3">
        <v>4</v>
      </c>
      <c r="S3681" s="3">
        <v>81</v>
      </c>
    </row>
    <row r="3682" spans="14:19" x14ac:dyDescent="0.3">
      <c r="N3682" s="19">
        <v>36</v>
      </c>
      <c r="O3682" s="19">
        <v>11</v>
      </c>
      <c r="P3682" s="20">
        <v>23</v>
      </c>
      <c r="Q3682" s="19">
        <v>0.2</v>
      </c>
      <c r="R3682" s="19">
        <v>4</v>
      </c>
      <c r="S3682" s="19">
        <v>0</v>
      </c>
    </row>
    <row r="3683" spans="14:19" x14ac:dyDescent="0.3">
      <c r="N3683" s="3">
        <v>36</v>
      </c>
      <c r="O3683" s="3">
        <v>12</v>
      </c>
      <c r="P3683" s="6">
        <v>88</v>
      </c>
      <c r="Q3683" s="3">
        <v>2.7</v>
      </c>
      <c r="R3683" s="3">
        <v>2</v>
      </c>
      <c r="S3683" s="3">
        <v>0</v>
      </c>
    </row>
    <row r="3684" spans="14:19" x14ac:dyDescent="0.3">
      <c r="N3684" s="19">
        <v>36</v>
      </c>
      <c r="O3684" s="19">
        <v>12</v>
      </c>
      <c r="P3684" s="20">
        <v>93</v>
      </c>
      <c r="Q3684" s="19">
        <v>2.2000000000000002</v>
      </c>
      <c r="R3684" s="19">
        <v>2</v>
      </c>
      <c r="S3684" s="19">
        <v>0</v>
      </c>
    </row>
    <row r="3685" spans="14:19" x14ac:dyDescent="0.3">
      <c r="N3685" s="3">
        <v>36</v>
      </c>
      <c r="O3685" s="3">
        <v>12</v>
      </c>
      <c r="P3685" s="6">
        <v>70</v>
      </c>
      <c r="Q3685" s="3">
        <v>2.6</v>
      </c>
      <c r="R3685" s="3">
        <v>3</v>
      </c>
      <c r="S3685" s="3">
        <v>165</v>
      </c>
    </row>
    <row r="3686" spans="14:19" x14ac:dyDescent="0.3">
      <c r="N3686" s="19">
        <v>36</v>
      </c>
      <c r="O3686" s="19">
        <v>6</v>
      </c>
      <c r="P3686" s="20">
        <v>69</v>
      </c>
      <c r="Q3686" s="19">
        <v>4</v>
      </c>
      <c r="R3686" s="19">
        <v>4</v>
      </c>
      <c r="S3686" s="19">
        <v>0</v>
      </c>
    </row>
    <row r="3687" spans="14:19" x14ac:dyDescent="0.3">
      <c r="N3687" s="3">
        <v>36</v>
      </c>
      <c r="O3687" s="3">
        <v>9</v>
      </c>
      <c r="P3687" s="6">
        <v>115</v>
      </c>
      <c r="Q3687" s="3">
        <v>2.2000000000000002</v>
      </c>
      <c r="R3687" s="3">
        <v>4</v>
      </c>
      <c r="S3687" s="3">
        <v>0</v>
      </c>
    </row>
    <row r="3688" spans="14:19" x14ac:dyDescent="0.3">
      <c r="N3688" s="19">
        <v>36</v>
      </c>
      <c r="O3688" s="19">
        <v>10</v>
      </c>
      <c r="P3688" s="20">
        <v>83</v>
      </c>
      <c r="Q3688" s="19">
        <v>2.8</v>
      </c>
      <c r="R3688" s="19">
        <v>1</v>
      </c>
      <c r="S3688" s="19">
        <v>0</v>
      </c>
    </row>
    <row r="3689" spans="14:19" x14ac:dyDescent="0.3">
      <c r="N3689" s="3">
        <v>36</v>
      </c>
      <c r="O3689" s="3">
        <v>12</v>
      </c>
      <c r="P3689" s="6">
        <v>62</v>
      </c>
      <c r="Q3689" s="3">
        <v>0.1</v>
      </c>
      <c r="R3689" s="3">
        <v>4</v>
      </c>
      <c r="S3689" s="3">
        <v>145</v>
      </c>
    </row>
    <row r="3690" spans="14:19" x14ac:dyDescent="0.3">
      <c r="N3690" s="19">
        <v>36</v>
      </c>
      <c r="O3690" s="19">
        <v>11</v>
      </c>
      <c r="P3690" s="20">
        <v>90</v>
      </c>
      <c r="Q3690" s="19">
        <v>2.8</v>
      </c>
      <c r="R3690" s="19">
        <v>1</v>
      </c>
      <c r="S3690" s="19">
        <v>0</v>
      </c>
    </row>
    <row r="3691" spans="14:19" x14ac:dyDescent="0.3">
      <c r="N3691" s="3">
        <v>36</v>
      </c>
      <c r="O3691" s="3">
        <v>10</v>
      </c>
      <c r="P3691" s="6">
        <v>172</v>
      </c>
      <c r="Q3691" s="3">
        <v>1</v>
      </c>
      <c r="R3691" s="3">
        <v>4</v>
      </c>
      <c r="S3691" s="3">
        <v>295</v>
      </c>
    </row>
    <row r="3692" spans="14:19" x14ac:dyDescent="0.3">
      <c r="N3692" s="19">
        <v>36</v>
      </c>
      <c r="O3692" s="19">
        <v>11</v>
      </c>
      <c r="P3692" s="20">
        <v>158</v>
      </c>
      <c r="Q3692" s="19">
        <v>7.8</v>
      </c>
      <c r="R3692" s="19">
        <v>2</v>
      </c>
      <c r="S3692" s="19">
        <v>114</v>
      </c>
    </row>
    <row r="3693" spans="14:19" x14ac:dyDescent="0.3">
      <c r="N3693" s="3">
        <v>36</v>
      </c>
      <c r="O3693" s="3">
        <v>10</v>
      </c>
      <c r="P3693" s="6">
        <v>78</v>
      </c>
      <c r="Q3693" s="3">
        <v>4.5</v>
      </c>
      <c r="R3693" s="3">
        <v>2</v>
      </c>
      <c r="S3693" s="3">
        <v>204</v>
      </c>
    </row>
    <row r="3694" spans="14:19" x14ac:dyDescent="0.3">
      <c r="N3694" s="19">
        <v>36</v>
      </c>
      <c r="O3694" s="19">
        <v>10</v>
      </c>
      <c r="P3694" s="20">
        <v>21</v>
      </c>
      <c r="Q3694" s="19">
        <v>0.1</v>
      </c>
      <c r="R3694" s="19">
        <v>3</v>
      </c>
      <c r="S3694" s="19">
        <v>0</v>
      </c>
    </row>
    <row r="3695" spans="14:19" x14ac:dyDescent="0.3">
      <c r="N3695" s="3">
        <v>36</v>
      </c>
      <c r="O3695" s="3">
        <v>10</v>
      </c>
      <c r="P3695" s="6">
        <v>21</v>
      </c>
      <c r="Q3695" s="3">
        <v>0.1</v>
      </c>
      <c r="R3695" s="3">
        <v>3</v>
      </c>
      <c r="S3695" s="3">
        <v>0</v>
      </c>
    </row>
    <row r="3696" spans="14:19" x14ac:dyDescent="0.3">
      <c r="N3696" s="19">
        <v>36</v>
      </c>
      <c r="O3696" s="19">
        <v>11</v>
      </c>
      <c r="P3696" s="20">
        <v>103</v>
      </c>
      <c r="Q3696" s="19">
        <v>4.5999999999999996</v>
      </c>
      <c r="R3696" s="19">
        <v>1</v>
      </c>
      <c r="S3696" s="19">
        <v>255</v>
      </c>
    </row>
    <row r="3697" spans="14:19" x14ac:dyDescent="0.3">
      <c r="N3697" s="3">
        <v>36</v>
      </c>
      <c r="O3697" s="3">
        <v>11</v>
      </c>
      <c r="P3697" s="6">
        <v>101</v>
      </c>
      <c r="Q3697" s="3">
        <v>1.2</v>
      </c>
      <c r="R3697" s="3">
        <v>3</v>
      </c>
      <c r="S3697" s="3">
        <v>0</v>
      </c>
    </row>
    <row r="3698" spans="14:19" x14ac:dyDescent="0.3">
      <c r="N3698" s="19">
        <v>36</v>
      </c>
      <c r="O3698" s="19">
        <v>9</v>
      </c>
      <c r="P3698" s="20">
        <v>49</v>
      </c>
      <c r="Q3698" s="19">
        <v>1.67</v>
      </c>
      <c r="R3698" s="19">
        <v>2</v>
      </c>
      <c r="S3698" s="19">
        <v>0</v>
      </c>
    </row>
    <row r="3699" spans="14:19" x14ac:dyDescent="0.3">
      <c r="N3699" s="3">
        <v>36</v>
      </c>
      <c r="O3699" s="3">
        <v>11</v>
      </c>
      <c r="P3699" s="6">
        <v>162</v>
      </c>
      <c r="Q3699" s="3">
        <v>8.6</v>
      </c>
      <c r="R3699" s="3">
        <v>1</v>
      </c>
      <c r="S3699" s="3">
        <v>153</v>
      </c>
    </row>
    <row r="3700" spans="14:19" x14ac:dyDescent="0.3">
      <c r="N3700" s="19">
        <v>36</v>
      </c>
      <c r="O3700" s="19">
        <v>11</v>
      </c>
      <c r="P3700" s="20">
        <v>9</v>
      </c>
      <c r="Q3700" s="19">
        <v>0.2</v>
      </c>
      <c r="R3700" s="19">
        <v>4</v>
      </c>
      <c r="S3700" s="19">
        <v>0</v>
      </c>
    </row>
    <row r="3701" spans="14:19" x14ac:dyDescent="0.3">
      <c r="N3701" s="3">
        <v>36</v>
      </c>
      <c r="O3701" s="3">
        <v>12</v>
      </c>
      <c r="P3701" s="6">
        <v>93</v>
      </c>
      <c r="Q3701" s="3">
        <v>2.2000000000000002</v>
      </c>
      <c r="R3701" s="3">
        <v>2</v>
      </c>
      <c r="S3701" s="3">
        <v>0</v>
      </c>
    </row>
    <row r="3702" spans="14:19" x14ac:dyDescent="0.3">
      <c r="N3702" s="19">
        <v>36</v>
      </c>
      <c r="O3702" s="19">
        <v>12</v>
      </c>
      <c r="P3702" s="20">
        <v>154</v>
      </c>
      <c r="Q3702" s="19">
        <v>6.4</v>
      </c>
      <c r="R3702" s="19">
        <v>3</v>
      </c>
      <c r="S3702" s="19">
        <v>0</v>
      </c>
    </row>
    <row r="3703" spans="14:19" x14ac:dyDescent="0.3">
      <c r="N3703" s="3">
        <v>36</v>
      </c>
      <c r="O3703" s="3">
        <v>10</v>
      </c>
      <c r="P3703" s="6">
        <v>30</v>
      </c>
      <c r="Q3703" s="3">
        <v>0.8</v>
      </c>
      <c r="R3703" s="3">
        <v>2</v>
      </c>
      <c r="S3703" s="3">
        <v>0</v>
      </c>
    </row>
    <row r="3704" spans="14:19" x14ac:dyDescent="0.3">
      <c r="N3704" s="19">
        <v>36</v>
      </c>
      <c r="O3704" s="19">
        <v>11</v>
      </c>
      <c r="P3704" s="20">
        <v>32</v>
      </c>
      <c r="Q3704" s="19">
        <v>1.3</v>
      </c>
      <c r="R3704" s="19">
        <v>3</v>
      </c>
      <c r="S3704" s="19">
        <v>0</v>
      </c>
    </row>
    <row r="3705" spans="14:19" x14ac:dyDescent="0.3">
      <c r="N3705" s="3">
        <v>36</v>
      </c>
      <c r="O3705" s="3">
        <v>12</v>
      </c>
      <c r="P3705" s="6">
        <v>64</v>
      </c>
      <c r="Q3705" s="3">
        <v>2.8</v>
      </c>
      <c r="R3705" s="3">
        <v>3</v>
      </c>
      <c r="S3705" s="3">
        <v>205</v>
      </c>
    </row>
    <row r="3706" spans="14:19" x14ac:dyDescent="0.3">
      <c r="N3706" s="19">
        <v>36</v>
      </c>
      <c r="O3706" s="19">
        <v>11</v>
      </c>
      <c r="P3706" s="20">
        <v>184</v>
      </c>
      <c r="Q3706" s="19">
        <v>5.0999999999999996</v>
      </c>
      <c r="R3706" s="19">
        <v>2</v>
      </c>
      <c r="S3706" s="19">
        <v>0</v>
      </c>
    </row>
    <row r="3707" spans="14:19" x14ac:dyDescent="0.3">
      <c r="N3707" s="3">
        <v>36</v>
      </c>
      <c r="O3707" s="3">
        <v>11</v>
      </c>
      <c r="P3707" s="6">
        <v>164</v>
      </c>
      <c r="Q3707" s="3">
        <v>7.8</v>
      </c>
      <c r="R3707" s="3">
        <v>2</v>
      </c>
      <c r="S3707" s="3">
        <v>0</v>
      </c>
    </row>
    <row r="3708" spans="14:19" x14ac:dyDescent="0.3">
      <c r="N3708" s="19">
        <v>36</v>
      </c>
      <c r="O3708" s="19">
        <v>12</v>
      </c>
      <c r="P3708" s="20">
        <v>92</v>
      </c>
      <c r="Q3708" s="19">
        <v>0</v>
      </c>
      <c r="R3708" s="19">
        <v>2</v>
      </c>
      <c r="S3708" s="19">
        <v>184</v>
      </c>
    </row>
    <row r="3709" spans="14:19" x14ac:dyDescent="0.3">
      <c r="N3709" s="3">
        <v>36</v>
      </c>
      <c r="O3709" s="3">
        <v>12</v>
      </c>
      <c r="P3709" s="6">
        <v>59</v>
      </c>
      <c r="Q3709" s="3">
        <v>2</v>
      </c>
      <c r="R3709" s="3">
        <v>3</v>
      </c>
      <c r="S3709" s="3">
        <v>216</v>
      </c>
    </row>
    <row r="3710" spans="14:19" x14ac:dyDescent="0.3">
      <c r="N3710" s="19">
        <v>36</v>
      </c>
      <c r="O3710" s="19">
        <v>11</v>
      </c>
      <c r="P3710" s="20">
        <v>9</v>
      </c>
      <c r="Q3710" s="19">
        <v>0.3</v>
      </c>
      <c r="R3710" s="19">
        <v>2</v>
      </c>
      <c r="S3710" s="19">
        <v>99</v>
      </c>
    </row>
    <row r="3711" spans="14:19" x14ac:dyDescent="0.3">
      <c r="N3711" s="3">
        <v>36</v>
      </c>
      <c r="O3711" s="3">
        <v>12</v>
      </c>
      <c r="P3711" s="6">
        <v>58</v>
      </c>
      <c r="Q3711" s="3">
        <v>3.6</v>
      </c>
      <c r="R3711" s="3">
        <v>1</v>
      </c>
      <c r="S3711" s="3">
        <v>0</v>
      </c>
    </row>
    <row r="3712" spans="14:19" x14ac:dyDescent="0.3">
      <c r="N3712" s="19">
        <v>36</v>
      </c>
      <c r="O3712" s="19">
        <v>6</v>
      </c>
      <c r="P3712" s="20">
        <v>11</v>
      </c>
      <c r="Q3712" s="19">
        <v>0.67</v>
      </c>
      <c r="R3712" s="19">
        <v>1</v>
      </c>
      <c r="S3712" s="19">
        <v>0</v>
      </c>
    </row>
    <row r="3713" spans="14:19" x14ac:dyDescent="0.3">
      <c r="N3713" s="3">
        <v>36</v>
      </c>
      <c r="O3713" s="3">
        <v>10</v>
      </c>
      <c r="P3713" s="6">
        <v>82</v>
      </c>
      <c r="Q3713" s="3">
        <v>2.8</v>
      </c>
      <c r="R3713" s="3">
        <v>2</v>
      </c>
      <c r="S3713" s="3">
        <v>0</v>
      </c>
    </row>
    <row r="3714" spans="14:19" x14ac:dyDescent="0.3">
      <c r="N3714" s="19">
        <v>36</v>
      </c>
      <c r="O3714" s="19">
        <v>10</v>
      </c>
      <c r="P3714" s="20">
        <v>73</v>
      </c>
      <c r="Q3714" s="19">
        <v>2.8</v>
      </c>
      <c r="R3714" s="19">
        <v>2</v>
      </c>
      <c r="S3714" s="19">
        <v>0</v>
      </c>
    </row>
    <row r="3715" spans="14:19" x14ac:dyDescent="0.3">
      <c r="N3715" s="3">
        <v>36</v>
      </c>
      <c r="O3715" s="3">
        <v>11</v>
      </c>
      <c r="P3715" s="6">
        <v>195</v>
      </c>
      <c r="Q3715" s="3">
        <v>3</v>
      </c>
      <c r="R3715" s="3">
        <v>2</v>
      </c>
      <c r="S3715" s="3">
        <v>0</v>
      </c>
    </row>
    <row r="3716" spans="14:19" x14ac:dyDescent="0.3">
      <c r="N3716" s="19">
        <v>36</v>
      </c>
      <c r="O3716" s="19">
        <v>11</v>
      </c>
      <c r="P3716" s="20">
        <v>110</v>
      </c>
      <c r="Q3716" s="19">
        <v>3.8</v>
      </c>
      <c r="R3716" s="19">
        <v>1</v>
      </c>
      <c r="S3716" s="19">
        <v>0</v>
      </c>
    </row>
    <row r="3717" spans="14:19" x14ac:dyDescent="0.3">
      <c r="N3717" s="3">
        <v>36</v>
      </c>
      <c r="O3717" s="3">
        <v>9</v>
      </c>
      <c r="P3717" s="6">
        <v>40</v>
      </c>
      <c r="Q3717" s="3">
        <v>1.67</v>
      </c>
      <c r="R3717" s="3">
        <v>2</v>
      </c>
      <c r="S3717" s="3">
        <v>129</v>
      </c>
    </row>
    <row r="3718" spans="14:19" x14ac:dyDescent="0.3">
      <c r="N3718" s="19">
        <v>36</v>
      </c>
      <c r="O3718" s="19">
        <v>11</v>
      </c>
      <c r="P3718" s="20">
        <v>83</v>
      </c>
      <c r="Q3718" s="19">
        <v>2.8</v>
      </c>
      <c r="R3718" s="19">
        <v>1</v>
      </c>
      <c r="S3718" s="19">
        <v>0</v>
      </c>
    </row>
    <row r="3719" spans="14:19" x14ac:dyDescent="0.3">
      <c r="N3719" s="3">
        <v>36</v>
      </c>
      <c r="O3719" s="3">
        <v>11</v>
      </c>
      <c r="P3719" s="6">
        <v>31</v>
      </c>
      <c r="Q3719" s="3">
        <v>1.7</v>
      </c>
      <c r="R3719" s="3">
        <v>4</v>
      </c>
      <c r="S3719" s="3">
        <v>124</v>
      </c>
    </row>
    <row r="3720" spans="14:19" x14ac:dyDescent="0.3">
      <c r="N3720" s="19">
        <v>36</v>
      </c>
      <c r="O3720" s="19">
        <v>11</v>
      </c>
      <c r="P3720" s="20">
        <v>69</v>
      </c>
      <c r="Q3720" s="19">
        <v>2.1</v>
      </c>
      <c r="R3720" s="19">
        <v>4</v>
      </c>
      <c r="S3720" s="19">
        <v>0</v>
      </c>
    </row>
    <row r="3721" spans="14:19" x14ac:dyDescent="0.3">
      <c r="N3721" s="3">
        <v>36</v>
      </c>
      <c r="O3721" s="3">
        <v>11</v>
      </c>
      <c r="P3721" s="6">
        <v>85</v>
      </c>
      <c r="Q3721" s="3">
        <v>1.2</v>
      </c>
      <c r="R3721" s="3">
        <v>3</v>
      </c>
      <c r="S3721" s="3">
        <v>0</v>
      </c>
    </row>
    <row r="3722" spans="14:19" x14ac:dyDescent="0.3">
      <c r="N3722" s="19">
        <v>36</v>
      </c>
      <c r="O3722" s="19">
        <v>12</v>
      </c>
      <c r="P3722" s="20">
        <v>18</v>
      </c>
      <c r="Q3722" s="19">
        <v>1</v>
      </c>
      <c r="R3722" s="19">
        <v>4</v>
      </c>
      <c r="S3722" s="19">
        <v>0</v>
      </c>
    </row>
    <row r="3723" spans="14:19" x14ac:dyDescent="0.3">
      <c r="N3723" s="3">
        <v>36</v>
      </c>
      <c r="O3723" s="3">
        <v>10</v>
      </c>
      <c r="P3723" s="6">
        <v>39</v>
      </c>
      <c r="Q3723" s="3">
        <v>2</v>
      </c>
      <c r="R3723" s="3">
        <v>1</v>
      </c>
      <c r="S3723" s="3">
        <v>153</v>
      </c>
    </row>
    <row r="3724" spans="14:19" x14ac:dyDescent="0.3">
      <c r="N3724" s="19">
        <v>36</v>
      </c>
      <c r="O3724" s="19">
        <v>10</v>
      </c>
      <c r="P3724" s="20">
        <v>28</v>
      </c>
      <c r="Q3724" s="19">
        <v>1</v>
      </c>
      <c r="R3724" s="19">
        <v>4</v>
      </c>
      <c r="S3724" s="19">
        <v>130</v>
      </c>
    </row>
    <row r="3725" spans="14:19" x14ac:dyDescent="0.3">
      <c r="N3725" s="3">
        <v>36</v>
      </c>
      <c r="O3725" s="3">
        <v>12</v>
      </c>
      <c r="P3725" s="6">
        <v>123</v>
      </c>
      <c r="Q3725" s="3">
        <v>3</v>
      </c>
      <c r="R3725" s="3">
        <v>2</v>
      </c>
      <c r="S3725" s="3">
        <v>0</v>
      </c>
    </row>
    <row r="3726" spans="14:19" x14ac:dyDescent="0.3">
      <c r="N3726" s="19">
        <v>36</v>
      </c>
      <c r="O3726" s="19">
        <v>10</v>
      </c>
      <c r="P3726" s="20">
        <v>183</v>
      </c>
      <c r="Q3726" s="19">
        <v>0</v>
      </c>
      <c r="R3726" s="19">
        <v>2</v>
      </c>
      <c r="S3726" s="19">
        <v>0</v>
      </c>
    </row>
    <row r="3727" spans="14:19" x14ac:dyDescent="0.3">
      <c r="N3727" s="3">
        <v>36</v>
      </c>
      <c r="O3727" s="3">
        <v>10</v>
      </c>
      <c r="P3727" s="6">
        <v>33</v>
      </c>
      <c r="Q3727" s="3">
        <v>1.2</v>
      </c>
      <c r="R3727" s="3">
        <v>4</v>
      </c>
      <c r="S3727" s="3">
        <v>82</v>
      </c>
    </row>
    <row r="3728" spans="14:19" x14ac:dyDescent="0.3">
      <c r="N3728" s="19">
        <v>36</v>
      </c>
      <c r="O3728" s="19">
        <v>12</v>
      </c>
      <c r="P3728" s="20">
        <v>89</v>
      </c>
      <c r="Q3728" s="19">
        <v>2.7</v>
      </c>
      <c r="R3728" s="19">
        <v>2</v>
      </c>
      <c r="S3728" s="19">
        <v>0</v>
      </c>
    </row>
    <row r="3729" spans="14:19" x14ac:dyDescent="0.3">
      <c r="N3729" s="3">
        <v>36</v>
      </c>
      <c r="O3729" s="3">
        <v>10</v>
      </c>
      <c r="P3729" s="6">
        <v>45</v>
      </c>
      <c r="Q3729" s="3">
        <v>0.2</v>
      </c>
      <c r="R3729" s="3">
        <v>4</v>
      </c>
      <c r="S3729" s="3">
        <v>0</v>
      </c>
    </row>
    <row r="3730" spans="14:19" x14ac:dyDescent="0.3">
      <c r="N3730" s="19">
        <v>35</v>
      </c>
      <c r="O3730" s="19">
        <v>9</v>
      </c>
      <c r="P3730" s="20">
        <v>100</v>
      </c>
      <c r="Q3730" s="19">
        <v>2.7</v>
      </c>
      <c r="R3730" s="19">
        <v>1</v>
      </c>
      <c r="S3730" s="19">
        <v>0</v>
      </c>
    </row>
    <row r="3731" spans="14:19" x14ac:dyDescent="0.3">
      <c r="N3731" s="3">
        <v>35</v>
      </c>
      <c r="O3731" s="3">
        <v>8</v>
      </c>
      <c r="P3731" s="6">
        <v>45</v>
      </c>
      <c r="Q3731" s="3">
        <v>1</v>
      </c>
      <c r="R3731" s="3">
        <v>4</v>
      </c>
      <c r="S3731" s="3">
        <v>0</v>
      </c>
    </row>
    <row r="3732" spans="14:19" x14ac:dyDescent="0.3">
      <c r="N3732" s="19">
        <v>35</v>
      </c>
      <c r="O3732" s="19">
        <v>10</v>
      </c>
      <c r="P3732" s="20">
        <v>81</v>
      </c>
      <c r="Q3732" s="19">
        <v>0.6</v>
      </c>
      <c r="R3732" s="19">
        <v>3</v>
      </c>
      <c r="S3732" s="19">
        <v>104</v>
      </c>
    </row>
    <row r="3733" spans="14:19" x14ac:dyDescent="0.3">
      <c r="N3733" s="3">
        <v>35</v>
      </c>
      <c r="O3733" s="3">
        <v>10</v>
      </c>
      <c r="P3733" s="6">
        <v>29</v>
      </c>
      <c r="Q3733" s="3">
        <v>1.1000000000000001</v>
      </c>
      <c r="R3733" s="3">
        <v>4</v>
      </c>
      <c r="S3733" s="3">
        <v>0</v>
      </c>
    </row>
    <row r="3734" spans="14:19" x14ac:dyDescent="0.3">
      <c r="N3734" s="19">
        <v>35</v>
      </c>
      <c r="O3734" s="19">
        <v>11</v>
      </c>
      <c r="P3734" s="20">
        <v>58</v>
      </c>
      <c r="Q3734" s="19">
        <v>2</v>
      </c>
      <c r="R3734" s="19">
        <v>3</v>
      </c>
      <c r="S3734" s="19">
        <v>149</v>
      </c>
    </row>
    <row r="3735" spans="14:19" x14ac:dyDescent="0.3">
      <c r="N3735" s="3">
        <v>35</v>
      </c>
      <c r="O3735" s="3">
        <v>9</v>
      </c>
      <c r="P3735" s="6">
        <v>20</v>
      </c>
      <c r="Q3735" s="3">
        <v>1.4</v>
      </c>
      <c r="R3735" s="3">
        <v>2</v>
      </c>
      <c r="S3735" s="3">
        <v>0</v>
      </c>
    </row>
    <row r="3736" spans="14:19" x14ac:dyDescent="0.3">
      <c r="N3736" s="19">
        <v>35</v>
      </c>
      <c r="O3736" s="19">
        <v>10</v>
      </c>
      <c r="P3736" s="20">
        <v>61</v>
      </c>
      <c r="Q3736" s="19">
        <v>2.1</v>
      </c>
      <c r="R3736" s="19">
        <v>4</v>
      </c>
      <c r="S3736" s="19">
        <v>0</v>
      </c>
    </row>
    <row r="3737" spans="14:19" x14ac:dyDescent="0.3">
      <c r="N3737" s="3">
        <v>35</v>
      </c>
      <c r="O3737" s="3">
        <v>11</v>
      </c>
      <c r="P3737" s="6">
        <v>25</v>
      </c>
      <c r="Q3737" s="3">
        <v>1</v>
      </c>
      <c r="R3737" s="3">
        <v>2</v>
      </c>
      <c r="S3737" s="3">
        <v>0</v>
      </c>
    </row>
    <row r="3738" spans="14:19" x14ac:dyDescent="0.3">
      <c r="N3738" s="19">
        <v>35</v>
      </c>
      <c r="O3738" s="19">
        <v>9</v>
      </c>
      <c r="P3738" s="20">
        <v>24</v>
      </c>
      <c r="Q3738" s="19">
        <v>0.3</v>
      </c>
      <c r="R3738" s="19">
        <v>4</v>
      </c>
      <c r="S3738" s="19">
        <v>0</v>
      </c>
    </row>
    <row r="3739" spans="14:19" x14ac:dyDescent="0.3">
      <c r="N3739" s="3">
        <v>35</v>
      </c>
      <c r="O3739" s="3">
        <v>9</v>
      </c>
      <c r="P3739" s="6">
        <v>55</v>
      </c>
      <c r="Q3739" s="3">
        <v>2</v>
      </c>
      <c r="R3739" s="3">
        <v>1</v>
      </c>
      <c r="S3739" s="3">
        <v>0</v>
      </c>
    </row>
    <row r="3740" spans="14:19" x14ac:dyDescent="0.3">
      <c r="N3740" s="19">
        <v>35</v>
      </c>
      <c r="O3740" s="19">
        <v>5</v>
      </c>
      <c r="P3740" s="20">
        <v>22</v>
      </c>
      <c r="Q3740" s="19">
        <v>0.67</v>
      </c>
      <c r="R3740" s="19">
        <v>1</v>
      </c>
      <c r="S3740" s="19">
        <v>103</v>
      </c>
    </row>
    <row r="3741" spans="14:19" x14ac:dyDescent="0.3">
      <c r="N3741" s="3">
        <v>35</v>
      </c>
      <c r="O3741" s="3">
        <v>10</v>
      </c>
      <c r="P3741" s="6">
        <v>55</v>
      </c>
      <c r="Q3741" s="3">
        <v>1.3</v>
      </c>
      <c r="R3741" s="3">
        <v>4</v>
      </c>
      <c r="S3741" s="3">
        <v>0</v>
      </c>
    </row>
    <row r="3742" spans="14:19" x14ac:dyDescent="0.3">
      <c r="N3742" s="19">
        <v>35</v>
      </c>
      <c r="O3742" s="19">
        <v>9</v>
      </c>
      <c r="P3742" s="20">
        <v>40</v>
      </c>
      <c r="Q3742" s="19">
        <v>0.9</v>
      </c>
      <c r="R3742" s="19">
        <v>3</v>
      </c>
      <c r="S3742" s="19">
        <v>0</v>
      </c>
    </row>
    <row r="3743" spans="14:19" x14ac:dyDescent="0.3">
      <c r="N3743" s="3">
        <v>35</v>
      </c>
      <c r="O3743" s="3">
        <v>8</v>
      </c>
      <c r="P3743" s="6">
        <v>38</v>
      </c>
      <c r="Q3743" s="3">
        <v>1</v>
      </c>
      <c r="R3743" s="3">
        <v>4</v>
      </c>
      <c r="S3743" s="3">
        <v>124</v>
      </c>
    </row>
    <row r="3744" spans="14:19" x14ac:dyDescent="0.3">
      <c r="N3744" s="19">
        <v>35</v>
      </c>
      <c r="O3744" s="19">
        <v>10</v>
      </c>
      <c r="P3744" s="20">
        <v>200</v>
      </c>
      <c r="Q3744" s="19">
        <v>3</v>
      </c>
      <c r="R3744" s="19">
        <v>2</v>
      </c>
      <c r="S3744" s="19">
        <v>458</v>
      </c>
    </row>
    <row r="3745" spans="14:19" x14ac:dyDescent="0.3">
      <c r="N3745" s="3">
        <v>35</v>
      </c>
      <c r="O3745" s="3">
        <v>10</v>
      </c>
      <c r="P3745" s="6">
        <v>164</v>
      </c>
      <c r="Q3745" s="3">
        <v>7.8</v>
      </c>
      <c r="R3745" s="3">
        <v>2</v>
      </c>
      <c r="S3745" s="3">
        <v>0</v>
      </c>
    </row>
    <row r="3746" spans="14:19" x14ac:dyDescent="0.3">
      <c r="N3746" s="19">
        <v>35</v>
      </c>
      <c r="O3746" s="19">
        <v>9</v>
      </c>
      <c r="P3746" s="20">
        <v>53</v>
      </c>
      <c r="Q3746" s="19">
        <v>2.2000000000000002</v>
      </c>
      <c r="R3746" s="19">
        <v>4</v>
      </c>
      <c r="S3746" s="19">
        <v>0</v>
      </c>
    </row>
    <row r="3747" spans="14:19" x14ac:dyDescent="0.3">
      <c r="N3747" s="3">
        <v>35</v>
      </c>
      <c r="O3747" s="3">
        <v>10</v>
      </c>
      <c r="P3747" s="6">
        <v>139</v>
      </c>
      <c r="Q3747" s="3">
        <v>7.8</v>
      </c>
      <c r="R3747" s="3">
        <v>2</v>
      </c>
      <c r="S3747" s="3">
        <v>0</v>
      </c>
    </row>
    <row r="3748" spans="14:19" x14ac:dyDescent="0.3">
      <c r="N3748" s="19">
        <v>35</v>
      </c>
      <c r="O3748" s="19">
        <v>9</v>
      </c>
      <c r="P3748" s="20">
        <v>84</v>
      </c>
      <c r="Q3748" s="19">
        <v>2.2000000000000002</v>
      </c>
      <c r="R3748" s="19">
        <v>4</v>
      </c>
      <c r="S3748" s="19">
        <v>322</v>
      </c>
    </row>
    <row r="3749" spans="14:19" x14ac:dyDescent="0.3">
      <c r="N3749" s="3">
        <v>35</v>
      </c>
      <c r="O3749" s="3">
        <v>8</v>
      </c>
      <c r="P3749" s="6">
        <v>48</v>
      </c>
      <c r="Q3749" s="3">
        <v>1.67</v>
      </c>
      <c r="R3749" s="3">
        <v>2</v>
      </c>
      <c r="S3749" s="3">
        <v>0</v>
      </c>
    </row>
    <row r="3750" spans="14:19" x14ac:dyDescent="0.3">
      <c r="N3750" s="19">
        <v>35</v>
      </c>
      <c r="O3750" s="19">
        <v>9</v>
      </c>
      <c r="P3750" s="20">
        <v>109</v>
      </c>
      <c r="Q3750" s="19">
        <v>4</v>
      </c>
      <c r="R3750" s="19">
        <v>3</v>
      </c>
      <c r="S3750" s="19">
        <v>0</v>
      </c>
    </row>
    <row r="3751" spans="14:19" x14ac:dyDescent="0.3">
      <c r="N3751" s="3">
        <v>35</v>
      </c>
      <c r="O3751" s="3">
        <v>10</v>
      </c>
      <c r="P3751" s="6">
        <v>21</v>
      </c>
      <c r="Q3751" s="3">
        <v>1.3</v>
      </c>
      <c r="R3751" s="3">
        <v>3</v>
      </c>
      <c r="S3751" s="3">
        <v>115</v>
      </c>
    </row>
    <row r="3752" spans="14:19" x14ac:dyDescent="0.3">
      <c r="N3752" s="19">
        <v>35</v>
      </c>
      <c r="O3752" s="19">
        <v>9</v>
      </c>
      <c r="P3752" s="20">
        <v>45</v>
      </c>
      <c r="Q3752" s="19">
        <v>2</v>
      </c>
      <c r="R3752" s="19">
        <v>1</v>
      </c>
      <c r="S3752" s="19">
        <v>0</v>
      </c>
    </row>
    <row r="3753" spans="14:19" x14ac:dyDescent="0.3">
      <c r="N3753" s="3">
        <v>35</v>
      </c>
      <c r="O3753" s="3">
        <v>9</v>
      </c>
      <c r="P3753" s="6">
        <v>28</v>
      </c>
      <c r="Q3753" s="3">
        <v>1</v>
      </c>
      <c r="R3753" s="3">
        <v>4</v>
      </c>
      <c r="S3753" s="3">
        <v>75</v>
      </c>
    </row>
    <row r="3754" spans="14:19" x14ac:dyDescent="0.3">
      <c r="N3754" s="19">
        <v>35</v>
      </c>
      <c r="O3754" s="19">
        <v>11</v>
      </c>
      <c r="P3754" s="20">
        <v>59</v>
      </c>
      <c r="Q3754" s="19">
        <v>0.1</v>
      </c>
      <c r="R3754" s="19">
        <v>4</v>
      </c>
      <c r="S3754" s="19">
        <v>0</v>
      </c>
    </row>
    <row r="3755" spans="14:19" x14ac:dyDescent="0.3">
      <c r="N3755" s="3">
        <v>35</v>
      </c>
      <c r="O3755" s="3">
        <v>10</v>
      </c>
      <c r="P3755" s="6">
        <v>78</v>
      </c>
      <c r="Q3755" s="3">
        <v>2.6</v>
      </c>
      <c r="R3755" s="3">
        <v>1</v>
      </c>
      <c r="S3755" s="3">
        <v>0</v>
      </c>
    </row>
    <row r="3756" spans="14:19" x14ac:dyDescent="0.3">
      <c r="N3756" s="19">
        <v>35</v>
      </c>
      <c r="O3756" s="19">
        <v>10</v>
      </c>
      <c r="P3756" s="20">
        <v>74</v>
      </c>
      <c r="Q3756" s="19">
        <v>1.3</v>
      </c>
      <c r="R3756" s="19">
        <v>4</v>
      </c>
      <c r="S3756" s="19">
        <v>0</v>
      </c>
    </row>
    <row r="3757" spans="14:19" x14ac:dyDescent="0.3">
      <c r="N3757" s="3">
        <v>35</v>
      </c>
      <c r="O3757" s="3">
        <v>9</v>
      </c>
      <c r="P3757" s="6">
        <v>30</v>
      </c>
      <c r="Q3757" s="3">
        <v>1</v>
      </c>
      <c r="R3757" s="3">
        <v>4</v>
      </c>
      <c r="S3757" s="3">
        <v>163</v>
      </c>
    </row>
    <row r="3758" spans="14:19" x14ac:dyDescent="0.3">
      <c r="N3758" s="19">
        <v>35</v>
      </c>
      <c r="O3758" s="19">
        <v>8</v>
      </c>
      <c r="P3758" s="20">
        <v>41</v>
      </c>
      <c r="Q3758" s="19">
        <v>1</v>
      </c>
      <c r="R3758" s="19">
        <v>2</v>
      </c>
      <c r="S3758" s="19">
        <v>0</v>
      </c>
    </row>
    <row r="3759" spans="14:19" x14ac:dyDescent="0.3">
      <c r="N3759" s="3">
        <v>35</v>
      </c>
      <c r="O3759" s="3">
        <v>11</v>
      </c>
      <c r="P3759" s="6">
        <v>40</v>
      </c>
      <c r="Q3759" s="3">
        <v>2.4</v>
      </c>
      <c r="R3759" s="3">
        <v>1</v>
      </c>
      <c r="S3759" s="3">
        <v>0</v>
      </c>
    </row>
    <row r="3760" spans="14:19" x14ac:dyDescent="0.3">
      <c r="N3760" s="19">
        <v>35</v>
      </c>
      <c r="O3760" s="19">
        <v>10</v>
      </c>
      <c r="P3760" s="20">
        <v>23</v>
      </c>
      <c r="Q3760" s="19">
        <v>0.2</v>
      </c>
      <c r="R3760" s="19">
        <v>4</v>
      </c>
      <c r="S3760" s="19">
        <v>0</v>
      </c>
    </row>
    <row r="3761" spans="14:19" x14ac:dyDescent="0.3">
      <c r="N3761" s="3">
        <v>35</v>
      </c>
      <c r="O3761" s="3">
        <v>10</v>
      </c>
      <c r="P3761" s="6">
        <v>182</v>
      </c>
      <c r="Q3761" s="3">
        <v>0.3</v>
      </c>
      <c r="R3761" s="3">
        <v>1</v>
      </c>
      <c r="S3761" s="3">
        <v>229</v>
      </c>
    </row>
    <row r="3762" spans="14:19" x14ac:dyDescent="0.3">
      <c r="N3762" s="19">
        <v>35</v>
      </c>
      <c r="O3762" s="19">
        <v>9</v>
      </c>
      <c r="P3762" s="20">
        <v>58</v>
      </c>
      <c r="Q3762" s="19">
        <v>2.5</v>
      </c>
      <c r="R3762" s="19">
        <v>1</v>
      </c>
      <c r="S3762" s="19">
        <v>0</v>
      </c>
    </row>
    <row r="3763" spans="14:19" x14ac:dyDescent="0.3">
      <c r="N3763" s="3">
        <v>35</v>
      </c>
      <c r="O3763" s="3">
        <v>10</v>
      </c>
      <c r="P3763" s="6">
        <v>104</v>
      </c>
      <c r="Q3763" s="3">
        <v>0.6</v>
      </c>
      <c r="R3763" s="3">
        <v>3</v>
      </c>
      <c r="S3763" s="3">
        <v>0</v>
      </c>
    </row>
    <row r="3764" spans="14:19" x14ac:dyDescent="0.3">
      <c r="N3764" s="19">
        <v>35</v>
      </c>
      <c r="O3764" s="19">
        <v>8</v>
      </c>
      <c r="P3764" s="20">
        <v>38</v>
      </c>
      <c r="Q3764" s="19">
        <v>1</v>
      </c>
      <c r="R3764" s="19">
        <v>4</v>
      </c>
      <c r="S3764" s="19">
        <v>0</v>
      </c>
    </row>
    <row r="3765" spans="14:19" x14ac:dyDescent="0.3">
      <c r="N3765" s="3">
        <v>35</v>
      </c>
      <c r="O3765" s="3">
        <v>11</v>
      </c>
      <c r="P3765" s="6">
        <v>24</v>
      </c>
      <c r="Q3765" s="3">
        <v>0.4</v>
      </c>
      <c r="R3765" s="3">
        <v>4</v>
      </c>
      <c r="S3765" s="3">
        <v>0</v>
      </c>
    </row>
    <row r="3766" spans="14:19" x14ac:dyDescent="0.3">
      <c r="N3766" s="19">
        <v>35</v>
      </c>
      <c r="O3766" s="19">
        <v>5</v>
      </c>
      <c r="P3766" s="20">
        <v>85</v>
      </c>
      <c r="Q3766" s="19">
        <v>4</v>
      </c>
      <c r="R3766" s="19">
        <v>4</v>
      </c>
      <c r="S3766" s="19">
        <v>0</v>
      </c>
    </row>
    <row r="3767" spans="14:19" x14ac:dyDescent="0.3">
      <c r="N3767" s="3">
        <v>35</v>
      </c>
      <c r="O3767" s="3">
        <v>11</v>
      </c>
      <c r="P3767" s="6">
        <v>82</v>
      </c>
      <c r="Q3767" s="3">
        <v>3.4</v>
      </c>
      <c r="R3767" s="3">
        <v>4</v>
      </c>
      <c r="S3767" s="3">
        <v>0</v>
      </c>
    </row>
    <row r="3768" spans="14:19" x14ac:dyDescent="0.3">
      <c r="N3768" s="19">
        <v>35</v>
      </c>
      <c r="O3768" s="19">
        <v>10</v>
      </c>
      <c r="P3768" s="20">
        <v>179</v>
      </c>
      <c r="Q3768" s="19">
        <v>8.6</v>
      </c>
      <c r="R3768" s="19">
        <v>1</v>
      </c>
      <c r="S3768" s="19">
        <v>357</v>
      </c>
    </row>
    <row r="3769" spans="14:19" x14ac:dyDescent="0.3">
      <c r="N3769" s="3">
        <v>35</v>
      </c>
      <c r="O3769" s="3">
        <v>10</v>
      </c>
      <c r="P3769" s="6">
        <v>38</v>
      </c>
      <c r="Q3769" s="3">
        <v>1.7</v>
      </c>
      <c r="R3769" s="3">
        <v>4</v>
      </c>
      <c r="S3769" s="3">
        <v>0</v>
      </c>
    </row>
    <row r="3770" spans="14:19" x14ac:dyDescent="0.3">
      <c r="N3770" s="19">
        <v>35</v>
      </c>
      <c r="O3770" s="19">
        <v>10</v>
      </c>
      <c r="P3770" s="20">
        <v>94</v>
      </c>
      <c r="Q3770" s="19">
        <v>0</v>
      </c>
      <c r="R3770" s="19">
        <v>1</v>
      </c>
      <c r="S3770" s="19">
        <v>174</v>
      </c>
    </row>
    <row r="3771" spans="14:19" x14ac:dyDescent="0.3">
      <c r="N3771" s="3">
        <v>35</v>
      </c>
      <c r="O3771" s="3">
        <v>9</v>
      </c>
      <c r="P3771" s="6">
        <v>179</v>
      </c>
      <c r="Q3771" s="3">
        <v>0</v>
      </c>
      <c r="R3771" s="3">
        <v>2</v>
      </c>
      <c r="S3771" s="3">
        <v>76</v>
      </c>
    </row>
    <row r="3772" spans="14:19" x14ac:dyDescent="0.3">
      <c r="N3772" s="19">
        <v>35</v>
      </c>
      <c r="O3772" s="19">
        <v>9</v>
      </c>
      <c r="P3772" s="20">
        <v>141</v>
      </c>
      <c r="Q3772" s="19">
        <v>4.5</v>
      </c>
      <c r="R3772" s="19">
        <v>2</v>
      </c>
      <c r="S3772" s="19">
        <v>0</v>
      </c>
    </row>
    <row r="3773" spans="14:19" x14ac:dyDescent="0.3">
      <c r="N3773" s="3">
        <v>35</v>
      </c>
      <c r="O3773" s="3">
        <v>10</v>
      </c>
      <c r="P3773" s="6">
        <v>75</v>
      </c>
      <c r="Q3773" s="3">
        <v>0.7</v>
      </c>
      <c r="R3773" s="3">
        <v>4</v>
      </c>
      <c r="S3773" s="3">
        <v>0</v>
      </c>
    </row>
    <row r="3774" spans="14:19" x14ac:dyDescent="0.3">
      <c r="N3774" s="19">
        <v>35</v>
      </c>
      <c r="O3774" s="19">
        <v>10</v>
      </c>
      <c r="P3774" s="20">
        <v>72</v>
      </c>
      <c r="Q3774" s="19">
        <v>2.2999999999999998</v>
      </c>
      <c r="R3774" s="19">
        <v>3</v>
      </c>
      <c r="S3774" s="19">
        <v>285</v>
      </c>
    </row>
    <row r="3775" spans="14:19" x14ac:dyDescent="0.3">
      <c r="N3775" s="3">
        <v>35</v>
      </c>
      <c r="O3775" s="3">
        <v>10</v>
      </c>
      <c r="P3775" s="6">
        <v>31</v>
      </c>
      <c r="Q3775" s="3">
        <v>1.3</v>
      </c>
      <c r="R3775" s="3">
        <v>3</v>
      </c>
      <c r="S3775" s="3">
        <v>0</v>
      </c>
    </row>
    <row r="3776" spans="14:19" x14ac:dyDescent="0.3">
      <c r="N3776" s="19">
        <v>35</v>
      </c>
      <c r="O3776" s="19">
        <v>10</v>
      </c>
      <c r="P3776" s="20">
        <v>33</v>
      </c>
      <c r="Q3776" s="19">
        <v>1.7</v>
      </c>
      <c r="R3776" s="19">
        <v>4</v>
      </c>
      <c r="S3776" s="19">
        <v>87</v>
      </c>
    </row>
    <row r="3777" spans="14:19" x14ac:dyDescent="0.3">
      <c r="N3777" s="3">
        <v>35</v>
      </c>
      <c r="O3777" s="3">
        <v>5</v>
      </c>
      <c r="P3777" s="6">
        <v>68</v>
      </c>
      <c r="Q3777" s="3">
        <v>1.8</v>
      </c>
      <c r="R3777" s="3">
        <v>4</v>
      </c>
      <c r="S3777" s="3">
        <v>0</v>
      </c>
    </row>
    <row r="3778" spans="14:19" x14ac:dyDescent="0.3">
      <c r="N3778" s="19">
        <v>35</v>
      </c>
      <c r="O3778" s="19">
        <v>11</v>
      </c>
      <c r="P3778" s="20">
        <v>53</v>
      </c>
      <c r="Q3778" s="19">
        <v>2.8</v>
      </c>
      <c r="R3778" s="19">
        <v>3</v>
      </c>
      <c r="S3778" s="19">
        <v>0</v>
      </c>
    </row>
    <row r="3779" spans="14:19" x14ac:dyDescent="0.3">
      <c r="N3779" s="3">
        <v>35</v>
      </c>
      <c r="O3779" s="3">
        <v>10</v>
      </c>
      <c r="P3779" s="6">
        <v>79</v>
      </c>
      <c r="Q3779" s="3">
        <v>2.1</v>
      </c>
      <c r="R3779" s="3">
        <v>4</v>
      </c>
      <c r="S3779" s="3">
        <v>182</v>
      </c>
    </row>
    <row r="3780" spans="14:19" x14ac:dyDescent="0.3">
      <c r="N3780" s="19">
        <v>35</v>
      </c>
      <c r="O3780" s="19">
        <v>11</v>
      </c>
      <c r="P3780" s="20">
        <v>34</v>
      </c>
      <c r="Q3780" s="19">
        <v>1.5</v>
      </c>
      <c r="R3780" s="19">
        <v>1</v>
      </c>
      <c r="S3780" s="19">
        <v>0</v>
      </c>
    </row>
    <row r="3781" spans="14:19" x14ac:dyDescent="0.3">
      <c r="N3781" s="3">
        <v>35</v>
      </c>
      <c r="O3781" s="3">
        <v>9</v>
      </c>
      <c r="P3781" s="6">
        <v>113</v>
      </c>
      <c r="Q3781" s="3">
        <v>0.8</v>
      </c>
      <c r="R3781" s="3">
        <v>3</v>
      </c>
      <c r="S3781" s="3">
        <v>0</v>
      </c>
    </row>
    <row r="3782" spans="14:19" x14ac:dyDescent="0.3">
      <c r="N3782" s="19">
        <v>35</v>
      </c>
      <c r="O3782" s="19">
        <v>10</v>
      </c>
      <c r="P3782" s="20">
        <v>143</v>
      </c>
      <c r="Q3782" s="19">
        <v>8.6</v>
      </c>
      <c r="R3782" s="19">
        <v>1</v>
      </c>
      <c r="S3782" s="19">
        <v>0</v>
      </c>
    </row>
    <row r="3783" spans="14:19" x14ac:dyDescent="0.3">
      <c r="N3783" s="3">
        <v>35</v>
      </c>
      <c r="O3783" s="3">
        <v>10</v>
      </c>
      <c r="P3783" s="6">
        <v>78</v>
      </c>
      <c r="Q3783" s="3">
        <v>2.6</v>
      </c>
      <c r="R3783" s="3">
        <v>1</v>
      </c>
      <c r="S3783" s="3">
        <v>0</v>
      </c>
    </row>
    <row r="3784" spans="14:19" x14ac:dyDescent="0.3">
      <c r="N3784" s="19">
        <v>35</v>
      </c>
      <c r="O3784" s="19">
        <v>10</v>
      </c>
      <c r="P3784" s="20">
        <v>79</v>
      </c>
      <c r="Q3784" s="19">
        <v>2.1</v>
      </c>
      <c r="R3784" s="19">
        <v>4</v>
      </c>
      <c r="S3784" s="19">
        <v>0</v>
      </c>
    </row>
    <row r="3785" spans="14:19" x14ac:dyDescent="0.3">
      <c r="N3785" s="3">
        <v>35</v>
      </c>
      <c r="O3785" s="3">
        <v>10</v>
      </c>
      <c r="P3785" s="6">
        <v>30</v>
      </c>
      <c r="Q3785" s="3">
        <v>1.3</v>
      </c>
      <c r="R3785" s="3">
        <v>3</v>
      </c>
      <c r="S3785" s="3">
        <v>0</v>
      </c>
    </row>
    <row r="3786" spans="14:19" x14ac:dyDescent="0.3">
      <c r="N3786" s="19">
        <v>35</v>
      </c>
      <c r="O3786" s="19">
        <v>11</v>
      </c>
      <c r="P3786" s="20">
        <v>65</v>
      </c>
      <c r="Q3786" s="19">
        <v>2.8</v>
      </c>
      <c r="R3786" s="19">
        <v>3</v>
      </c>
      <c r="S3786" s="19">
        <v>240</v>
      </c>
    </row>
    <row r="3787" spans="14:19" x14ac:dyDescent="0.3">
      <c r="N3787" s="3">
        <v>35</v>
      </c>
      <c r="O3787" s="3">
        <v>10</v>
      </c>
      <c r="P3787" s="6">
        <v>62</v>
      </c>
      <c r="Q3787" s="3">
        <v>2.2999999999999998</v>
      </c>
      <c r="R3787" s="3">
        <v>3</v>
      </c>
      <c r="S3787" s="3">
        <v>0</v>
      </c>
    </row>
    <row r="3788" spans="14:19" x14ac:dyDescent="0.3">
      <c r="N3788" s="19">
        <v>35</v>
      </c>
      <c r="O3788" s="19">
        <v>11</v>
      </c>
      <c r="P3788" s="20">
        <v>41</v>
      </c>
      <c r="Q3788" s="19">
        <v>2.4</v>
      </c>
      <c r="R3788" s="19">
        <v>1</v>
      </c>
      <c r="S3788" s="19">
        <v>0</v>
      </c>
    </row>
    <row r="3789" spans="14:19" x14ac:dyDescent="0.3">
      <c r="N3789" s="3">
        <v>35</v>
      </c>
      <c r="O3789" s="3">
        <v>8</v>
      </c>
      <c r="P3789" s="6">
        <v>52</v>
      </c>
      <c r="Q3789" s="3">
        <v>1</v>
      </c>
      <c r="R3789" s="3">
        <v>2</v>
      </c>
      <c r="S3789" s="3">
        <v>0</v>
      </c>
    </row>
    <row r="3790" spans="14:19" x14ac:dyDescent="0.3">
      <c r="N3790" s="19">
        <v>35</v>
      </c>
      <c r="O3790" s="19">
        <v>11</v>
      </c>
      <c r="P3790" s="20">
        <v>21</v>
      </c>
      <c r="Q3790" s="19">
        <v>1</v>
      </c>
      <c r="R3790" s="19">
        <v>2</v>
      </c>
      <c r="S3790" s="19">
        <v>0</v>
      </c>
    </row>
    <row r="3791" spans="14:19" x14ac:dyDescent="0.3">
      <c r="N3791" s="3">
        <v>35</v>
      </c>
      <c r="O3791" s="3">
        <v>5</v>
      </c>
      <c r="P3791" s="6">
        <v>203</v>
      </c>
      <c r="Q3791" s="3">
        <v>10</v>
      </c>
      <c r="R3791" s="3">
        <v>1</v>
      </c>
      <c r="S3791" s="3">
        <v>0</v>
      </c>
    </row>
    <row r="3792" spans="14:19" x14ac:dyDescent="0.3">
      <c r="N3792" s="19">
        <v>35</v>
      </c>
      <c r="O3792" s="19">
        <v>9</v>
      </c>
      <c r="P3792" s="20">
        <v>44</v>
      </c>
      <c r="Q3792" s="19">
        <v>0.9</v>
      </c>
      <c r="R3792" s="19">
        <v>3</v>
      </c>
      <c r="S3792" s="19">
        <v>89</v>
      </c>
    </row>
    <row r="3793" spans="14:19" x14ac:dyDescent="0.3">
      <c r="N3793" s="3">
        <v>35</v>
      </c>
      <c r="O3793" s="3">
        <v>10</v>
      </c>
      <c r="P3793" s="6">
        <v>58</v>
      </c>
      <c r="Q3793" s="3">
        <v>0.7</v>
      </c>
      <c r="R3793" s="3">
        <v>4</v>
      </c>
      <c r="S3793" s="3">
        <v>232</v>
      </c>
    </row>
    <row r="3794" spans="14:19" x14ac:dyDescent="0.3">
      <c r="N3794" s="19">
        <v>35</v>
      </c>
      <c r="O3794" s="19">
        <v>11</v>
      </c>
      <c r="P3794" s="20">
        <v>93</v>
      </c>
      <c r="Q3794" s="19">
        <v>2.7</v>
      </c>
      <c r="R3794" s="19">
        <v>2</v>
      </c>
      <c r="S3794" s="19">
        <v>0</v>
      </c>
    </row>
    <row r="3795" spans="14:19" x14ac:dyDescent="0.3">
      <c r="N3795" s="3">
        <v>35</v>
      </c>
      <c r="O3795" s="3">
        <v>11</v>
      </c>
      <c r="P3795" s="6">
        <v>42</v>
      </c>
      <c r="Q3795" s="3">
        <v>1.5</v>
      </c>
      <c r="R3795" s="3">
        <v>1</v>
      </c>
      <c r="S3795" s="3">
        <v>0</v>
      </c>
    </row>
    <row r="3796" spans="14:19" x14ac:dyDescent="0.3">
      <c r="N3796" s="19">
        <v>35</v>
      </c>
      <c r="O3796" s="19">
        <v>11</v>
      </c>
      <c r="P3796" s="20">
        <v>190</v>
      </c>
      <c r="Q3796" s="19">
        <v>3.1</v>
      </c>
      <c r="R3796" s="19">
        <v>3</v>
      </c>
      <c r="S3796" s="19">
        <v>266</v>
      </c>
    </row>
    <row r="3797" spans="14:19" x14ac:dyDescent="0.3">
      <c r="N3797" s="3">
        <v>35</v>
      </c>
      <c r="O3797" s="3">
        <v>11</v>
      </c>
      <c r="P3797" s="6">
        <v>9</v>
      </c>
      <c r="Q3797" s="3">
        <v>0.7</v>
      </c>
      <c r="R3797" s="3">
        <v>4</v>
      </c>
      <c r="S3797" s="3">
        <v>0</v>
      </c>
    </row>
    <row r="3798" spans="14:19" x14ac:dyDescent="0.3">
      <c r="N3798" s="19">
        <v>35</v>
      </c>
      <c r="O3798" s="19">
        <v>11</v>
      </c>
      <c r="P3798" s="20">
        <v>72</v>
      </c>
      <c r="Q3798" s="19">
        <v>2.6</v>
      </c>
      <c r="R3798" s="19">
        <v>3</v>
      </c>
      <c r="S3798" s="19">
        <v>0</v>
      </c>
    </row>
    <row r="3799" spans="14:19" x14ac:dyDescent="0.3">
      <c r="N3799" s="3">
        <v>35</v>
      </c>
      <c r="O3799" s="3">
        <v>9</v>
      </c>
      <c r="P3799" s="6">
        <v>8</v>
      </c>
      <c r="Q3799" s="3">
        <v>0.4</v>
      </c>
      <c r="R3799" s="3">
        <v>1</v>
      </c>
      <c r="S3799" s="3">
        <v>0</v>
      </c>
    </row>
    <row r="3800" spans="14:19" x14ac:dyDescent="0.3">
      <c r="N3800" s="19">
        <v>35</v>
      </c>
      <c r="O3800" s="19">
        <v>9</v>
      </c>
      <c r="P3800" s="20">
        <v>44</v>
      </c>
      <c r="Q3800" s="19">
        <v>0.2</v>
      </c>
      <c r="R3800" s="19">
        <v>4</v>
      </c>
      <c r="S3800" s="19">
        <v>0</v>
      </c>
    </row>
    <row r="3801" spans="14:19" x14ac:dyDescent="0.3">
      <c r="N3801" s="3">
        <v>35</v>
      </c>
      <c r="O3801" s="3">
        <v>9</v>
      </c>
      <c r="P3801" s="6">
        <v>63</v>
      </c>
      <c r="Q3801" s="3">
        <v>1.8</v>
      </c>
      <c r="R3801" s="3">
        <v>2</v>
      </c>
      <c r="S3801" s="3">
        <v>0</v>
      </c>
    </row>
    <row r="3802" spans="14:19" x14ac:dyDescent="0.3">
      <c r="N3802" s="19">
        <v>35</v>
      </c>
      <c r="O3802" s="19">
        <v>10</v>
      </c>
      <c r="P3802" s="20">
        <v>139</v>
      </c>
      <c r="Q3802" s="19">
        <v>4.5999999999999996</v>
      </c>
      <c r="R3802" s="19">
        <v>1</v>
      </c>
      <c r="S3802" s="19">
        <v>0</v>
      </c>
    </row>
    <row r="3803" spans="14:19" x14ac:dyDescent="0.3">
      <c r="N3803" s="3">
        <v>35</v>
      </c>
      <c r="O3803" s="3">
        <v>10</v>
      </c>
      <c r="P3803" s="6">
        <v>105</v>
      </c>
      <c r="Q3803" s="3">
        <v>4.5999999999999996</v>
      </c>
      <c r="R3803" s="3">
        <v>1</v>
      </c>
      <c r="S3803" s="3">
        <v>0</v>
      </c>
    </row>
    <row r="3804" spans="14:19" x14ac:dyDescent="0.3">
      <c r="N3804" s="19">
        <v>35</v>
      </c>
      <c r="O3804" s="19">
        <v>11</v>
      </c>
      <c r="P3804" s="20">
        <v>160</v>
      </c>
      <c r="Q3804" s="19">
        <v>5.7</v>
      </c>
      <c r="R3804" s="19">
        <v>4</v>
      </c>
      <c r="S3804" s="19">
        <v>0</v>
      </c>
    </row>
    <row r="3805" spans="14:19" x14ac:dyDescent="0.3">
      <c r="N3805" s="3">
        <v>35</v>
      </c>
      <c r="O3805" s="3">
        <v>9</v>
      </c>
      <c r="P3805" s="6">
        <v>105</v>
      </c>
      <c r="Q3805" s="3">
        <v>4.5</v>
      </c>
      <c r="R3805" s="3">
        <v>2</v>
      </c>
      <c r="S3805" s="3">
        <v>0</v>
      </c>
    </row>
    <row r="3806" spans="14:19" x14ac:dyDescent="0.3">
      <c r="N3806" s="19">
        <v>35</v>
      </c>
      <c r="O3806" s="19">
        <v>9</v>
      </c>
      <c r="P3806" s="20">
        <v>131</v>
      </c>
      <c r="Q3806" s="19">
        <v>0.3</v>
      </c>
      <c r="R3806" s="19">
        <v>3</v>
      </c>
      <c r="S3806" s="19">
        <v>0</v>
      </c>
    </row>
    <row r="3807" spans="14:19" x14ac:dyDescent="0.3">
      <c r="N3807" s="3">
        <v>35</v>
      </c>
      <c r="O3807" s="3">
        <v>9</v>
      </c>
      <c r="P3807" s="6">
        <v>103</v>
      </c>
      <c r="Q3807" s="3">
        <v>4.5</v>
      </c>
      <c r="R3807" s="3">
        <v>2</v>
      </c>
      <c r="S3807" s="3">
        <v>0</v>
      </c>
    </row>
    <row r="3808" spans="14:19" x14ac:dyDescent="0.3">
      <c r="N3808" s="19">
        <v>35</v>
      </c>
      <c r="O3808" s="19">
        <v>8</v>
      </c>
      <c r="P3808" s="20">
        <v>44</v>
      </c>
      <c r="Q3808" s="19">
        <v>1</v>
      </c>
      <c r="R3808" s="19">
        <v>4</v>
      </c>
      <c r="S3808" s="19">
        <v>192</v>
      </c>
    </row>
    <row r="3809" spans="14:19" x14ac:dyDescent="0.3">
      <c r="N3809" s="3">
        <v>35</v>
      </c>
      <c r="O3809" s="3">
        <v>9</v>
      </c>
      <c r="P3809" s="6">
        <v>40</v>
      </c>
      <c r="Q3809" s="3">
        <v>0.9</v>
      </c>
      <c r="R3809" s="3">
        <v>3</v>
      </c>
      <c r="S3809" s="3">
        <v>0</v>
      </c>
    </row>
    <row r="3810" spans="14:19" x14ac:dyDescent="0.3">
      <c r="N3810" s="19">
        <v>35</v>
      </c>
      <c r="O3810" s="19">
        <v>10</v>
      </c>
      <c r="P3810" s="20">
        <v>48</v>
      </c>
      <c r="Q3810" s="19">
        <v>2.5</v>
      </c>
      <c r="R3810" s="19">
        <v>1</v>
      </c>
      <c r="S3810" s="19">
        <v>164</v>
      </c>
    </row>
    <row r="3811" spans="14:19" x14ac:dyDescent="0.3">
      <c r="N3811" s="3">
        <v>35</v>
      </c>
      <c r="O3811" s="3">
        <v>10</v>
      </c>
      <c r="P3811" s="6">
        <v>64</v>
      </c>
      <c r="Q3811" s="3">
        <v>0.7</v>
      </c>
      <c r="R3811" s="3">
        <v>3</v>
      </c>
      <c r="S3811" s="3">
        <v>230</v>
      </c>
    </row>
    <row r="3812" spans="14:19" x14ac:dyDescent="0.3">
      <c r="N3812" s="19">
        <v>35</v>
      </c>
      <c r="O3812" s="19">
        <v>9</v>
      </c>
      <c r="P3812" s="20">
        <v>82</v>
      </c>
      <c r="Q3812" s="19">
        <v>2.5</v>
      </c>
      <c r="R3812" s="19">
        <v>1</v>
      </c>
      <c r="S3812" s="19">
        <v>138</v>
      </c>
    </row>
    <row r="3813" spans="14:19" x14ac:dyDescent="0.3">
      <c r="N3813" s="3">
        <v>35</v>
      </c>
      <c r="O3813" s="3">
        <v>11</v>
      </c>
      <c r="P3813" s="6">
        <v>38</v>
      </c>
      <c r="Q3813" s="3">
        <v>1.5</v>
      </c>
      <c r="R3813" s="3">
        <v>1</v>
      </c>
      <c r="S3813" s="3">
        <v>136</v>
      </c>
    </row>
    <row r="3814" spans="14:19" x14ac:dyDescent="0.3">
      <c r="N3814" s="19">
        <v>35</v>
      </c>
      <c r="O3814" s="19">
        <v>11</v>
      </c>
      <c r="P3814" s="20">
        <v>188</v>
      </c>
      <c r="Q3814" s="19">
        <v>0.9</v>
      </c>
      <c r="R3814" s="19">
        <v>1</v>
      </c>
      <c r="S3814" s="19">
        <v>282</v>
      </c>
    </row>
    <row r="3815" spans="14:19" x14ac:dyDescent="0.3">
      <c r="N3815" s="3">
        <v>35</v>
      </c>
      <c r="O3815" s="3">
        <v>8</v>
      </c>
      <c r="P3815" s="6">
        <v>55</v>
      </c>
      <c r="Q3815" s="3">
        <v>1.67</v>
      </c>
      <c r="R3815" s="3">
        <v>2</v>
      </c>
      <c r="S3815" s="3">
        <v>0</v>
      </c>
    </row>
    <row r="3816" spans="14:19" x14ac:dyDescent="0.3">
      <c r="N3816" s="19">
        <v>35</v>
      </c>
      <c r="O3816" s="19">
        <v>8</v>
      </c>
      <c r="P3816" s="20">
        <v>44</v>
      </c>
      <c r="Q3816" s="19">
        <v>1.67</v>
      </c>
      <c r="R3816" s="19">
        <v>2</v>
      </c>
      <c r="S3816" s="19">
        <v>0</v>
      </c>
    </row>
    <row r="3817" spans="14:19" x14ac:dyDescent="0.3">
      <c r="N3817" s="3">
        <v>35</v>
      </c>
      <c r="O3817" s="3">
        <v>10</v>
      </c>
      <c r="P3817" s="6">
        <v>64</v>
      </c>
      <c r="Q3817" s="3">
        <v>2.2999999999999998</v>
      </c>
      <c r="R3817" s="3">
        <v>3</v>
      </c>
      <c r="S3817" s="3">
        <v>0</v>
      </c>
    </row>
    <row r="3818" spans="14:19" x14ac:dyDescent="0.3">
      <c r="N3818" s="19">
        <v>35</v>
      </c>
      <c r="O3818" s="19">
        <v>10</v>
      </c>
      <c r="P3818" s="20">
        <v>73</v>
      </c>
      <c r="Q3818" s="19">
        <v>2.2999999999999998</v>
      </c>
      <c r="R3818" s="19">
        <v>3</v>
      </c>
      <c r="S3818" s="19">
        <v>0</v>
      </c>
    </row>
    <row r="3819" spans="14:19" x14ac:dyDescent="0.3">
      <c r="N3819" s="3">
        <v>35</v>
      </c>
      <c r="O3819" s="3">
        <v>10</v>
      </c>
      <c r="P3819" s="6">
        <v>161</v>
      </c>
      <c r="Q3819" s="3">
        <v>4.0999999999999996</v>
      </c>
      <c r="R3819" s="3">
        <v>1</v>
      </c>
      <c r="S3819" s="3">
        <v>0</v>
      </c>
    </row>
    <row r="3820" spans="14:19" x14ac:dyDescent="0.3">
      <c r="N3820" s="19">
        <v>35</v>
      </c>
      <c r="O3820" s="19">
        <v>11</v>
      </c>
      <c r="P3820" s="20">
        <v>75</v>
      </c>
      <c r="Q3820" s="19">
        <v>1.7</v>
      </c>
      <c r="R3820" s="19">
        <v>2</v>
      </c>
      <c r="S3820" s="19">
        <v>0</v>
      </c>
    </row>
    <row r="3821" spans="14:19" x14ac:dyDescent="0.3">
      <c r="N3821" s="3">
        <v>35</v>
      </c>
      <c r="O3821" s="3">
        <v>9</v>
      </c>
      <c r="P3821" s="6">
        <v>23</v>
      </c>
      <c r="Q3821" s="3">
        <v>0.3</v>
      </c>
      <c r="R3821" s="3">
        <v>4</v>
      </c>
      <c r="S3821" s="3">
        <v>0</v>
      </c>
    </row>
    <row r="3822" spans="14:19" x14ac:dyDescent="0.3">
      <c r="N3822" s="19">
        <v>35</v>
      </c>
      <c r="O3822" s="19">
        <v>10</v>
      </c>
      <c r="P3822" s="20">
        <v>128</v>
      </c>
      <c r="Q3822" s="19">
        <v>3.8</v>
      </c>
      <c r="R3822" s="19">
        <v>1</v>
      </c>
      <c r="S3822" s="19">
        <v>0</v>
      </c>
    </row>
    <row r="3823" spans="14:19" x14ac:dyDescent="0.3">
      <c r="N3823" s="3">
        <v>35</v>
      </c>
      <c r="O3823" s="3">
        <v>9</v>
      </c>
      <c r="P3823" s="6">
        <v>83</v>
      </c>
      <c r="Q3823" s="3">
        <v>4.5</v>
      </c>
      <c r="R3823" s="3">
        <v>2</v>
      </c>
      <c r="S3823" s="3">
        <v>0</v>
      </c>
    </row>
    <row r="3824" spans="14:19" x14ac:dyDescent="0.3">
      <c r="N3824" s="19">
        <v>35</v>
      </c>
      <c r="O3824" s="19">
        <v>9</v>
      </c>
      <c r="P3824" s="20">
        <v>22</v>
      </c>
      <c r="Q3824" s="19">
        <v>0.1</v>
      </c>
      <c r="R3824" s="19">
        <v>3</v>
      </c>
      <c r="S3824" s="19">
        <v>0</v>
      </c>
    </row>
    <row r="3825" spans="14:19" x14ac:dyDescent="0.3">
      <c r="N3825" s="3">
        <v>35</v>
      </c>
      <c r="O3825" s="3">
        <v>9</v>
      </c>
      <c r="P3825" s="6">
        <v>85</v>
      </c>
      <c r="Q3825" s="3">
        <v>1.8</v>
      </c>
      <c r="R3825" s="3">
        <v>2</v>
      </c>
      <c r="S3825" s="3">
        <v>0</v>
      </c>
    </row>
    <row r="3826" spans="14:19" x14ac:dyDescent="0.3">
      <c r="N3826" s="19">
        <v>35</v>
      </c>
      <c r="O3826" s="19">
        <v>10</v>
      </c>
      <c r="P3826" s="20">
        <v>132</v>
      </c>
      <c r="Q3826" s="19">
        <v>3.8</v>
      </c>
      <c r="R3826" s="19">
        <v>1</v>
      </c>
      <c r="S3826" s="19">
        <v>82</v>
      </c>
    </row>
    <row r="3827" spans="14:19" x14ac:dyDescent="0.3">
      <c r="N3827" s="3">
        <v>35</v>
      </c>
      <c r="O3827" s="3">
        <v>10</v>
      </c>
      <c r="P3827" s="6">
        <v>118</v>
      </c>
      <c r="Q3827" s="3">
        <v>7.8</v>
      </c>
      <c r="R3827" s="3">
        <v>2</v>
      </c>
      <c r="S3827" s="3">
        <v>358</v>
      </c>
    </row>
    <row r="3828" spans="14:19" x14ac:dyDescent="0.3">
      <c r="N3828" s="19">
        <v>35</v>
      </c>
      <c r="O3828" s="19">
        <v>9</v>
      </c>
      <c r="P3828" s="20">
        <v>43</v>
      </c>
      <c r="Q3828" s="19">
        <v>1.2</v>
      </c>
      <c r="R3828" s="19">
        <v>4</v>
      </c>
      <c r="S3828" s="19">
        <v>0</v>
      </c>
    </row>
    <row r="3829" spans="14:19" x14ac:dyDescent="0.3">
      <c r="N3829" s="3">
        <v>35</v>
      </c>
      <c r="O3829" s="3">
        <v>9</v>
      </c>
      <c r="P3829" s="6">
        <v>33</v>
      </c>
      <c r="Q3829" s="3">
        <v>0.3</v>
      </c>
      <c r="R3829" s="3">
        <v>2</v>
      </c>
      <c r="S3829" s="3">
        <v>0</v>
      </c>
    </row>
    <row r="3830" spans="14:19" x14ac:dyDescent="0.3">
      <c r="N3830" s="19">
        <v>35</v>
      </c>
      <c r="O3830" s="19">
        <v>11</v>
      </c>
      <c r="P3830" s="20">
        <v>14</v>
      </c>
      <c r="Q3830" s="19">
        <v>1</v>
      </c>
      <c r="R3830" s="19">
        <v>4</v>
      </c>
      <c r="S3830" s="19">
        <v>0</v>
      </c>
    </row>
    <row r="3831" spans="14:19" x14ac:dyDescent="0.3">
      <c r="N3831" s="3">
        <v>35</v>
      </c>
      <c r="O3831" s="3">
        <v>10</v>
      </c>
      <c r="P3831" s="6">
        <v>83</v>
      </c>
      <c r="Q3831" s="3">
        <v>0.7</v>
      </c>
      <c r="R3831" s="3">
        <v>4</v>
      </c>
      <c r="S3831" s="3">
        <v>315</v>
      </c>
    </row>
    <row r="3832" spans="14:19" x14ac:dyDescent="0.3">
      <c r="N3832" s="19">
        <v>35</v>
      </c>
      <c r="O3832" s="19">
        <v>10</v>
      </c>
      <c r="P3832" s="20">
        <v>142</v>
      </c>
      <c r="Q3832" s="19">
        <v>0.8</v>
      </c>
      <c r="R3832" s="19">
        <v>4</v>
      </c>
      <c r="S3832" s="19">
        <v>0</v>
      </c>
    </row>
    <row r="3833" spans="14:19" x14ac:dyDescent="0.3">
      <c r="N3833" s="3">
        <v>35</v>
      </c>
      <c r="O3833" s="3">
        <v>10</v>
      </c>
      <c r="P3833" s="6">
        <v>34</v>
      </c>
      <c r="Q3833" s="3">
        <v>1.7</v>
      </c>
      <c r="R3833" s="3">
        <v>4</v>
      </c>
      <c r="S3833" s="3">
        <v>87</v>
      </c>
    </row>
    <row r="3834" spans="14:19" x14ac:dyDescent="0.3">
      <c r="N3834" s="19">
        <v>35</v>
      </c>
      <c r="O3834" s="19">
        <v>9</v>
      </c>
      <c r="P3834" s="20">
        <v>28</v>
      </c>
      <c r="Q3834" s="19">
        <v>0.6</v>
      </c>
      <c r="R3834" s="19">
        <v>1</v>
      </c>
      <c r="S3834" s="19">
        <v>0</v>
      </c>
    </row>
    <row r="3835" spans="14:19" x14ac:dyDescent="0.3">
      <c r="N3835" s="3">
        <v>35</v>
      </c>
      <c r="O3835" s="3">
        <v>9</v>
      </c>
      <c r="P3835" s="6">
        <v>41</v>
      </c>
      <c r="Q3835" s="3">
        <v>1.2</v>
      </c>
      <c r="R3835" s="3">
        <v>4</v>
      </c>
      <c r="S3835" s="3">
        <v>0</v>
      </c>
    </row>
    <row r="3836" spans="14:19" x14ac:dyDescent="0.3">
      <c r="N3836" s="19">
        <v>35</v>
      </c>
      <c r="O3836" s="19">
        <v>10</v>
      </c>
      <c r="P3836" s="20">
        <v>24</v>
      </c>
      <c r="Q3836" s="19">
        <v>1.1000000000000001</v>
      </c>
      <c r="R3836" s="19">
        <v>4</v>
      </c>
      <c r="S3836" s="19">
        <v>0</v>
      </c>
    </row>
    <row r="3837" spans="14:19" x14ac:dyDescent="0.3">
      <c r="N3837" s="3">
        <v>35</v>
      </c>
      <c r="O3837" s="3">
        <v>9</v>
      </c>
      <c r="P3837" s="6">
        <v>81</v>
      </c>
      <c r="Q3837" s="3">
        <v>2.7</v>
      </c>
      <c r="R3837" s="3">
        <v>1</v>
      </c>
      <c r="S3837" s="3">
        <v>0</v>
      </c>
    </row>
    <row r="3838" spans="14:19" x14ac:dyDescent="0.3">
      <c r="N3838" s="19">
        <v>35</v>
      </c>
      <c r="O3838" s="19">
        <v>11</v>
      </c>
      <c r="P3838" s="20">
        <v>30</v>
      </c>
      <c r="Q3838" s="19">
        <v>1.7</v>
      </c>
      <c r="R3838" s="19">
        <v>1</v>
      </c>
      <c r="S3838" s="19">
        <v>0</v>
      </c>
    </row>
    <row r="3839" spans="14:19" x14ac:dyDescent="0.3">
      <c r="N3839" s="3">
        <v>35</v>
      </c>
      <c r="O3839" s="3">
        <v>11</v>
      </c>
      <c r="P3839" s="6">
        <v>148</v>
      </c>
      <c r="Q3839" s="3">
        <v>5.8</v>
      </c>
      <c r="R3839" s="3">
        <v>1</v>
      </c>
      <c r="S3839" s="3">
        <v>0</v>
      </c>
    </row>
    <row r="3840" spans="14:19" x14ac:dyDescent="0.3">
      <c r="N3840" s="19">
        <v>35</v>
      </c>
      <c r="O3840" s="19">
        <v>8</v>
      </c>
      <c r="P3840" s="20">
        <v>48</v>
      </c>
      <c r="Q3840" s="19">
        <v>1</v>
      </c>
      <c r="R3840" s="19">
        <v>2</v>
      </c>
      <c r="S3840" s="19">
        <v>0</v>
      </c>
    </row>
    <row r="3841" spans="14:19" x14ac:dyDescent="0.3">
      <c r="N3841" s="3">
        <v>35</v>
      </c>
      <c r="O3841" s="3">
        <v>9</v>
      </c>
      <c r="P3841" s="6">
        <v>69</v>
      </c>
      <c r="Q3841" s="3">
        <v>2.2000000000000002</v>
      </c>
      <c r="R3841" s="3">
        <v>4</v>
      </c>
      <c r="S3841" s="3">
        <v>0</v>
      </c>
    </row>
    <row r="3842" spans="14:19" x14ac:dyDescent="0.3">
      <c r="N3842" s="19">
        <v>35</v>
      </c>
      <c r="O3842" s="19">
        <v>8</v>
      </c>
      <c r="P3842" s="20">
        <v>30</v>
      </c>
      <c r="Q3842" s="19">
        <v>1</v>
      </c>
      <c r="R3842" s="19">
        <v>4</v>
      </c>
      <c r="S3842" s="19">
        <v>0</v>
      </c>
    </row>
    <row r="3843" spans="14:19" x14ac:dyDescent="0.3">
      <c r="N3843" s="3">
        <v>35</v>
      </c>
      <c r="O3843" s="3">
        <v>9</v>
      </c>
      <c r="P3843" s="6">
        <v>164</v>
      </c>
      <c r="Q3843" s="3">
        <v>0</v>
      </c>
      <c r="R3843" s="3">
        <v>2</v>
      </c>
      <c r="S3843" s="3">
        <v>500</v>
      </c>
    </row>
    <row r="3844" spans="14:19" x14ac:dyDescent="0.3">
      <c r="N3844" s="19">
        <v>35</v>
      </c>
      <c r="O3844" s="19">
        <v>11</v>
      </c>
      <c r="P3844" s="20">
        <v>83</v>
      </c>
      <c r="Q3844" s="19">
        <v>2.2000000000000002</v>
      </c>
      <c r="R3844" s="19">
        <v>2</v>
      </c>
      <c r="S3844" s="19">
        <v>0</v>
      </c>
    </row>
    <row r="3845" spans="14:19" x14ac:dyDescent="0.3">
      <c r="N3845" s="3">
        <v>35</v>
      </c>
      <c r="O3845" s="3">
        <v>10</v>
      </c>
      <c r="P3845" s="6">
        <v>152</v>
      </c>
      <c r="Q3845" s="3">
        <v>3</v>
      </c>
      <c r="R3845" s="3">
        <v>2</v>
      </c>
      <c r="S3845" s="3">
        <v>0</v>
      </c>
    </row>
    <row r="3846" spans="14:19" x14ac:dyDescent="0.3">
      <c r="N3846" s="19">
        <v>35</v>
      </c>
      <c r="O3846" s="19">
        <v>9</v>
      </c>
      <c r="P3846" s="20">
        <v>188</v>
      </c>
      <c r="Q3846" s="19">
        <v>3.7</v>
      </c>
      <c r="R3846" s="19">
        <v>2</v>
      </c>
      <c r="S3846" s="19">
        <v>259</v>
      </c>
    </row>
    <row r="3847" spans="14:19" x14ac:dyDescent="0.3">
      <c r="N3847" s="3">
        <v>35</v>
      </c>
      <c r="O3847" s="3">
        <v>11</v>
      </c>
      <c r="P3847" s="6">
        <v>40</v>
      </c>
      <c r="Q3847" s="3">
        <v>2.4</v>
      </c>
      <c r="R3847" s="3">
        <v>1</v>
      </c>
      <c r="S3847" s="3">
        <v>0</v>
      </c>
    </row>
    <row r="3848" spans="14:19" x14ac:dyDescent="0.3">
      <c r="N3848" s="19">
        <v>35</v>
      </c>
      <c r="O3848" s="19">
        <v>11</v>
      </c>
      <c r="P3848" s="20">
        <v>81</v>
      </c>
      <c r="Q3848" s="19">
        <v>0</v>
      </c>
      <c r="R3848" s="19">
        <v>2</v>
      </c>
      <c r="S3848" s="19">
        <v>0</v>
      </c>
    </row>
    <row r="3849" spans="14:19" x14ac:dyDescent="0.3">
      <c r="N3849" s="3">
        <v>35</v>
      </c>
      <c r="O3849" s="3">
        <v>11</v>
      </c>
      <c r="P3849" s="6">
        <v>68</v>
      </c>
      <c r="Q3849" s="3">
        <v>0</v>
      </c>
      <c r="R3849" s="3">
        <v>2</v>
      </c>
      <c r="S3849" s="3">
        <v>126</v>
      </c>
    </row>
    <row r="3850" spans="14:19" x14ac:dyDescent="0.3">
      <c r="N3850" s="19">
        <v>35</v>
      </c>
      <c r="O3850" s="19">
        <v>11</v>
      </c>
      <c r="P3850" s="20">
        <v>24</v>
      </c>
      <c r="Q3850" s="19">
        <v>0.5</v>
      </c>
      <c r="R3850" s="19">
        <v>1</v>
      </c>
      <c r="S3850" s="19">
        <v>0</v>
      </c>
    </row>
    <row r="3851" spans="14:19" x14ac:dyDescent="0.3">
      <c r="N3851" s="3">
        <v>35</v>
      </c>
      <c r="O3851" s="3">
        <v>5</v>
      </c>
      <c r="P3851" s="6">
        <v>81</v>
      </c>
      <c r="Q3851" s="3">
        <v>4</v>
      </c>
      <c r="R3851" s="3">
        <v>4</v>
      </c>
      <c r="S3851" s="3">
        <v>0</v>
      </c>
    </row>
    <row r="3852" spans="14:19" x14ac:dyDescent="0.3">
      <c r="N3852" s="19">
        <v>35</v>
      </c>
      <c r="O3852" s="19">
        <v>11</v>
      </c>
      <c r="P3852" s="20">
        <v>82</v>
      </c>
      <c r="Q3852" s="19">
        <v>1.7</v>
      </c>
      <c r="R3852" s="19">
        <v>2</v>
      </c>
      <c r="S3852" s="19">
        <v>0</v>
      </c>
    </row>
    <row r="3853" spans="14:19" x14ac:dyDescent="0.3">
      <c r="N3853" s="3">
        <v>35</v>
      </c>
      <c r="O3853" s="3">
        <v>11</v>
      </c>
      <c r="P3853" s="6">
        <v>90</v>
      </c>
      <c r="Q3853" s="3">
        <v>0</v>
      </c>
      <c r="R3853" s="3">
        <v>2</v>
      </c>
      <c r="S3853" s="3">
        <v>0</v>
      </c>
    </row>
    <row r="3854" spans="14:19" x14ac:dyDescent="0.3">
      <c r="N3854" s="19">
        <v>35</v>
      </c>
      <c r="O3854" s="19">
        <v>11</v>
      </c>
      <c r="P3854" s="20">
        <v>85</v>
      </c>
      <c r="Q3854" s="19">
        <v>0.1</v>
      </c>
      <c r="R3854" s="19">
        <v>4</v>
      </c>
      <c r="S3854" s="19">
        <v>131</v>
      </c>
    </row>
    <row r="3855" spans="14:19" x14ac:dyDescent="0.3">
      <c r="N3855" s="3">
        <v>35</v>
      </c>
      <c r="O3855" s="3">
        <v>10</v>
      </c>
      <c r="P3855" s="6">
        <v>23</v>
      </c>
      <c r="Q3855" s="3">
        <v>1.1000000000000001</v>
      </c>
      <c r="R3855" s="3">
        <v>4</v>
      </c>
      <c r="S3855" s="3">
        <v>0</v>
      </c>
    </row>
    <row r="3856" spans="14:19" x14ac:dyDescent="0.3">
      <c r="N3856" s="19">
        <v>35</v>
      </c>
      <c r="O3856" s="19">
        <v>9</v>
      </c>
      <c r="P3856" s="20">
        <v>43</v>
      </c>
      <c r="Q3856" s="19">
        <v>0.3</v>
      </c>
      <c r="R3856" s="19">
        <v>2</v>
      </c>
      <c r="S3856" s="19">
        <v>0</v>
      </c>
    </row>
    <row r="3857" spans="14:19" x14ac:dyDescent="0.3">
      <c r="N3857" s="3">
        <v>35</v>
      </c>
      <c r="O3857" s="3">
        <v>9</v>
      </c>
      <c r="P3857" s="6">
        <v>82</v>
      </c>
      <c r="Q3857" s="3">
        <v>0.9</v>
      </c>
      <c r="R3857" s="3">
        <v>3</v>
      </c>
      <c r="S3857" s="3">
        <v>0</v>
      </c>
    </row>
    <row r="3858" spans="14:19" x14ac:dyDescent="0.3">
      <c r="N3858" s="19">
        <v>35</v>
      </c>
      <c r="O3858" s="19">
        <v>9</v>
      </c>
      <c r="P3858" s="20">
        <v>21</v>
      </c>
      <c r="Q3858" s="19">
        <v>1.4</v>
      </c>
      <c r="R3858" s="19">
        <v>2</v>
      </c>
      <c r="S3858" s="19">
        <v>125</v>
      </c>
    </row>
    <row r="3859" spans="14:19" x14ac:dyDescent="0.3">
      <c r="N3859" s="3">
        <v>35</v>
      </c>
      <c r="O3859" s="3">
        <v>8</v>
      </c>
      <c r="P3859" s="6">
        <v>43</v>
      </c>
      <c r="Q3859" s="3">
        <v>1.67</v>
      </c>
      <c r="R3859" s="3">
        <v>2</v>
      </c>
      <c r="S3859" s="3">
        <v>0</v>
      </c>
    </row>
    <row r="3860" spans="14:19" x14ac:dyDescent="0.3">
      <c r="N3860" s="19">
        <v>35</v>
      </c>
      <c r="O3860" s="19">
        <v>9</v>
      </c>
      <c r="P3860" s="20">
        <v>84</v>
      </c>
      <c r="Q3860" s="19">
        <v>2.2000000000000002</v>
      </c>
      <c r="R3860" s="19">
        <v>4</v>
      </c>
      <c r="S3860" s="19">
        <v>0</v>
      </c>
    </row>
    <row r="3861" spans="14:19" x14ac:dyDescent="0.3">
      <c r="N3861" s="3">
        <v>35</v>
      </c>
      <c r="O3861" s="3">
        <v>11</v>
      </c>
      <c r="P3861" s="6">
        <v>41</v>
      </c>
      <c r="Q3861" s="3">
        <v>2</v>
      </c>
      <c r="R3861" s="3">
        <v>3</v>
      </c>
      <c r="S3861" s="3">
        <v>0</v>
      </c>
    </row>
    <row r="3862" spans="14:19" x14ac:dyDescent="0.3">
      <c r="N3862" s="19">
        <v>35</v>
      </c>
      <c r="O3862" s="19">
        <v>9</v>
      </c>
      <c r="P3862" s="20">
        <v>79</v>
      </c>
      <c r="Q3862" s="19">
        <v>2.2000000000000002</v>
      </c>
      <c r="R3862" s="19">
        <v>4</v>
      </c>
      <c r="S3862" s="19">
        <v>0</v>
      </c>
    </row>
    <row r="3863" spans="14:19" x14ac:dyDescent="0.3">
      <c r="N3863" s="3">
        <v>35</v>
      </c>
      <c r="O3863" s="3">
        <v>11</v>
      </c>
      <c r="P3863" s="6">
        <v>38</v>
      </c>
      <c r="Q3863" s="3">
        <v>1.7</v>
      </c>
      <c r="R3863" s="3">
        <v>1</v>
      </c>
      <c r="S3863" s="3">
        <v>0</v>
      </c>
    </row>
    <row r="3864" spans="14:19" x14ac:dyDescent="0.3">
      <c r="N3864" s="19">
        <v>35</v>
      </c>
      <c r="O3864" s="19">
        <v>11</v>
      </c>
      <c r="P3864" s="20">
        <v>75</v>
      </c>
      <c r="Q3864" s="19">
        <v>2</v>
      </c>
      <c r="R3864" s="19">
        <v>4</v>
      </c>
      <c r="S3864" s="19">
        <v>79</v>
      </c>
    </row>
    <row r="3865" spans="14:19" x14ac:dyDescent="0.3">
      <c r="N3865" s="3">
        <v>35</v>
      </c>
      <c r="O3865" s="3">
        <v>10</v>
      </c>
      <c r="P3865" s="6">
        <v>54</v>
      </c>
      <c r="Q3865" s="3">
        <v>2.5</v>
      </c>
      <c r="R3865" s="3">
        <v>1</v>
      </c>
      <c r="S3865" s="3">
        <v>0</v>
      </c>
    </row>
    <row r="3866" spans="14:19" x14ac:dyDescent="0.3">
      <c r="N3866" s="19">
        <v>35</v>
      </c>
      <c r="O3866" s="19">
        <v>9</v>
      </c>
      <c r="P3866" s="20">
        <v>51</v>
      </c>
      <c r="Q3866" s="19">
        <v>2.2000000000000002</v>
      </c>
      <c r="R3866" s="19">
        <v>4</v>
      </c>
      <c r="S3866" s="19">
        <v>110</v>
      </c>
    </row>
    <row r="3867" spans="14:19" x14ac:dyDescent="0.3">
      <c r="N3867" s="3">
        <v>35</v>
      </c>
      <c r="O3867" s="3">
        <v>9</v>
      </c>
      <c r="P3867" s="6">
        <v>50</v>
      </c>
      <c r="Q3867" s="3">
        <v>2.2000000000000002</v>
      </c>
      <c r="R3867" s="3">
        <v>4</v>
      </c>
      <c r="S3867" s="3">
        <v>0</v>
      </c>
    </row>
    <row r="3868" spans="14:19" x14ac:dyDescent="0.3">
      <c r="N3868" s="19">
        <v>35</v>
      </c>
      <c r="O3868" s="19">
        <v>9</v>
      </c>
      <c r="P3868" s="20">
        <v>142</v>
      </c>
      <c r="Q3868" s="19">
        <v>0</v>
      </c>
      <c r="R3868" s="19">
        <v>2</v>
      </c>
      <c r="S3868" s="19">
        <v>0</v>
      </c>
    </row>
    <row r="3869" spans="14:19" x14ac:dyDescent="0.3">
      <c r="N3869" s="3">
        <v>35</v>
      </c>
      <c r="O3869" s="3">
        <v>11</v>
      </c>
      <c r="P3869" s="6">
        <v>193</v>
      </c>
      <c r="Q3869" s="3">
        <v>6.5</v>
      </c>
      <c r="R3869" s="3">
        <v>2</v>
      </c>
      <c r="S3869" s="3">
        <v>0</v>
      </c>
    </row>
    <row r="3870" spans="14:19" x14ac:dyDescent="0.3">
      <c r="N3870" s="19">
        <v>35</v>
      </c>
      <c r="O3870" s="19">
        <v>11</v>
      </c>
      <c r="P3870" s="20">
        <v>180</v>
      </c>
      <c r="Q3870" s="19">
        <v>3.6</v>
      </c>
      <c r="R3870" s="19">
        <v>1</v>
      </c>
      <c r="S3870" s="19">
        <v>571</v>
      </c>
    </row>
    <row r="3871" spans="14:19" x14ac:dyDescent="0.3">
      <c r="N3871" s="3">
        <v>35</v>
      </c>
      <c r="O3871" s="3">
        <v>10</v>
      </c>
      <c r="P3871" s="6">
        <v>85</v>
      </c>
      <c r="Q3871" s="3">
        <v>2.1</v>
      </c>
      <c r="R3871" s="3">
        <v>4</v>
      </c>
      <c r="S3871" s="3">
        <v>0</v>
      </c>
    </row>
    <row r="3872" spans="14:19" x14ac:dyDescent="0.3">
      <c r="N3872" s="19">
        <v>35</v>
      </c>
      <c r="O3872" s="19">
        <v>9</v>
      </c>
      <c r="P3872" s="20">
        <v>29</v>
      </c>
      <c r="Q3872" s="19">
        <v>0.9</v>
      </c>
      <c r="R3872" s="19">
        <v>3</v>
      </c>
      <c r="S3872" s="19">
        <v>126</v>
      </c>
    </row>
    <row r="3873" spans="14:19" x14ac:dyDescent="0.3">
      <c r="N3873" s="3">
        <v>35</v>
      </c>
      <c r="O3873" s="3">
        <v>11</v>
      </c>
      <c r="P3873" s="6">
        <v>32</v>
      </c>
      <c r="Q3873" s="3">
        <v>1.33</v>
      </c>
      <c r="R3873" s="3">
        <v>1</v>
      </c>
      <c r="S3873" s="3">
        <v>137</v>
      </c>
    </row>
    <row r="3874" spans="14:19" x14ac:dyDescent="0.3">
      <c r="N3874" s="19">
        <v>35</v>
      </c>
      <c r="O3874" s="19">
        <v>5</v>
      </c>
      <c r="P3874" s="20">
        <v>108</v>
      </c>
      <c r="Q3874" s="19">
        <v>2.75</v>
      </c>
      <c r="R3874" s="19">
        <v>2</v>
      </c>
      <c r="S3874" s="19">
        <v>0</v>
      </c>
    </row>
    <row r="3875" spans="14:19" x14ac:dyDescent="0.3">
      <c r="N3875" s="3">
        <v>35</v>
      </c>
      <c r="O3875" s="3">
        <v>9</v>
      </c>
      <c r="P3875" s="6">
        <v>45</v>
      </c>
      <c r="Q3875" s="3">
        <v>0.9</v>
      </c>
      <c r="R3875" s="3">
        <v>3</v>
      </c>
      <c r="S3875" s="3">
        <v>101</v>
      </c>
    </row>
    <row r="3876" spans="14:19" x14ac:dyDescent="0.3">
      <c r="N3876" s="19">
        <v>35</v>
      </c>
      <c r="O3876" s="19">
        <v>5</v>
      </c>
      <c r="P3876" s="20">
        <v>93</v>
      </c>
      <c r="Q3876" s="19">
        <v>1.8</v>
      </c>
      <c r="R3876" s="19">
        <v>4</v>
      </c>
      <c r="S3876" s="19">
        <v>0</v>
      </c>
    </row>
    <row r="3877" spans="14:19" x14ac:dyDescent="0.3">
      <c r="N3877" s="3">
        <v>35</v>
      </c>
      <c r="O3877" s="3">
        <v>9</v>
      </c>
      <c r="P3877" s="6">
        <v>25</v>
      </c>
      <c r="Q3877" s="3">
        <v>0.1</v>
      </c>
      <c r="R3877" s="3">
        <v>3</v>
      </c>
      <c r="S3877" s="3">
        <v>0</v>
      </c>
    </row>
    <row r="3878" spans="14:19" x14ac:dyDescent="0.3">
      <c r="N3878" s="19">
        <v>35</v>
      </c>
      <c r="O3878" s="19">
        <v>11</v>
      </c>
      <c r="P3878" s="20">
        <v>101</v>
      </c>
      <c r="Q3878" s="19">
        <v>3.8</v>
      </c>
      <c r="R3878" s="19">
        <v>3</v>
      </c>
      <c r="S3878" s="19">
        <v>150</v>
      </c>
    </row>
    <row r="3879" spans="14:19" x14ac:dyDescent="0.3">
      <c r="N3879" s="3">
        <v>35</v>
      </c>
      <c r="O3879" s="3">
        <v>11</v>
      </c>
      <c r="P3879" s="6">
        <v>58</v>
      </c>
      <c r="Q3879" s="3">
        <v>2.8</v>
      </c>
      <c r="R3879" s="3">
        <v>3</v>
      </c>
      <c r="S3879" s="3">
        <v>0</v>
      </c>
    </row>
    <row r="3880" spans="14:19" x14ac:dyDescent="0.3">
      <c r="N3880" s="19">
        <v>35</v>
      </c>
      <c r="O3880" s="19">
        <v>10</v>
      </c>
      <c r="P3880" s="20">
        <v>135</v>
      </c>
      <c r="Q3880" s="19">
        <v>4.8</v>
      </c>
      <c r="R3880" s="19">
        <v>3</v>
      </c>
      <c r="S3880" s="19">
        <v>0</v>
      </c>
    </row>
    <row r="3881" spans="14:19" x14ac:dyDescent="0.3">
      <c r="N3881" s="3">
        <v>34</v>
      </c>
      <c r="O3881" s="3">
        <v>9</v>
      </c>
      <c r="P3881" s="6">
        <v>180</v>
      </c>
      <c r="Q3881" s="3">
        <v>8.9</v>
      </c>
      <c r="R3881" s="3">
        <v>1</v>
      </c>
      <c r="S3881" s="3">
        <v>0</v>
      </c>
    </row>
    <row r="3882" spans="14:19" x14ac:dyDescent="0.3">
      <c r="N3882" s="19">
        <v>34</v>
      </c>
      <c r="O3882" s="19">
        <v>9</v>
      </c>
      <c r="P3882" s="20">
        <v>60</v>
      </c>
      <c r="Q3882" s="19">
        <v>2.2999999999999998</v>
      </c>
      <c r="R3882" s="19">
        <v>3</v>
      </c>
      <c r="S3882" s="19">
        <v>0</v>
      </c>
    </row>
    <row r="3883" spans="14:19" x14ac:dyDescent="0.3">
      <c r="N3883" s="3">
        <v>34</v>
      </c>
      <c r="O3883" s="3">
        <v>8</v>
      </c>
      <c r="P3883" s="6">
        <v>82</v>
      </c>
      <c r="Q3883" s="3">
        <v>2.7</v>
      </c>
      <c r="R3883" s="3">
        <v>1</v>
      </c>
      <c r="S3883" s="3">
        <v>251</v>
      </c>
    </row>
    <row r="3884" spans="14:19" x14ac:dyDescent="0.3">
      <c r="N3884" s="19">
        <v>34</v>
      </c>
      <c r="O3884" s="19">
        <v>10</v>
      </c>
      <c r="P3884" s="20">
        <v>13</v>
      </c>
      <c r="Q3884" s="19">
        <v>1</v>
      </c>
      <c r="R3884" s="19">
        <v>4</v>
      </c>
      <c r="S3884" s="19">
        <v>95</v>
      </c>
    </row>
    <row r="3885" spans="14:19" x14ac:dyDescent="0.3">
      <c r="N3885" s="3">
        <v>34</v>
      </c>
      <c r="O3885" s="3">
        <v>10</v>
      </c>
      <c r="P3885" s="6">
        <v>71</v>
      </c>
      <c r="Q3885" s="3">
        <v>0.1</v>
      </c>
      <c r="R3885" s="3">
        <v>4</v>
      </c>
      <c r="S3885" s="3">
        <v>0</v>
      </c>
    </row>
    <row r="3886" spans="14:19" x14ac:dyDescent="0.3">
      <c r="N3886" s="19">
        <v>34</v>
      </c>
      <c r="O3886" s="19">
        <v>9</v>
      </c>
      <c r="P3886" s="20">
        <v>71</v>
      </c>
      <c r="Q3886" s="19">
        <v>0.7</v>
      </c>
      <c r="R3886" s="19">
        <v>4</v>
      </c>
      <c r="S3886" s="19">
        <v>0</v>
      </c>
    </row>
    <row r="3887" spans="14:19" x14ac:dyDescent="0.3">
      <c r="N3887" s="3">
        <v>34</v>
      </c>
      <c r="O3887" s="3">
        <v>9</v>
      </c>
      <c r="P3887" s="6">
        <v>122</v>
      </c>
      <c r="Q3887" s="3">
        <v>0</v>
      </c>
      <c r="R3887" s="3">
        <v>1</v>
      </c>
      <c r="S3887" s="3">
        <v>0</v>
      </c>
    </row>
    <row r="3888" spans="14:19" x14ac:dyDescent="0.3">
      <c r="N3888" s="19">
        <v>34</v>
      </c>
      <c r="O3888" s="19">
        <v>9</v>
      </c>
      <c r="P3888" s="20">
        <v>70</v>
      </c>
      <c r="Q3888" s="19">
        <v>1.3</v>
      </c>
      <c r="R3888" s="19">
        <v>4</v>
      </c>
      <c r="S3888" s="19">
        <v>0</v>
      </c>
    </row>
    <row r="3889" spans="14:19" x14ac:dyDescent="0.3">
      <c r="N3889" s="3">
        <v>34</v>
      </c>
      <c r="O3889" s="3">
        <v>9</v>
      </c>
      <c r="P3889" s="6">
        <v>41</v>
      </c>
      <c r="Q3889" s="3">
        <v>2.2999999999999998</v>
      </c>
      <c r="R3889" s="3">
        <v>3</v>
      </c>
      <c r="S3889" s="3">
        <v>0</v>
      </c>
    </row>
    <row r="3890" spans="14:19" x14ac:dyDescent="0.3">
      <c r="N3890" s="19">
        <v>34</v>
      </c>
      <c r="O3890" s="19">
        <v>10</v>
      </c>
      <c r="P3890" s="20">
        <v>21</v>
      </c>
      <c r="Q3890" s="19">
        <v>0.5</v>
      </c>
      <c r="R3890" s="19">
        <v>1</v>
      </c>
      <c r="S3890" s="19">
        <v>0</v>
      </c>
    </row>
    <row r="3891" spans="14:19" x14ac:dyDescent="0.3">
      <c r="N3891" s="3">
        <v>34</v>
      </c>
      <c r="O3891" s="3">
        <v>10</v>
      </c>
      <c r="P3891" s="6">
        <v>90</v>
      </c>
      <c r="Q3891" s="3">
        <v>2.7</v>
      </c>
      <c r="R3891" s="3">
        <v>2</v>
      </c>
      <c r="S3891" s="3">
        <v>0</v>
      </c>
    </row>
    <row r="3892" spans="14:19" x14ac:dyDescent="0.3">
      <c r="N3892" s="19">
        <v>34</v>
      </c>
      <c r="O3892" s="19">
        <v>9</v>
      </c>
      <c r="P3892" s="20">
        <v>48</v>
      </c>
      <c r="Q3892" s="19">
        <v>2.5</v>
      </c>
      <c r="R3892" s="19">
        <v>1</v>
      </c>
      <c r="S3892" s="19">
        <v>105</v>
      </c>
    </row>
    <row r="3893" spans="14:19" x14ac:dyDescent="0.3">
      <c r="N3893" s="3">
        <v>34</v>
      </c>
      <c r="O3893" s="3">
        <v>8</v>
      </c>
      <c r="P3893" s="6">
        <v>35</v>
      </c>
      <c r="Q3893" s="3">
        <v>0.8</v>
      </c>
      <c r="R3893" s="3">
        <v>4</v>
      </c>
      <c r="S3893" s="3">
        <v>137</v>
      </c>
    </row>
    <row r="3894" spans="14:19" x14ac:dyDescent="0.3">
      <c r="N3894" s="19">
        <v>34</v>
      </c>
      <c r="O3894" s="19">
        <v>8</v>
      </c>
      <c r="P3894" s="20">
        <v>28</v>
      </c>
      <c r="Q3894" s="19">
        <v>0.9</v>
      </c>
      <c r="R3894" s="19">
        <v>3</v>
      </c>
      <c r="S3894" s="19">
        <v>0</v>
      </c>
    </row>
    <row r="3895" spans="14:19" x14ac:dyDescent="0.3">
      <c r="N3895" s="3">
        <v>34</v>
      </c>
      <c r="O3895" s="3">
        <v>9</v>
      </c>
      <c r="P3895" s="6">
        <v>41</v>
      </c>
      <c r="Q3895" s="3">
        <v>0.1</v>
      </c>
      <c r="R3895" s="3">
        <v>2</v>
      </c>
      <c r="S3895" s="3">
        <v>161</v>
      </c>
    </row>
    <row r="3896" spans="14:19" x14ac:dyDescent="0.3">
      <c r="N3896" s="19">
        <v>34</v>
      </c>
      <c r="O3896" s="19">
        <v>4</v>
      </c>
      <c r="P3896" s="20">
        <v>83</v>
      </c>
      <c r="Q3896" s="19">
        <v>4</v>
      </c>
      <c r="R3896" s="19">
        <v>4</v>
      </c>
      <c r="S3896" s="19">
        <v>0</v>
      </c>
    </row>
    <row r="3897" spans="14:19" x14ac:dyDescent="0.3">
      <c r="N3897" s="3">
        <v>34</v>
      </c>
      <c r="O3897" s="3">
        <v>8</v>
      </c>
      <c r="P3897" s="6">
        <v>81</v>
      </c>
      <c r="Q3897" s="3">
        <v>0.9</v>
      </c>
      <c r="R3897" s="3">
        <v>3</v>
      </c>
      <c r="S3897" s="3">
        <v>208</v>
      </c>
    </row>
    <row r="3898" spans="14:19" x14ac:dyDescent="0.3">
      <c r="N3898" s="19">
        <v>34</v>
      </c>
      <c r="O3898" s="19">
        <v>9</v>
      </c>
      <c r="P3898" s="20">
        <v>92</v>
      </c>
      <c r="Q3898" s="19">
        <v>2.8</v>
      </c>
      <c r="R3898" s="19">
        <v>1</v>
      </c>
      <c r="S3898" s="19">
        <v>0</v>
      </c>
    </row>
    <row r="3899" spans="14:19" x14ac:dyDescent="0.3">
      <c r="N3899" s="3">
        <v>34</v>
      </c>
      <c r="O3899" s="3">
        <v>10</v>
      </c>
      <c r="P3899" s="6">
        <v>22</v>
      </c>
      <c r="Q3899" s="3">
        <v>0.5</v>
      </c>
      <c r="R3899" s="3">
        <v>1</v>
      </c>
      <c r="S3899" s="3">
        <v>85</v>
      </c>
    </row>
    <row r="3900" spans="14:19" x14ac:dyDescent="0.3">
      <c r="N3900" s="19">
        <v>34</v>
      </c>
      <c r="O3900" s="19">
        <v>9</v>
      </c>
      <c r="P3900" s="20">
        <v>164</v>
      </c>
      <c r="Q3900" s="19">
        <v>6</v>
      </c>
      <c r="R3900" s="19">
        <v>1</v>
      </c>
      <c r="S3900" s="19">
        <v>0</v>
      </c>
    </row>
    <row r="3901" spans="14:19" x14ac:dyDescent="0.3">
      <c r="N3901" s="3">
        <v>34</v>
      </c>
      <c r="O3901" s="3">
        <v>9</v>
      </c>
      <c r="P3901" s="6">
        <v>84</v>
      </c>
      <c r="Q3901" s="3">
        <v>0.6</v>
      </c>
      <c r="R3901" s="3">
        <v>3</v>
      </c>
      <c r="S3901" s="3">
        <v>0</v>
      </c>
    </row>
    <row r="3902" spans="14:19" x14ac:dyDescent="0.3">
      <c r="N3902" s="19">
        <v>34</v>
      </c>
      <c r="O3902" s="19">
        <v>10</v>
      </c>
      <c r="P3902" s="20">
        <v>54</v>
      </c>
      <c r="Q3902" s="19">
        <v>2</v>
      </c>
      <c r="R3902" s="19">
        <v>3</v>
      </c>
      <c r="S3902" s="19">
        <v>0</v>
      </c>
    </row>
    <row r="3903" spans="14:19" x14ac:dyDescent="0.3">
      <c r="N3903" s="3">
        <v>34</v>
      </c>
      <c r="O3903" s="3">
        <v>10</v>
      </c>
      <c r="P3903" s="6">
        <v>81</v>
      </c>
      <c r="Q3903" s="3">
        <v>3.4</v>
      </c>
      <c r="R3903" s="3">
        <v>4</v>
      </c>
      <c r="S3903" s="3">
        <v>0</v>
      </c>
    </row>
    <row r="3904" spans="14:19" x14ac:dyDescent="0.3">
      <c r="N3904" s="19">
        <v>34</v>
      </c>
      <c r="O3904" s="19">
        <v>9</v>
      </c>
      <c r="P3904" s="20">
        <v>93</v>
      </c>
      <c r="Q3904" s="19">
        <v>0</v>
      </c>
      <c r="R3904" s="19">
        <v>1</v>
      </c>
      <c r="S3904" s="19">
        <v>0</v>
      </c>
    </row>
    <row r="3905" spans="14:19" x14ac:dyDescent="0.3">
      <c r="N3905" s="3">
        <v>34</v>
      </c>
      <c r="O3905" s="3">
        <v>9</v>
      </c>
      <c r="P3905" s="6">
        <v>105</v>
      </c>
      <c r="Q3905" s="3">
        <v>1.2</v>
      </c>
      <c r="R3905" s="3">
        <v>3</v>
      </c>
      <c r="S3905" s="3">
        <v>0</v>
      </c>
    </row>
    <row r="3906" spans="14:19" x14ac:dyDescent="0.3">
      <c r="N3906" s="19">
        <v>34</v>
      </c>
      <c r="O3906" s="19">
        <v>8</v>
      </c>
      <c r="P3906" s="20">
        <v>38</v>
      </c>
      <c r="Q3906" s="19">
        <v>2</v>
      </c>
      <c r="R3906" s="19">
        <v>2</v>
      </c>
      <c r="S3906" s="19">
        <v>0</v>
      </c>
    </row>
    <row r="3907" spans="14:19" x14ac:dyDescent="0.3">
      <c r="N3907" s="3">
        <v>34</v>
      </c>
      <c r="O3907" s="3">
        <v>9</v>
      </c>
      <c r="P3907" s="6">
        <v>55</v>
      </c>
      <c r="Q3907" s="3">
        <v>2.2999999999999998</v>
      </c>
      <c r="R3907" s="3">
        <v>3</v>
      </c>
      <c r="S3907" s="3">
        <v>0</v>
      </c>
    </row>
    <row r="3908" spans="14:19" x14ac:dyDescent="0.3">
      <c r="N3908" s="19">
        <v>34</v>
      </c>
      <c r="O3908" s="19">
        <v>9</v>
      </c>
      <c r="P3908" s="20">
        <v>138</v>
      </c>
      <c r="Q3908" s="19">
        <v>7.8</v>
      </c>
      <c r="R3908" s="19">
        <v>2</v>
      </c>
      <c r="S3908" s="19">
        <v>227</v>
      </c>
    </row>
    <row r="3909" spans="14:19" x14ac:dyDescent="0.3">
      <c r="N3909" s="3">
        <v>34</v>
      </c>
      <c r="O3909" s="3">
        <v>9</v>
      </c>
      <c r="P3909" s="6">
        <v>71</v>
      </c>
      <c r="Q3909" s="3">
        <v>1.3</v>
      </c>
      <c r="R3909" s="3">
        <v>4</v>
      </c>
      <c r="S3909" s="3">
        <v>0</v>
      </c>
    </row>
    <row r="3910" spans="14:19" x14ac:dyDescent="0.3">
      <c r="N3910" s="19">
        <v>34</v>
      </c>
      <c r="O3910" s="19">
        <v>8</v>
      </c>
      <c r="P3910" s="20">
        <v>44</v>
      </c>
      <c r="Q3910" s="19">
        <v>0.2</v>
      </c>
      <c r="R3910" s="19">
        <v>4</v>
      </c>
      <c r="S3910" s="19">
        <v>0</v>
      </c>
    </row>
    <row r="3911" spans="14:19" x14ac:dyDescent="0.3">
      <c r="N3911" s="3">
        <v>34</v>
      </c>
      <c r="O3911" s="3">
        <v>10</v>
      </c>
      <c r="P3911" s="6">
        <v>110</v>
      </c>
      <c r="Q3911" s="3">
        <v>4</v>
      </c>
      <c r="R3911" s="3">
        <v>1</v>
      </c>
      <c r="S3911" s="3">
        <v>0</v>
      </c>
    </row>
    <row r="3912" spans="14:19" x14ac:dyDescent="0.3">
      <c r="N3912" s="19">
        <v>34</v>
      </c>
      <c r="O3912" s="19">
        <v>8</v>
      </c>
      <c r="P3912" s="20">
        <v>31</v>
      </c>
      <c r="Q3912" s="19">
        <v>0.3</v>
      </c>
      <c r="R3912" s="19">
        <v>1</v>
      </c>
      <c r="S3912" s="19">
        <v>104</v>
      </c>
    </row>
    <row r="3913" spans="14:19" x14ac:dyDescent="0.3">
      <c r="N3913" s="3">
        <v>34</v>
      </c>
      <c r="O3913" s="3">
        <v>9</v>
      </c>
      <c r="P3913" s="6">
        <v>62</v>
      </c>
      <c r="Q3913" s="3">
        <v>2.2999999999999998</v>
      </c>
      <c r="R3913" s="3">
        <v>3</v>
      </c>
      <c r="S3913" s="3">
        <v>0</v>
      </c>
    </row>
    <row r="3914" spans="14:19" x14ac:dyDescent="0.3">
      <c r="N3914" s="19">
        <v>34</v>
      </c>
      <c r="O3914" s="19">
        <v>10</v>
      </c>
      <c r="P3914" s="20">
        <v>71</v>
      </c>
      <c r="Q3914" s="19">
        <v>0.1</v>
      </c>
      <c r="R3914" s="19">
        <v>1</v>
      </c>
      <c r="S3914" s="19">
        <v>257</v>
      </c>
    </row>
    <row r="3915" spans="14:19" x14ac:dyDescent="0.3">
      <c r="N3915" s="3">
        <v>34</v>
      </c>
      <c r="O3915" s="3">
        <v>9</v>
      </c>
      <c r="P3915" s="6">
        <v>31</v>
      </c>
      <c r="Q3915" s="3">
        <v>1.1000000000000001</v>
      </c>
      <c r="R3915" s="3">
        <v>4</v>
      </c>
      <c r="S3915" s="3">
        <v>0</v>
      </c>
    </row>
    <row r="3916" spans="14:19" x14ac:dyDescent="0.3">
      <c r="N3916" s="19">
        <v>34</v>
      </c>
      <c r="O3916" s="19">
        <v>9</v>
      </c>
      <c r="P3916" s="20">
        <v>64</v>
      </c>
      <c r="Q3916" s="19">
        <v>0.1</v>
      </c>
      <c r="R3916" s="19">
        <v>2</v>
      </c>
      <c r="S3916" s="19">
        <v>224</v>
      </c>
    </row>
    <row r="3917" spans="14:19" x14ac:dyDescent="0.3">
      <c r="N3917" s="3">
        <v>34</v>
      </c>
      <c r="O3917" s="3">
        <v>8</v>
      </c>
      <c r="P3917" s="6">
        <v>82</v>
      </c>
      <c r="Q3917" s="3">
        <v>1.8</v>
      </c>
      <c r="R3917" s="3">
        <v>2</v>
      </c>
      <c r="S3917" s="3">
        <v>178</v>
      </c>
    </row>
    <row r="3918" spans="14:19" x14ac:dyDescent="0.3">
      <c r="N3918" s="19">
        <v>34</v>
      </c>
      <c r="O3918" s="19">
        <v>8</v>
      </c>
      <c r="P3918" s="20">
        <v>8</v>
      </c>
      <c r="Q3918" s="19">
        <v>0.1</v>
      </c>
      <c r="R3918" s="19">
        <v>3</v>
      </c>
      <c r="S3918" s="19">
        <v>83</v>
      </c>
    </row>
    <row r="3919" spans="14:19" x14ac:dyDescent="0.3">
      <c r="N3919" s="3">
        <v>34</v>
      </c>
      <c r="O3919" s="3">
        <v>9</v>
      </c>
      <c r="P3919" s="6">
        <v>99</v>
      </c>
      <c r="Q3919" s="3">
        <v>2.2000000000000002</v>
      </c>
      <c r="R3919" s="3">
        <v>4</v>
      </c>
      <c r="S3919" s="3">
        <v>155</v>
      </c>
    </row>
    <row r="3920" spans="14:19" x14ac:dyDescent="0.3">
      <c r="N3920" s="19">
        <v>34</v>
      </c>
      <c r="O3920" s="19">
        <v>8</v>
      </c>
      <c r="P3920" s="20">
        <v>52</v>
      </c>
      <c r="Q3920" s="19">
        <v>2.2000000000000002</v>
      </c>
      <c r="R3920" s="19">
        <v>4</v>
      </c>
      <c r="S3920" s="19">
        <v>0</v>
      </c>
    </row>
    <row r="3921" spans="14:19" x14ac:dyDescent="0.3">
      <c r="N3921" s="3">
        <v>34</v>
      </c>
      <c r="O3921" s="3">
        <v>9</v>
      </c>
      <c r="P3921" s="6">
        <v>134</v>
      </c>
      <c r="Q3921" s="3">
        <v>4.5999999999999996</v>
      </c>
      <c r="R3921" s="3">
        <v>1</v>
      </c>
      <c r="S3921" s="3">
        <v>164</v>
      </c>
    </row>
    <row r="3922" spans="14:19" x14ac:dyDescent="0.3">
      <c r="N3922" s="19">
        <v>34</v>
      </c>
      <c r="O3922" s="19">
        <v>8</v>
      </c>
      <c r="P3922" s="20">
        <v>11</v>
      </c>
      <c r="Q3922" s="19">
        <v>0.3</v>
      </c>
      <c r="R3922" s="19">
        <v>4</v>
      </c>
      <c r="S3922" s="19">
        <v>0</v>
      </c>
    </row>
    <row r="3923" spans="14:19" x14ac:dyDescent="0.3">
      <c r="N3923" s="3">
        <v>34</v>
      </c>
      <c r="O3923" s="3">
        <v>9</v>
      </c>
      <c r="P3923" s="6">
        <v>89</v>
      </c>
      <c r="Q3923" s="3">
        <v>0</v>
      </c>
      <c r="R3923" s="3">
        <v>1</v>
      </c>
      <c r="S3923" s="3">
        <v>0</v>
      </c>
    </row>
    <row r="3924" spans="14:19" x14ac:dyDescent="0.3">
      <c r="N3924" s="19">
        <v>34</v>
      </c>
      <c r="O3924" s="19">
        <v>9</v>
      </c>
      <c r="P3924" s="20">
        <v>104</v>
      </c>
      <c r="Q3924" s="19">
        <v>1.2</v>
      </c>
      <c r="R3924" s="19">
        <v>3</v>
      </c>
      <c r="S3924" s="19">
        <v>0</v>
      </c>
    </row>
    <row r="3925" spans="14:19" x14ac:dyDescent="0.3">
      <c r="N3925" s="3">
        <v>34</v>
      </c>
      <c r="O3925" s="3">
        <v>8</v>
      </c>
      <c r="P3925" s="6">
        <v>65</v>
      </c>
      <c r="Q3925" s="3">
        <v>3</v>
      </c>
      <c r="R3925" s="3">
        <v>1</v>
      </c>
      <c r="S3925" s="3">
        <v>227</v>
      </c>
    </row>
    <row r="3926" spans="14:19" x14ac:dyDescent="0.3">
      <c r="N3926" s="19">
        <v>34</v>
      </c>
      <c r="O3926" s="19">
        <v>9</v>
      </c>
      <c r="P3926" s="20">
        <v>20</v>
      </c>
      <c r="Q3926" s="19">
        <v>1.1000000000000001</v>
      </c>
      <c r="R3926" s="19">
        <v>4</v>
      </c>
      <c r="S3926" s="19">
        <v>0</v>
      </c>
    </row>
    <row r="3927" spans="14:19" x14ac:dyDescent="0.3">
      <c r="N3927" s="3">
        <v>34</v>
      </c>
      <c r="O3927" s="3">
        <v>10</v>
      </c>
      <c r="P3927" s="6">
        <v>42</v>
      </c>
      <c r="Q3927" s="3">
        <v>1.5</v>
      </c>
      <c r="R3927" s="3">
        <v>1</v>
      </c>
      <c r="S3927" s="3">
        <v>131</v>
      </c>
    </row>
    <row r="3928" spans="14:19" x14ac:dyDescent="0.3">
      <c r="N3928" s="19">
        <v>34</v>
      </c>
      <c r="O3928" s="19">
        <v>9</v>
      </c>
      <c r="P3928" s="20">
        <v>68</v>
      </c>
      <c r="Q3928" s="19">
        <v>2.8</v>
      </c>
      <c r="R3928" s="19">
        <v>1</v>
      </c>
      <c r="S3928" s="19">
        <v>0</v>
      </c>
    </row>
    <row r="3929" spans="14:19" x14ac:dyDescent="0.3">
      <c r="N3929" s="3">
        <v>34</v>
      </c>
      <c r="O3929" s="3">
        <v>9</v>
      </c>
      <c r="P3929" s="6">
        <v>178</v>
      </c>
      <c r="Q3929" s="3">
        <v>0.8</v>
      </c>
      <c r="R3929" s="3">
        <v>1</v>
      </c>
      <c r="S3929" s="3">
        <v>0</v>
      </c>
    </row>
    <row r="3930" spans="14:19" x14ac:dyDescent="0.3">
      <c r="N3930" s="19">
        <v>34</v>
      </c>
      <c r="O3930" s="19">
        <v>8</v>
      </c>
      <c r="P3930" s="20">
        <v>60</v>
      </c>
      <c r="Q3930" s="19">
        <v>2.2000000000000002</v>
      </c>
      <c r="R3930" s="19">
        <v>4</v>
      </c>
      <c r="S3930" s="19">
        <v>0</v>
      </c>
    </row>
    <row r="3931" spans="14:19" x14ac:dyDescent="0.3">
      <c r="N3931" s="3">
        <v>34</v>
      </c>
      <c r="O3931" s="3">
        <v>9</v>
      </c>
      <c r="P3931" s="6">
        <v>191</v>
      </c>
      <c r="Q3931" s="3">
        <v>4.8</v>
      </c>
      <c r="R3931" s="3">
        <v>1</v>
      </c>
      <c r="S3931" s="3">
        <v>0</v>
      </c>
    </row>
    <row r="3932" spans="14:19" x14ac:dyDescent="0.3">
      <c r="N3932" s="19">
        <v>34</v>
      </c>
      <c r="O3932" s="19">
        <v>10</v>
      </c>
      <c r="P3932" s="20">
        <v>34</v>
      </c>
      <c r="Q3932" s="19">
        <v>1.5</v>
      </c>
      <c r="R3932" s="19">
        <v>1</v>
      </c>
      <c r="S3932" s="19">
        <v>111</v>
      </c>
    </row>
    <row r="3933" spans="14:19" x14ac:dyDescent="0.3">
      <c r="N3933" s="3">
        <v>34</v>
      </c>
      <c r="O3933" s="3">
        <v>8</v>
      </c>
      <c r="P3933" s="6">
        <v>38</v>
      </c>
      <c r="Q3933" s="3">
        <v>0.2</v>
      </c>
      <c r="R3933" s="3">
        <v>4</v>
      </c>
      <c r="S3933" s="3">
        <v>0</v>
      </c>
    </row>
    <row r="3934" spans="14:19" x14ac:dyDescent="0.3">
      <c r="N3934" s="19">
        <v>34</v>
      </c>
      <c r="O3934" s="19">
        <v>9</v>
      </c>
      <c r="P3934" s="20">
        <v>160</v>
      </c>
      <c r="Q3934" s="19">
        <v>8</v>
      </c>
      <c r="R3934" s="19">
        <v>4</v>
      </c>
      <c r="S3934" s="19">
        <v>0</v>
      </c>
    </row>
    <row r="3935" spans="14:19" x14ac:dyDescent="0.3">
      <c r="N3935" s="3">
        <v>34</v>
      </c>
      <c r="O3935" s="3">
        <v>10</v>
      </c>
      <c r="P3935" s="6">
        <v>34</v>
      </c>
      <c r="Q3935" s="3">
        <v>1.7</v>
      </c>
      <c r="R3935" s="3">
        <v>1</v>
      </c>
      <c r="S3935" s="3">
        <v>164</v>
      </c>
    </row>
    <row r="3936" spans="14:19" x14ac:dyDescent="0.3">
      <c r="N3936" s="19">
        <v>34</v>
      </c>
      <c r="O3936" s="19">
        <v>8</v>
      </c>
      <c r="P3936" s="20">
        <v>29</v>
      </c>
      <c r="Q3936" s="19">
        <v>2</v>
      </c>
      <c r="R3936" s="19">
        <v>2</v>
      </c>
      <c r="S3936" s="19">
        <v>0</v>
      </c>
    </row>
    <row r="3937" spans="14:19" x14ac:dyDescent="0.3">
      <c r="N3937" s="3">
        <v>34</v>
      </c>
      <c r="O3937" s="3">
        <v>9</v>
      </c>
      <c r="P3937" s="6">
        <v>123</v>
      </c>
      <c r="Q3937" s="3">
        <v>1.6</v>
      </c>
      <c r="R3937" s="3">
        <v>1</v>
      </c>
      <c r="S3937" s="3">
        <v>0</v>
      </c>
    </row>
    <row r="3938" spans="14:19" x14ac:dyDescent="0.3">
      <c r="N3938" s="19">
        <v>34</v>
      </c>
      <c r="O3938" s="19">
        <v>9</v>
      </c>
      <c r="P3938" s="20">
        <v>198</v>
      </c>
      <c r="Q3938" s="19">
        <v>3</v>
      </c>
      <c r="R3938" s="19">
        <v>2</v>
      </c>
      <c r="S3938" s="19">
        <v>422</v>
      </c>
    </row>
    <row r="3939" spans="14:19" x14ac:dyDescent="0.3">
      <c r="N3939" s="3">
        <v>34</v>
      </c>
      <c r="O3939" s="3">
        <v>8</v>
      </c>
      <c r="P3939" s="6">
        <v>99</v>
      </c>
      <c r="Q3939" s="3">
        <v>4.5</v>
      </c>
      <c r="R3939" s="3">
        <v>2</v>
      </c>
      <c r="S3939" s="3">
        <v>217</v>
      </c>
    </row>
    <row r="3940" spans="14:19" x14ac:dyDescent="0.3">
      <c r="N3940" s="19">
        <v>34</v>
      </c>
      <c r="O3940" s="19">
        <v>10</v>
      </c>
      <c r="P3940" s="20">
        <v>45</v>
      </c>
      <c r="Q3940" s="19">
        <v>2.8</v>
      </c>
      <c r="R3940" s="19">
        <v>3</v>
      </c>
      <c r="S3940" s="19">
        <v>153</v>
      </c>
    </row>
    <row r="3941" spans="14:19" x14ac:dyDescent="0.3">
      <c r="N3941" s="3">
        <v>34</v>
      </c>
      <c r="O3941" s="3">
        <v>10</v>
      </c>
      <c r="P3941" s="6">
        <v>43</v>
      </c>
      <c r="Q3941" s="3">
        <v>1.7</v>
      </c>
      <c r="R3941" s="3">
        <v>1</v>
      </c>
      <c r="S3941" s="3">
        <v>142</v>
      </c>
    </row>
    <row r="3942" spans="14:19" x14ac:dyDescent="0.3">
      <c r="N3942" s="19">
        <v>34</v>
      </c>
      <c r="O3942" s="19">
        <v>10</v>
      </c>
      <c r="P3942" s="20">
        <v>134</v>
      </c>
      <c r="Q3942" s="19">
        <v>4</v>
      </c>
      <c r="R3942" s="19">
        <v>1</v>
      </c>
      <c r="S3942" s="19">
        <v>0</v>
      </c>
    </row>
    <row r="3943" spans="14:19" x14ac:dyDescent="0.3">
      <c r="N3943" s="3">
        <v>34</v>
      </c>
      <c r="O3943" s="3">
        <v>9</v>
      </c>
      <c r="P3943" s="6">
        <v>102</v>
      </c>
      <c r="Q3943" s="3">
        <v>2.2000000000000002</v>
      </c>
      <c r="R3943" s="3">
        <v>4</v>
      </c>
      <c r="S3943" s="3">
        <v>0</v>
      </c>
    </row>
    <row r="3944" spans="14:19" x14ac:dyDescent="0.3">
      <c r="N3944" s="19">
        <v>34</v>
      </c>
      <c r="O3944" s="19">
        <v>8</v>
      </c>
      <c r="P3944" s="20">
        <v>164</v>
      </c>
      <c r="Q3944" s="19">
        <v>7.4</v>
      </c>
      <c r="R3944" s="19">
        <v>4</v>
      </c>
      <c r="S3944" s="19">
        <v>0</v>
      </c>
    </row>
    <row r="3945" spans="14:19" x14ac:dyDescent="0.3">
      <c r="N3945" s="3">
        <v>34</v>
      </c>
      <c r="O3945" s="3">
        <v>9</v>
      </c>
      <c r="P3945" s="6">
        <v>49</v>
      </c>
      <c r="Q3945" s="3">
        <v>2.5</v>
      </c>
      <c r="R3945" s="3">
        <v>1</v>
      </c>
      <c r="S3945" s="3">
        <v>0</v>
      </c>
    </row>
    <row r="3946" spans="14:19" x14ac:dyDescent="0.3">
      <c r="N3946" s="19">
        <v>34</v>
      </c>
      <c r="O3946" s="19">
        <v>8</v>
      </c>
      <c r="P3946" s="20">
        <v>171</v>
      </c>
      <c r="Q3946" s="19">
        <v>2.2000000000000002</v>
      </c>
      <c r="R3946" s="19">
        <v>2</v>
      </c>
      <c r="S3946" s="19">
        <v>569</v>
      </c>
    </row>
    <row r="3947" spans="14:19" x14ac:dyDescent="0.3">
      <c r="N3947" s="3">
        <v>34</v>
      </c>
      <c r="O3947" s="3">
        <v>8</v>
      </c>
      <c r="P3947" s="6">
        <v>40</v>
      </c>
      <c r="Q3947" s="3">
        <v>2</v>
      </c>
      <c r="R3947" s="3">
        <v>2</v>
      </c>
      <c r="S3947" s="3">
        <v>89</v>
      </c>
    </row>
    <row r="3948" spans="14:19" x14ac:dyDescent="0.3">
      <c r="N3948" s="19">
        <v>34</v>
      </c>
      <c r="O3948" s="19">
        <v>9</v>
      </c>
      <c r="P3948" s="20">
        <v>75</v>
      </c>
      <c r="Q3948" s="19">
        <v>2.8</v>
      </c>
      <c r="R3948" s="19">
        <v>1</v>
      </c>
      <c r="S3948" s="19">
        <v>194</v>
      </c>
    </row>
    <row r="3949" spans="14:19" x14ac:dyDescent="0.3">
      <c r="N3949" s="3">
        <v>34</v>
      </c>
      <c r="O3949" s="3">
        <v>9</v>
      </c>
      <c r="P3949" s="6">
        <v>31</v>
      </c>
      <c r="Q3949" s="3">
        <v>1.1000000000000001</v>
      </c>
      <c r="R3949" s="3">
        <v>4</v>
      </c>
      <c r="S3949" s="3">
        <v>85</v>
      </c>
    </row>
    <row r="3950" spans="14:19" x14ac:dyDescent="0.3">
      <c r="N3950" s="19">
        <v>34</v>
      </c>
      <c r="O3950" s="19">
        <v>8</v>
      </c>
      <c r="P3950" s="20">
        <v>184</v>
      </c>
      <c r="Q3950" s="19">
        <v>7.5</v>
      </c>
      <c r="R3950" s="19">
        <v>3</v>
      </c>
      <c r="S3950" s="19">
        <v>0</v>
      </c>
    </row>
    <row r="3951" spans="14:19" x14ac:dyDescent="0.3">
      <c r="N3951" s="3">
        <v>34</v>
      </c>
      <c r="O3951" s="3">
        <v>9</v>
      </c>
      <c r="P3951" s="6">
        <v>133</v>
      </c>
      <c r="Q3951" s="3">
        <v>3.8</v>
      </c>
      <c r="R3951" s="3">
        <v>1</v>
      </c>
      <c r="S3951" s="3">
        <v>0</v>
      </c>
    </row>
    <row r="3952" spans="14:19" x14ac:dyDescent="0.3">
      <c r="N3952" s="19">
        <v>34</v>
      </c>
      <c r="O3952" s="19">
        <v>8</v>
      </c>
      <c r="P3952" s="20">
        <v>39</v>
      </c>
      <c r="Q3952" s="19">
        <v>0.2</v>
      </c>
      <c r="R3952" s="19">
        <v>4</v>
      </c>
      <c r="S3952" s="19">
        <v>115</v>
      </c>
    </row>
    <row r="3953" spans="14:19" x14ac:dyDescent="0.3">
      <c r="N3953" s="3">
        <v>34</v>
      </c>
      <c r="O3953" s="3">
        <v>9</v>
      </c>
      <c r="P3953" s="6">
        <v>141</v>
      </c>
      <c r="Q3953" s="3">
        <v>4.9000000000000004</v>
      </c>
      <c r="R3953" s="3">
        <v>2</v>
      </c>
      <c r="S3953" s="3">
        <v>0</v>
      </c>
    </row>
    <row r="3954" spans="14:19" x14ac:dyDescent="0.3">
      <c r="N3954" s="19">
        <v>34</v>
      </c>
      <c r="O3954" s="19">
        <v>9</v>
      </c>
      <c r="P3954" s="20">
        <v>78</v>
      </c>
      <c r="Q3954" s="19">
        <v>0.6</v>
      </c>
      <c r="R3954" s="19">
        <v>3</v>
      </c>
      <c r="S3954" s="19">
        <v>0</v>
      </c>
    </row>
    <row r="3955" spans="14:19" x14ac:dyDescent="0.3">
      <c r="N3955" s="3">
        <v>34</v>
      </c>
      <c r="O3955" s="3">
        <v>8</v>
      </c>
      <c r="P3955" s="6">
        <v>175</v>
      </c>
      <c r="Q3955" s="3">
        <v>1.1000000000000001</v>
      </c>
      <c r="R3955" s="3">
        <v>4</v>
      </c>
      <c r="S3955" s="3">
        <v>0</v>
      </c>
    </row>
    <row r="3956" spans="14:19" x14ac:dyDescent="0.3">
      <c r="N3956" s="19">
        <v>34</v>
      </c>
      <c r="O3956" s="19">
        <v>10</v>
      </c>
      <c r="P3956" s="20">
        <v>114</v>
      </c>
      <c r="Q3956" s="19">
        <v>3.3</v>
      </c>
      <c r="R3956" s="19">
        <v>3</v>
      </c>
      <c r="S3956" s="19">
        <v>0</v>
      </c>
    </row>
    <row r="3957" spans="14:19" x14ac:dyDescent="0.3">
      <c r="N3957" s="3">
        <v>34</v>
      </c>
      <c r="O3957" s="3">
        <v>10</v>
      </c>
      <c r="P3957" s="6">
        <v>35</v>
      </c>
      <c r="Q3957" s="3">
        <v>1.7</v>
      </c>
      <c r="R3957" s="3">
        <v>1</v>
      </c>
      <c r="S3957" s="3">
        <v>0</v>
      </c>
    </row>
    <row r="3958" spans="14:19" x14ac:dyDescent="0.3">
      <c r="N3958" s="19">
        <v>34</v>
      </c>
      <c r="O3958" s="19">
        <v>10</v>
      </c>
      <c r="P3958" s="20">
        <v>29</v>
      </c>
      <c r="Q3958" s="19">
        <v>1.5</v>
      </c>
      <c r="R3958" s="19">
        <v>1</v>
      </c>
      <c r="S3958" s="19">
        <v>0</v>
      </c>
    </row>
    <row r="3959" spans="14:19" x14ac:dyDescent="0.3">
      <c r="N3959" s="3">
        <v>34</v>
      </c>
      <c r="O3959" s="3">
        <v>9</v>
      </c>
      <c r="P3959" s="6">
        <v>55</v>
      </c>
      <c r="Q3959" s="3">
        <v>2</v>
      </c>
      <c r="R3959" s="3">
        <v>4</v>
      </c>
      <c r="S3959" s="3">
        <v>147</v>
      </c>
    </row>
    <row r="3960" spans="14:19" x14ac:dyDescent="0.3">
      <c r="N3960" s="19">
        <v>34</v>
      </c>
      <c r="O3960" s="19">
        <v>8</v>
      </c>
      <c r="P3960" s="20">
        <v>14</v>
      </c>
      <c r="Q3960" s="19">
        <v>0.3</v>
      </c>
      <c r="R3960" s="19">
        <v>4</v>
      </c>
      <c r="S3960" s="19">
        <v>0</v>
      </c>
    </row>
    <row r="3961" spans="14:19" x14ac:dyDescent="0.3">
      <c r="N3961" s="3">
        <v>34</v>
      </c>
      <c r="O3961" s="3">
        <v>7</v>
      </c>
      <c r="P3961" s="6">
        <v>82</v>
      </c>
      <c r="Q3961" s="3">
        <v>2</v>
      </c>
      <c r="R3961" s="3">
        <v>4</v>
      </c>
      <c r="S3961" s="3">
        <v>0</v>
      </c>
    </row>
    <row r="3962" spans="14:19" x14ac:dyDescent="0.3">
      <c r="N3962" s="19">
        <v>34</v>
      </c>
      <c r="O3962" s="19">
        <v>9</v>
      </c>
      <c r="P3962" s="20">
        <v>41</v>
      </c>
      <c r="Q3962" s="19">
        <v>2.5</v>
      </c>
      <c r="R3962" s="19">
        <v>1</v>
      </c>
      <c r="S3962" s="19">
        <v>0</v>
      </c>
    </row>
    <row r="3963" spans="14:19" x14ac:dyDescent="0.3">
      <c r="N3963" s="3">
        <v>34</v>
      </c>
      <c r="O3963" s="3">
        <v>10</v>
      </c>
      <c r="P3963" s="6">
        <v>25</v>
      </c>
      <c r="Q3963" s="3">
        <v>1</v>
      </c>
      <c r="R3963" s="3">
        <v>4</v>
      </c>
      <c r="S3963" s="3">
        <v>0</v>
      </c>
    </row>
    <row r="3964" spans="14:19" x14ac:dyDescent="0.3">
      <c r="N3964" s="19">
        <v>34</v>
      </c>
      <c r="O3964" s="19">
        <v>9</v>
      </c>
      <c r="P3964" s="20">
        <v>32</v>
      </c>
      <c r="Q3964" s="19">
        <v>1.1000000000000001</v>
      </c>
      <c r="R3964" s="19">
        <v>4</v>
      </c>
      <c r="S3964" s="19">
        <v>0</v>
      </c>
    </row>
    <row r="3965" spans="14:19" x14ac:dyDescent="0.3">
      <c r="N3965" s="3">
        <v>34</v>
      </c>
      <c r="O3965" s="3">
        <v>4</v>
      </c>
      <c r="P3965" s="6">
        <v>19</v>
      </c>
      <c r="Q3965" s="3">
        <v>0.67</v>
      </c>
      <c r="R3965" s="3">
        <v>1</v>
      </c>
      <c r="S3965" s="3">
        <v>83</v>
      </c>
    </row>
    <row r="3966" spans="14:19" x14ac:dyDescent="0.3">
      <c r="N3966" s="19">
        <v>34</v>
      </c>
      <c r="O3966" s="19">
        <v>10</v>
      </c>
      <c r="P3966" s="20">
        <v>84</v>
      </c>
      <c r="Q3966" s="19">
        <v>0.1</v>
      </c>
      <c r="R3966" s="19">
        <v>4</v>
      </c>
      <c r="S3966" s="19">
        <v>0</v>
      </c>
    </row>
    <row r="3967" spans="14:19" x14ac:dyDescent="0.3">
      <c r="N3967" s="3">
        <v>34</v>
      </c>
      <c r="O3967" s="3">
        <v>9</v>
      </c>
      <c r="P3967" s="6">
        <v>60</v>
      </c>
      <c r="Q3967" s="3">
        <v>1.3</v>
      </c>
      <c r="R3967" s="3">
        <v>4</v>
      </c>
      <c r="S3967" s="3">
        <v>0</v>
      </c>
    </row>
    <row r="3968" spans="14:19" x14ac:dyDescent="0.3">
      <c r="N3968" s="19">
        <v>34</v>
      </c>
      <c r="O3968" s="19">
        <v>10</v>
      </c>
      <c r="P3968" s="20">
        <v>131</v>
      </c>
      <c r="Q3968" s="19">
        <v>4.33</v>
      </c>
      <c r="R3968" s="19">
        <v>2</v>
      </c>
      <c r="S3968" s="19">
        <v>156</v>
      </c>
    </row>
    <row r="3969" spans="14:19" x14ac:dyDescent="0.3">
      <c r="N3969" s="3">
        <v>34</v>
      </c>
      <c r="O3969" s="3">
        <v>10</v>
      </c>
      <c r="P3969" s="6">
        <v>61</v>
      </c>
      <c r="Q3969" s="3">
        <v>2</v>
      </c>
      <c r="R3969" s="3">
        <v>3</v>
      </c>
      <c r="S3969" s="3">
        <v>0</v>
      </c>
    </row>
    <row r="3970" spans="14:19" x14ac:dyDescent="0.3">
      <c r="N3970" s="19">
        <v>34</v>
      </c>
      <c r="O3970" s="19">
        <v>8</v>
      </c>
      <c r="P3970" s="20">
        <v>79</v>
      </c>
      <c r="Q3970" s="19">
        <v>2.5</v>
      </c>
      <c r="R3970" s="19">
        <v>1</v>
      </c>
      <c r="S3970" s="19">
        <v>0</v>
      </c>
    </row>
    <row r="3971" spans="14:19" x14ac:dyDescent="0.3">
      <c r="N3971" s="3">
        <v>34</v>
      </c>
      <c r="O3971" s="3">
        <v>10</v>
      </c>
      <c r="P3971" s="6">
        <v>154</v>
      </c>
      <c r="Q3971" s="3">
        <v>5.4</v>
      </c>
      <c r="R3971" s="3">
        <v>3</v>
      </c>
      <c r="S3971" s="3">
        <v>0</v>
      </c>
    </row>
    <row r="3972" spans="14:19" x14ac:dyDescent="0.3">
      <c r="N3972" s="19">
        <v>34</v>
      </c>
      <c r="O3972" s="19">
        <v>9</v>
      </c>
      <c r="P3972" s="20">
        <v>141</v>
      </c>
      <c r="Q3972" s="19">
        <v>6.9</v>
      </c>
      <c r="R3972" s="19">
        <v>3</v>
      </c>
      <c r="S3972" s="19">
        <v>260</v>
      </c>
    </row>
    <row r="3973" spans="14:19" x14ac:dyDescent="0.3">
      <c r="N3973" s="3">
        <v>34</v>
      </c>
      <c r="O3973" s="3">
        <v>9</v>
      </c>
      <c r="P3973" s="6">
        <v>65</v>
      </c>
      <c r="Q3973" s="3">
        <v>1.3</v>
      </c>
      <c r="R3973" s="3">
        <v>4</v>
      </c>
      <c r="S3973" s="3">
        <v>0</v>
      </c>
    </row>
    <row r="3974" spans="14:19" x14ac:dyDescent="0.3">
      <c r="N3974" s="19">
        <v>34</v>
      </c>
      <c r="O3974" s="19">
        <v>10</v>
      </c>
      <c r="P3974" s="20">
        <v>45</v>
      </c>
      <c r="Q3974" s="19">
        <v>1.33</v>
      </c>
      <c r="R3974" s="19">
        <v>1</v>
      </c>
      <c r="S3974" s="19">
        <v>0</v>
      </c>
    </row>
    <row r="3975" spans="14:19" x14ac:dyDescent="0.3">
      <c r="N3975" s="3">
        <v>34</v>
      </c>
      <c r="O3975" s="3">
        <v>8</v>
      </c>
      <c r="P3975" s="6">
        <v>10</v>
      </c>
      <c r="Q3975" s="3">
        <v>0.4</v>
      </c>
      <c r="R3975" s="3">
        <v>1</v>
      </c>
      <c r="S3975" s="3">
        <v>0</v>
      </c>
    </row>
    <row r="3976" spans="14:19" x14ac:dyDescent="0.3">
      <c r="N3976" s="19">
        <v>34</v>
      </c>
      <c r="O3976" s="19">
        <v>8</v>
      </c>
      <c r="P3976" s="20">
        <v>20</v>
      </c>
      <c r="Q3976" s="19">
        <v>0.3</v>
      </c>
      <c r="R3976" s="19">
        <v>2</v>
      </c>
      <c r="S3976" s="19">
        <v>106</v>
      </c>
    </row>
    <row r="3977" spans="14:19" x14ac:dyDescent="0.3">
      <c r="N3977" s="3">
        <v>34</v>
      </c>
      <c r="O3977" s="3">
        <v>8</v>
      </c>
      <c r="P3977" s="6">
        <v>41</v>
      </c>
      <c r="Q3977" s="3">
        <v>0.8</v>
      </c>
      <c r="R3977" s="3">
        <v>4</v>
      </c>
      <c r="S3977" s="3">
        <v>0</v>
      </c>
    </row>
    <row r="3978" spans="14:19" x14ac:dyDescent="0.3">
      <c r="N3978" s="19">
        <v>34</v>
      </c>
      <c r="O3978" s="19">
        <v>10</v>
      </c>
      <c r="P3978" s="20">
        <v>152</v>
      </c>
      <c r="Q3978" s="19">
        <v>6.5</v>
      </c>
      <c r="R3978" s="19">
        <v>2</v>
      </c>
      <c r="S3978" s="19">
        <v>0</v>
      </c>
    </row>
    <row r="3979" spans="14:19" x14ac:dyDescent="0.3">
      <c r="N3979" s="3">
        <v>34</v>
      </c>
      <c r="O3979" s="3">
        <v>9</v>
      </c>
      <c r="P3979" s="6">
        <v>35</v>
      </c>
      <c r="Q3979" s="3">
        <v>1.3</v>
      </c>
      <c r="R3979" s="3">
        <v>3</v>
      </c>
      <c r="S3979" s="3">
        <v>0</v>
      </c>
    </row>
    <row r="3980" spans="14:19" x14ac:dyDescent="0.3">
      <c r="N3980" s="19">
        <v>34</v>
      </c>
      <c r="O3980" s="19">
        <v>8</v>
      </c>
      <c r="P3980" s="20">
        <v>34</v>
      </c>
      <c r="Q3980" s="19">
        <v>2</v>
      </c>
      <c r="R3980" s="19">
        <v>2</v>
      </c>
      <c r="S3980" s="19">
        <v>0</v>
      </c>
    </row>
    <row r="3981" spans="14:19" x14ac:dyDescent="0.3">
      <c r="N3981" s="3">
        <v>34</v>
      </c>
      <c r="O3981" s="3">
        <v>10</v>
      </c>
      <c r="P3981" s="6">
        <v>21</v>
      </c>
      <c r="Q3981" s="3">
        <v>0.7</v>
      </c>
      <c r="R3981" s="3">
        <v>4</v>
      </c>
      <c r="S3981" s="3">
        <v>0</v>
      </c>
    </row>
    <row r="3982" spans="14:19" x14ac:dyDescent="0.3">
      <c r="N3982" s="19">
        <v>34</v>
      </c>
      <c r="O3982" s="19">
        <v>10</v>
      </c>
      <c r="P3982" s="20">
        <v>53</v>
      </c>
      <c r="Q3982" s="19">
        <v>2.6</v>
      </c>
      <c r="R3982" s="19">
        <v>3</v>
      </c>
      <c r="S3982" s="19">
        <v>0</v>
      </c>
    </row>
    <row r="3983" spans="14:19" x14ac:dyDescent="0.3">
      <c r="N3983" s="3">
        <v>34</v>
      </c>
      <c r="O3983" s="3">
        <v>8</v>
      </c>
      <c r="P3983" s="6">
        <v>82</v>
      </c>
      <c r="Q3983" s="3">
        <v>1.5</v>
      </c>
      <c r="R3983" s="3">
        <v>2</v>
      </c>
      <c r="S3983" s="3">
        <v>0</v>
      </c>
    </row>
    <row r="3984" spans="14:19" x14ac:dyDescent="0.3">
      <c r="N3984" s="19">
        <v>34</v>
      </c>
      <c r="O3984" s="19">
        <v>8</v>
      </c>
      <c r="P3984" s="20">
        <v>18</v>
      </c>
      <c r="Q3984" s="19">
        <v>0.3</v>
      </c>
      <c r="R3984" s="19">
        <v>4</v>
      </c>
      <c r="S3984" s="19">
        <v>0</v>
      </c>
    </row>
    <row r="3985" spans="14:19" x14ac:dyDescent="0.3">
      <c r="N3985" s="3">
        <v>34</v>
      </c>
      <c r="O3985" s="3">
        <v>10</v>
      </c>
      <c r="P3985" s="6">
        <v>41</v>
      </c>
      <c r="Q3985" s="3">
        <v>1.33</v>
      </c>
      <c r="R3985" s="3">
        <v>1</v>
      </c>
      <c r="S3985" s="3">
        <v>0</v>
      </c>
    </row>
    <row r="3986" spans="14:19" x14ac:dyDescent="0.3">
      <c r="N3986" s="19">
        <v>34</v>
      </c>
      <c r="O3986" s="19">
        <v>9</v>
      </c>
      <c r="P3986" s="20">
        <v>180</v>
      </c>
      <c r="Q3986" s="19">
        <v>6.5</v>
      </c>
      <c r="R3986" s="19">
        <v>2</v>
      </c>
      <c r="S3986" s="19">
        <v>0</v>
      </c>
    </row>
    <row r="3987" spans="14:19" x14ac:dyDescent="0.3">
      <c r="N3987" s="3">
        <v>34</v>
      </c>
      <c r="O3987" s="3">
        <v>9</v>
      </c>
      <c r="P3987" s="6">
        <v>104</v>
      </c>
      <c r="Q3987" s="3">
        <v>4.5999999999999996</v>
      </c>
      <c r="R3987" s="3">
        <v>1</v>
      </c>
      <c r="S3987" s="3">
        <v>0</v>
      </c>
    </row>
    <row r="3988" spans="14:19" x14ac:dyDescent="0.3">
      <c r="N3988" s="19">
        <v>34</v>
      </c>
      <c r="O3988" s="19">
        <v>9</v>
      </c>
      <c r="P3988" s="20">
        <v>65</v>
      </c>
      <c r="Q3988" s="19">
        <v>0.7</v>
      </c>
      <c r="R3988" s="19">
        <v>3</v>
      </c>
      <c r="S3988" s="19">
        <v>104</v>
      </c>
    </row>
    <row r="3989" spans="14:19" x14ac:dyDescent="0.3">
      <c r="N3989" s="3">
        <v>34</v>
      </c>
      <c r="O3989" s="3">
        <v>10</v>
      </c>
      <c r="P3989" s="6">
        <v>22</v>
      </c>
      <c r="Q3989" s="3">
        <v>0.9</v>
      </c>
      <c r="R3989" s="3">
        <v>3</v>
      </c>
      <c r="S3989" s="3">
        <v>0</v>
      </c>
    </row>
    <row r="3990" spans="14:19" x14ac:dyDescent="0.3">
      <c r="N3990" s="19">
        <v>34</v>
      </c>
      <c r="O3990" s="19">
        <v>10</v>
      </c>
      <c r="P3990" s="20">
        <v>83</v>
      </c>
      <c r="Q3990" s="19">
        <v>2</v>
      </c>
      <c r="R3990" s="19">
        <v>2</v>
      </c>
      <c r="S3990" s="19">
        <v>148</v>
      </c>
    </row>
    <row r="3991" spans="14:19" x14ac:dyDescent="0.3">
      <c r="N3991" s="3">
        <v>34</v>
      </c>
      <c r="O3991" s="3">
        <v>9</v>
      </c>
      <c r="P3991" s="6">
        <v>40</v>
      </c>
      <c r="Q3991" s="3">
        <v>2</v>
      </c>
      <c r="R3991" s="3">
        <v>4</v>
      </c>
      <c r="S3991" s="3">
        <v>0</v>
      </c>
    </row>
    <row r="3992" spans="14:19" x14ac:dyDescent="0.3">
      <c r="N3992" s="19">
        <v>34</v>
      </c>
      <c r="O3992" s="19">
        <v>8</v>
      </c>
      <c r="P3992" s="20">
        <v>188</v>
      </c>
      <c r="Q3992" s="19">
        <v>2.9</v>
      </c>
      <c r="R3992" s="19">
        <v>1</v>
      </c>
      <c r="S3992" s="19">
        <v>0</v>
      </c>
    </row>
    <row r="3993" spans="14:19" x14ac:dyDescent="0.3">
      <c r="N3993" s="3">
        <v>34</v>
      </c>
      <c r="O3993" s="3">
        <v>10</v>
      </c>
      <c r="P3993" s="6">
        <v>92</v>
      </c>
      <c r="Q3993" s="3">
        <v>2.7</v>
      </c>
      <c r="R3993" s="3">
        <v>2</v>
      </c>
      <c r="S3993" s="3">
        <v>0</v>
      </c>
    </row>
    <row r="3994" spans="14:19" x14ac:dyDescent="0.3">
      <c r="N3994" s="19">
        <v>34</v>
      </c>
      <c r="O3994" s="19">
        <v>10</v>
      </c>
      <c r="P3994" s="20">
        <v>41</v>
      </c>
      <c r="Q3994" s="19">
        <v>2.4</v>
      </c>
      <c r="R3994" s="19">
        <v>1</v>
      </c>
      <c r="S3994" s="19">
        <v>0</v>
      </c>
    </row>
    <row r="3995" spans="14:19" x14ac:dyDescent="0.3">
      <c r="N3995" s="3">
        <v>34</v>
      </c>
      <c r="O3995" s="3">
        <v>10</v>
      </c>
      <c r="P3995" s="6">
        <v>51</v>
      </c>
      <c r="Q3995" s="3">
        <v>2</v>
      </c>
      <c r="R3995" s="3">
        <v>3</v>
      </c>
      <c r="S3995" s="3">
        <v>130</v>
      </c>
    </row>
    <row r="3996" spans="14:19" x14ac:dyDescent="0.3">
      <c r="N3996" s="19">
        <v>34</v>
      </c>
      <c r="O3996" s="19">
        <v>10</v>
      </c>
      <c r="P3996" s="20">
        <v>44</v>
      </c>
      <c r="Q3996" s="19">
        <v>1.33</v>
      </c>
      <c r="R3996" s="19">
        <v>1</v>
      </c>
      <c r="S3996" s="19">
        <v>0</v>
      </c>
    </row>
    <row r="3997" spans="14:19" x14ac:dyDescent="0.3">
      <c r="N3997" s="3">
        <v>34</v>
      </c>
      <c r="O3997" s="3">
        <v>10</v>
      </c>
      <c r="P3997" s="6">
        <v>19</v>
      </c>
      <c r="Q3997" s="3">
        <v>0.4</v>
      </c>
      <c r="R3997" s="3">
        <v>4</v>
      </c>
      <c r="S3997" s="3">
        <v>0</v>
      </c>
    </row>
    <row r="3998" spans="14:19" x14ac:dyDescent="0.3">
      <c r="N3998" s="19">
        <v>34</v>
      </c>
      <c r="O3998" s="19">
        <v>10</v>
      </c>
      <c r="P3998" s="20">
        <v>60</v>
      </c>
      <c r="Q3998" s="19">
        <v>2.8</v>
      </c>
      <c r="R3998" s="19">
        <v>3</v>
      </c>
      <c r="S3998" s="19">
        <v>0</v>
      </c>
    </row>
    <row r="3999" spans="14:19" x14ac:dyDescent="0.3">
      <c r="N3999" s="3">
        <v>34</v>
      </c>
      <c r="O3999" s="3">
        <v>10</v>
      </c>
      <c r="P3999" s="6">
        <v>68</v>
      </c>
      <c r="Q3999" s="3">
        <v>2.6</v>
      </c>
      <c r="R3999" s="3">
        <v>3</v>
      </c>
      <c r="S3999" s="3">
        <v>0</v>
      </c>
    </row>
    <row r="4000" spans="14:19" x14ac:dyDescent="0.3">
      <c r="N4000" s="19">
        <v>34</v>
      </c>
      <c r="O4000" s="19">
        <v>7</v>
      </c>
      <c r="P4000" s="20">
        <v>52</v>
      </c>
      <c r="Q4000" s="19">
        <v>1</v>
      </c>
      <c r="R4000" s="19">
        <v>2</v>
      </c>
      <c r="S4000" s="19">
        <v>0</v>
      </c>
    </row>
    <row r="4001" spans="14:19" x14ac:dyDescent="0.3">
      <c r="N4001" s="3">
        <v>34</v>
      </c>
      <c r="O4001" s="3">
        <v>10</v>
      </c>
      <c r="P4001" s="6">
        <v>45</v>
      </c>
      <c r="Q4001" s="3">
        <v>1.7</v>
      </c>
      <c r="R4001" s="3">
        <v>1</v>
      </c>
      <c r="S4001" s="3">
        <v>84</v>
      </c>
    </row>
    <row r="4002" spans="14:19" x14ac:dyDescent="0.3">
      <c r="N4002" s="19">
        <v>34</v>
      </c>
      <c r="O4002" s="19">
        <v>10</v>
      </c>
      <c r="P4002" s="20">
        <v>155</v>
      </c>
      <c r="Q4002" s="19">
        <v>6.5</v>
      </c>
      <c r="R4002" s="19">
        <v>2</v>
      </c>
      <c r="S4002" s="19">
        <v>0</v>
      </c>
    </row>
    <row r="4003" spans="14:19" x14ac:dyDescent="0.3">
      <c r="N4003" s="3">
        <v>34</v>
      </c>
      <c r="O4003" s="3">
        <v>9</v>
      </c>
      <c r="P4003" s="6">
        <v>72</v>
      </c>
      <c r="Q4003" s="3">
        <v>2.2999999999999998</v>
      </c>
      <c r="R4003" s="3">
        <v>3</v>
      </c>
      <c r="S4003" s="3">
        <v>124</v>
      </c>
    </row>
    <row r="4004" spans="14:19" x14ac:dyDescent="0.3">
      <c r="N4004" s="19">
        <v>34</v>
      </c>
      <c r="O4004" s="19">
        <v>8</v>
      </c>
      <c r="P4004" s="20">
        <v>21</v>
      </c>
      <c r="Q4004" s="19">
        <v>1</v>
      </c>
      <c r="R4004" s="19">
        <v>4</v>
      </c>
      <c r="S4004" s="19">
        <v>0</v>
      </c>
    </row>
    <row r="4005" spans="14:19" x14ac:dyDescent="0.3">
      <c r="N4005" s="3">
        <v>34</v>
      </c>
      <c r="O4005" s="3">
        <v>8</v>
      </c>
      <c r="P4005" s="6">
        <v>75</v>
      </c>
      <c r="Q4005" s="3">
        <v>1.8</v>
      </c>
      <c r="R4005" s="3">
        <v>2</v>
      </c>
      <c r="S4005" s="3">
        <v>0</v>
      </c>
    </row>
    <row r="4006" spans="14:19" x14ac:dyDescent="0.3">
      <c r="N4006" s="19">
        <v>34</v>
      </c>
      <c r="O4006" s="19">
        <v>10</v>
      </c>
      <c r="P4006" s="20">
        <v>38</v>
      </c>
      <c r="Q4006" s="19">
        <v>1.33</v>
      </c>
      <c r="R4006" s="19">
        <v>1</v>
      </c>
      <c r="S4006" s="19">
        <v>0</v>
      </c>
    </row>
    <row r="4007" spans="14:19" x14ac:dyDescent="0.3">
      <c r="N4007" s="3">
        <v>34</v>
      </c>
      <c r="O4007" s="3">
        <v>9</v>
      </c>
      <c r="P4007" s="6">
        <v>84</v>
      </c>
      <c r="Q4007" s="3">
        <v>2.2000000000000002</v>
      </c>
      <c r="R4007" s="3">
        <v>4</v>
      </c>
      <c r="S4007" s="3">
        <v>323</v>
      </c>
    </row>
    <row r="4008" spans="14:19" x14ac:dyDescent="0.3">
      <c r="N4008" s="19">
        <v>34</v>
      </c>
      <c r="O4008" s="19">
        <v>10</v>
      </c>
      <c r="P4008" s="20">
        <v>88</v>
      </c>
      <c r="Q4008" s="19">
        <v>0</v>
      </c>
      <c r="R4008" s="19">
        <v>2</v>
      </c>
      <c r="S4008" s="19">
        <v>121</v>
      </c>
    </row>
    <row r="4009" spans="14:19" x14ac:dyDescent="0.3">
      <c r="N4009" s="3">
        <v>34</v>
      </c>
      <c r="O4009" s="3">
        <v>8</v>
      </c>
      <c r="P4009" s="6">
        <v>52</v>
      </c>
      <c r="Q4009" s="3">
        <v>0.2</v>
      </c>
      <c r="R4009" s="3">
        <v>4</v>
      </c>
      <c r="S4009" s="3">
        <v>0</v>
      </c>
    </row>
    <row r="4010" spans="14:19" x14ac:dyDescent="0.3">
      <c r="N4010" s="19">
        <v>34</v>
      </c>
      <c r="O4010" s="19">
        <v>8</v>
      </c>
      <c r="P4010" s="20">
        <v>165</v>
      </c>
      <c r="Q4010" s="19">
        <v>7</v>
      </c>
      <c r="R4010" s="19">
        <v>1</v>
      </c>
      <c r="S4010" s="19">
        <v>541</v>
      </c>
    </row>
    <row r="4011" spans="14:19" x14ac:dyDescent="0.3">
      <c r="N4011" s="3">
        <v>34</v>
      </c>
      <c r="O4011" s="3">
        <v>9</v>
      </c>
      <c r="P4011" s="6">
        <v>41</v>
      </c>
      <c r="Q4011" s="3">
        <v>1</v>
      </c>
      <c r="R4011" s="3">
        <v>1</v>
      </c>
      <c r="S4011" s="3">
        <v>0</v>
      </c>
    </row>
    <row r="4012" spans="14:19" x14ac:dyDescent="0.3">
      <c r="N4012" s="19">
        <v>34</v>
      </c>
      <c r="O4012" s="19">
        <v>9</v>
      </c>
      <c r="P4012" s="20">
        <v>101</v>
      </c>
      <c r="Q4012" s="19">
        <v>0.6</v>
      </c>
      <c r="R4012" s="19">
        <v>3</v>
      </c>
      <c r="S4012" s="19">
        <v>0</v>
      </c>
    </row>
    <row r="4013" spans="14:19" x14ac:dyDescent="0.3">
      <c r="N4013" s="3">
        <v>34</v>
      </c>
      <c r="O4013" s="3">
        <v>9</v>
      </c>
      <c r="P4013" s="6">
        <v>195</v>
      </c>
      <c r="Q4013" s="3">
        <v>3</v>
      </c>
      <c r="R4013" s="3">
        <v>2</v>
      </c>
      <c r="S4013" s="3">
        <v>122</v>
      </c>
    </row>
    <row r="4014" spans="14:19" x14ac:dyDescent="0.3">
      <c r="N4014" s="19">
        <v>34</v>
      </c>
      <c r="O4014" s="19">
        <v>8</v>
      </c>
      <c r="P4014" s="20">
        <v>85</v>
      </c>
      <c r="Q4014" s="19">
        <v>2.5</v>
      </c>
      <c r="R4014" s="19">
        <v>1</v>
      </c>
      <c r="S4014" s="19">
        <v>136</v>
      </c>
    </row>
    <row r="4015" spans="14:19" x14ac:dyDescent="0.3">
      <c r="N4015" s="3">
        <v>33</v>
      </c>
      <c r="O4015" s="3">
        <v>9</v>
      </c>
      <c r="P4015" s="6">
        <v>50</v>
      </c>
      <c r="Q4015" s="3">
        <v>2.4</v>
      </c>
      <c r="R4015" s="3">
        <v>1</v>
      </c>
      <c r="S4015" s="3">
        <v>0</v>
      </c>
    </row>
    <row r="4016" spans="14:19" x14ac:dyDescent="0.3">
      <c r="N4016" s="19">
        <v>33</v>
      </c>
      <c r="O4016" s="19">
        <v>7</v>
      </c>
      <c r="P4016" s="20">
        <v>32</v>
      </c>
      <c r="Q4016" s="19">
        <v>0.6</v>
      </c>
      <c r="R4016" s="19">
        <v>1</v>
      </c>
      <c r="S4016" s="19">
        <v>166</v>
      </c>
    </row>
    <row r="4017" spans="14:19" x14ac:dyDescent="0.3">
      <c r="N4017" s="3">
        <v>33</v>
      </c>
      <c r="O4017" s="3">
        <v>9</v>
      </c>
      <c r="P4017" s="6">
        <v>48</v>
      </c>
      <c r="Q4017" s="3">
        <v>2.1</v>
      </c>
      <c r="R4017" s="3">
        <v>1</v>
      </c>
      <c r="S4017" s="3">
        <v>0</v>
      </c>
    </row>
    <row r="4018" spans="14:19" x14ac:dyDescent="0.3">
      <c r="N4018" s="19">
        <v>33</v>
      </c>
      <c r="O4018" s="19">
        <v>9</v>
      </c>
      <c r="P4018" s="20">
        <v>23</v>
      </c>
      <c r="Q4018" s="19">
        <v>0.9</v>
      </c>
      <c r="R4018" s="19">
        <v>3</v>
      </c>
      <c r="S4018" s="19">
        <v>0</v>
      </c>
    </row>
    <row r="4019" spans="14:19" x14ac:dyDescent="0.3">
      <c r="N4019" s="3">
        <v>33</v>
      </c>
      <c r="O4019" s="3">
        <v>8</v>
      </c>
      <c r="P4019" s="6">
        <v>64</v>
      </c>
      <c r="Q4019" s="3">
        <v>2.1</v>
      </c>
      <c r="R4019" s="3">
        <v>4</v>
      </c>
      <c r="S4019" s="3">
        <v>164</v>
      </c>
    </row>
    <row r="4020" spans="14:19" x14ac:dyDescent="0.3">
      <c r="N4020" s="19">
        <v>33</v>
      </c>
      <c r="O4020" s="19">
        <v>7</v>
      </c>
      <c r="P4020" s="20">
        <v>90</v>
      </c>
      <c r="Q4020" s="19">
        <v>1.6</v>
      </c>
      <c r="R4020" s="19">
        <v>3</v>
      </c>
      <c r="S4020" s="19">
        <v>0</v>
      </c>
    </row>
    <row r="4021" spans="14:19" x14ac:dyDescent="0.3">
      <c r="N4021" s="3">
        <v>33</v>
      </c>
      <c r="O4021" s="3">
        <v>9</v>
      </c>
      <c r="P4021" s="6">
        <v>80</v>
      </c>
      <c r="Q4021" s="3">
        <v>3.4</v>
      </c>
      <c r="R4021" s="3">
        <v>4</v>
      </c>
      <c r="S4021" s="3">
        <v>0</v>
      </c>
    </row>
    <row r="4022" spans="14:19" x14ac:dyDescent="0.3">
      <c r="N4022" s="19">
        <v>33</v>
      </c>
      <c r="O4022" s="19">
        <v>9</v>
      </c>
      <c r="P4022" s="20">
        <v>53</v>
      </c>
      <c r="Q4022" s="19">
        <v>1.2</v>
      </c>
      <c r="R4022" s="19">
        <v>1</v>
      </c>
      <c r="S4022" s="19">
        <v>0</v>
      </c>
    </row>
    <row r="4023" spans="14:19" x14ac:dyDescent="0.3">
      <c r="N4023" s="3">
        <v>33</v>
      </c>
      <c r="O4023" s="3">
        <v>8</v>
      </c>
      <c r="P4023" s="6">
        <v>65</v>
      </c>
      <c r="Q4023" s="3">
        <v>0.1</v>
      </c>
      <c r="R4023" s="3">
        <v>2</v>
      </c>
      <c r="S4023" s="3">
        <v>89</v>
      </c>
    </row>
    <row r="4024" spans="14:19" x14ac:dyDescent="0.3">
      <c r="N4024" s="19">
        <v>33</v>
      </c>
      <c r="O4024" s="19">
        <v>7</v>
      </c>
      <c r="P4024" s="20">
        <v>32</v>
      </c>
      <c r="Q4024" s="19">
        <v>0.6</v>
      </c>
      <c r="R4024" s="19">
        <v>1</v>
      </c>
      <c r="S4024" s="19">
        <v>152</v>
      </c>
    </row>
    <row r="4025" spans="14:19" x14ac:dyDescent="0.3">
      <c r="N4025" s="3">
        <v>33</v>
      </c>
      <c r="O4025" s="3">
        <v>7</v>
      </c>
      <c r="P4025" s="6">
        <v>48</v>
      </c>
      <c r="Q4025" s="3">
        <v>2.2000000000000002</v>
      </c>
      <c r="R4025" s="3">
        <v>4</v>
      </c>
      <c r="S4025" s="3">
        <v>0</v>
      </c>
    </row>
    <row r="4026" spans="14:19" x14ac:dyDescent="0.3">
      <c r="N4026" s="19">
        <v>33</v>
      </c>
      <c r="O4026" s="19">
        <v>8</v>
      </c>
      <c r="P4026" s="20">
        <v>115</v>
      </c>
      <c r="Q4026" s="19">
        <v>2.9</v>
      </c>
      <c r="R4026" s="19">
        <v>4</v>
      </c>
      <c r="S4026" s="19">
        <v>0</v>
      </c>
    </row>
    <row r="4027" spans="14:19" x14ac:dyDescent="0.3">
      <c r="N4027" s="3">
        <v>33</v>
      </c>
      <c r="O4027" s="3">
        <v>6</v>
      </c>
      <c r="P4027" s="6">
        <v>54</v>
      </c>
      <c r="Q4027" s="3">
        <v>1.67</v>
      </c>
      <c r="R4027" s="3">
        <v>2</v>
      </c>
      <c r="S4027" s="3">
        <v>122</v>
      </c>
    </row>
    <row r="4028" spans="14:19" x14ac:dyDescent="0.3">
      <c r="N4028" s="19">
        <v>33</v>
      </c>
      <c r="O4028" s="19">
        <v>7</v>
      </c>
      <c r="P4028" s="20">
        <v>49</v>
      </c>
      <c r="Q4028" s="19">
        <v>2.2000000000000002</v>
      </c>
      <c r="R4028" s="19">
        <v>4</v>
      </c>
      <c r="S4028" s="19">
        <v>0</v>
      </c>
    </row>
    <row r="4029" spans="14:19" x14ac:dyDescent="0.3">
      <c r="N4029" s="3">
        <v>33</v>
      </c>
      <c r="O4029" s="3">
        <v>6</v>
      </c>
      <c r="P4029" s="6">
        <v>78</v>
      </c>
      <c r="Q4029" s="3">
        <v>2</v>
      </c>
      <c r="R4029" s="3">
        <v>4</v>
      </c>
      <c r="S4029" s="3">
        <v>119</v>
      </c>
    </row>
    <row r="4030" spans="14:19" x14ac:dyDescent="0.3">
      <c r="N4030" s="19">
        <v>33</v>
      </c>
      <c r="O4030" s="19">
        <v>8</v>
      </c>
      <c r="P4030" s="20">
        <v>45</v>
      </c>
      <c r="Q4030" s="19">
        <v>0.1</v>
      </c>
      <c r="R4030" s="19">
        <v>2</v>
      </c>
      <c r="S4030" s="19">
        <v>0</v>
      </c>
    </row>
    <row r="4031" spans="14:19" x14ac:dyDescent="0.3">
      <c r="N4031" s="3">
        <v>33</v>
      </c>
      <c r="O4031" s="3">
        <v>8</v>
      </c>
      <c r="P4031" s="6">
        <v>58</v>
      </c>
      <c r="Q4031" s="3">
        <v>0.1</v>
      </c>
      <c r="R4031" s="3">
        <v>2</v>
      </c>
      <c r="S4031" s="3">
        <v>0</v>
      </c>
    </row>
    <row r="4032" spans="14:19" x14ac:dyDescent="0.3">
      <c r="N4032" s="19">
        <v>33</v>
      </c>
      <c r="O4032" s="19">
        <v>7</v>
      </c>
      <c r="P4032" s="20">
        <v>29</v>
      </c>
      <c r="Q4032" s="19">
        <v>0.6</v>
      </c>
      <c r="R4032" s="19">
        <v>1</v>
      </c>
      <c r="S4032" s="19">
        <v>127</v>
      </c>
    </row>
    <row r="4033" spans="14:19" x14ac:dyDescent="0.3">
      <c r="N4033" s="3">
        <v>33</v>
      </c>
      <c r="O4033" s="3">
        <v>3</v>
      </c>
      <c r="P4033" s="6">
        <v>74</v>
      </c>
      <c r="Q4033" s="3">
        <v>4</v>
      </c>
      <c r="R4033" s="3">
        <v>4</v>
      </c>
      <c r="S4033" s="3">
        <v>0</v>
      </c>
    </row>
    <row r="4034" spans="14:19" x14ac:dyDescent="0.3">
      <c r="N4034" s="19">
        <v>33</v>
      </c>
      <c r="O4034" s="19">
        <v>9</v>
      </c>
      <c r="P4034" s="20">
        <v>22</v>
      </c>
      <c r="Q4034" s="19">
        <v>0.4</v>
      </c>
      <c r="R4034" s="19">
        <v>4</v>
      </c>
      <c r="S4034" s="19">
        <v>103</v>
      </c>
    </row>
    <row r="4035" spans="14:19" x14ac:dyDescent="0.3">
      <c r="N4035" s="3">
        <v>33</v>
      </c>
      <c r="O4035" s="3">
        <v>6</v>
      </c>
      <c r="P4035" s="6">
        <v>49</v>
      </c>
      <c r="Q4035" s="3">
        <v>1.67</v>
      </c>
      <c r="R4035" s="3">
        <v>2</v>
      </c>
      <c r="S4035" s="3">
        <v>214</v>
      </c>
    </row>
    <row r="4036" spans="14:19" x14ac:dyDescent="0.3">
      <c r="N4036" s="19">
        <v>33</v>
      </c>
      <c r="O4036" s="19">
        <v>7</v>
      </c>
      <c r="P4036" s="20">
        <v>54</v>
      </c>
      <c r="Q4036" s="19">
        <v>0.2</v>
      </c>
      <c r="R4036" s="19">
        <v>4</v>
      </c>
      <c r="S4036" s="19">
        <v>141</v>
      </c>
    </row>
    <row r="4037" spans="14:19" x14ac:dyDescent="0.3">
      <c r="N4037" s="3">
        <v>33</v>
      </c>
      <c r="O4037" s="3">
        <v>8</v>
      </c>
      <c r="P4037" s="6">
        <v>122</v>
      </c>
      <c r="Q4037" s="3">
        <v>0</v>
      </c>
      <c r="R4037" s="3">
        <v>1</v>
      </c>
      <c r="S4037" s="3">
        <v>0</v>
      </c>
    </row>
    <row r="4038" spans="14:19" x14ac:dyDescent="0.3">
      <c r="N4038" s="19">
        <v>33</v>
      </c>
      <c r="O4038" s="19">
        <v>7</v>
      </c>
      <c r="P4038" s="20">
        <v>120</v>
      </c>
      <c r="Q4038" s="19">
        <v>3.2</v>
      </c>
      <c r="R4038" s="19">
        <v>1</v>
      </c>
      <c r="S4038" s="19">
        <v>0</v>
      </c>
    </row>
    <row r="4039" spans="14:19" x14ac:dyDescent="0.3">
      <c r="N4039" s="3">
        <v>33</v>
      </c>
      <c r="O4039" s="3">
        <v>7</v>
      </c>
      <c r="P4039" s="6">
        <v>14</v>
      </c>
      <c r="Q4039" s="3">
        <v>0.4</v>
      </c>
      <c r="R4039" s="3">
        <v>1</v>
      </c>
      <c r="S4039" s="3">
        <v>98</v>
      </c>
    </row>
    <row r="4040" spans="14:19" x14ac:dyDescent="0.3">
      <c r="N4040" s="19">
        <v>33</v>
      </c>
      <c r="O4040" s="19">
        <v>8</v>
      </c>
      <c r="P4040" s="20">
        <v>130</v>
      </c>
      <c r="Q4040" s="19">
        <v>6.3</v>
      </c>
      <c r="R4040" s="19">
        <v>3</v>
      </c>
      <c r="S4040" s="19">
        <v>99</v>
      </c>
    </row>
    <row r="4041" spans="14:19" x14ac:dyDescent="0.3">
      <c r="N4041" s="3">
        <v>33</v>
      </c>
      <c r="O4041" s="3">
        <v>8</v>
      </c>
      <c r="P4041" s="6">
        <v>48</v>
      </c>
      <c r="Q4041" s="3">
        <v>1</v>
      </c>
      <c r="R4041" s="3">
        <v>1</v>
      </c>
      <c r="S4041" s="3">
        <v>212</v>
      </c>
    </row>
    <row r="4042" spans="14:19" x14ac:dyDescent="0.3">
      <c r="N4042" s="19">
        <v>33</v>
      </c>
      <c r="O4042" s="19">
        <v>9</v>
      </c>
      <c r="P4042" s="20">
        <v>145</v>
      </c>
      <c r="Q4042" s="19">
        <v>4.33</v>
      </c>
      <c r="R4042" s="19">
        <v>2</v>
      </c>
      <c r="S4042" s="19">
        <v>277</v>
      </c>
    </row>
    <row r="4043" spans="14:19" x14ac:dyDescent="0.3">
      <c r="N4043" s="3">
        <v>33</v>
      </c>
      <c r="O4043" s="3">
        <v>8</v>
      </c>
      <c r="P4043" s="6">
        <v>133</v>
      </c>
      <c r="Q4043" s="3">
        <v>0</v>
      </c>
      <c r="R4043" s="3">
        <v>1</v>
      </c>
      <c r="S4043" s="3">
        <v>0</v>
      </c>
    </row>
    <row r="4044" spans="14:19" x14ac:dyDescent="0.3">
      <c r="N4044" s="19">
        <v>33</v>
      </c>
      <c r="O4044" s="19">
        <v>8</v>
      </c>
      <c r="P4044" s="20">
        <v>175</v>
      </c>
      <c r="Q4044" s="19">
        <v>6.7</v>
      </c>
      <c r="R4044" s="19">
        <v>2</v>
      </c>
      <c r="S4044" s="19">
        <v>102</v>
      </c>
    </row>
    <row r="4045" spans="14:19" x14ac:dyDescent="0.3">
      <c r="N4045" s="3">
        <v>33</v>
      </c>
      <c r="O4045" s="3">
        <v>9</v>
      </c>
      <c r="P4045" s="6">
        <v>105</v>
      </c>
      <c r="Q4045" s="3">
        <v>4</v>
      </c>
      <c r="R4045" s="3">
        <v>1</v>
      </c>
      <c r="S4045" s="3">
        <v>0</v>
      </c>
    </row>
    <row r="4046" spans="14:19" x14ac:dyDescent="0.3">
      <c r="N4046" s="19">
        <v>33</v>
      </c>
      <c r="O4046" s="19">
        <v>7</v>
      </c>
      <c r="P4046" s="20">
        <v>139</v>
      </c>
      <c r="Q4046" s="19">
        <v>4</v>
      </c>
      <c r="R4046" s="19">
        <v>1</v>
      </c>
      <c r="S4046" s="19">
        <v>106</v>
      </c>
    </row>
    <row r="4047" spans="14:19" x14ac:dyDescent="0.3">
      <c r="N4047" s="3">
        <v>33</v>
      </c>
      <c r="O4047" s="3">
        <v>7</v>
      </c>
      <c r="P4047" s="6">
        <v>101</v>
      </c>
      <c r="Q4047" s="3">
        <v>2.7</v>
      </c>
      <c r="R4047" s="3">
        <v>1</v>
      </c>
      <c r="S4047" s="3">
        <v>233</v>
      </c>
    </row>
    <row r="4048" spans="14:19" x14ac:dyDescent="0.3">
      <c r="N4048" s="19">
        <v>33</v>
      </c>
      <c r="O4048" s="19">
        <v>7</v>
      </c>
      <c r="P4048" s="20">
        <v>83</v>
      </c>
      <c r="Q4048" s="19">
        <v>2.5</v>
      </c>
      <c r="R4048" s="19">
        <v>1</v>
      </c>
      <c r="S4048" s="19">
        <v>0</v>
      </c>
    </row>
    <row r="4049" spans="14:19" x14ac:dyDescent="0.3">
      <c r="N4049" s="3">
        <v>33</v>
      </c>
      <c r="O4049" s="3">
        <v>8</v>
      </c>
      <c r="P4049" s="6">
        <v>155</v>
      </c>
      <c r="Q4049" s="3">
        <v>7.4</v>
      </c>
      <c r="R4049" s="3">
        <v>1</v>
      </c>
      <c r="S4049" s="3">
        <v>0</v>
      </c>
    </row>
    <row r="4050" spans="14:19" x14ac:dyDescent="0.3">
      <c r="N4050" s="19">
        <v>33</v>
      </c>
      <c r="O4050" s="19">
        <v>9</v>
      </c>
      <c r="P4050" s="20">
        <v>60</v>
      </c>
      <c r="Q4050" s="19">
        <v>1.2</v>
      </c>
      <c r="R4050" s="19">
        <v>1</v>
      </c>
      <c r="S4050" s="19">
        <v>0</v>
      </c>
    </row>
    <row r="4051" spans="14:19" x14ac:dyDescent="0.3">
      <c r="N4051" s="3">
        <v>33</v>
      </c>
      <c r="O4051" s="3">
        <v>8</v>
      </c>
      <c r="P4051" s="6">
        <v>125</v>
      </c>
      <c r="Q4051" s="3">
        <v>0</v>
      </c>
      <c r="R4051" s="3">
        <v>1</v>
      </c>
      <c r="S4051" s="3">
        <v>0</v>
      </c>
    </row>
    <row r="4052" spans="14:19" x14ac:dyDescent="0.3">
      <c r="N4052" s="19">
        <v>33</v>
      </c>
      <c r="O4052" s="19">
        <v>3</v>
      </c>
      <c r="P4052" s="20">
        <v>71</v>
      </c>
      <c r="Q4052" s="19">
        <v>1.8</v>
      </c>
      <c r="R4052" s="19">
        <v>4</v>
      </c>
      <c r="S4052" s="19">
        <v>236</v>
      </c>
    </row>
    <row r="4053" spans="14:19" x14ac:dyDescent="0.3">
      <c r="N4053" s="3">
        <v>33</v>
      </c>
      <c r="O4053" s="3">
        <v>8</v>
      </c>
      <c r="P4053" s="6">
        <v>20</v>
      </c>
      <c r="Q4053" s="3">
        <v>1.3</v>
      </c>
      <c r="R4053" s="3">
        <v>3</v>
      </c>
      <c r="S4053" s="3">
        <v>83</v>
      </c>
    </row>
    <row r="4054" spans="14:19" x14ac:dyDescent="0.3">
      <c r="N4054" s="19">
        <v>33</v>
      </c>
      <c r="O4054" s="19">
        <v>7</v>
      </c>
      <c r="P4054" s="20">
        <v>18</v>
      </c>
      <c r="Q4054" s="19">
        <v>0.6</v>
      </c>
      <c r="R4054" s="19">
        <v>1</v>
      </c>
      <c r="S4054" s="19">
        <v>0</v>
      </c>
    </row>
    <row r="4055" spans="14:19" x14ac:dyDescent="0.3">
      <c r="N4055" s="3">
        <v>33</v>
      </c>
      <c r="O4055" s="3">
        <v>6</v>
      </c>
      <c r="P4055" s="6">
        <v>168</v>
      </c>
      <c r="Q4055" s="3">
        <v>5.67</v>
      </c>
      <c r="R4055" s="3">
        <v>3</v>
      </c>
      <c r="S4055" s="3">
        <v>0</v>
      </c>
    </row>
    <row r="4056" spans="14:19" x14ac:dyDescent="0.3">
      <c r="N4056" s="19">
        <v>33</v>
      </c>
      <c r="O4056" s="19">
        <v>3</v>
      </c>
      <c r="P4056" s="20">
        <v>69</v>
      </c>
      <c r="Q4056" s="19">
        <v>1.8</v>
      </c>
      <c r="R4056" s="19">
        <v>4</v>
      </c>
      <c r="S4056" s="19">
        <v>0</v>
      </c>
    </row>
    <row r="4057" spans="14:19" x14ac:dyDescent="0.3">
      <c r="N4057" s="3">
        <v>33</v>
      </c>
      <c r="O4057" s="3">
        <v>7</v>
      </c>
      <c r="P4057" s="6">
        <v>48</v>
      </c>
      <c r="Q4057" s="3">
        <v>2.2000000000000002</v>
      </c>
      <c r="R4057" s="3">
        <v>4</v>
      </c>
      <c r="S4057" s="3">
        <v>207</v>
      </c>
    </row>
    <row r="4058" spans="14:19" x14ac:dyDescent="0.3">
      <c r="N4058" s="19">
        <v>33</v>
      </c>
      <c r="O4058" s="19">
        <v>9</v>
      </c>
      <c r="P4058" s="20">
        <v>79</v>
      </c>
      <c r="Q4058" s="19">
        <v>0.1</v>
      </c>
      <c r="R4058" s="19">
        <v>1</v>
      </c>
      <c r="S4058" s="19">
        <v>0</v>
      </c>
    </row>
    <row r="4059" spans="14:19" x14ac:dyDescent="0.3">
      <c r="N4059" s="3">
        <v>33</v>
      </c>
      <c r="O4059" s="3">
        <v>7</v>
      </c>
      <c r="P4059" s="6">
        <v>30</v>
      </c>
      <c r="Q4059" s="3">
        <v>2</v>
      </c>
      <c r="R4059" s="3">
        <v>2</v>
      </c>
      <c r="S4059" s="3">
        <v>132</v>
      </c>
    </row>
    <row r="4060" spans="14:19" x14ac:dyDescent="0.3">
      <c r="N4060" s="19">
        <v>33</v>
      </c>
      <c r="O4060" s="19">
        <v>9</v>
      </c>
      <c r="P4060" s="20">
        <v>44</v>
      </c>
      <c r="Q4060" s="19">
        <v>1.2</v>
      </c>
      <c r="R4060" s="19">
        <v>1</v>
      </c>
      <c r="S4060" s="19">
        <v>0</v>
      </c>
    </row>
    <row r="4061" spans="14:19" x14ac:dyDescent="0.3">
      <c r="N4061" s="3">
        <v>33</v>
      </c>
      <c r="O4061" s="3">
        <v>7</v>
      </c>
      <c r="P4061" s="6">
        <v>51</v>
      </c>
      <c r="Q4061" s="3">
        <v>2.1</v>
      </c>
      <c r="R4061" s="3">
        <v>4</v>
      </c>
      <c r="S4061" s="3">
        <v>0</v>
      </c>
    </row>
    <row r="4062" spans="14:19" x14ac:dyDescent="0.3">
      <c r="N4062" s="19">
        <v>33</v>
      </c>
      <c r="O4062" s="19">
        <v>9</v>
      </c>
      <c r="P4062" s="20">
        <v>184</v>
      </c>
      <c r="Q4062" s="19">
        <v>4.8</v>
      </c>
      <c r="R4062" s="19">
        <v>2</v>
      </c>
      <c r="S4062" s="19">
        <v>0</v>
      </c>
    </row>
    <row r="4063" spans="14:19" x14ac:dyDescent="0.3">
      <c r="N4063" s="3">
        <v>33</v>
      </c>
      <c r="O4063" s="3">
        <v>9</v>
      </c>
      <c r="P4063" s="6">
        <v>49</v>
      </c>
      <c r="Q4063" s="3">
        <v>2.4</v>
      </c>
      <c r="R4063" s="3">
        <v>1</v>
      </c>
      <c r="S4063" s="3">
        <v>0</v>
      </c>
    </row>
    <row r="4064" spans="14:19" x14ac:dyDescent="0.3">
      <c r="N4064" s="19">
        <v>33</v>
      </c>
      <c r="O4064" s="19">
        <v>9</v>
      </c>
      <c r="P4064" s="20">
        <v>41</v>
      </c>
      <c r="Q4064" s="19">
        <v>2</v>
      </c>
      <c r="R4064" s="19">
        <v>3</v>
      </c>
      <c r="S4064" s="19">
        <v>108</v>
      </c>
    </row>
    <row r="4065" spans="14:19" x14ac:dyDescent="0.3">
      <c r="N4065" s="3">
        <v>33</v>
      </c>
      <c r="O4065" s="3">
        <v>7</v>
      </c>
      <c r="P4065" s="6">
        <v>58</v>
      </c>
      <c r="Q4065" s="3">
        <v>2.2000000000000002</v>
      </c>
      <c r="R4065" s="3">
        <v>4</v>
      </c>
      <c r="S4065" s="3">
        <v>0</v>
      </c>
    </row>
    <row r="4066" spans="14:19" x14ac:dyDescent="0.3">
      <c r="N4066" s="19">
        <v>33</v>
      </c>
      <c r="O4066" s="19">
        <v>7</v>
      </c>
      <c r="P4066" s="20">
        <v>81</v>
      </c>
      <c r="Q4066" s="19">
        <v>4.5</v>
      </c>
      <c r="R4066" s="19">
        <v>2</v>
      </c>
      <c r="S4066" s="19">
        <v>187</v>
      </c>
    </row>
    <row r="4067" spans="14:19" x14ac:dyDescent="0.3">
      <c r="N4067" s="3">
        <v>33</v>
      </c>
      <c r="O4067" s="3">
        <v>9</v>
      </c>
      <c r="P4067" s="6">
        <v>14</v>
      </c>
      <c r="Q4067" s="3">
        <v>0.9</v>
      </c>
      <c r="R4067" s="3">
        <v>3</v>
      </c>
      <c r="S4067" s="3">
        <v>114</v>
      </c>
    </row>
    <row r="4068" spans="14:19" x14ac:dyDescent="0.3">
      <c r="N4068" s="19">
        <v>33</v>
      </c>
      <c r="O4068" s="19">
        <v>7</v>
      </c>
      <c r="P4068" s="20">
        <v>43</v>
      </c>
      <c r="Q4068" s="19">
        <v>0.8</v>
      </c>
      <c r="R4068" s="19">
        <v>4</v>
      </c>
      <c r="S4068" s="19">
        <v>0</v>
      </c>
    </row>
    <row r="4069" spans="14:19" x14ac:dyDescent="0.3">
      <c r="N4069" s="3">
        <v>33</v>
      </c>
      <c r="O4069" s="3">
        <v>9</v>
      </c>
      <c r="P4069" s="6">
        <v>42</v>
      </c>
      <c r="Q4069" s="3">
        <v>2.1</v>
      </c>
      <c r="R4069" s="3">
        <v>1</v>
      </c>
      <c r="S4069" s="3">
        <v>0</v>
      </c>
    </row>
    <row r="4070" spans="14:19" x14ac:dyDescent="0.3">
      <c r="N4070" s="19">
        <v>33</v>
      </c>
      <c r="O4070" s="19">
        <v>8</v>
      </c>
      <c r="P4070" s="20">
        <v>39</v>
      </c>
      <c r="Q4070" s="19">
        <v>2.2999999999999998</v>
      </c>
      <c r="R4070" s="19">
        <v>3</v>
      </c>
      <c r="S4070" s="19">
        <v>0</v>
      </c>
    </row>
    <row r="4071" spans="14:19" x14ac:dyDescent="0.3">
      <c r="N4071" s="3">
        <v>33</v>
      </c>
      <c r="O4071" s="3">
        <v>8</v>
      </c>
      <c r="P4071" s="6">
        <v>78</v>
      </c>
      <c r="Q4071" s="3">
        <v>0.6</v>
      </c>
      <c r="R4071" s="3">
        <v>3</v>
      </c>
      <c r="S4071" s="3">
        <v>0</v>
      </c>
    </row>
    <row r="4072" spans="14:19" x14ac:dyDescent="0.3">
      <c r="N4072" s="19">
        <v>33</v>
      </c>
      <c r="O4072" s="19">
        <v>8</v>
      </c>
      <c r="P4072" s="20">
        <v>62</v>
      </c>
      <c r="Q4072" s="19">
        <v>2.2999999999999998</v>
      </c>
      <c r="R4072" s="19">
        <v>3</v>
      </c>
      <c r="S4072" s="19">
        <v>98</v>
      </c>
    </row>
    <row r="4073" spans="14:19" x14ac:dyDescent="0.3">
      <c r="N4073" s="3">
        <v>33</v>
      </c>
      <c r="O4073" s="3">
        <v>6</v>
      </c>
      <c r="P4073" s="6">
        <v>78</v>
      </c>
      <c r="Q4073" s="3">
        <v>2</v>
      </c>
      <c r="R4073" s="3">
        <v>4</v>
      </c>
      <c r="S4073" s="3">
        <v>0</v>
      </c>
    </row>
    <row r="4074" spans="14:19" x14ac:dyDescent="0.3">
      <c r="N4074" s="19">
        <v>33</v>
      </c>
      <c r="O4074" s="19">
        <v>8</v>
      </c>
      <c r="P4074" s="20">
        <v>68</v>
      </c>
      <c r="Q4074" s="19">
        <v>1.3</v>
      </c>
      <c r="R4074" s="19">
        <v>4</v>
      </c>
      <c r="S4074" s="19">
        <v>0</v>
      </c>
    </row>
    <row r="4075" spans="14:19" x14ac:dyDescent="0.3">
      <c r="N4075" s="3">
        <v>33</v>
      </c>
      <c r="O4075" s="3">
        <v>9</v>
      </c>
      <c r="P4075" s="6">
        <v>38</v>
      </c>
      <c r="Q4075" s="3">
        <v>2.1</v>
      </c>
      <c r="R4075" s="3">
        <v>1</v>
      </c>
      <c r="S4075" s="3">
        <v>133</v>
      </c>
    </row>
    <row r="4076" spans="14:19" x14ac:dyDescent="0.3">
      <c r="N4076" s="19">
        <v>33</v>
      </c>
      <c r="O4076" s="19">
        <v>9</v>
      </c>
      <c r="P4076" s="20">
        <v>183</v>
      </c>
      <c r="Q4076" s="19">
        <v>8.8000000000000007</v>
      </c>
      <c r="R4076" s="19">
        <v>2</v>
      </c>
      <c r="S4076" s="19">
        <v>582</v>
      </c>
    </row>
    <row r="4077" spans="14:19" x14ac:dyDescent="0.3">
      <c r="N4077" s="3">
        <v>33</v>
      </c>
      <c r="O4077" s="3">
        <v>7</v>
      </c>
      <c r="P4077" s="6">
        <v>21</v>
      </c>
      <c r="Q4077" s="3">
        <v>0.6</v>
      </c>
      <c r="R4077" s="3">
        <v>1</v>
      </c>
      <c r="S4077" s="3">
        <v>0</v>
      </c>
    </row>
    <row r="4078" spans="14:19" x14ac:dyDescent="0.3">
      <c r="N4078" s="19">
        <v>33</v>
      </c>
      <c r="O4078" s="19">
        <v>9</v>
      </c>
      <c r="P4078" s="20">
        <v>61</v>
      </c>
      <c r="Q4078" s="19">
        <v>2.6</v>
      </c>
      <c r="R4078" s="19">
        <v>3</v>
      </c>
      <c r="S4078" s="19">
        <v>0</v>
      </c>
    </row>
    <row r="4079" spans="14:19" x14ac:dyDescent="0.3">
      <c r="N4079" s="3">
        <v>33</v>
      </c>
      <c r="O4079" s="3">
        <v>9</v>
      </c>
      <c r="P4079" s="6">
        <v>145</v>
      </c>
      <c r="Q4079" s="3">
        <v>4.3</v>
      </c>
      <c r="R4079" s="3">
        <v>1</v>
      </c>
      <c r="S4079" s="3">
        <v>437</v>
      </c>
    </row>
    <row r="4080" spans="14:19" x14ac:dyDescent="0.3">
      <c r="N4080" s="19">
        <v>33</v>
      </c>
      <c r="O4080" s="19">
        <v>8</v>
      </c>
      <c r="P4080" s="20">
        <v>182</v>
      </c>
      <c r="Q4080" s="19">
        <v>8.6</v>
      </c>
      <c r="R4080" s="19">
        <v>1</v>
      </c>
      <c r="S4080" s="19">
        <v>0</v>
      </c>
    </row>
    <row r="4081" spans="14:19" x14ac:dyDescent="0.3">
      <c r="N4081" s="3">
        <v>33</v>
      </c>
      <c r="O4081" s="3">
        <v>8</v>
      </c>
      <c r="P4081" s="6">
        <v>82</v>
      </c>
      <c r="Q4081" s="3">
        <v>2.6</v>
      </c>
      <c r="R4081" s="3">
        <v>1</v>
      </c>
      <c r="S4081" s="3">
        <v>0</v>
      </c>
    </row>
    <row r="4082" spans="14:19" x14ac:dyDescent="0.3">
      <c r="N4082" s="19">
        <v>33</v>
      </c>
      <c r="O4082" s="19">
        <v>7</v>
      </c>
      <c r="P4082" s="20">
        <v>39</v>
      </c>
      <c r="Q4082" s="19">
        <v>2</v>
      </c>
      <c r="R4082" s="19">
        <v>2</v>
      </c>
      <c r="S4082" s="19">
        <v>0</v>
      </c>
    </row>
    <row r="4083" spans="14:19" x14ac:dyDescent="0.3">
      <c r="N4083" s="3">
        <v>33</v>
      </c>
      <c r="O4083" s="3">
        <v>7</v>
      </c>
      <c r="P4083" s="6">
        <v>81</v>
      </c>
      <c r="Q4083" s="3">
        <v>1.6</v>
      </c>
      <c r="R4083" s="3">
        <v>3</v>
      </c>
      <c r="S4083" s="3">
        <v>0</v>
      </c>
    </row>
    <row r="4084" spans="14:19" x14ac:dyDescent="0.3">
      <c r="N4084" s="19">
        <v>33</v>
      </c>
      <c r="O4084" s="19">
        <v>7</v>
      </c>
      <c r="P4084" s="20">
        <v>88</v>
      </c>
      <c r="Q4084" s="19">
        <v>1.6</v>
      </c>
      <c r="R4084" s="19">
        <v>3</v>
      </c>
      <c r="S4084" s="19">
        <v>0</v>
      </c>
    </row>
    <row r="4085" spans="14:19" x14ac:dyDescent="0.3">
      <c r="N4085" s="3">
        <v>33</v>
      </c>
      <c r="O4085" s="3">
        <v>9</v>
      </c>
      <c r="P4085" s="6">
        <v>74</v>
      </c>
      <c r="Q4085" s="3">
        <v>2.6</v>
      </c>
      <c r="R4085" s="3">
        <v>3</v>
      </c>
      <c r="S4085" s="3">
        <v>0</v>
      </c>
    </row>
    <row r="4086" spans="14:19" x14ac:dyDescent="0.3">
      <c r="N4086" s="19">
        <v>33</v>
      </c>
      <c r="O4086" s="19">
        <v>9</v>
      </c>
      <c r="P4086" s="20">
        <v>14</v>
      </c>
      <c r="Q4086" s="19">
        <v>0.7</v>
      </c>
      <c r="R4086" s="19">
        <v>4</v>
      </c>
      <c r="S4086" s="19">
        <v>105</v>
      </c>
    </row>
    <row r="4087" spans="14:19" x14ac:dyDescent="0.3">
      <c r="N4087" s="3">
        <v>33</v>
      </c>
      <c r="O4087" s="3">
        <v>7</v>
      </c>
      <c r="P4087" s="6">
        <v>31</v>
      </c>
      <c r="Q4087" s="3">
        <v>1</v>
      </c>
      <c r="R4087" s="3">
        <v>4</v>
      </c>
      <c r="S4087" s="3">
        <v>0</v>
      </c>
    </row>
    <row r="4088" spans="14:19" x14ac:dyDescent="0.3">
      <c r="N4088" s="19">
        <v>33</v>
      </c>
      <c r="O4088" s="19">
        <v>7</v>
      </c>
      <c r="P4088" s="20">
        <v>28</v>
      </c>
      <c r="Q4088" s="19">
        <v>0.8</v>
      </c>
      <c r="R4088" s="19">
        <v>4</v>
      </c>
      <c r="S4088" s="19">
        <v>0</v>
      </c>
    </row>
    <row r="4089" spans="14:19" x14ac:dyDescent="0.3">
      <c r="N4089" s="3">
        <v>33</v>
      </c>
      <c r="O4089" s="3">
        <v>9</v>
      </c>
      <c r="P4089" s="6">
        <v>20</v>
      </c>
      <c r="Q4089" s="3">
        <v>0.7</v>
      </c>
      <c r="R4089" s="3">
        <v>4</v>
      </c>
      <c r="S4089" s="3">
        <v>0</v>
      </c>
    </row>
    <row r="4090" spans="14:19" x14ac:dyDescent="0.3">
      <c r="N4090" s="19">
        <v>33</v>
      </c>
      <c r="O4090" s="19">
        <v>7</v>
      </c>
      <c r="P4090" s="20">
        <v>80</v>
      </c>
      <c r="Q4090" s="19">
        <v>1.5</v>
      </c>
      <c r="R4090" s="19">
        <v>2</v>
      </c>
      <c r="S4090" s="19">
        <v>0</v>
      </c>
    </row>
    <row r="4091" spans="14:19" x14ac:dyDescent="0.3">
      <c r="N4091" s="3">
        <v>33</v>
      </c>
      <c r="O4091" s="3">
        <v>9</v>
      </c>
      <c r="P4091" s="6">
        <v>64</v>
      </c>
      <c r="Q4091" s="3">
        <v>3.4</v>
      </c>
      <c r="R4091" s="3">
        <v>4</v>
      </c>
      <c r="S4091" s="3">
        <v>0</v>
      </c>
    </row>
    <row r="4092" spans="14:19" x14ac:dyDescent="0.3">
      <c r="N4092" s="19">
        <v>33</v>
      </c>
      <c r="O4092" s="19">
        <v>8</v>
      </c>
      <c r="P4092" s="20">
        <v>54</v>
      </c>
      <c r="Q4092" s="19">
        <v>2.2999999999999998</v>
      </c>
      <c r="R4092" s="19">
        <v>3</v>
      </c>
      <c r="S4092" s="19">
        <v>0</v>
      </c>
    </row>
    <row r="4093" spans="14:19" x14ac:dyDescent="0.3">
      <c r="N4093" s="3">
        <v>33</v>
      </c>
      <c r="O4093" s="3">
        <v>9</v>
      </c>
      <c r="P4093" s="6">
        <v>152</v>
      </c>
      <c r="Q4093" s="3">
        <v>6</v>
      </c>
      <c r="R4093" s="3">
        <v>1</v>
      </c>
      <c r="S4093" s="3">
        <v>0</v>
      </c>
    </row>
    <row r="4094" spans="14:19" x14ac:dyDescent="0.3">
      <c r="N4094" s="19">
        <v>33</v>
      </c>
      <c r="O4094" s="19">
        <v>8</v>
      </c>
      <c r="P4094" s="20">
        <v>58</v>
      </c>
      <c r="Q4094" s="19">
        <v>1.3</v>
      </c>
      <c r="R4094" s="19">
        <v>4</v>
      </c>
      <c r="S4094" s="19">
        <v>0</v>
      </c>
    </row>
    <row r="4095" spans="14:19" x14ac:dyDescent="0.3">
      <c r="N4095" s="3">
        <v>33</v>
      </c>
      <c r="O4095" s="3">
        <v>6</v>
      </c>
      <c r="P4095" s="6">
        <v>53</v>
      </c>
      <c r="Q4095" s="3">
        <v>1</v>
      </c>
      <c r="R4095" s="3">
        <v>2</v>
      </c>
      <c r="S4095" s="3">
        <v>96</v>
      </c>
    </row>
    <row r="4096" spans="14:19" x14ac:dyDescent="0.3">
      <c r="N4096" s="19">
        <v>33</v>
      </c>
      <c r="O4096" s="19">
        <v>9</v>
      </c>
      <c r="P4096" s="20">
        <v>38</v>
      </c>
      <c r="Q4096" s="19">
        <v>1.33</v>
      </c>
      <c r="R4096" s="19">
        <v>1</v>
      </c>
      <c r="S4096" s="19">
        <v>115</v>
      </c>
    </row>
    <row r="4097" spans="14:19" x14ac:dyDescent="0.3">
      <c r="N4097" s="3">
        <v>33</v>
      </c>
      <c r="O4097" s="3">
        <v>9</v>
      </c>
      <c r="P4097" s="6">
        <v>125</v>
      </c>
      <c r="Q4097" s="3">
        <v>4.3</v>
      </c>
      <c r="R4097" s="3">
        <v>1</v>
      </c>
      <c r="S4097" s="3">
        <v>0</v>
      </c>
    </row>
    <row r="4098" spans="14:19" x14ac:dyDescent="0.3">
      <c r="N4098" s="19">
        <v>33</v>
      </c>
      <c r="O4098" s="19">
        <v>7</v>
      </c>
      <c r="P4098" s="20">
        <v>25</v>
      </c>
      <c r="Q4098" s="19">
        <v>1</v>
      </c>
      <c r="R4098" s="19">
        <v>4</v>
      </c>
      <c r="S4098" s="19">
        <v>0</v>
      </c>
    </row>
    <row r="4099" spans="14:19" x14ac:dyDescent="0.3">
      <c r="N4099" s="3">
        <v>33</v>
      </c>
      <c r="O4099" s="3">
        <v>7</v>
      </c>
      <c r="P4099" s="6">
        <v>92</v>
      </c>
      <c r="Q4099" s="3">
        <v>1.6</v>
      </c>
      <c r="R4099" s="3">
        <v>3</v>
      </c>
      <c r="S4099" s="3">
        <v>0</v>
      </c>
    </row>
    <row r="4100" spans="14:19" x14ac:dyDescent="0.3">
      <c r="N4100" s="19">
        <v>33</v>
      </c>
      <c r="O4100" s="19">
        <v>7</v>
      </c>
      <c r="P4100" s="20">
        <v>29</v>
      </c>
      <c r="Q4100" s="19">
        <v>0.6</v>
      </c>
      <c r="R4100" s="19">
        <v>1</v>
      </c>
      <c r="S4100" s="19">
        <v>0</v>
      </c>
    </row>
    <row r="4101" spans="14:19" x14ac:dyDescent="0.3">
      <c r="N4101" s="3">
        <v>33</v>
      </c>
      <c r="O4101" s="3">
        <v>3</v>
      </c>
      <c r="P4101" s="6">
        <v>20</v>
      </c>
      <c r="Q4101" s="3">
        <v>0.67</v>
      </c>
      <c r="R4101" s="3">
        <v>1</v>
      </c>
      <c r="S4101" s="3">
        <v>0</v>
      </c>
    </row>
    <row r="4102" spans="14:19" x14ac:dyDescent="0.3">
      <c r="N4102" s="19">
        <v>33</v>
      </c>
      <c r="O4102" s="19">
        <v>7</v>
      </c>
      <c r="P4102" s="20">
        <v>22</v>
      </c>
      <c r="Q4102" s="19">
        <v>0.4</v>
      </c>
      <c r="R4102" s="19">
        <v>1</v>
      </c>
      <c r="S4102" s="19">
        <v>0</v>
      </c>
    </row>
    <row r="4103" spans="14:19" x14ac:dyDescent="0.3">
      <c r="N4103" s="3">
        <v>33</v>
      </c>
      <c r="O4103" s="3">
        <v>9</v>
      </c>
      <c r="P4103" s="6">
        <v>139</v>
      </c>
      <c r="Q4103" s="3">
        <v>4.3</v>
      </c>
      <c r="R4103" s="3">
        <v>1</v>
      </c>
      <c r="S4103" s="3">
        <v>0</v>
      </c>
    </row>
    <row r="4104" spans="14:19" x14ac:dyDescent="0.3">
      <c r="N4104" s="19">
        <v>33</v>
      </c>
      <c r="O4104" s="19">
        <v>8</v>
      </c>
      <c r="P4104" s="20">
        <v>53</v>
      </c>
      <c r="Q4104" s="19">
        <v>2.2999999999999998</v>
      </c>
      <c r="R4104" s="19">
        <v>3</v>
      </c>
      <c r="S4104" s="19">
        <v>76</v>
      </c>
    </row>
    <row r="4105" spans="14:19" x14ac:dyDescent="0.3">
      <c r="N4105" s="3">
        <v>33</v>
      </c>
      <c r="O4105" s="3">
        <v>6</v>
      </c>
      <c r="P4105" s="6">
        <v>78</v>
      </c>
      <c r="Q4105" s="3">
        <v>2</v>
      </c>
      <c r="R4105" s="3">
        <v>4</v>
      </c>
      <c r="S4105" s="3">
        <v>0</v>
      </c>
    </row>
    <row r="4106" spans="14:19" x14ac:dyDescent="0.3">
      <c r="N4106" s="19">
        <v>33</v>
      </c>
      <c r="O4106" s="19">
        <v>7</v>
      </c>
      <c r="P4106" s="20">
        <v>100</v>
      </c>
      <c r="Q4106" s="19">
        <v>2.7</v>
      </c>
      <c r="R4106" s="19">
        <v>1</v>
      </c>
      <c r="S4106" s="19">
        <v>126</v>
      </c>
    </row>
    <row r="4107" spans="14:19" x14ac:dyDescent="0.3">
      <c r="N4107" s="3">
        <v>33</v>
      </c>
      <c r="O4107" s="3">
        <v>9</v>
      </c>
      <c r="P4107" s="6">
        <v>83</v>
      </c>
      <c r="Q4107" s="3">
        <v>0.1</v>
      </c>
      <c r="R4107" s="3">
        <v>1</v>
      </c>
      <c r="S4107" s="3">
        <v>0</v>
      </c>
    </row>
    <row r="4108" spans="14:19" x14ac:dyDescent="0.3">
      <c r="N4108" s="19">
        <v>33</v>
      </c>
      <c r="O4108" s="19">
        <v>9</v>
      </c>
      <c r="P4108" s="20">
        <v>131</v>
      </c>
      <c r="Q4108" s="19">
        <v>2.2000000000000002</v>
      </c>
      <c r="R4108" s="19">
        <v>3</v>
      </c>
      <c r="S4108" s="19">
        <v>0</v>
      </c>
    </row>
    <row r="4109" spans="14:19" x14ac:dyDescent="0.3">
      <c r="N4109" s="3">
        <v>33</v>
      </c>
      <c r="O4109" s="3">
        <v>7</v>
      </c>
      <c r="P4109" s="6">
        <v>15</v>
      </c>
      <c r="Q4109" s="3">
        <v>0.4</v>
      </c>
      <c r="R4109" s="3">
        <v>1</v>
      </c>
      <c r="S4109" s="3">
        <v>82</v>
      </c>
    </row>
    <row r="4110" spans="14:19" x14ac:dyDescent="0.3">
      <c r="N4110" s="19">
        <v>33</v>
      </c>
      <c r="O4110" s="19">
        <v>7</v>
      </c>
      <c r="P4110" s="20">
        <v>111</v>
      </c>
      <c r="Q4110" s="19">
        <v>1.3</v>
      </c>
      <c r="R4110" s="19">
        <v>2</v>
      </c>
      <c r="S4110" s="19">
        <v>0</v>
      </c>
    </row>
    <row r="4111" spans="14:19" x14ac:dyDescent="0.3">
      <c r="N4111" s="3">
        <v>33</v>
      </c>
      <c r="O4111" s="3">
        <v>8</v>
      </c>
      <c r="P4111" s="6">
        <v>62</v>
      </c>
      <c r="Q4111" s="3">
        <v>1</v>
      </c>
      <c r="R4111" s="3">
        <v>1</v>
      </c>
      <c r="S4111" s="3">
        <v>0</v>
      </c>
    </row>
    <row r="4112" spans="14:19" x14ac:dyDescent="0.3">
      <c r="N4112" s="19">
        <v>33</v>
      </c>
      <c r="O4112" s="19">
        <v>7</v>
      </c>
      <c r="P4112" s="20">
        <v>84</v>
      </c>
      <c r="Q4112" s="19">
        <v>2.9</v>
      </c>
      <c r="R4112" s="19">
        <v>1</v>
      </c>
      <c r="S4112" s="19">
        <v>0</v>
      </c>
    </row>
    <row r="4113" spans="14:19" x14ac:dyDescent="0.3">
      <c r="N4113" s="3">
        <v>33</v>
      </c>
      <c r="O4113" s="3">
        <v>3</v>
      </c>
      <c r="P4113" s="6">
        <v>59</v>
      </c>
      <c r="Q4113" s="3">
        <v>1.75</v>
      </c>
      <c r="R4113" s="3">
        <v>2</v>
      </c>
      <c r="S4113" s="3">
        <v>0</v>
      </c>
    </row>
    <row r="4114" spans="14:19" x14ac:dyDescent="0.3">
      <c r="N4114" s="19">
        <v>33</v>
      </c>
      <c r="O4114" s="19">
        <v>9</v>
      </c>
      <c r="P4114" s="20">
        <v>10</v>
      </c>
      <c r="Q4114" s="19">
        <v>1</v>
      </c>
      <c r="R4114" s="19">
        <v>4</v>
      </c>
      <c r="S4114" s="19">
        <v>81</v>
      </c>
    </row>
    <row r="4115" spans="14:19" x14ac:dyDescent="0.3">
      <c r="N4115" s="3">
        <v>33</v>
      </c>
      <c r="O4115" s="3">
        <v>9</v>
      </c>
      <c r="P4115" s="6">
        <v>73</v>
      </c>
      <c r="Q4115" s="3">
        <v>3.4</v>
      </c>
      <c r="R4115" s="3">
        <v>4</v>
      </c>
      <c r="S4115" s="3">
        <v>140</v>
      </c>
    </row>
    <row r="4116" spans="14:19" x14ac:dyDescent="0.3">
      <c r="N4116" s="19">
        <v>33</v>
      </c>
      <c r="O4116" s="19">
        <v>8</v>
      </c>
      <c r="P4116" s="20">
        <v>145</v>
      </c>
      <c r="Q4116" s="19">
        <v>2.7</v>
      </c>
      <c r="R4116" s="19">
        <v>1</v>
      </c>
      <c r="S4116" s="19">
        <v>0</v>
      </c>
    </row>
    <row r="4117" spans="14:19" x14ac:dyDescent="0.3">
      <c r="N4117" s="3">
        <v>33</v>
      </c>
      <c r="O4117" s="3">
        <v>8</v>
      </c>
      <c r="P4117" s="6">
        <v>39</v>
      </c>
      <c r="Q4117" s="3">
        <v>0.8</v>
      </c>
      <c r="R4117" s="3">
        <v>4</v>
      </c>
      <c r="S4117" s="3">
        <v>0</v>
      </c>
    </row>
    <row r="4118" spans="14:19" x14ac:dyDescent="0.3">
      <c r="N4118" s="19">
        <v>33</v>
      </c>
      <c r="O4118" s="19">
        <v>8</v>
      </c>
      <c r="P4118" s="20">
        <v>178</v>
      </c>
      <c r="Q4118" s="19">
        <v>8.5</v>
      </c>
      <c r="R4118" s="19">
        <v>3</v>
      </c>
      <c r="S4118" s="19">
        <v>0</v>
      </c>
    </row>
    <row r="4119" spans="14:19" x14ac:dyDescent="0.3">
      <c r="N4119" s="3">
        <v>33</v>
      </c>
      <c r="O4119" s="3">
        <v>8</v>
      </c>
      <c r="P4119" s="6">
        <v>140</v>
      </c>
      <c r="Q4119" s="3">
        <v>4.5999999999999996</v>
      </c>
      <c r="R4119" s="3">
        <v>1</v>
      </c>
      <c r="S4119" s="3">
        <v>0</v>
      </c>
    </row>
    <row r="4120" spans="14:19" x14ac:dyDescent="0.3">
      <c r="N4120" s="19">
        <v>33</v>
      </c>
      <c r="O4120" s="19">
        <v>7</v>
      </c>
      <c r="P4120" s="20">
        <v>104</v>
      </c>
      <c r="Q4120" s="19">
        <v>3.6</v>
      </c>
      <c r="R4120" s="19">
        <v>2</v>
      </c>
      <c r="S4120" s="19">
        <v>0</v>
      </c>
    </row>
    <row r="4121" spans="14:19" x14ac:dyDescent="0.3">
      <c r="N4121" s="3">
        <v>33</v>
      </c>
      <c r="O4121" s="3">
        <v>7</v>
      </c>
      <c r="P4121" s="6">
        <v>39</v>
      </c>
      <c r="Q4121" s="3">
        <v>0.8</v>
      </c>
      <c r="R4121" s="3">
        <v>4</v>
      </c>
      <c r="S4121" s="3">
        <v>0</v>
      </c>
    </row>
    <row r="4122" spans="14:19" x14ac:dyDescent="0.3">
      <c r="N4122" s="19">
        <v>33</v>
      </c>
      <c r="O4122" s="19">
        <v>9</v>
      </c>
      <c r="P4122" s="20">
        <v>41</v>
      </c>
      <c r="Q4122" s="19">
        <v>1.5</v>
      </c>
      <c r="R4122" s="19">
        <v>1</v>
      </c>
      <c r="S4122" s="19">
        <v>0</v>
      </c>
    </row>
    <row r="4123" spans="14:19" x14ac:dyDescent="0.3">
      <c r="N4123" s="3">
        <v>33</v>
      </c>
      <c r="O4123" s="3">
        <v>9</v>
      </c>
      <c r="P4123" s="6">
        <v>53</v>
      </c>
      <c r="Q4123" s="3">
        <v>2.1</v>
      </c>
      <c r="R4123" s="3">
        <v>1</v>
      </c>
      <c r="S4123" s="3">
        <v>0</v>
      </c>
    </row>
    <row r="4124" spans="14:19" x14ac:dyDescent="0.3">
      <c r="N4124" s="19">
        <v>33</v>
      </c>
      <c r="O4124" s="19">
        <v>9</v>
      </c>
      <c r="P4124" s="20">
        <v>19</v>
      </c>
      <c r="Q4124" s="19">
        <v>1</v>
      </c>
      <c r="R4124" s="19">
        <v>2</v>
      </c>
      <c r="S4124" s="19">
        <v>92</v>
      </c>
    </row>
    <row r="4125" spans="14:19" x14ac:dyDescent="0.3">
      <c r="N4125" s="3">
        <v>33</v>
      </c>
      <c r="O4125" s="3">
        <v>9</v>
      </c>
      <c r="P4125" s="6">
        <v>30</v>
      </c>
      <c r="Q4125" s="3">
        <v>1</v>
      </c>
      <c r="R4125" s="3">
        <v>2</v>
      </c>
      <c r="S4125" s="3">
        <v>0</v>
      </c>
    </row>
    <row r="4126" spans="14:19" x14ac:dyDescent="0.3">
      <c r="N4126" s="19">
        <v>33</v>
      </c>
      <c r="O4126" s="19">
        <v>8</v>
      </c>
      <c r="P4126" s="20">
        <v>120</v>
      </c>
      <c r="Q4126" s="19">
        <v>4.2</v>
      </c>
      <c r="R4126" s="19">
        <v>2</v>
      </c>
      <c r="S4126" s="19">
        <v>76</v>
      </c>
    </row>
    <row r="4127" spans="14:19" x14ac:dyDescent="0.3">
      <c r="N4127" s="3">
        <v>33</v>
      </c>
      <c r="O4127" s="3">
        <v>7</v>
      </c>
      <c r="P4127" s="6">
        <v>35</v>
      </c>
      <c r="Q4127" s="3">
        <v>0.8</v>
      </c>
      <c r="R4127" s="3">
        <v>4</v>
      </c>
      <c r="S4127" s="3">
        <v>0</v>
      </c>
    </row>
    <row r="4128" spans="14:19" x14ac:dyDescent="0.3">
      <c r="N4128" s="19">
        <v>33</v>
      </c>
      <c r="O4128" s="19">
        <v>7</v>
      </c>
      <c r="P4128" s="20">
        <v>188</v>
      </c>
      <c r="Q4128" s="19">
        <v>7</v>
      </c>
      <c r="R4128" s="19">
        <v>2</v>
      </c>
      <c r="S4128" s="19">
        <v>581</v>
      </c>
    </row>
    <row r="4129" spans="14:19" x14ac:dyDescent="0.3">
      <c r="N4129" s="3">
        <v>33</v>
      </c>
      <c r="O4129" s="3">
        <v>7</v>
      </c>
      <c r="P4129" s="6">
        <v>115</v>
      </c>
      <c r="Q4129" s="3">
        <v>2.7</v>
      </c>
      <c r="R4129" s="3">
        <v>1</v>
      </c>
      <c r="S4129" s="3">
        <v>283</v>
      </c>
    </row>
    <row r="4130" spans="14:19" x14ac:dyDescent="0.3">
      <c r="N4130" s="19">
        <v>33</v>
      </c>
      <c r="O4130" s="19">
        <v>7</v>
      </c>
      <c r="P4130" s="20">
        <v>73</v>
      </c>
      <c r="Q4130" s="19">
        <v>2.5</v>
      </c>
      <c r="R4130" s="19">
        <v>1</v>
      </c>
      <c r="S4130" s="19">
        <v>135</v>
      </c>
    </row>
    <row r="4131" spans="14:19" x14ac:dyDescent="0.3">
      <c r="N4131" s="3">
        <v>33</v>
      </c>
      <c r="O4131" s="3">
        <v>9</v>
      </c>
      <c r="P4131" s="6">
        <v>18</v>
      </c>
      <c r="Q4131" s="3">
        <v>0.4</v>
      </c>
      <c r="R4131" s="3">
        <v>4</v>
      </c>
      <c r="S4131" s="3">
        <v>0</v>
      </c>
    </row>
    <row r="4132" spans="14:19" x14ac:dyDescent="0.3">
      <c r="N4132" s="19">
        <v>33</v>
      </c>
      <c r="O4132" s="19">
        <v>7</v>
      </c>
      <c r="P4132" s="20">
        <v>44</v>
      </c>
      <c r="Q4132" s="19">
        <v>0.3</v>
      </c>
      <c r="R4132" s="19">
        <v>1</v>
      </c>
      <c r="S4132" s="19">
        <v>0</v>
      </c>
    </row>
    <row r="4133" spans="14:19" x14ac:dyDescent="0.3">
      <c r="N4133" s="3">
        <v>33</v>
      </c>
      <c r="O4133" s="3">
        <v>8</v>
      </c>
      <c r="P4133" s="6">
        <v>58</v>
      </c>
      <c r="Q4133" s="3">
        <v>2.5</v>
      </c>
      <c r="R4133" s="3">
        <v>2</v>
      </c>
      <c r="S4133" s="3">
        <v>0</v>
      </c>
    </row>
    <row r="4134" spans="14:19" x14ac:dyDescent="0.3">
      <c r="N4134" s="19">
        <v>33</v>
      </c>
      <c r="O4134" s="19">
        <v>8</v>
      </c>
      <c r="P4134" s="20">
        <v>162</v>
      </c>
      <c r="Q4134" s="19">
        <v>8.6</v>
      </c>
      <c r="R4134" s="19">
        <v>1</v>
      </c>
      <c r="S4134" s="19">
        <v>0</v>
      </c>
    </row>
    <row r="4135" spans="14:19" x14ac:dyDescent="0.3">
      <c r="N4135" s="3">
        <v>32</v>
      </c>
      <c r="O4135" s="3">
        <v>7</v>
      </c>
      <c r="P4135" s="6">
        <v>132</v>
      </c>
      <c r="Q4135" s="3">
        <v>1.1000000000000001</v>
      </c>
      <c r="R4135" s="3">
        <v>4</v>
      </c>
      <c r="S4135" s="3">
        <v>412</v>
      </c>
    </row>
    <row r="4136" spans="14:19" x14ac:dyDescent="0.3">
      <c r="N4136" s="19">
        <v>32</v>
      </c>
      <c r="O4136" s="19">
        <v>8</v>
      </c>
      <c r="P4136" s="20">
        <v>8</v>
      </c>
      <c r="Q4136" s="19">
        <v>0.7</v>
      </c>
      <c r="R4136" s="19">
        <v>4</v>
      </c>
      <c r="S4136" s="19">
        <v>0</v>
      </c>
    </row>
    <row r="4137" spans="14:19" x14ac:dyDescent="0.3">
      <c r="N4137" s="3">
        <v>32</v>
      </c>
      <c r="O4137" s="3">
        <v>7</v>
      </c>
      <c r="P4137" s="6">
        <v>112</v>
      </c>
      <c r="Q4137" s="3">
        <v>4.5999999999999996</v>
      </c>
      <c r="R4137" s="3">
        <v>1</v>
      </c>
      <c r="S4137" s="3">
        <v>366</v>
      </c>
    </row>
    <row r="4138" spans="14:19" x14ac:dyDescent="0.3">
      <c r="N4138" s="19">
        <v>32</v>
      </c>
      <c r="O4138" s="19">
        <v>6</v>
      </c>
      <c r="P4138" s="20">
        <v>79</v>
      </c>
      <c r="Q4138" s="19">
        <v>1.5</v>
      </c>
      <c r="R4138" s="19">
        <v>2</v>
      </c>
      <c r="S4138" s="19">
        <v>0</v>
      </c>
    </row>
    <row r="4139" spans="14:19" x14ac:dyDescent="0.3">
      <c r="N4139" s="3">
        <v>32</v>
      </c>
      <c r="O4139" s="3">
        <v>6</v>
      </c>
      <c r="P4139" s="6">
        <v>29</v>
      </c>
      <c r="Q4139" s="3">
        <v>1.9</v>
      </c>
      <c r="R4139" s="3">
        <v>1</v>
      </c>
      <c r="S4139" s="3">
        <v>0</v>
      </c>
    </row>
    <row r="4140" spans="14:19" x14ac:dyDescent="0.3">
      <c r="N4140" s="19">
        <v>32</v>
      </c>
      <c r="O4140" s="19">
        <v>6</v>
      </c>
      <c r="P4140" s="20">
        <v>25</v>
      </c>
      <c r="Q4140" s="19">
        <v>0.3</v>
      </c>
      <c r="R4140" s="19">
        <v>2</v>
      </c>
      <c r="S4140" s="19">
        <v>0</v>
      </c>
    </row>
    <row r="4141" spans="14:19" x14ac:dyDescent="0.3">
      <c r="N4141" s="3">
        <v>32</v>
      </c>
      <c r="O4141" s="3">
        <v>8</v>
      </c>
      <c r="P4141" s="6">
        <v>128</v>
      </c>
      <c r="Q4141" s="3">
        <v>4.33</v>
      </c>
      <c r="R4141" s="3">
        <v>2</v>
      </c>
      <c r="S4141" s="3">
        <v>0</v>
      </c>
    </row>
    <row r="4142" spans="14:19" x14ac:dyDescent="0.3">
      <c r="N4142" s="19">
        <v>32</v>
      </c>
      <c r="O4142" s="19">
        <v>6</v>
      </c>
      <c r="P4142" s="20">
        <v>28</v>
      </c>
      <c r="Q4142" s="19">
        <v>1</v>
      </c>
      <c r="R4142" s="19">
        <v>3</v>
      </c>
      <c r="S4142" s="19">
        <v>0</v>
      </c>
    </row>
    <row r="4143" spans="14:19" x14ac:dyDescent="0.3">
      <c r="N4143" s="3">
        <v>32</v>
      </c>
      <c r="O4143" s="3">
        <v>6</v>
      </c>
      <c r="P4143" s="6">
        <v>32</v>
      </c>
      <c r="Q4143" s="3">
        <v>1.9</v>
      </c>
      <c r="R4143" s="3">
        <v>1</v>
      </c>
      <c r="S4143" s="3">
        <v>0</v>
      </c>
    </row>
    <row r="4144" spans="14:19" x14ac:dyDescent="0.3">
      <c r="N4144" s="19">
        <v>32</v>
      </c>
      <c r="O4144" s="19">
        <v>8</v>
      </c>
      <c r="P4144" s="20">
        <v>98</v>
      </c>
      <c r="Q4144" s="19">
        <v>2</v>
      </c>
      <c r="R4144" s="19">
        <v>2</v>
      </c>
      <c r="S4144" s="19">
        <v>175</v>
      </c>
    </row>
    <row r="4145" spans="14:19" x14ac:dyDescent="0.3">
      <c r="N4145" s="3">
        <v>32</v>
      </c>
      <c r="O4145" s="3">
        <v>7</v>
      </c>
      <c r="P4145" s="6">
        <v>42</v>
      </c>
      <c r="Q4145" s="3">
        <v>2.2999999999999998</v>
      </c>
      <c r="R4145" s="3">
        <v>3</v>
      </c>
      <c r="S4145" s="3">
        <v>0</v>
      </c>
    </row>
    <row r="4146" spans="14:19" x14ac:dyDescent="0.3">
      <c r="N4146" s="19">
        <v>32</v>
      </c>
      <c r="O4146" s="19">
        <v>7</v>
      </c>
      <c r="P4146" s="20">
        <v>35</v>
      </c>
      <c r="Q4146" s="19">
        <v>1.3</v>
      </c>
      <c r="R4146" s="19">
        <v>3</v>
      </c>
      <c r="S4146" s="19">
        <v>116</v>
      </c>
    </row>
    <row r="4147" spans="14:19" x14ac:dyDescent="0.3">
      <c r="N4147" s="3">
        <v>32</v>
      </c>
      <c r="O4147" s="3">
        <v>6</v>
      </c>
      <c r="P4147" s="6">
        <v>84</v>
      </c>
      <c r="Q4147" s="3">
        <v>1.8</v>
      </c>
      <c r="R4147" s="3">
        <v>4</v>
      </c>
      <c r="S4147" s="3">
        <v>0</v>
      </c>
    </row>
    <row r="4148" spans="14:19" x14ac:dyDescent="0.3">
      <c r="N4148" s="19">
        <v>32</v>
      </c>
      <c r="O4148" s="19">
        <v>8</v>
      </c>
      <c r="P4148" s="20">
        <v>43</v>
      </c>
      <c r="Q4148" s="19">
        <v>2.1</v>
      </c>
      <c r="R4148" s="19">
        <v>1</v>
      </c>
      <c r="S4148" s="19">
        <v>0</v>
      </c>
    </row>
    <row r="4149" spans="14:19" x14ac:dyDescent="0.3">
      <c r="N4149" s="3">
        <v>32</v>
      </c>
      <c r="O4149" s="3">
        <v>6</v>
      </c>
      <c r="P4149" s="6">
        <v>50</v>
      </c>
      <c r="Q4149" s="3">
        <v>2.1</v>
      </c>
      <c r="R4149" s="3">
        <v>4</v>
      </c>
      <c r="S4149" s="3">
        <v>0</v>
      </c>
    </row>
    <row r="4150" spans="14:19" x14ac:dyDescent="0.3">
      <c r="N4150" s="19">
        <v>32</v>
      </c>
      <c r="O4150" s="19">
        <v>7</v>
      </c>
      <c r="P4150" s="20">
        <v>35</v>
      </c>
      <c r="Q4150" s="19">
        <v>1.3</v>
      </c>
      <c r="R4150" s="19">
        <v>3</v>
      </c>
      <c r="S4150" s="19">
        <v>108</v>
      </c>
    </row>
    <row r="4151" spans="14:19" x14ac:dyDescent="0.3">
      <c r="N4151" s="3">
        <v>32</v>
      </c>
      <c r="O4151" s="3">
        <v>7</v>
      </c>
      <c r="P4151" s="6">
        <v>112</v>
      </c>
      <c r="Q4151" s="3">
        <v>3.8</v>
      </c>
      <c r="R4151" s="3">
        <v>1</v>
      </c>
      <c r="S4151" s="3">
        <v>81</v>
      </c>
    </row>
    <row r="4152" spans="14:19" x14ac:dyDescent="0.3">
      <c r="N4152" s="19">
        <v>32</v>
      </c>
      <c r="O4152" s="19">
        <v>6</v>
      </c>
      <c r="P4152" s="20">
        <v>81</v>
      </c>
      <c r="Q4152" s="19">
        <v>2.5</v>
      </c>
      <c r="R4152" s="19">
        <v>1</v>
      </c>
      <c r="S4152" s="19">
        <v>0</v>
      </c>
    </row>
    <row r="4153" spans="14:19" x14ac:dyDescent="0.3">
      <c r="N4153" s="3">
        <v>32</v>
      </c>
      <c r="O4153" s="3">
        <v>6</v>
      </c>
      <c r="P4153" s="6">
        <v>85</v>
      </c>
      <c r="Q4153" s="3">
        <v>2.7</v>
      </c>
      <c r="R4153" s="3">
        <v>1</v>
      </c>
      <c r="S4153" s="3">
        <v>100</v>
      </c>
    </row>
    <row r="4154" spans="14:19" x14ac:dyDescent="0.3">
      <c r="N4154" s="19">
        <v>32</v>
      </c>
      <c r="O4154" s="19">
        <v>7</v>
      </c>
      <c r="P4154" s="20">
        <v>42</v>
      </c>
      <c r="Q4154" s="19">
        <v>0.8</v>
      </c>
      <c r="R4154" s="19">
        <v>4</v>
      </c>
      <c r="S4154" s="19">
        <v>0</v>
      </c>
    </row>
    <row r="4155" spans="14:19" x14ac:dyDescent="0.3">
      <c r="N4155" s="3">
        <v>32</v>
      </c>
      <c r="O4155" s="3">
        <v>6</v>
      </c>
      <c r="P4155" s="6">
        <v>41</v>
      </c>
      <c r="Q4155" s="3">
        <v>2</v>
      </c>
      <c r="R4155" s="3">
        <v>2</v>
      </c>
      <c r="S4155" s="3">
        <v>0</v>
      </c>
    </row>
    <row r="4156" spans="14:19" x14ac:dyDescent="0.3">
      <c r="N4156" s="19">
        <v>32</v>
      </c>
      <c r="O4156" s="19">
        <v>7</v>
      </c>
      <c r="P4156" s="20">
        <v>44</v>
      </c>
      <c r="Q4156" s="19">
        <v>0.8</v>
      </c>
      <c r="R4156" s="19">
        <v>4</v>
      </c>
      <c r="S4156" s="19">
        <v>0</v>
      </c>
    </row>
    <row r="4157" spans="14:19" x14ac:dyDescent="0.3">
      <c r="N4157" s="3">
        <v>32</v>
      </c>
      <c r="O4157" s="3">
        <v>6</v>
      </c>
      <c r="P4157" s="6">
        <v>120</v>
      </c>
      <c r="Q4157" s="3">
        <v>5.4</v>
      </c>
      <c r="R4157" s="3">
        <v>4</v>
      </c>
      <c r="S4157" s="3">
        <v>301</v>
      </c>
    </row>
    <row r="4158" spans="14:19" x14ac:dyDescent="0.3">
      <c r="N4158" s="19">
        <v>32</v>
      </c>
      <c r="O4158" s="19">
        <v>6</v>
      </c>
      <c r="P4158" s="20">
        <v>38</v>
      </c>
      <c r="Q4158" s="19">
        <v>0.3</v>
      </c>
      <c r="R4158" s="19">
        <v>1</v>
      </c>
      <c r="S4158" s="19">
        <v>0</v>
      </c>
    </row>
    <row r="4159" spans="14:19" x14ac:dyDescent="0.3">
      <c r="N4159" s="3">
        <v>32</v>
      </c>
      <c r="O4159" s="3">
        <v>6</v>
      </c>
      <c r="P4159" s="6">
        <v>112</v>
      </c>
      <c r="Q4159" s="3">
        <v>1.8</v>
      </c>
      <c r="R4159" s="3">
        <v>4</v>
      </c>
      <c r="S4159" s="3">
        <v>0</v>
      </c>
    </row>
    <row r="4160" spans="14:19" x14ac:dyDescent="0.3">
      <c r="N4160" s="19">
        <v>32</v>
      </c>
      <c r="O4160" s="19">
        <v>8</v>
      </c>
      <c r="P4160" s="20">
        <v>42</v>
      </c>
      <c r="Q4160" s="19">
        <v>1.8</v>
      </c>
      <c r="R4160" s="19">
        <v>1</v>
      </c>
      <c r="S4160" s="19">
        <v>0</v>
      </c>
    </row>
    <row r="4161" spans="14:19" x14ac:dyDescent="0.3">
      <c r="N4161" s="3">
        <v>32</v>
      </c>
      <c r="O4161" s="3">
        <v>7</v>
      </c>
      <c r="P4161" s="6">
        <v>108</v>
      </c>
      <c r="Q4161" s="3">
        <v>4.5999999999999996</v>
      </c>
      <c r="R4161" s="3">
        <v>1</v>
      </c>
      <c r="S4161" s="3">
        <v>0</v>
      </c>
    </row>
    <row r="4162" spans="14:19" x14ac:dyDescent="0.3">
      <c r="N4162" s="19">
        <v>32</v>
      </c>
      <c r="O4162" s="19">
        <v>8</v>
      </c>
      <c r="P4162" s="20">
        <v>39</v>
      </c>
      <c r="Q4162" s="19">
        <v>1.7</v>
      </c>
      <c r="R4162" s="19">
        <v>1</v>
      </c>
      <c r="S4162" s="19">
        <v>0</v>
      </c>
    </row>
    <row r="4163" spans="14:19" x14ac:dyDescent="0.3">
      <c r="N4163" s="3">
        <v>32</v>
      </c>
      <c r="O4163" s="3">
        <v>7</v>
      </c>
      <c r="P4163" s="6">
        <v>38</v>
      </c>
      <c r="Q4163" s="3">
        <v>1</v>
      </c>
      <c r="R4163" s="3">
        <v>1</v>
      </c>
      <c r="S4163" s="3">
        <v>0</v>
      </c>
    </row>
    <row r="4164" spans="14:19" x14ac:dyDescent="0.3">
      <c r="N4164" s="19">
        <v>32</v>
      </c>
      <c r="O4164" s="19">
        <v>8</v>
      </c>
      <c r="P4164" s="20">
        <v>104</v>
      </c>
      <c r="Q4164" s="19">
        <v>3.7</v>
      </c>
      <c r="R4164" s="19">
        <v>2</v>
      </c>
      <c r="S4164" s="19">
        <v>0</v>
      </c>
    </row>
    <row r="4165" spans="14:19" x14ac:dyDescent="0.3">
      <c r="N4165" s="3">
        <v>32</v>
      </c>
      <c r="O4165" s="3">
        <v>6</v>
      </c>
      <c r="P4165" s="6">
        <v>13</v>
      </c>
      <c r="Q4165" s="3">
        <v>0.3</v>
      </c>
      <c r="R4165" s="3">
        <v>4</v>
      </c>
      <c r="S4165" s="3">
        <v>0</v>
      </c>
    </row>
    <row r="4166" spans="14:19" x14ac:dyDescent="0.3">
      <c r="N4166" s="19">
        <v>32</v>
      </c>
      <c r="O4166" s="19">
        <v>7</v>
      </c>
      <c r="P4166" s="20">
        <v>143</v>
      </c>
      <c r="Q4166" s="19">
        <v>2.9</v>
      </c>
      <c r="R4166" s="19">
        <v>3</v>
      </c>
      <c r="S4166" s="19">
        <v>0</v>
      </c>
    </row>
    <row r="4167" spans="14:19" x14ac:dyDescent="0.3">
      <c r="N4167" s="3">
        <v>32</v>
      </c>
      <c r="O4167" s="3">
        <v>6</v>
      </c>
      <c r="P4167" s="6">
        <v>99</v>
      </c>
      <c r="Q4167" s="3">
        <v>1.5</v>
      </c>
      <c r="R4167" s="3">
        <v>2</v>
      </c>
      <c r="S4167" s="3">
        <v>0</v>
      </c>
    </row>
    <row r="4168" spans="14:19" x14ac:dyDescent="0.3">
      <c r="N4168" s="19">
        <v>32</v>
      </c>
      <c r="O4168" s="19">
        <v>7</v>
      </c>
      <c r="P4168" s="20">
        <v>123</v>
      </c>
      <c r="Q4168" s="19">
        <v>2.9</v>
      </c>
      <c r="R4168" s="19">
        <v>2</v>
      </c>
      <c r="S4168" s="19">
        <v>0</v>
      </c>
    </row>
    <row r="4169" spans="14:19" x14ac:dyDescent="0.3">
      <c r="N4169" s="3">
        <v>32</v>
      </c>
      <c r="O4169" s="3">
        <v>7</v>
      </c>
      <c r="P4169" s="6">
        <v>94</v>
      </c>
      <c r="Q4169" s="3">
        <v>3.1</v>
      </c>
      <c r="R4169" s="3">
        <v>2</v>
      </c>
      <c r="S4169" s="3">
        <v>0</v>
      </c>
    </row>
    <row r="4170" spans="14:19" x14ac:dyDescent="0.3">
      <c r="N4170" s="19">
        <v>32</v>
      </c>
      <c r="O4170" s="19">
        <v>2</v>
      </c>
      <c r="P4170" s="20">
        <v>71</v>
      </c>
      <c r="Q4170" s="19">
        <v>1.75</v>
      </c>
      <c r="R4170" s="19">
        <v>2</v>
      </c>
      <c r="S4170" s="19">
        <v>108</v>
      </c>
    </row>
    <row r="4171" spans="14:19" x14ac:dyDescent="0.3">
      <c r="N4171" s="3">
        <v>32</v>
      </c>
      <c r="O4171" s="3">
        <v>6</v>
      </c>
      <c r="P4171" s="6">
        <v>28</v>
      </c>
      <c r="Q4171" s="3">
        <v>0.3</v>
      </c>
      <c r="R4171" s="3">
        <v>2</v>
      </c>
      <c r="S4171" s="3">
        <v>88</v>
      </c>
    </row>
    <row r="4172" spans="14:19" x14ac:dyDescent="0.3">
      <c r="N4172" s="19">
        <v>32</v>
      </c>
      <c r="O4172" s="19">
        <v>6</v>
      </c>
      <c r="P4172" s="20">
        <v>73</v>
      </c>
      <c r="Q4172" s="19">
        <v>2.2000000000000002</v>
      </c>
      <c r="R4172" s="19">
        <v>4</v>
      </c>
      <c r="S4172" s="19">
        <v>0</v>
      </c>
    </row>
    <row r="4173" spans="14:19" x14ac:dyDescent="0.3">
      <c r="N4173" s="3">
        <v>32</v>
      </c>
      <c r="O4173" s="3">
        <v>6</v>
      </c>
      <c r="P4173" s="6">
        <v>35</v>
      </c>
      <c r="Q4173" s="3">
        <v>0.3</v>
      </c>
      <c r="R4173" s="3">
        <v>2</v>
      </c>
      <c r="S4173" s="3">
        <v>0</v>
      </c>
    </row>
    <row r="4174" spans="14:19" x14ac:dyDescent="0.3">
      <c r="N4174" s="19">
        <v>32</v>
      </c>
      <c r="O4174" s="19">
        <v>5</v>
      </c>
      <c r="P4174" s="20">
        <v>48</v>
      </c>
      <c r="Q4174" s="19">
        <v>1.67</v>
      </c>
      <c r="R4174" s="19">
        <v>2</v>
      </c>
      <c r="S4174" s="19">
        <v>0</v>
      </c>
    </row>
    <row r="4175" spans="14:19" x14ac:dyDescent="0.3">
      <c r="N4175" s="3">
        <v>32</v>
      </c>
      <c r="O4175" s="3">
        <v>5</v>
      </c>
      <c r="P4175" s="6">
        <v>63</v>
      </c>
      <c r="Q4175" s="3">
        <v>2</v>
      </c>
      <c r="R4175" s="3">
        <v>4</v>
      </c>
      <c r="S4175" s="3">
        <v>0</v>
      </c>
    </row>
    <row r="4176" spans="14:19" x14ac:dyDescent="0.3">
      <c r="N4176" s="19">
        <v>32</v>
      </c>
      <c r="O4176" s="19">
        <v>8</v>
      </c>
      <c r="P4176" s="20">
        <v>79</v>
      </c>
      <c r="Q4176" s="19">
        <v>0.1</v>
      </c>
      <c r="R4176" s="19">
        <v>1</v>
      </c>
      <c r="S4176" s="19">
        <v>0</v>
      </c>
    </row>
    <row r="4177" spans="14:19" x14ac:dyDescent="0.3">
      <c r="N4177" s="3">
        <v>32</v>
      </c>
      <c r="O4177" s="3">
        <v>8</v>
      </c>
      <c r="P4177" s="6">
        <v>78</v>
      </c>
      <c r="Q4177" s="3">
        <v>0.1</v>
      </c>
      <c r="R4177" s="3">
        <v>4</v>
      </c>
      <c r="S4177" s="3">
        <v>0</v>
      </c>
    </row>
    <row r="4178" spans="14:19" x14ac:dyDescent="0.3">
      <c r="N4178" s="19">
        <v>32</v>
      </c>
      <c r="O4178" s="19">
        <v>6</v>
      </c>
      <c r="P4178" s="20">
        <v>51</v>
      </c>
      <c r="Q4178" s="19">
        <v>0.2</v>
      </c>
      <c r="R4178" s="19">
        <v>4</v>
      </c>
      <c r="S4178" s="19">
        <v>154</v>
      </c>
    </row>
    <row r="4179" spans="14:19" x14ac:dyDescent="0.3">
      <c r="N4179" s="3">
        <v>32</v>
      </c>
      <c r="O4179" s="3">
        <v>8</v>
      </c>
      <c r="P4179" s="6">
        <v>32</v>
      </c>
      <c r="Q4179" s="3">
        <v>1</v>
      </c>
      <c r="R4179" s="3">
        <v>2</v>
      </c>
      <c r="S4179" s="3">
        <v>103</v>
      </c>
    </row>
    <row r="4180" spans="14:19" x14ac:dyDescent="0.3">
      <c r="N4180" s="19">
        <v>32</v>
      </c>
      <c r="O4180" s="19">
        <v>7</v>
      </c>
      <c r="P4180" s="20">
        <v>52</v>
      </c>
      <c r="Q4180" s="19">
        <v>0.1</v>
      </c>
      <c r="R4180" s="19">
        <v>2</v>
      </c>
      <c r="S4180" s="19">
        <v>0</v>
      </c>
    </row>
    <row r="4181" spans="14:19" x14ac:dyDescent="0.3">
      <c r="N4181" s="3">
        <v>32</v>
      </c>
      <c r="O4181" s="3">
        <v>7</v>
      </c>
      <c r="P4181" s="6">
        <v>125</v>
      </c>
      <c r="Q4181" s="3">
        <v>0</v>
      </c>
      <c r="R4181" s="3">
        <v>1</v>
      </c>
      <c r="S4181" s="3">
        <v>0</v>
      </c>
    </row>
    <row r="4182" spans="14:19" x14ac:dyDescent="0.3">
      <c r="N4182" s="19">
        <v>32</v>
      </c>
      <c r="O4182" s="19">
        <v>8</v>
      </c>
      <c r="P4182" s="20">
        <v>141</v>
      </c>
      <c r="Q4182" s="19">
        <v>4.33</v>
      </c>
      <c r="R4182" s="19">
        <v>2</v>
      </c>
      <c r="S4182" s="19">
        <v>0</v>
      </c>
    </row>
    <row r="4183" spans="14:19" x14ac:dyDescent="0.3">
      <c r="N4183" s="3">
        <v>32</v>
      </c>
      <c r="O4183" s="3">
        <v>8</v>
      </c>
      <c r="P4183" s="6">
        <v>200</v>
      </c>
      <c r="Q4183" s="3">
        <v>6.5</v>
      </c>
      <c r="R4183" s="3">
        <v>2</v>
      </c>
      <c r="S4183" s="3">
        <v>565</v>
      </c>
    </row>
    <row r="4184" spans="14:19" x14ac:dyDescent="0.3">
      <c r="N4184" s="19">
        <v>32</v>
      </c>
      <c r="O4184" s="19">
        <v>6</v>
      </c>
      <c r="P4184" s="20">
        <v>44</v>
      </c>
      <c r="Q4184" s="19">
        <v>0.2</v>
      </c>
      <c r="R4184" s="19">
        <v>4</v>
      </c>
      <c r="S4184" s="19">
        <v>0</v>
      </c>
    </row>
    <row r="4185" spans="14:19" x14ac:dyDescent="0.3">
      <c r="N4185" s="3">
        <v>32</v>
      </c>
      <c r="O4185" s="3">
        <v>7</v>
      </c>
      <c r="P4185" s="6">
        <v>54</v>
      </c>
      <c r="Q4185" s="3">
        <v>1.3</v>
      </c>
      <c r="R4185" s="3">
        <v>4</v>
      </c>
      <c r="S4185" s="3">
        <v>0</v>
      </c>
    </row>
    <row r="4186" spans="14:19" x14ac:dyDescent="0.3">
      <c r="N4186" s="19">
        <v>32</v>
      </c>
      <c r="O4186" s="19">
        <v>6</v>
      </c>
      <c r="P4186" s="20">
        <v>54</v>
      </c>
      <c r="Q4186" s="19">
        <v>1.8</v>
      </c>
      <c r="R4186" s="19">
        <v>4</v>
      </c>
      <c r="S4186" s="19">
        <v>167</v>
      </c>
    </row>
    <row r="4187" spans="14:19" x14ac:dyDescent="0.3">
      <c r="N4187" s="3">
        <v>32</v>
      </c>
      <c r="O4187" s="3">
        <v>7</v>
      </c>
      <c r="P4187" s="6">
        <v>83</v>
      </c>
      <c r="Q4187" s="3">
        <v>2.6</v>
      </c>
      <c r="R4187" s="3">
        <v>1</v>
      </c>
      <c r="S4187" s="3">
        <v>0</v>
      </c>
    </row>
    <row r="4188" spans="14:19" x14ac:dyDescent="0.3">
      <c r="N4188" s="19">
        <v>32</v>
      </c>
      <c r="O4188" s="19">
        <v>8</v>
      </c>
      <c r="P4188" s="20">
        <v>29</v>
      </c>
      <c r="Q4188" s="19">
        <v>0.2</v>
      </c>
      <c r="R4188" s="19">
        <v>1</v>
      </c>
      <c r="S4188" s="19">
        <v>76</v>
      </c>
    </row>
    <row r="4189" spans="14:19" x14ac:dyDescent="0.3">
      <c r="N4189" s="3">
        <v>32</v>
      </c>
      <c r="O4189" s="3">
        <v>8</v>
      </c>
      <c r="P4189" s="6">
        <v>183</v>
      </c>
      <c r="Q4189" s="3">
        <v>6</v>
      </c>
      <c r="R4189" s="3">
        <v>1</v>
      </c>
      <c r="S4189" s="3">
        <v>0</v>
      </c>
    </row>
    <row r="4190" spans="14:19" x14ac:dyDescent="0.3">
      <c r="N4190" s="19">
        <v>32</v>
      </c>
      <c r="O4190" s="19">
        <v>7</v>
      </c>
      <c r="P4190" s="20">
        <v>55</v>
      </c>
      <c r="Q4190" s="19">
        <v>2</v>
      </c>
      <c r="R4190" s="19">
        <v>4</v>
      </c>
      <c r="S4190" s="19">
        <v>0</v>
      </c>
    </row>
    <row r="4191" spans="14:19" x14ac:dyDescent="0.3">
      <c r="N4191" s="3">
        <v>32</v>
      </c>
      <c r="O4191" s="3">
        <v>8</v>
      </c>
      <c r="P4191" s="6">
        <v>45</v>
      </c>
      <c r="Q4191" s="3">
        <v>2.4</v>
      </c>
      <c r="R4191" s="3">
        <v>1</v>
      </c>
      <c r="S4191" s="3">
        <v>0</v>
      </c>
    </row>
    <row r="4192" spans="14:19" x14ac:dyDescent="0.3">
      <c r="N4192" s="19">
        <v>32</v>
      </c>
      <c r="O4192" s="19">
        <v>8</v>
      </c>
      <c r="P4192" s="20">
        <v>25</v>
      </c>
      <c r="Q4192" s="19">
        <v>0.9</v>
      </c>
      <c r="R4192" s="19">
        <v>3</v>
      </c>
      <c r="S4192" s="19">
        <v>0</v>
      </c>
    </row>
    <row r="4193" spans="14:19" x14ac:dyDescent="0.3">
      <c r="N4193" s="3">
        <v>32</v>
      </c>
      <c r="O4193" s="3">
        <v>7</v>
      </c>
      <c r="P4193" s="6">
        <v>185</v>
      </c>
      <c r="Q4193" s="3">
        <v>6.7</v>
      </c>
      <c r="R4193" s="3">
        <v>2</v>
      </c>
      <c r="S4193" s="3">
        <v>0</v>
      </c>
    </row>
    <row r="4194" spans="14:19" x14ac:dyDescent="0.3">
      <c r="N4194" s="19">
        <v>32</v>
      </c>
      <c r="O4194" s="19">
        <v>6</v>
      </c>
      <c r="P4194" s="20">
        <v>32</v>
      </c>
      <c r="Q4194" s="19">
        <v>0.3</v>
      </c>
      <c r="R4194" s="19">
        <v>2</v>
      </c>
      <c r="S4194" s="19">
        <v>0</v>
      </c>
    </row>
    <row r="4195" spans="14:19" x14ac:dyDescent="0.3">
      <c r="N4195" s="3">
        <v>32</v>
      </c>
      <c r="O4195" s="3">
        <v>6</v>
      </c>
      <c r="P4195" s="6">
        <v>111</v>
      </c>
      <c r="Q4195" s="3">
        <v>1.5</v>
      </c>
      <c r="R4195" s="3">
        <v>2</v>
      </c>
      <c r="S4195" s="3">
        <v>0</v>
      </c>
    </row>
    <row r="4196" spans="14:19" x14ac:dyDescent="0.3">
      <c r="N4196" s="19">
        <v>32</v>
      </c>
      <c r="O4196" s="19">
        <v>5</v>
      </c>
      <c r="P4196" s="20">
        <v>41</v>
      </c>
      <c r="Q4196" s="19">
        <v>1</v>
      </c>
      <c r="R4196" s="19">
        <v>2</v>
      </c>
      <c r="S4196" s="19">
        <v>112</v>
      </c>
    </row>
    <row r="4197" spans="14:19" x14ac:dyDescent="0.3">
      <c r="N4197" s="3">
        <v>32</v>
      </c>
      <c r="O4197" s="3">
        <v>7</v>
      </c>
      <c r="P4197" s="6">
        <v>28</v>
      </c>
      <c r="Q4197" s="3">
        <v>1.1000000000000001</v>
      </c>
      <c r="R4197" s="3">
        <v>4</v>
      </c>
      <c r="S4197" s="3">
        <v>0</v>
      </c>
    </row>
    <row r="4198" spans="14:19" x14ac:dyDescent="0.3">
      <c r="N4198" s="19">
        <v>32</v>
      </c>
      <c r="O4198" s="19">
        <v>8</v>
      </c>
      <c r="P4198" s="20">
        <v>60</v>
      </c>
      <c r="Q4198" s="19">
        <v>1.2</v>
      </c>
      <c r="R4198" s="19">
        <v>1</v>
      </c>
      <c r="S4198" s="19">
        <v>0</v>
      </c>
    </row>
    <row r="4199" spans="14:19" x14ac:dyDescent="0.3">
      <c r="N4199" s="3">
        <v>32</v>
      </c>
      <c r="O4199" s="3">
        <v>7</v>
      </c>
      <c r="P4199" s="6">
        <v>98</v>
      </c>
      <c r="Q4199" s="3">
        <v>4.2</v>
      </c>
      <c r="R4199" s="3">
        <v>1</v>
      </c>
      <c r="S4199" s="3">
        <v>171</v>
      </c>
    </row>
    <row r="4200" spans="14:19" x14ac:dyDescent="0.3">
      <c r="N4200" s="19">
        <v>32</v>
      </c>
      <c r="O4200" s="19">
        <v>8</v>
      </c>
      <c r="P4200" s="20">
        <v>20</v>
      </c>
      <c r="Q4200" s="19">
        <v>0.5</v>
      </c>
      <c r="R4200" s="19">
        <v>1</v>
      </c>
      <c r="S4200" s="19">
        <v>102</v>
      </c>
    </row>
    <row r="4201" spans="14:19" x14ac:dyDescent="0.3">
      <c r="N4201" s="3">
        <v>32</v>
      </c>
      <c r="O4201" s="3">
        <v>7</v>
      </c>
      <c r="P4201" s="6">
        <v>100</v>
      </c>
      <c r="Q4201" s="3">
        <v>0.6</v>
      </c>
      <c r="R4201" s="3">
        <v>3</v>
      </c>
      <c r="S4201" s="3">
        <v>0</v>
      </c>
    </row>
    <row r="4202" spans="14:19" x14ac:dyDescent="0.3">
      <c r="N4202" s="19">
        <v>32</v>
      </c>
      <c r="O4202" s="19">
        <v>8</v>
      </c>
      <c r="P4202" s="20">
        <v>70</v>
      </c>
      <c r="Q4202" s="19">
        <v>1.5</v>
      </c>
      <c r="R4202" s="19">
        <v>3</v>
      </c>
      <c r="S4202" s="19">
        <v>0</v>
      </c>
    </row>
    <row r="4203" spans="14:19" x14ac:dyDescent="0.3">
      <c r="N4203" s="3">
        <v>32</v>
      </c>
      <c r="O4203" s="3">
        <v>8</v>
      </c>
      <c r="P4203" s="6">
        <v>22</v>
      </c>
      <c r="Q4203" s="3">
        <v>0.7</v>
      </c>
      <c r="R4203" s="3">
        <v>4</v>
      </c>
      <c r="S4203" s="3">
        <v>0</v>
      </c>
    </row>
    <row r="4204" spans="14:19" x14ac:dyDescent="0.3">
      <c r="N4204" s="19">
        <v>32</v>
      </c>
      <c r="O4204" s="19">
        <v>7</v>
      </c>
      <c r="P4204" s="20">
        <v>82</v>
      </c>
      <c r="Q4204" s="19">
        <v>2.6</v>
      </c>
      <c r="R4204" s="19">
        <v>1</v>
      </c>
      <c r="S4204" s="19">
        <v>240</v>
      </c>
    </row>
    <row r="4205" spans="14:19" x14ac:dyDescent="0.3">
      <c r="N4205" s="3">
        <v>32</v>
      </c>
      <c r="O4205" s="3">
        <v>7</v>
      </c>
      <c r="P4205" s="6">
        <v>49</v>
      </c>
      <c r="Q4205" s="3">
        <v>2.2999999999999998</v>
      </c>
      <c r="R4205" s="3">
        <v>3</v>
      </c>
      <c r="S4205" s="3">
        <v>0</v>
      </c>
    </row>
    <row r="4206" spans="14:19" x14ac:dyDescent="0.3">
      <c r="N4206" s="19">
        <v>32</v>
      </c>
      <c r="O4206" s="19">
        <v>6</v>
      </c>
      <c r="P4206" s="20">
        <v>22</v>
      </c>
      <c r="Q4206" s="19">
        <v>0.3</v>
      </c>
      <c r="R4206" s="19">
        <v>4</v>
      </c>
      <c r="S4206" s="19">
        <v>0</v>
      </c>
    </row>
    <row r="4207" spans="14:19" x14ac:dyDescent="0.3">
      <c r="N4207" s="3">
        <v>32</v>
      </c>
      <c r="O4207" s="3">
        <v>7</v>
      </c>
      <c r="P4207" s="6">
        <v>84</v>
      </c>
      <c r="Q4207" s="3">
        <v>0.6</v>
      </c>
      <c r="R4207" s="3">
        <v>3</v>
      </c>
      <c r="S4207" s="3">
        <v>0</v>
      </c>
    </row>
    <row r="4208" spans="14:19" x14ac:dyDescent="0.3">
      <c r="N4208" s="19">
        <v>32</v>
      </c>
      <c r="O4208" s="19">
        <v>8</v>
      </c>
      <c r="P4208" s="20">
        <v>74</v>
      </c>
      <c r="Q4208" s="19">
        <v>0.1</v>
      </c>
      <c r="R4208" s="19">
        <v>4</v>
      </c>
      <c r="S4208" s="19">
        <v>257</v>
      </c>
    </row>
    <row r="4209" spans="14:19" x14ac:dyDescent="0.3">
      <c r="N4209" s="3">
        <v>32</v>
      </c>
      <c r="O4209" s="3">
        <v>7</v>
      </c>
      <c r="P4209" s="6">
        <v>83</v>
      </c>
      <c r="Q4209" s="3">
        <v>2.5</v>
      </c>
      <c r="R4209" s="3">
        <v>2</v>
      </c>
      <c r="S4209" s="3">
        <v>148</v>
      </c>
    </row>
    <row r="4210" spans="14:19" x14ac:dyDescent="0.3">
      <c r="N4210" s="19">
        <v>32</v>
      </c>
      <c r="O4210" s="19">
        <v>6</v>
      </c>
      <c r="P4210" s="20">
        <v>31</v>
      </c>
      <c r="Q4210" s="19">
        <v>0.3</v>
      </c>
      <c r="R4210" s="19">
        <v>1</v>
      </c>
      <c r="S4210" s="19">
        <v>0</v>
      </c>
    </row>
    <row r="4211" spans="14:19" x14ac:dyDescent="0.3">
      <c r="N4211" s="3">
        <v>32</v>
      </c>
      <c r="O4211" s="3">
        <v>8</v>
      </c>
      <c r="P4211" s="6">
        <v>82</v>
      </c>
      <c r="Q4211" s="3">
        <v>1.5</v>
      </c>
      <c r="R4211" s="3">
        <v>3</v>
      </c>
      <c r="S4211" s="3">
        <v>0</v>
      </c>
    </row>
    <row r="4212" spans="14:19" x14ac:dyDescent="0.3">
      <c r="N4212" s="19">
        <v>32</v>
      </c>
      <c r="O4212" s="19">
        <v>8</v>
      </c>
      <c r="P4212" s="20">
        <v>84</v>
      </c>
      <c r="Q4212" s="19">
        <v>3.4</v>
      </c>
      <c r="R4212" s="19">
        <v>4</v>
      </c>
      <c r="S4212" s="19">
        <v>0</v>
      </c>
    </row>
    <row r="4213" spans="14:19" x14ac:dyDescent="0.3">
      <c r="N4213" s="3">
        <v>32</v>
      </c>
      <c r="O4213" s="3">
        <v>8</v>
      </c>
      <c r="P4213" s="6">
        <v>65</v>
      </c>
      <c r="Q4213" s="3">
        <v>1.2</v>
      </c>
      <c r="R4213" s="3">
        <v>1</v>
      </c>
      <c r="S4213" s="3">
        <v>268</v>
      </c>
    </row>
    <row r="4214" spans="14:19" x14ac:dyDescent="0.3">
      <c r="N4214" s="19">
        <v>32</v>
      </c>
      <c r="O4214" s="19">
        <v>6</v>
      </c>
      <c r="P4214" s="20">
        <v>112</v>
      </c>
      <c r="Q4214" s="19">
        <v>2.7</v>
      </c>
      <c r="R4214" s="19">
        <v>1</v>
      </c>
      <c r="S4214" s="19">
        <v>408</v>
      </c>
    </row>
    <row r="4215" spans="14:19" x14ac:dyDescent="0.3">
      <c r="N4215" s="3">
        <v>32</v>
      </c>
      <c r="O4215" s="3">
        <v>7</v>
      </c>
      <c r="P4215" s="6">
        <v>58</v>
      </c>
      <c r="Q4215" s="3">
        <v>1</v>
      </c>
      <c r="R4215" s="3">
        <v>1</v>
      </c>
      <c r="S4215" s="3">
        <v>0</v>
      </c>
    </row>
    <row r="4216" spans="14:19" x14ac:dyDescent="0.3">
      <c r="N4216" s="19">
        <v>32</v>
      </c>
      <c r="O4216" s="19">
        <v>8</v>
      </c>
      <c r="P4216" s="20">
        <v>44</v>
      </c>
      <c r="Q4216" s="19">
        <v>1.8</v>
      </c>
      <c r="R4216" s="19">
        <v>1</v>
      </c>
      <c r="S4216" s="19">
        <v>192</v>
      </c>
    </row>
    <row r="4217" spans="14:19" x14ac:dyDescent="0.3">
      <c r="N4217" s="3">
        <v>32</v>
      </c>
      <c r="O4217" s="3">
        <v>8</v>
      </c>
      <c r="P4217" s="6">
        <v>58</v>
      </c>
      <c r="Q4217" s="3">
        <v>2</v>
      </c>
      <c r="R4217" s="3">
        <v>3</v>
      </c>
      <c r="S4217" s="3">
        <v>90</v>
      </c>
    </row>
    <row r="4218" spans="14:19" x14ac:dyDescent="0.3">
      <c r="N4218" s="19">
        <v>32</v>
      </c>
      <c r="O4218" s="19">
        <v>8</v>
      </c>
      <c r="P4218" s="20">
        <v>169</v>
      </c>
      <c r="Q4218" s="19">
        <v>6.5</v>
      </c>
      <c r="R4218" s="19">
        <v>1</v>
      </c>
      <c r="S4218" s="19">
        <v>272</v>
      </c>
    </row>
    <row r="4219" spans="14:19" x14ac:dyDescent="0.3">
      <c r="N4219" s="3">
        <v>32</v>
      </c>
      <c r="O4219" s="3">
        <v>7</v>
      </c>
      <c r="P4219" s="6">
        <v>64</v>
      </c>
      <c r="Q4219" s="3">
        <v>0.1</v>
      </c>
      <c r="R4219" s="3">
        <v>2</v>
      </c>
      <c r="S4219" s="3">
        <v>0</v>
      </c>
    </row>
    <row r="4220" spans="14:19" x14ac:dyDescent="0.3">
      <c r="N4220" s="19">
        <v>32</v>
      </c>
      <c r="O4220" s="19">
        <v>6</v>
      </c>
      <c r="P4220" s="20">
        <v>93</v>
      </c>
      <c r="Q4220" s="19">
        <v>1.6</v>
      </c>
      <c r="R4220" s="19">
        <v>3</v>
      </c>
      <c r="S4220" s="19">
        <v>79</v>
      </c>
    </row>
    <row r="4221" spans="14:19" x14ac:dyDescent="0.3">
      <c r="N4221" s="3">
        <v>32</v>
      </c>
      <c r="O4221" s="3">
        <v>6</v>
      </c>
      <c r="P4221" s="6">
        <v>13</v>
      </c>
      <c r="Q4221" s="3">
        <v>0.3</v>
      </c>
      <c r="R4221" s="3">
        <v>4</v>
      </c>
      <c r="S4221" s="3">
        <v>0</v>
      </c>
    </row>
    <row r="4222" spans="14:19" x14ac:dyDescent="0.3">
      <c r="N4222" s="19">
        <v>32</v>
      </c>
      <c r="O4222" s="19">
        <v>8</v>
      </c>
      <c r="P4222" s="20">
        <v>181</v>
      </c>
      <c r="Q4222" s="19">
        <v>6</v>
      </c>
      <c r="R4222" s="19">
        <v>1</v>
      </c>
      <c r="S4222" s="19">
        <v>0</v>
      </c>
    </row>
    <row r="4223" spans="14:19" x14ac:dyDescent="0.3">
      <c r="N4223" s="3">
        <v>32</v>
      </c>
      <c r="O4223" s="3">
        <v>6</v>
      </c>
      <c r="P4223" s="6">
        <v>31</v>
      </c>
      <c r="Q4223" s="3">
        <v>2</v>
      </c>
      <c r="R4223" s="3">
        <v>2</v>
      </c>
      <c r="S4223" s="3">
        <v>0</v>
      </c>
    </row>
    <row r="4224" spans="14:19" x14ac:dyDescent="0.3">
      <c r="N4224" s="19">
        <v>32</v>
      </c>
      <c r="O4224" s="19">
        <v>7</v>
      </c>
      <c r="P4224" s="20">
        <v>82</v>
      </c>
      <c r="Q4224" s="19">
        <v>2.5</v>
      </c>
      <c r="R4224" s="19">
        <v>2</v>
      </c>
      <c r="S4224" s="19">
        <v>221</v>
      </c>
    </row>
    <row r="4225" spans="14:19" x14ac:dyDescent="0.3">
      <c r="N4225" s="3">
        <v>32</v>
      </c>
      <c r="O4225" s="3">
        <v>7</v>
      </c>
      <c r="P4225" s="6">
        <v>61</v>
      </c>
      <c r="Q4225" s="3">
        <v>2.2999999999999998</v>
      </c>
      <c r="R4225" s="3">
        <v>3</v>
      </c>
      <c r="S4225" s="3">
        <v>205</v>
      </c>
    </row>
    <row r="4226" spans="14:19" x14ac:dyDescent="0.3">
      <c r="N4226" s="19">
        <v>32</v>
      </c>
      <c r="O4226" s="19">
        <v>7</v>
      </c>
      <c r="P4226" s="20">
        <v>129</v>
      </c>
      <c r="Q4226" s="19">
        <v>5.2</v>
      </c>
      <c r="R4226" s="19">
        <v>4</v>
      </c>
      <c r="S4226" s="19">
        <v>0</v>
      </c>
    </row>
    <row r="4227" spans="14:19" x14ac:dyDescent="0.3">
      <c r="N4227" s="3">
        <v>32</v>
      </c>
      <c r="O4227" s="3">
        <v>2</v>
      </c>
      <c r="P4227" s="6">
        <v>69</v>
      </c>
      <c r="Q4227" s="3">
        <v>4</v>
      </c>
      <c r="R4227" s="3">
        <v>4</v>
      </c>
      <c r="S4227" s="3">
        <v>102</v>
      </c>
    </row>
    <row r="4228" spans="14:19" x14ac:dyDescent="0.3">
      <c r="N4228" s="19">
        <v>32</v>
      </c>
      <c r="O4228" s="19">
        <v>6</v>
      </c>
      <c r="P4228" s="20">
        <v>44</v>
      </c>
      <c r="Q4228" s="19">
        <v>0.3</v>
      </c>
      <c r="R4228" s="19">
        <v>1</v>
      </c>
      <c r="S4228" s="19">
        <v>81</v>
      </c>
    </row>
    <row r="4229" spans="14:19" x14ac:dyDescent="0.3">
      <c r="N4229" s="3">
        <v>32</v>
      </c>
      <c r="O4229" s="3">
        <v>8</v>
      </c>
      <c r="P4229" s="6">
        <v>119</v>
      </c>
      <c r="Q4229" s="3">
        <v>5</v>
      </c>
      <c r="R4229" s="3">
        <v>4</v>
      </c>
      <c r="S4229" s="3">
        <v>0</v>
      </c>
    </row>
    <row r="4230" spans="14:19" x14ac:dyDescent="0.3">
      <c r="N4230" s="19">
        <v>32</v>
      </c>
      <c r="O4230" s="19">
        <v>7</v>
      </c>
      <c r="P4230" s="20">
        <v>134</v>
      </c>
      <c r="Q4230" s="19">
        <v>3.1</v>
      </c>
      <c r="R4230" s="19">
        <v>2</v>
      </c>
      <c r="S4230" s="19">
        <v>0</v>
      </c>
    </row>
    <row r="4231" spans="14:19" x14ac:dyDescent="0.3">
      <c r="N4231" s="3">
        <v>32</v>
      </c>
      <c r="O4231" s="3">
        <v>6</v>
      </c>
      <c r="P4231" s="6">
        <v>83</v>
      </c>
      <c r="Q4231" s="3">
        <v>2.2000000000000002</v>
      </c>
      <c r="R4231" s="3">
        <v>4</v>
      </c>
      <c r="S4231" s="3">
        <v>0</v>
      </c>
    </row>
    <row r="4232" spans="14:19" x14ac:dyDescent="0.3">
      <c r="N4232" s="19">
        <v>32</v>
      </c>
      <c r="O4232" s="19">
        <v>6</v>
      </c>
      <c r="P4232" s="20">
        <v>122</v>
      </c>
      <c r="Q4232" s="19">
        <v>1.3</v>
      </c>
      <c r="R4232" s="19">
        <v>2</v>
      </c>
      <c r="S4232" s="19">
        <v>0</v>
      </c>
    </row>
    <row r="4233" spans="14:19" x14ac:dyDescent="0.3">
      <c r="N4233" s="3">
        <v>32</v>
      </c>
      <c r="O4233" s="3">
        <v>8</v>
      </c>
      <c r="P4233" s="6">
        <v>61</v>
      </c>
      <c r="Q4233" s="3">
        <v>2.6</v>
      </c>
      <c r="R4233" s="3">
        <v>3</v>
      </c>
      <c r="S4233" s="3">
        <v>0</v>
      </c>
    </row>
    <row r="4234" spans="14:19" x14ac:dyDescent="0.3">
      <c r="N4234" s="19">
        <v>32</v>
      </c>
      <c r="O4234" s="19">
        <v>7</v>
      </c>
      <c r="P4234" s="20">
        <v>111</v>
      </c>
      <c r="Q4234" s="19">
        <v>3.8</v>
      </c>
      <c r="R4234" s="19">
        <v>1</v>
      </c>
      <c r="S4234" s="19">
        <v>0</v>
      </c>
    </row>
    <row r="4235" spans="14:19" x14ac:dyDescent="0.3">
      <c r="N4235" s="3">
        <v>32</v>
      </c>
      <c r="O4235" s="3">
        <v>7</v>
      </c>
      <c r="P4235" s="6">
        <v>134</v>
      </c>
      <c r="Q4235" s="3">
        <v>3.3</v>
      </c>
      <c r="R4235" s="3">
        <v>2</v>
      </c>
      <c r="S4235" s="3">
        <v>0</v>
      </c>
    </row>
    <row r="4236" spans="14:19" x14ac:dyDescent="0.3">
      <c r="N4236" s="19">
        <v>32</v>
      </c>
      <c r="O4236" s="19">
        <v>8</v>
      </c>
      <c r="P4236" s="20">
        <v>14</v>
      </c>
      <c r="Q4236" s="19">
        <v>0.9</v>
      </c>
      <c r="R4236" s="19">
        <v>3</v>
      </c>
      <c r="S4236" s="19">
        <v>111</v>
      </c>
    </row>
    <row r="4237" spans="14:19" x14ac:dyDescent="0.3">
      <c r="N4237" s="3">
        <v>32</v>
      </c>
      <c r="O4237" s="3">
        <v>8</v>
      </c>
      <c r="P4237" s="6">
        <v>42</v>
      </c>
      <c r="Q4237" s="3">
        <v>0.2</v>
      </c>
      <c r="R4237" s="3">
        <v>1</v>
      </c>
      <c r="S4237" s="3">
        <v>102</v>
      </c>
    </row>
    <row r="4238" spans="14:19" x14ac:dyDescent="0.3">
      <c r="N4238" s="19">
        <v>32</v>
      </c>
      <c r="O4238" s="19">
        <v>7</v>
      </c>
      <c r="P4238" s="20">
        <v>45</v>
      </c>
      <c r="Q4238" s="19">
        <v>2.2999999999999998</v>
      </c>
      <c r="R4238" s="19">
        <v>3</v>
      </c>
      <c r="S4238" s="19">
        <v>83</v>
      </c>
    </row>
    <row r="4239" spans="14:19" x14ac:dyDescent="0.3">
      <c r="N4239" s="3">
        <v>32</v>
      </c>
      <c r="O4239" s="3">
        <v>8</v>
      </c>
      <c r="P4239" s="6">
        <v>115</v>
      </c>
      <c r="Q4239" s="3">
        <v>4</v>
      </c>
      <c r="R4239" s="3">
        <v>1</v>
      </c>
      <c r="S4239" s="3">
        <v>0</v>
      </c>
    </row>
    <row r="4240" spans="14:19" x14ac:dyDescent="0.3">
      <c r="N4240" s="19">
        <v>32</v>
      </c>
      <c r="O4240" s="19">
        <v>8</v>
      </c>
      <c r="P4240" s="20">
        <v>128</v>
      </c>
      <c r="Q4240" s="19">
        <v>4.33</v>
      </c>
      <c r="R4240" s="19">
        <v>2</v>
      </c>
      <c r="S4240" s="19">
        <v>0</v>
      </c>
    </row>
    <row r="4241" spans="14:19" x14ac:dyDescent="0.3">
      <c r="N4241" s="3">
        <v>32</v>
      </c>
      <c r="O4241" s="3">
        <v>7</v>
      </c>
      <c r="P4241" s="6">
        <v>41</v>
      </c>
      <c r="Q4241" s="3">
        <v>2</v>
      </c>
      <c r="R4241" s="3">
        <v>4</v>
      </c>
      <c r="S4241" s="3">
        <v>0</v>
      </c>
    </row>
    <row r="4242" spans="14:19" x14ac:dyDescent="0.3">
      <c r="N4242" s="19">
        <v>32</v>
      </c>
      <c r="O4242" s="19">
        <v>6</v>
      </c>
      <c r="P4242" s="20">
        <v>99</v>
      </c>
      <c r="Q4242" s="19">
        <v>4.5</v>
      </c>
      <c r="R4242" s="19">
        <v>2</v>
      </c>
      <c r="S4242" s="19">
        <v>249</v>
      </c>
    </row>
    <row r="4243" spans="14:19" x14ac:dyDescent="0.3">
      <c r="N4243" s="3">
        <v>32</v>
      </c>
      <c r="O4243" s="3">
        <v>7</v>
      </c>
      <c r="P4243" s="6">
        <v>81</v>
      </c>
      <c r="Q4243" s="3">
        <v>1.8</v>
      </c>
      <c r="R4243" s="3">
        <v>4</v>
      </c>
      <c r="S4243" s="3">
        <v>0</v>
      </c>
    </row>
    <row r="4244" spans="14:19" x14ac:dyDescent="0.3">
      <c r="N4244" s="19">
        <v>32</v>
      </c>
      <c r="O4244" s="19">
        <v>7</v>
      </c>
      <c r="P4244" s="20">
        <v>101</v>
      </c>
      <c r="Q4244" s="19">
        <v>2.2000000000000002</v>
      </c>
      <c r="R4244" s="19">
        <v>4</v>
      </c>
      <c r="S4244" s="19">
        <v>0</v>
      </c>
    </row>
    <row r="4245" spans="14:19" x14ac:dyDescent="0.3">
      <c r="N4245" s="3">
        <v>32</v>
      </c>
      <c r="O4245" s="3">
        <v>7</v>
      </c>
      <c r="P4245" s="6">
        <v>81</v>
      </c>
      <c r="Q4245" s="3">
        <v>3.4</v>
      </c>
      <c r="R4245" s="3">
        <v>2</v>
      </c>
      <c r="S4245" s="3">
        <v>0</v>
      </c>
    </row>
    <row r="4246" spans="14:19" x14ac:dyDescent="0.3">
      <c r="N4246" s="19">
        <v>32</v>
      </c>
      <c r="O4246" s="19">
        <v>6</v>
      </c>
      <c r="P4246" s="20">
        <v>18</v>
      </c>
      <c r="Q4246" s="19">
        <v>0.3</v>
      </c>
      <c r="R4246" s="19">
        <v>2</v>
      </c>
      <c r="S4246" s="19">
        <v>0</v>
      </c>
    </row>
    <row r="4247" spans="14:19" x14ac:dyDescent="0.3">
      <c r="N4247" s="3">
        <v>32</v>
      </c>
      <c r="O4247" s="3">
        <v>8</v>
      </c>
      <c r="P4247" s="6">
        <v>142</v>
      </c>
      <c r="Q4247" s="3">
        <v>6.2</v>
      </c>
      <c r="R4247" s="3">
        <v>4</v>
      </c>
      <c r="S4247" s="3">
        <v>120</v>
      </c>
    </row>
    <row r="4248" spans="14:19" x14ac:dyDescent="0.3">
      <c r="N4248" s="19">
        <v>32</v>
      </c>
      <c r="O4248" s="19">
        <v>6</v>
      </c>
      <c r="P4248" s="20">
        <v>35</v>
      </c>
      <c r="Q4248" s="19">
        <v>1</v>
      </c>
      <c r="R4248" s="19">
        <v>3</v>
      </c>
      <c r="S4248" s="19">
        <v>0</v>
      </c>
    </row>
    <row r="4249" spans="14:19" x14ac:dyDescent="0.3">
      <c r="N4249" s="3">
        <v>32</v>
      </c>
      <c r="O4249" s="3">
        <v>8</v>
      </c>
      <c r="P4249" s="6">
        <v>140</v>
      </c>
      <c r="Q4249" s="3">
        <v>6.6</v>
      </c>
      <c r="R4249" s="3">
        <v>4</v>
      </c>
      <c r="S4249" s="3">
        <v>0</v>
      </c>
    </row>
    <row r="4250" spans="14:19" x14ac:dyDescent="0.3">
      <c r="N4250" s="19">
        <v>32</v>
      </c>
      <c r="O4250" s="19">
        <v>8</v>
      </c>
      <c r="P4250" s="20">
        <v>30</v>
      </c>
      <c r="Q4250" s="19">
        <v>0.4</v>
      </c>
      <c r="R4250" s="19">
        <v>4</v>
      </c>
      <c r="S4250" s="19">
        <v>78</v>
      </c>
    </row>
    <row r="4251" spans="14:19" x14ac:dyDescent="0.3">
      <c r="N4251" s="3">
        <v>32</v>
      </c>
      <c r="O4251" s="3">
        <v>6</v>
      </c>
      <c r="P4251" s="6">
        <v>41</v>
      </c>
      <c r="Q4251" s="3">
        <v>0.9</v>
      </c>
      <c r="R4251" s="3">
        <v>3</v>
      </c>
      <c r="S4251" s="3">
        <v>179</v>
      </c>
    </row>
    <row r="4252" spans="14:19" x14ac:dyDescent="0.3">
      <c r="N4252" s="19">
        <v>32</v>
      </c>
      <c r="O4252" s="19">
        <v>6</v>
      </c>
      <c r="P4252" s="20">
        <v>25</v>
      </c>
      <c r="Q4252" s="19">
        <v>1</v>
      </c>
      <c r="R4252" s="19">
        <v>3</v>
      </c>
      <c r="S4252" s="19">
        <v>0</v>
      </c>
    </row>
    <row r="4253" spans="14:19" x14ac:dyDescent="0.3">
      <c r="N4253" s="3">
        <v>32</v>
      </c>
      <c r="O4253" s="3">
        <v>6</v>
      </c>
      <c r="P4253" s="6">
        <v>98</v>
      </c>
      <c r="Q4253" s="3">
        <v>4.5</v>
      </c>
      <c r="R4253" s="3">
        <v>2</v>
      </c>
      <c r="S4253" s="3">
        <v>306</v>
      </c>
    </row>
    <row r="4254" spans="14:19" x14ac:dyDescent="0.3">
      <c r="N4254" s="19">
        <v>32</v>
      </c>
      <c r="O4254" s="19">
        <v>6</v>
      </c>
      <c r="P4254" s="20">
        <v>78</v>
      </c>
      <c r="Q4254" s="19">
        <v>2.9</v>
      </c>
      <c r="R4254" s="19">
        <v>1</v>
      </c>
      <c r="S4254" s="19">
        <v>0</v>
      </c>
    </row>
    <row r="4255" spans="14:19" x14ac:dyDescent="0.3">
      <c r="N4255" s="3">
        <v>31</v>
      </c>
      <c r="O4255" s="3">
        <v>5</v>
      </c>
      <c r="P4255" s="6">
        <v>50</v>
      </c>
      <c r="Q4255" s="3">
        <v>1.8</v>
      </c>
      <c r="R4255" s="3">
        <v>4</v>
      </c>
      <c r="S4255" s="3">
        <v>0</v>
      </c>
    </row>
    <row r="4256" spans="14:19" x14ac:dyDescent="0.3">
      <c r="N4256" s="19">
        <v>31</v>
      </c>
      <c r="O4256" s="19">
        <v>5</v>
      </c>
      <c r="P4256" s="20">
        <v>188</v>
      </c>
      <c r="Q4256" s="19">
        <v>4.5</v>
      </c>
      <c r="R4256" s="19">
        <v>2</v>
      </c>
      <c r="S4256" s="19">
        <v>455</v>
      </c>
    </row>
    <row r="4257" spans="14:19" x14ac:dyDescent="0.3">
      <c r="N4257" s="3">
        <v>31</v>
      </c>
      <c r="O4257" s="3">
        <v>7</v>
      </c>
      <c r="P4257" s="6">
        <v>135</v>
      </c>
      <c r="Q4257" s="3">
        <v>3.8</v>
      </c>
      <c r="R4257" s="3">
        <v>4</v>
      </c>
      <c r="S4257" s="3">
        <v>0</v>
      </c>
    </row>
    <row r="4258" spans="14:19" x14ac:dyDescent="0.3">
      <c r="N4258" s="19">
        <v>31</v>
      </c>
      <c r="O4258" s="19">
        <v>5</v>
      </c>
      <c r="P4258" s="20">
        <v>115</v>
      </c>
      <c r="Q4258" s="19">
        <v>1.3</v>
      </c>
      <c r="R4258" s="19">
        <v>2</v>
      </c>
      <c r="S4258" s="19">
        <v>101</v>
      </c>
    </row>
    <row r="4259" spans="14:19" x14ac:dyDescent="0.3">
      <c r="N4259" s="3">
        <v>31</v>
      </c>
      <c r="O4259" s="3">
        <v>1</v>
      </c>
      <c r="P4259" s="6">
        <v>51</v>
      </c>
      <c r="Q4259" s="3">
        <v>1.75</v>
      </c>
      <c r="R4259" s="3">
        <v>2</v>
      </c>
      <c r="S4259" s="3">
        <v>0</v>
      </c>
    </row>
    <row r="4260" spans="14:19" x14ac:dyDescent="0.3">
      <c r="N4260" s="19">
        <v>31</v>
      </c>
      <c r="O4260" s="19">
        <v>6</v>
      </c>
      <c r="P4260" s="20">
        <v>55</v>
      </c>
      <c r="Q4260" s="19">
        <v>2</v>
      </c>
      <c r="R4260" s="19">
        <v>4</v>
      </c>
      <c r="S4260" s="19">
        <v>185</v>
      </c>
    </row>
    <row r="4261" spans="14:19" x14ac:dyDescent="0.3">
      <c r="N4261" s="3">
        <v>31</v>
      </c>
      <c r="O4261" s="3">
        <v>6</v>
      </c>
      <c r="P4261" s="6">
        <v>58</v>
      </c>
      <c r="Q4261" s="3">
        <v>2.5</v>
      </c>
      <c r="R4261" s="3">
        <v>2</v>
      </c>
      <c r="S4261" s="3">
        <v>0</v>
      </c>
    </row>
    <row r="4262" spans="14:19" x14ac:dyDescent="0.3">
      <c r="N4262" s="19">
        <v>31</v>
      </c>
      <c r="O4262" s="19">
        <v>5</v>
      </c>
      <c r="P4262" s="20">
        <v>82</v>
      </c>
      <c r="Q4262" s="19">
        <v>1.8</v>
      </c>
      <c r="R4262" s="19">
        <v>4</v>
      </c>
      <c r="S4262" s="19">
        <v>0</v>
      </c>
    </row>
    <row r="4263" spans="14:19" x14ac:dyDescent="0.3">
      <c r="N4263" s="3">
        <v>31</v>
      </c>
      <c r="O4263" s="3">
        <v>4</v>
      </c>
      <c r="P4263" s="6">
        <v>60</v>
      </c>
      <c r="Q4263" s="3">
        <v>2</v>
      </c>
      <c r="R4263" s="3">
        <v>4</v>
      </c>
      <c r="S4263" s="3">
        <v>0</v>
      </c>
    </row>
    <row r="4264" spans="14:19" x14ac:dyDescent="0.3">
      <c r="N4264" s="19">
        <v>31</v>
      </c>
      <c r="O4264" s="19">
        <v>5</v>
      </c>
      <c r="P4264" s="20">
        <v>39</v>
      </c>
      <c r="Q4264" s="19">
        <v>1.8</v>
      </c>
      <c r="R4264" s="19">
        <v>4</v>
      </c>
      <c r="S4264" s="19">
        <v>185</v>
      </c>
    </row>
    <row r="4265" spans="14:19" x14ac:dyDescent="0.3">
      <c r="N4265" s="3">
        <v>31</v>
      </c>
      <c r="O4265" s="3">
        <v>5</v>
      </c>
      <c r="P4265" s="6">
        <v>82</v>
      </c>
      <c r="Q4265" s="3">
        <v>2.2000000000000002</v>
      </c>
      <c r="R4265" s="3">
        <v>4</v>
      </c>
      <c r="S4265" s="3">
        <v>0</v>
      </c>
    </row>
    <row r="4266" spans="14:19" x14ac:dyDescent="0.3">
      <c r="N4266" s="19">
        <v>31</v>
      </c>
      <c r="O4266" s="19">
        <v>5</v>
      </c>
      <c r="P4266" s="20">
        <v>11</v>
      </c>
      <c r="Q4266" s="19">
        <v>0.4</v>
      </c>
      <c r="R4266" s="19">
        <v>1</v>
      </c>
      <c r="S4266" s="19">
        <v>76</v>
      </c>
    </row>
    <row r="4267" spans="14:19" x14ac:dyDescent="0.3">
      <c r="N4267" s="3">
        <v>31</v>
      </c>
      <c r="O4267" s="3">
        <v>7</v>
      </c>
      <c r="P4267" s="6">
        <v>128</v>
      </c>
      <c r="Q4267" s="3">
        <v>6</v>
      </c>
      <c r="R4267" s="3">
        <v>1</v>
      </c>
      <c r="S4267" s="3">
        <v>0</v>
      </c>
    </row>
    <row r="4268" spans="14:19" x14ac:dyDescent="0.3">
      <c r="N4268" s="19">
        <v>31</v>
      </c>
      <c r="O4268" s="19">
        <v>7</v>
      </c>
      <c r="P4268" s="20">
        <v>173</v>
      </c>
      <c r="Q4268" s="19">
        <v>6</v>
      </c>
      <c r="R4268" s="19">
        <v>1</v>
      </c>
      <c r="S4268" s="19">
        <v>0</v>
      </c>
    </row>
    <row r="4269" spans="14:19" x14ac:dyDescent="0.3">
      <c r="N4269" s="3">
        <v>31</v>
      </c>
      <c r="O4269" s="3">
        <v>5</v>
      </c>
      <c r="P4269" s="6">
        <v>30</v>
      </c>
      <c r="Q4269" s="3">
        <v>0.3</v>
      </c>
      <c r="R4269" s="3">
        <v>4</v>
      </c>
      <c r="S4269" s="3">
        <v>0</v>
      </c>
    </row>
    <row r="4270" spans="14:19" x14ac:dyDescent="0.3">
      <c r="N4270" s="19">
        <v>31</v>
      </c>
      <c r="O4270" s="19">
        <v>5</v>
      </c>
      <c r="P4270" s="20">
        <v>91</v>
      </c>
      <c r="Q4270" s="19">
        <v>1.6</v>
      </c>
      <c r="R4270" s="19">
        <v>3</v>
      </c>
      <c r="S4270" s="19">
        <v>126</v>
      </c>
    </row>
    <row r="4271" spans="14:19" x14ac:dyDescent="0.3">
      <c r="N4271" s="3">
        <v>31</v>
      </c>
      <c r="O4271" s="3">
        <v>5</v>
      </c>
      <c r="P4271" s="6">
        <v>40</v>
      </c>
      <c r="Q4271" s="3">
        <v>1.3</v>
      </c>
      <c r="R4271" s="3">
        <v>4</v>
      </c>
      <c r="S4271" s="3">
        <v>170</v>
      </c>
    </row>
    <row r="4272" spans="14:19" x14ac:dyDescent="0.3">
      <c r="N4272" s="19">
        <v>31</v>
      </c>
      <c r="O4272" s="19">
        <v>6</v>
      </c>
      <c r="P4272" s="20">
        <v>62</v>
      </c>
      <c r="Q4272" s="19">
        <v>1</v>
      </c>
      <c r="R4272" s="19">
        <v>1</v>
      </c>
      <c r="S4272" s="19">
        <v>0</v>
      </c>
    </row>
    <row r="4273" spans="14:19" x14ac:dyDescent="0.3">
      <c r="N4273" s="3">
        <v>31</v>
      </c>
      <c r="O4273" s="3">
        <v>5</v>
      </c>
      <c r="P4273" s="6">
        <v>79</v>
      </c>
      <c r="Q4273" s="3">
        <v>2.2000000000000002</v>
      </c>
      <c r="R4273" s="3">
        <v>4</v>
      </c>
      <c r="S4273" s="3">
        <v>0</v>
      </c>
    </row>
    <row r="4274" spans="14:19" x14ac:dyDescent="0.3">
      <c r="N4274" s="19">
        <v>31</v>
      </c>
      <c r="O4274" s="19">
        <v>4</v>
      </c>
      <c r="P4274" s="20">
        <v>28</v>
      </c>
      <c r="Q4274" s="19">
        <v>2</v>
      </c>
      <c r="R4274" s="19">
        <v>1</v>
      </c>
      <c r="S4274" s="19">
        <v>0</v>
      </c>
    </row>
    <row r="4275" spans="14:19" x14ac:dyDescent="0.3">
      <c r="N4275" s="3">
        <v>31</v>
      </c>
      <c r="O4275" s="3">
        <v>7</v>
      </c>
      <c r="P4275" s="6">
        <v>71</v>
      </c>
      <c r="Q4275" s="3">
        <v>0.1</v>
      </c>
      <c r="R4275" s="3">
        <v>1</v>
      </c>
      <c r="S4275" s="3">
        <v>78</v>
      </c>
    </row>
    <row r="4276" spans="14:19" x14ac:dyDescent="0.3">
      <c r="N4276" s="19">
        <v>31</v>
      </c>
      <c r="O4276" s="19">
        <v>6</v>
      </c>
      <c r="P4276" s="20">
        <v>81</v>
      </c>
      <c r="Q4276" s="19">
        <v>2.2000000000000002</v>
      </c>
      <c r="R4276" s="19">
        <v>4</v>
      </c>
      <c r="S4276" s="19">
        <v>116</v>
      </c>
    </row>
    <row r="4277" spans="14:19" x14ac:dyDescent="0.3">
      <c r="N4277" s="3">
        <v>31</v>
      </c>
      <c r="O4277" s="3">
        <v>7</v>
      </c>
      <c r="P4277" s="6">
        <v>20</v>
      </c>
      <c r="Q4277" s="3">
        <v>0.4</v>
      </c>
      <c r="R4277" s="3">
        <v>1</v>
      </c>
      <c r="S4277" s="3">
        <v>0</v>
      </c>
    </row>
    <row r="4278" spans="14:19" x14ac:dyDescent="0.3">
      <c r="N4278" s="19">
        <v>31</v>
      </c>
      <c r="O4278" s="19">
        <v>7</v>
      </c>
      <c r="P4278" s="20">
        <v>192</v>
      </c>
      <c r="Q4278" s="19">
        <v>0</v>
      </c>
      <c r="R4278" s="19">
        <v>1</v>
      </c>
      <c r="S4278" s="19">
        <v>0</v>
      </c>
    </row>
    <row r="4279" spans="14:19" x14ac:dyDescent="0.3">
      <c r="N4279" s="3">
        <v>31</v>
      </c>
      <c r="O4279" s="3">
        <v>7</v>
      </c>
      <c r="P4279" s="6">
        <v>84</v>
      </c>
      <c r="Q4279" s="3">
        <v>0.1</v>
      </c>
      <c r="R4279" s="3">
        <v>1</v>
      </c>
      <c r="S4279" s="3">
        <v>0</v>
      </c>
    </row>
    <row r="4280" spans="14:19" x14ac:dyDescent="0.3">
      <c r="N4280" s="19">
        <v>31</v>
      </c>
      <c r="O4280" s="19">
        <v>5</v>
      </c>
      <c r="P4280" s="20">
        <v>21</v>
      </c>
      <c r="Q4280" s="19">
        <v>0.4</v>
      </c>
      <c r="R4280" s="19">
        <v>1</v>
      </c>
      <c r="S4280" s="19">
        <v>0</v>
      </c>
    </row>
    <row r="4281" spans="14:19" x14ac:dyDescent="0.3">
      <c r="N4281" s="3">
        <v>31</v>
      </c>
      <c r="O4281" s="3">
        <v>5</v>
      </c>
      <c r="P4281" s="6">
        <v>85</v>
      </c>
      <c r="Q4281" s="3">
        <v>1.6</v>
      </c>
      <c r="R4281" s="3">
        <v>3</v>
      </c>
      <c r="S4281" s="3">
        <v>157</v>
      </c>
    </row>
    <row r="4282" spans="14:19" x14ac:dyDescent="0.3">
      <c r="N4282" s="19">
        <v>31</v>
      </c>
      <c r="O4282" s="19">
        <v>5</v>
      </c>
      <c r="P4282" s="20">
        <v>85</v>
      </c>
      <c r="Q4282" s="19">
        <v>1.3</v>
      </c>
      <c r="R4282" s="19">
        <v>2</v>
      </c>
      <c r="S4282" s="19">
        <v>119</v>
      </c>
    </row>
    <row r="4283" spans="14:19" x14ac:dyDescent="0.3">
      <c r="N4283" s="3">
        <v>31</v>
      </c>
      <c r="O4283" s="3">
        <v>5</v>
      </c>
      <c r="P4283" s="6">
        <v>35</v>
      </c>
      <c r="Q4283" s="3">
        <v>0.6</v>
      </c>
      <c r="R4283" s="3">
        <v>1</v>
      </c>
      <c r="S4283" s="3">
        <v>171</v>
      </c>
    </row>
    <row r="4284" spans="14:19" x14ac:dyDescent="0.3">
      <c r="N4284" s="19">
        <v>31</v>
      </c>
      <c r="O4284" s="19">
        <v>1</v>
      </c>
      <c r="P4284" s="20">
        <v>60</v>
      </c>
      <c r="Q4284" s="19">
        <v>4</v>
      </c>
      <c r="R4284" s="19">
        <v>4</v>
      </c>
      <c r="S4284" s="19">
        <v>244</v>
      </c>
    </row>
    <row r="4285" spans="14:19" x14ac:dyDescent="0.3">
      <c r="N4285" s="3">
        <v>31</v>
      </c>
      <c r="O4285" s="3">
        <v>7</v>
      </c>
      <c r="P4285" s="6">
        <v>180</v>
      </c>
      <c r="Q4285" s="3">
        <v>4.3</v>
      </c>
      <c r="R4285" s="3">
        <v>1</v>
      </c>
      <c r="S4285" s="3">
        <v>0</v>
      </c>
    </row>
    <row r="4286" spans="14:19" x14ac:dyDescent="0.3">
      <c r="N4286" s="19">
        <v>31</v>
      </c>
      <c r="O4286" s="19">
        <v>6</v>
      </c>
      <c r="P4286" s="20">
        <v>53</v>
      </c>
      <c r="Q4286" s="19">
        <v>2.2000000000000002</v>
      </c>
      <c r="R4286" s="19">
        <v>4</v>
      </c>
      <c r="S4286" s="19">
        <v>114</v>
      </c>
    </row>
    <row r="4287" spans="14:19" x14ac:dyDescent="0.3">
      <c r="N4287" s="3">
        <v>31</v>
      </c>
      <c r="O4287" s="3">
        <v>6</v>
      </c>
      <c r="P4287" s="6">
        <v>180</v>
      </c>
      <c r="Q4287" s="3">
        <v>6.7</v>
      </c>
      <c r="R4287" s="3">
        <v>2</v>
      </c>
      <c r="S4287" s="3">
        <v>0</v>
      </c>
    </row>
    <row r="4288" spans="14:19" x14ac:dyDescent="0.3">
      <c r="N4288" s="19">
        <v>31</v>
      </c>
      <c r="O4288" s="19">
        <v>5</v>
      </c>
      <c r="P4288" s="20">
        <v>93</v>
      </c>
      <c r="Q4288" s="19">
        <v>3.1</v>
      </c>
      <c r="R4288" s="19">
        <v>2</v>
      </c>
      <c r="S4288" s="19">
        <v>0</v>
      </c>
    </row>
    <row r="4289" spans="14:19" x14ac:dyDescent="0.3">
      <c r="N4289" s="3">
        <v>31</v>
      </c>
      <c r="O4289" s="3">
        <v>6</v>
      </c>
      <c r="P4289" s="6">
        <v>83</v>
      </c>
      <c r="Q4289" s="3">
        <v>2.2000000000000002</v>
      </c>
      <c r="R4289" s="3">
        <v>4</v>
      </c>
      <c r="S4289" s="3">
        <v>106</v>
      </c>
    </row>
    <row r="4290" spans="14:19" x14ac:dyDescent="0.3">
      <c r="N4290" s="19">
        <v>31</v>
      </c>
      <c r="O4290" s="19">
        <v>5</v>
      </c>
      <c r="P4290" s="20">
        <v>28</v>
      </c>
      <c r="Q4290" s="19">
        <v>1</v>
      </c>
      <c r="R4290" s="19">
        <v>3</v>
      </c>
      <c r="S4290" s="19">
        <v>0</v>
      </c>
    </row>
    <row r="4291" spans="14:19" x14ac:dyDescent="0.3">
      <c r="N4291" s="3">
        <v>31</v>
      </c>
      <c r="O4291" s="3">
        <v>5</v>
      </c>
      <c r="P4291" s="6">
        <v>29</v>
      </c>
      <c r="Q4291" s="3">
        <v>0.3</v>
      </c>
      <c r="R4291" s="3">
        <v>2</v>
      </c>
      <c r="S4291" s="3">
        <v>131</v>
      </c>
    </row>
    <row r="4292" spans="14:19" x14ac:dyDescent="0.3">
      <c r="N4292" s="19">
        <v>31</v>
      </c>
      <c r="O4292" s="19">
        <v>6</v>
      </c>
      <c r="P4292" s="20">
        <v>44</v>
      </c>
      <c r="Q4292" s="19">
        <v>0.8</v>
      </c>
      <c r="R4292" s="19">
        <v>4</v>
      </c>
      <c r="S4292" s="19">
        <v>0</v>
      </c>
    </row>
    <row r="4293" spans="14:19" x14ac:dyDescent="0.3">
      <c r="N4293" s="3">
        <v>31</v>
      </c>
      <c r="O4293" s="3">
        <v>5</v>
      </c>
      <c r="P4293" s="6">
        <v>28</v>
      </c>
      <c r="Q4293" s="3">
        <v>0.8</v>
      </c>
      <c r="R4293" s="3">
        <v>4</v>
      </c>
      <c r="S4293" s="3">
        <v>0</v>
      </c>
    </row>
    <row r="4294" spans="14:19" x14ac:dyDescent="0.3">
      <c r="N4294" s="19">
        <v>31</v>
      </c>
      <c r="O4294" s="19">
        <v>7</v>
      </c>
      <c r="P4294" s="20">
        <v>99</v>
      </c>
      <c r="Q4294" s="19">
        <v>4</v>
      </c>
      <c r="R4294" s="19">
        <v>1</v>
      </c>
      <c r="S4294" s="19">
        <v>0</v>
      </c>
    </row>
    <row r="4295" spans="14:19" x14ac:dyDescent="0.3">
      <c r="N4295" s="3">
        <v>31</v>
      </c>
      <c r="O4295" s="3">
        <v>5</v>
      </c>
      <c r="P4295" s="6">
        <v>99</v>
      </c>
      <c r="Q4295" s="3">
        <v>1.8</v>
      </c>
      <c r="R4295" s="3">
        <v>4</v>
      </c>
      <c r="S4295" s="3">
        <v>268</v>
      </c>
    </row>
    <row r="4296" spans="14:19" x14ac:dyDescent="0.3">
      <c r="N4296" s="19">
        <v>31</v>
      </c>
      <c r="O4296" s="19">
        <v>6</v>
      </c>
      <c r="P4296" s="20">
        <v>19</v>
      </c>
      <c r="Q4296" s="19">
        <v>1.1000000000000001</v>
      </c>
      <c r="R4296" s="19">
        <v>4</v>
      </c>
      <c r="S4296" s="19">
        <v>104</v>
      </c>
    </row>
    <row r="4297" spans="14:19" x14ac:dyDescent="0.3">
      <c r="N4297" s="3">
        <v>31</v>
      </c>
      <c r="O4297" s="3">
        <v>7</v>
      </c>
      <c r="P4297" s="6">
        <v>81</v>
      </c>
      <c r="Q4297" s="3">
        <v>2</v>
      </c>
      <c r="R4297" s="3">
        <v>2</v>
      </c>
      <c r="S4297" s="3">
        <v>0</v>
      </c>
    </row>
    <row r="4298" spans="14:19" x14ac:dyDescent="0.3">
      <c r="N4298" s="19">
        <v>31</v>
      </c>
      <c r="O4298" s="19">
        <v>5</v>
      </c>
      <c r="P4298" s="20">
        <v>20</v>
      </c>
      <c r="Q4298" s="19">
        <v>0.3</v>
      </c>
      <c r="R4298" s="19">
        <v>2</v>
      </c>
      <c r="S4298" s="19">
        <v>0</v>
      </c>
    </row>
    <row r="4299" spans="14:19" x14ac:dyDescent="0.3">
      <c r="N4299" s="3">
        <v>31</v>
      </c>
      <c r="O4299" s="3">
        <v>7</v>
      </c>
      <c r="P4299" s="6">
        <v>31</v>
      </c>
      <c r="Q4299" s="3">
        <v>0.4</v>
      </c>
      <c r="R4299" s="3">
        <v>4</v>
      </c>
      <c r="S4299" s="3">
        <v>79</v>
      </c>
    </row>
    <row r="4300" spans="14:19" x14ac:dyDescent="0.3">
      <c r="N4300" s="19">
        <v>31</v>
      </c>
      <c r="O4300" s="19">
        <v>7</v>
      </c>
      <c r="P4300" s="20">
        <v>38</v>
      </c>
      <c r="Q4300" s="19">
        <v>0.2</v>
      </c>
      <c r="R4300" s="19">
        <v>1</v>
      </c>
      <c r="S4300" s="19">
        <v>0</v>
      </c>
    </row>
    <row r="4301" spans="14:19" x14ac:dyDescent="0.3">
      <c r="N4301" s="3">
        <v>31</v>
      </c>
      <c r="O4301" s="3">
        <v>4</v>
      </c>
      <c r="P4301" s="6">
        <v>41</v>
      </c>
      <c r="Q4301" s="3">
        <v>2</v>
      </c>
      <c r="R4301" s="3">
        <v>1</v>
      </c>
      <c r="S4301" s="3">
        <v>0</v>
      </c>
    </row>
    <row r="4302" spans="14:19" x14ac:dyDescent="0.3">
      <c r="N4302" s="19">
        <v>31</v>
      </c>
      <c r="O4302" s="19">
        <v>6</v>
      </c>
      <c r="P4302" s="20">
        <v>145</v>
      </c>
      <c r="Q4302" s="19">
        <v>0.8</v>
      </c>
      <c r="R4302" s="19">
        <v>1</v>
      </c>
      <c r="S4302" s="19">
        <v>84</v>
      </c>
    </row>
    <row r="4303" spans="14:19" x14ac:dyDescent="0.3">
      <c r="N4303" s="3">
        <v>31</v>
      </c>
      <c r="O4303" s="3">
        <v>5</v>
      </c>
      <c r="P4303" s="6">
        <v>49</v>
      </c>
      <c r="Q4303" s="3">
        <v>1.8</v>
      </c>
      <c r="R4303" s="3">
        <v>4</v>
      </c>
      <c r="S4303" s="3">
        <v>0</v>
      </c>
    </row>
    <row r="4304" spans="14:19" x14ac:dyDescent="0.3">
      <c r="N4304" s="19">
        <v>31</v>
      </c>
      <c r="O4304" s="19">
        <v>7</v>
      </c>
      <c r="P4304" s="20">
        <v>15</v>
      </c>
      <c r="Q4304" s="19">
        <v>0.9</v>
      </c>
      <c r="R4304" s="19">
        <v>3</v>
      </c>
      <c r="S4304" s="19">
        <v>0</v>
      </c>
    </row>
    <row r="4305" spans="14:19" x14ac:dyDescent="0.3">
      <c r="N4305" s="3">
        <v>31</v>
      </c>
      <c r="O4305" s="3">
        <v>5</v>
      </c>
      <c r="P4305" s="6">
        <v>125</v>
      </c>
      <c r="Q4305" s="3">
        <v>1.3</v>
      </c>
      <c r="R4305" s="3">
        <v>2</v>
      </c>
      <c r="S4305" s="3">
        <v>0</v>
      </c>
    </row>
    <row r="4306" spans="14:19" x14ac:dyDescent="0.3">
      <c r="N4306" s="19">
        <v>31</v>
      </c>
      <c r="O4306" s="19">
        <v>7</v>
      </c>
      <c r="P4306" s="20">
        <v>108</v>
      </c>
      <c r="Q4306" s="19">
        <v>4</v>
      </c>
      <c r="R4306" s="19">
        <v>1</v>
      </c>
      <c r="S4306" s="19">
        <v>0</v>
      </c>
    </row>
    <row r="4307" spans="14:19" x14ac:dyDescent="0.3">
      <c r="N4307" s="3">
        <v>31</v>
      </c>
      <c r="O4307" s="3">
        <v>5</v>
      </c>
      <c r="P4307" s="6">
        <v>54</v>
      </c>
      <c r="Q4307" s="3">
        <v>2.2000000000000002</v>
      </c>
      <c r="R4307" s="3">
        <v>4</v>
      </c>
      <c r="S4307" s="3">
        <v>0</v>
      </c>
    </row>
    <row r="4308" spans="14:19" x14ac:dyDescent="0.3">
      <c r="N4308" s="19">
        <v>31</v>
      </c>
      <c r="O4308" s="19">
        <v>5</v>
      </c>
      <c r="P4308" s="20">
        <v>129</v>
      </c>
      <c r="Q4308" s="19">
        <v>5.9</v>
      </c>
      <c r="R4308" s="19">
        <v>3</v>
      </c>
      <c r="S4308" s="19">
        <v>319</v>
      </c>
    </row>
    <row r="4309" spans="14:19" x14ac:dyDescent="0.3">
      <c r="N4309" s="3">
        <v>31</v>
      </c>
      <c r="O4309" s="3">
        <v>7</v>
      </c>
      <c r="P4309" s="6">
        <v>113</v>
      </c>
      <c r="Q4309" s="3">
        <v>2</v>
      </c>
      <c r="R4309" s="3">
        <v>2</v>
      </c>
      <c r="S4309" s="3">
        <v>315</v>
      </c>
    </row>
    <row r="4310" spans="14:19" x14ac:dyDescent="0.3">
      <c r="N4310" s="19">
        <v>31</v>
      </c>
      <c r="O4310" s="19">
        <v>5</v>
      </c>
      <c r="P4310" s="20">
        <v>72</v>
      </c>
      <c r="Q4310" s="19">
        <v>1.8</v>
      </c>
      <c r="R4310" s="19">
        <v>4</v>
      </c>
      <c r="S4310" s="19">
        <v>242</v>
      </c>
    </row>
    <row r="4311" spans="14:19" x14ac:dyDescent="0.3">
      <c r="N4311" s="3">
        <v>31</v>
      </c>
      <c r="O4311" s="3">
        <v>5</v>
      </c>
      <c r="P4311" s="6">
        <v>184</v>
      </c>
      <c r="Q4311" s="3">
        <v>3.4</v>
      </c>
      <c r="R4311" s="3">
        <v>4</v>
      </c>
      <c r="S4311" s="3">
        <v>0</v>
      </c>
    </row>
    <row r="4312" spans="14:19" x14ac:dyDescent="0.3">
      <c r="N4312" s="19">
        <v>31</v>
      </c>
      <c r="O4312" s="19">
        <v>5</v>
      </c>
      <c r="P4312" s="20">
        <v>72</v>
      </c>
      <c r="Q4312" s="19">
        <v>1.6</v>
      </c>
      <c r="R4312" s="19">
        <v>3</v>
      </c>
      <c r="S4312" s="19">
        <v>0</v>
      </c>
    </row>
    <row r="4313" spans="14:19" x14ac:dyDescent="0.3">
      <c r="N4313" s="3">
        <v>31</v>
      </c>
      <c r="O4313" s="3">
        <v>7</v>
      </c>
      <c r="P4313" s="6">
        <v>10</v>
      </c>
      <c r="Q4313" s="3">
        <v>0.5</v>
      </c>
      <c r="R4313" s="3">
        <v>1</v>
      </c>
      <c r="S4313" s="3">
        <v>81</v>
      </c>
    </row>
    <row r="4314" spans="14:19" x14ac:dyDescent="0.3">
      <c r="N4314" s="19">
        <v>31</v>
      </c>
      <c r="O4314" s="19">
        <v>5</v>
      </c>
      <c r="P4314" s="20">
        <v>22</v>
      </c>
      <c r="Q4314" s="19">
        <v>0.6</v>
      </c>
      <c r="R4314" s="19">
        <v>1</v>
      </c>
      <c r="S4314" s="19">
        <v>0</v>
      </c>
    </row>
    <row r="4315" spans="14:19" x14ac:dyDescent="0.3">
      <c r="N4315" s="3">
        <v>31</v>
      </c>
      <c r="O4315" s="3">
        <v>7</v>
      </c>
      <c r="P4315" s="6">
        <v>64</v>
      </c>
      <c r="Q4315" s="3">
        <v>1.2</v>
      </c>
      <c r="R4315" s="3">
        <v>1</v>
      </c>
      <c r="S4315" s="3">
        <v>0</v>
      </c>
    </row>
    <row r="4316" spans="14:19" x14ac:dyDescent="0.3">
      <c r="N4316" s="19">
        <v>31</v>
      </c>
      <c r="O4316" s="19">
        <v>5</v>
      </c>
      <c r="P4316" s="20">
        <v>32</v>
      </c>
      <c r="Q4316" s="19">
        <v>0.3</v>
      </c>
      <c r="R4316" s="19">
        <v>2</v>
      </c>
      <c r="S4316" s="19">
        <v>130</v>
      </c>
    </row>
    <row r="4317" spans="14:19" x14ac:dyDescent="0.3">
      <c r="N4317" s="3">
        <v>31</v>
      </c>
      <c r="O4317" s="3">
        <v>5</v>
      </c>
      <c r="P4317" s="6">
        <v>34</v>
      </c>
      <c r="Q4317" s="3">
        <v>1.9</v>
      </c>
      <c r="R4317" s="3">
        <v>1</v>
      </c>
      <c r="S4317" s="3">
        <v>156</v>
      </c>
    </row>
    <row r="4318" spans="14:19" x14ac:dyDescent="0.3">
      <c r="N4318" s="19">
        <v>31</v>
      </c>
      <c r="O4318" s="19">
        <v>5</v>
      </c>
      <c r="P4318" s="20">
        <v>180</v>
      </c>
      <c r="Q4318" s="19">
        <v>2.9</v>
      </c>
      <c r="R4318" s="19">
        <v>1</v>
      </c>
      <c r="S4318" s="19">
        <v>144</v>
      </c>
    </row>
    <row r="4319" spans="14:19" x14ac:dyDescent="0.3">
      <c r="N4319" s="3">
        <v>31</v>
      </c>
      <c r="O4319" s="3">
        <v>7</v>
      </c>
      <c r="P4319" s="6">
        <v>149</v>
      </c>
      <c r="Q4319" s="3">
        <v>6</v>
      </c>
      <c r="R4319" s="3">
        <v>1</v>
      </c>
      <c r="S4319" s="3">
        <v>0</v>
      </c>
    </row>
    <row r="4320" spans="14:19" x14ac:dyDescent="0.3">
      <c r="N4320" s="19">
        <v>31</v>
      </c>
      <c r="O4320" s="19">
        <v>7</v>
      </c>
      <c r="P4320" s="20">
        <v>8</v>
      </c>
      <c r="Q4320" s="19">
        <v>0.7</v>
      </c>
      <c r="R4320" s="19">
        <v>4</v>
      </c>
      <c r="S4320" s="19">
        <v>0</v>
      </c>
    </row>
    <row r="4321" spans="14:19" x14ac:dyDescent="0.3">
      <c r="N4321" s="3">
        <v>31</v>
      </c>
      <c r="O4321" s="3">
        <v>6</v>
      </c>
      <c r="P4321" s="6">
        <v>72</v>
      </c>
      <c r="Q4321" s="3">
        <v>2.6</v>
      </c>
      <c r="R4321" s="3">
        <v>1</v>
      </c>
      <c r="S4321" s="3">
        <v>0</v>
      </c>
    </row>
    <row r="4322" spans="14:19" x14ac:dyDescent="0.3">
      <c r="N4322" s="19">
        <v>31</v>
      </c>
      <c r="O4322" s="19">
        <v>1</v>
      </c>
      <c r="P4322" s="20">
        <v>70</v>
      </c>
      <c r="Q4322" s="19">
        <v>1.75</v>
      </c>
      <c r="R4322" s="19">
        <v>2</v>
      </c>
      <c r="S4322" s="19">
        <v>0</v>
      </c>
    </row>
    <row r="4323" spans="14:19" x14ac:dyDescent="0.3">
      <c r="N4323" s="3">
        <v>31</v>
      </c>
      <c r="O4323" s="3">
        <v>5</v>
      </c>
      <c r="P4323" s="6">
        <v>39</v>
      </c>
      <c r="Q4323" s="3">
        <v>2.2000000000000002</v>
      </c>
      <c r="R4323" s="3">
        <v>4</v>
      </c>
      <c r="S4323" s="3">
        <v>0</v>
      </c>
    </row>
    <row r="4324" spans="14:19" x14ac:dyDescent="0.3">
      <c r="N4324" s="19">
        <v>31</v>
      </c>
      <c r="O4324" s="19">
        <v>7</v>
      </c>
      <c r="P4324" s="20">
        <v>32</v>
      </c>
      <c r="Q4324" s="19">
        <v>1.7</v>
      </c>
      <c r="R4324" s="19">
        <v>1</v>
      </c>
      <c r="S4324" s="19">
        <v>0</v>
      </c>
    </row>
    <row r="4325" spans="14:19" x14ac:dyDescent="0.3">
      <c r="N4325" s="3">
        <v>31</v>
      </c>
      <c r="O4325" s="3">
        <v>5</v>
      </c>
      <c r="P4325" s="6">
        <v>84</v>
      </c>
      <c r="Q4325" s="3">
        <v>2.9</v>
      </c>
      <c r="R4325" s="3">
        <v>1</v>
      </c>
      <c r="S4325" s="3">
        <v>105</v>
      </c>
    </row>
    <row r="4326" spans="14:19" x14ac:dyDescent="0.3">
      <c r="N4326" s="19">
        <v>31</v>
      </c>
      <c r="O4326" s="19">
        <v>7</v>
      </c>
      <c r="P4326" s="20">
        <v>105</v>
      </c>
      <c r="Q4326" s="19">
        <v>4</v>
      </c>
      <c r="R4326" s="19">
        <v>1</v>
      </c>
      <c r="S4326" s="19">
        <v>331</v>
      </c>
    </row>
    <row r="4327" spans="14:19" x14ac:dyDescent="0.3">
      <c r="N4327" s="3">
        <v>31</v>
      </c>
      <c r="O4327" s="3">
        <v>6</v>
      </c>
      <c r="P4327" s="6">
        <v>175</v>
      </c>
      <c r="Q4327" s="3">
        <v>6.7</v>
      </c>
      <c r="R4327" s="3">
        <v>2</v>
      </c>
      <c r="S4327" s="3">
        <v>0</v>
      </c>
    </row>
    <row r="4328" spans="14:19" x14ac:dyDescent="0.3">
      <c r="N4328" s="19">
        <v>31</v>
      </c>
      <c r="O4328" s="19">
        <v>4</v>
      </c>
      <c r="P4328" s="20">
        <v>54</v>
      </c>
      <c r="Q4328" s="19">
        <v>1</v>
      </c>
      <c r="R4328" s="19">
        <v>2</v>
      </c>
      <c r="S4328" s="19">
        <v>109</v>
      </c>
    </row>
    <row r="4329" spans="14:19" x14ac:dyDescent="0.3">
      <c r="N4329" s="3">
        <v>31</v>
      </c>
      <c r="O4329" s="3">
        <v>7</v>
      </c>
      <c r="P4329" s="6">
        <v>42</v>
      </c>
      <c r="Q4329" s="3">
        <v>2.4</v>
      </c>
      <c r="R4329" s="3">
        <v>1</v>
      </c>
      <c r="S4329" s="3">
        <v>0</v>
      </c>
    </row>
    <row r="4330" spans="14:19" x14ac:dyDescent="0.3">
      <c r="N4330" s="19">
        <v>31</v>
      </c>
      <c r="O4330" s="19">
        <v>7</v>
      </c>
      <c r="P4330" s="20">
        <v>38</v>
      </c>
      <c r="Q4330" s="19">
        <v>1.8</v>
      </c>
      <c r="R4330" s="19">
        <v>1</v>
      </c>
      <c r="S4330" s="19">
        <v>182</v>
      </c>
    </row>
    <row r="4331" spans="14:19" x14ac:dyDescent="0.3">
      <c r="N4331" s="3">
        <v>31</v>
      </c>
      <c r="O4331" s="3">
        <v>5</v>
      </c>
      <c r="P4331" s="6">
        <v>101</v>
      </c>
      <c r="Q4331" s="3">
        <v>2.9</v>
      </c>
      <c r="R4331" s="3">
        <v>1</v>
      </c>
      <c r="S4331" s="3">
        <v>170</v>
      </c>
    </row>
    <row r="4332" spans="14:19" x14ac:dyDescent="0.3">
      <c r="N4332" s="19">
        <v>31</v>
      </c>
      <c r="O4332" s="19">
        <v>5</v>
      </c>
      <c r="P4332" s="20">
        <v>23</v>
      </c>
      <c r="Q4332" s="19">
        <v>1</v>
      </c>
      <c r="R4332" s="19">
        <v>3</v>
      </c>
      <c r="S4332" s="19">
        <v>95</v>
      </c>
    </row>
    <row r="4333" spans="14:19" x14ac:dyDescent="0.3">
      <c r="N4333" s="3">
        <v>31</v>
      </c>
      <c r="O4333" s="3">
        <v>5</v>
      </c>
      <c r="P4333" s="6">
        <v>50</v>
      </c>
      <c r="Q4333" s="3">
        <v>2.1</v>
      </c>
      <c r="R4333" s="3">
        <v>4</v>
      </c>
      <c r="S4333" s="3">
        <v>209</v>
      </c>
    </row>
    <row r="4334" spans="14:19" x14ac:dyDescent="0.3">
      <c r="N4334" s="19">
        <v>31</v>
      </c>
      <c r="O4334" s="19">
        <v>5</v>
      </c>
      <c r="P4334" s="20">
        <v>111</v>
      </c>
      <c r="Q4334" s="19">
        <v>0.2</v>
      </c>
      <c r="R4334" s="19">
        <v>2</v>
      </c>
      <c r="S4334" s="19">
        <v>0</v>
      </c>
    </row>
    <row r="4335" spans="14:19" x14ac:dyDescent="0.3">
      <c r="N4335" s="3">
        <v>31</v>
      </c>
      <c r="O4335" s="3">
        <v>5</v>
      </c>
      <c r="P4335" s="6">
        <v>18</v>
      </c>
      <c r="Q4335" s="3">
        <v>0.3</v>
      </c>
      <c r="R4335" s="3">
        <v>4</v>
      </c>
      <c r="S4335" s="3">
        <v>0</v>
      </c>
    </row>
    <row r="4336" spans="14:19" x14ac:dyDescent="0.3">
      <c r="N4336" s="19">
        <v>31</v>
      </c>
      <c r="O4336" s="19">
        <v>7</v>
      </c>
      <c r="P4336" s="20">
        <v>140</v>
      </c>
      <c r="Q4336" s="19">
        <v>4</v>
      </c>
      <c r="R4336" s="19">
        <v>1</v>
      </c>
      <c r="S4336" s="19">
        <v>0</v>
      </c>
    </row>
    <row r="4337" spans="14:19" x14ac:dyDescent="0.3">
      <c r="N4337" s="3">
        <v>31</v>
      </c>
      <c r="O4337" s="3">
        <v>7</v>
      </c>
      <c r="P4337" s="6">
        <v>18</v>
      </c>
      <c r="Q4337" s="3">
        <v>0.4</v>
      </c>
      <c r="R4337" s="3">
        <v>1</v>
      </c>
      <c r="S4337" s="3">
        <v>0</v>
      </c>
    </row>
    <row r="4338" spans="14:19" x14ac:dyDescent="0.3">
      <c r="N4338" s="19">
        <v>31</v>
      </c>
      <c r="O4338" s="19">
        <v>6</v>
      </c>
      <c r="P4338" s="20">
        <v>92</v>
      </c>
      <c r="Q4338" s="19">
        <v>3.3</v>
      </c>
      <c r="R4338" s="19">
        <v>2</v>
      </c>
      <c r="S4338" s="19">
        <v>0</v>
      </c>
    </row>
    <row r="4339" spans="14:19" x14ac:dyDescent="0.3">
      <c r="N4339" s="3">
        <v>31</v>
      </c>
      <c r="O4339" s="3">
        <v>5</v>
      </c>
      <c r="P4339" s="6">
        <v>110</v>
      </c>
      <c r="Q4339" s="3">
        <v>1.5</v>
      </c>
      <c r="R4339" s="3">
        <v>2</v>
      </c>
      <c r="S4339" s="3">
        <v>0</v>
      </c>
    </row>
    <row r="4340" spans="14:19" x14ac:dyDescent="0.3">
      <c r="N4340" s="19">
        <v>31</v>
      </c>
      <c r="O4340" s="19">
        <v>6</v>
      </c>
      <c r="P4340" s="20">
        <v>132</v>
      </c>
      <c r="Q4340" s="19">
        <v>3.8</v>
      </c>
      <c r="R4340" s="19">
        <v>1</v>
      </c>
      <c r="S4340" s="19">
        <v>0</v>
      </c>
    </row>
    <row r="4341" spans="14:19" x14ac:dyDescent="0.3">
      <c r="N4341" s="3">
        <v>31</v>
      </c>
      <c r="O4341" s="3">
        <v>5</v>
      </c>
      <c r="P4341" s="6">
        <v>85</v>
      </c>
      <c r="Q4341" s="3">
        <v>1.6</v>
      </c>
      <c r="R4341" s="3">
        <v>3</v>
      </c>
      <c r="S4341" s="3">
        <v>87</v>
      </c>
    </row>
    <row r="4342" spans="14:19" x14ac:dyDescent="0.3">
      <c r="N4342" s="19">
        <v>31</v>
      </c>
      <c r="O4342" s="19">
        <v>6</v>
      </c>
      <c r="P4342" s="20">
        <v>170</v>
      </c>
      <c r="Q4342" s="19">
        <v>6.7</v>
      </c>
      <c r="R4342" s="19">
        <v>2</v>
      </c>
      <c r="S4342" s="19">
        <v>137</v>
      </c>
    </row>
    <row r="4343" spans="14:19" x14ac:dyDescent="0.3">
      <c r="N4343" s="3">
        <v>31</v>
      </c>
      <c r="O4343" s="3">
        <v>5</v>
      </c>
      <c r="P4343" s="6">
        <v>115</v>
      </c>
      <c r="Q4343" s="3">
        <v>1.5</v>
      </c>
      <c r="R4343" s="3">
        <v>2</v>
      </c>
      <c r="S4343" s="3">
        <v>189</v>
      </c>
    </row>
    <row r="4344" spans="14:19" x14ac:dyDescent="0.3">
      <c r="N4344" s="19">
        <v>31</v>
      </c>
      <c r="O4344" s="19">
        <v>6</v>
      </c>
      <c r="P4344" s="20">
        <v>133</v>
      </c>
      <c r="Q4344" s="19">
        <v>1.5</v>
      </c>
      <c r="R4344" s="19">
        <v>1</v>
      </c>
      <c r="S4344" s="19">
        <v>0</v>
      </c>
    </row>
    <row r="4345" spans="14:19" x14ac:dyDescent="0.3">
      <c r="N4345" s="3">
        <v>31</v>
      </c>
      <c r="O4345" s="3">
        <v>6</v>
      </c>
      <c r="P4345" s="6">
        <v>64</v>
      </c>
      <c r="Q4345" s="3">
        <v>2.5</v>
      </c>
      <c r="R4345" s="3">
        <v>2</v>
      </c>
      <c r="S4345" s="3">
        <v>0</v>
      </c>
    </row>
    <row r="4346" spans="14:19" x14ac:dyDescent="0.3">
      <c r="N4346" s="19">
        <v>31</v>
      </c>
      <c r="O4346" s="19">
        <v>4</v>
      </c>
      <c r="P4346" s="20">
        <v>39</v>
      </c>
      <c r="Q4346" s="19">
        <v>1</v>
      </c>
      <c r="R4346" s="19">
        <v>2</v>
      </c>
      <c r="S4346" s="19">
        <v>0</v>
      </c>
    </row>
    <row r="4347" spans="14:19" x14ac:dyDescent="0.3">
      <c r="N4347" s="3">
        <v>31</v>
      </c>
      <c r="O4347" s="3">
        <v>5</v>
      </c>
      <c r="P4347" s="6">
        <v>84</v>
      </c>
      <c r="Q4347" s="3">
        <v>1.8</v>
      </c>
      <c r="R4347" s="3">
        <v>4</v>
      </c>
      <c r="S4347" s="3">
        <v>0</v>
      </c>
    </row>
    <row r="4348" spans="14:19" x14ac:dyDescent="0.3">
      <c r="N4348" s="19">
        <v>31</v>
      </c>
      <c r="O4348" s="19">
        <v>5</v>
      </c>
      <c r="P4348" s="20">
        <v>65</v>
      </c>
      <c r="Q4348" s="19">
        <v>2.2000000000000002</v>
      </c>
      <c r="R4348" s="19">
        <v>4</v>
      </c>
      <c r="S4348" s="19">
        <v>126</v>
      </c>
    </row>
    <row r="4349" spans="14:19" x14ac:dyDescent="0.3">
      <c r="N4349" s="3">
        <v>31</v>
      </c>
      <c r="O4349" s="3">
        <v>5</v>
      </c>
      <c r="P4349" s="6">
        <v>78</v>
      </c>
      <c r="Q4349" s="3">
        <v>0.2</v>
      </c>
      <c r="R4349" s="3">
        <v>2</v>
      </c>
      <c r="S4349" s="3">
        <v>0</v>
      </c>
    </row>
    <row r="4350" spans="14:19" x14ac:dyDescent="0.3">
      <c r="N4350" s="19">
        <v>31</v>
      </c>
      <c r="O4350" s="19">
        <v>1</v>
      </c>
      <c r="P4350" s="20">
        <v>74</v>
      </c>
      <c r="Q4350" s="19">
        <v>4</v>
      </c>
      <c r="R4350" s="19">
        <v>4</v>
      </c>
      <c r="S4350" s="19">
        <v>0</v>
      </c>
    </row>
    <row r="4351" spans="14:19" x14ac:dyDescent="0.3">
      <c r="N4351" s="3">
        <v>31</v>
      </c>
      <c r="O4351" s="3">
        <v>4</v>
      </c>
      <c r="P4351" s="6">
        <v>29</v>
      </c>
      <c r="Q4351" s="3">
        <v>1.5</v>
      </c>
      <c r="R4351" s="3">
        <v>4</v>
      </c>
      <c r="S4351" s="3">
        <v>121</v>
      </c>
    </row>
    <row r="4352" spans="14:19" x14ac:dyDescent="0.3">
      <c r="N4352" s="19">
        <v>31</v>
      </c>
      <c r="O4352" s="19">
        <v>7</v>
      </c>
      <c r="P4352" s="20">
        <v>109</v>
      </c>
      <c r="Q4352" s="19">
        <v>2</v>
      </c>
      <c r="R4352" s="19">
        <v>2</v>
      </c>
      <c r="S4352" s="19">
        <v>341</v>
      </c>
    </row>
    <row r="4353" spans="14:19" x14ac:dyDescent="0.3">
      <c r="N4353" s="3">
        <v>31</v>
      </c>
      <c r="O4353" s="3">
        <v>7</v>
      </c>
      <c r="P4353" s="6">
        <v>10</v>
      </c>
      <c r="Q4353" s="3">
        <v>0.7</v>
      </c>
      <c r="R4353" s="3">
        <v>4</v>
      </c>
      <c r="S4353" s="3">
        <v>0</v>
      </c>
    </row>
    <row r="4354" spans="14:19" x14ac:dyDescent="0.3">
      <c r="N4354" s="19">
        <v>31</v>
      </c>
      <c r="O4354" s="19">
        <v>6</v>
      </c>
      <c r="P4354" s="20">
        <v>44</v>
      </c>
      <c r="Q4354" s="19">
        <v>0.8</v>
      </c>
      <c r="R4354" s="19">
        <v>4</v>
      </c>
      <c r="S4354" s="19">
        <v>122</v>
      </c>
    </row>
    <row r="4355" spans="14:19" x14ac:dyDescent="0.3">
      <c r="N4355" s="3">
        <v>31</v>
      </c>
      <c r="O4355" s="3">
        <v>5</v>
      </c>
      <c r="P4355" s="6">
        <v>42</v>
      </c>
      <c r="Q4355" s="3">
        <v>2</v>
      </c>
      <c r="R4355" s="3">
        <v>2</v>
      </c>
      <c r="S4355" s="3">
        <v>0</v>
      </c>
    </row>
    <row r="4356" spans="14:19" x14ac:dyDescent="0.3">
      <c r="N4356" s="19">
        <v>31</v>
      </c>
      <c r="O4356" s="19">
        <v>5</v>
      </c>
      <c r="P4356" s="20">
        <v>43</v>
      </c>
      <c r="Q4356" s="19">
        <v>1.5</v>
      </c>
      <c r="R4356" s="19">
        <v>1</v>
      </c>
      <c r="S4356" s="19">
        <v>0</v>
      </c>
    </row>
    <row r="4357" spans="14:19" x14ac:dyDescent="0.3">
      <c r="N4357" s="3">
        <v>31</v>
      </c>
      <c r="O4357" s="3">
        <v>6</v>
      </c>
      <c r="P4357" s="6">
        <v>83</v>
      </c>
      <c r="Q4357" s="3">
        <v>1.8</v>
      </c>
      <c r="R4357" s="3">
        <v>4</v>
      </c>
      <c r="S4357" s="3">
        <v>0</v>
      </c>
    </row>
    <row r="4358" spans="14:19" x14ac:dyDescent="0.3">
      <c r="N4358" s="19">
        <v>31</v>
      </c>
      <c r="O4358" s="19">
        <v>6</v>
      </c>
      <c r="P4358" s="20">
        <v>64</v>
      </c>
      <c r="Q4358" s="19">
        <v>0.1</v>
      </c>
      <c r="R4358" s="19">
        <v>2</v>
      </c>
      <c r="S4358" s="19">
        <v>0</v>
      </c>
    </row>
    <row r="4359" spans="14:19" x14ac:dyDescent="0.3">
      <c r="N4359" s="3">
        <v>31</v>
      </c>
      <c r="O4359" s="3">
        <v>7</v>
      </c>
      <c r="P4359" s="6">
        <v>43</v>
      </c>
      <c r="Q4359" s="3">
        <v>2.1</v>
      </c>
      <c r="R4359" s="3">
        <v>1</v>
      </c>
      <c r="S4359" s="3">
        <v>166</v>
      </c>
    </row>
    <row r="4360" spans="14:19" x14ac:dyDescent="0.3">
      <c r="N4360" s="19">
        <v>31</v>
      </c>
      <c r="O4360" s="19">
        <v>4</v>
      </c>
      <c r="P4360" s="20">
        <v>20</v>
      </c>
      <c r="Q4360" s="19">
        <v>1.5</v>
      </c>
      <c r="R4360" s="19">
        <v>4</v>
      </c>
      <c r="S4360" s="19">
        <v>0</v>
      </c>
    </row>
    <row r="4361" spans="14:19" x14ac:dyDescent="0.3">
      <c r="N4361" s="3">
        <v>31</v>
      </c>
      <c r="O4361" s="3">
        <v>5</v>
      </c>
      <c r="P4361" s="6">
        <v>23</v>
      </c>
      <c r="Q4361" s="3">
        <v>0.4</v>
      </c>
      <c r="R4361" s="3">
        <v>1</v>
      </c>
      <c r="S4361" s="3">
        <v>0</v>
      </c>
    </row>
    <row r="4362" spans="14:19" x14ac:dyDescent="0.3">
      <c r="N4362" s="19">
        <v>31</v>
      </c>
      <c r="O4362" s="19">
        <v>7</v>
      </c>
      <c r="P4362" s="20">
        <v>35</v>
      </c>
      <c r="Q4362" s="19">
        <v>1</v>
      </c>
      <c r="R4362" s="19">
        <v>2</v>
      </c>
      <c r="S4362" s="19">
        <v>0</v>
      </c>
    </row>
    <row r="4363" spans="14:19" x14ac:dyDescent="0.3">
      <c r="N4363" s="3">
        <v>31</v>
      </c>
      <c r="O4363" s="3">
        <v>5</v>
      </c>
      <c r="P4363" s="6">
        <v>90</v>
      </c>
      <c r="Q4363" s="3">
        <v>1.3</v>
      </c>
      <c r="R4363" s="3">
        <v>2</v>
      </c>
      <c r="S4363" s="3">
        <v>0</v>
      </c>
    </row>
    <row r="4364" spans="14:19" x14ac:dyDescent="0.3">
      <c r="N4364" s="19">
        <v>31</v>
      </c>
      <c r="O4364" s="19">
        <v>6</v>
      </c>
      <c r="P4364" s="20">
        <v>174</v>
      </c>
      <c r="Q4364" s="19">
        <v>6.7</v>
      </c>
      <c r="R4364" s="19">
        <v>2</v>
      </c>
      <c r="S4364" s="19">
        <v>0</v>
      </c>
    </row>
    <row r="4365" spans="14:19" x14ac:dyDescent="0.3">
      <c r="N4365" s="3">
        <v>31</v>
      </c>
      <c r="O4365" s="3">
        <v>7</v>
      </c>
      <c r="P4365" s="6">
        <v>44</v>
      </c>
      <c r="Q4365" s="3">
        <v>1.2</v>
      </c>
      <c r="R4365" s="3">
        <v>1</v>
      </c>
      <c r="S4365" s="3">
        <v>0</v>
      </c>
    </row>
    <row r="4366" spans="14:19" x14ac:dyDescent="0.3">
      <c r="N4366" s="19">
        <v>31</v>
      </c>
      <c r="O4366" s="19">
        <v>7</v>
      </c>
      <c r="P4366" s="20">
        <v>25</v>
      </c>
      <c r="Q4366" s="19">
        <v>1</v>
      </c>
      <c r="R4366" s="19">
        <v>2</v>
      </c>
      <c r="S4366" s="19">
        <v>0</v>
      </c>
    </row>
    <row r="4367" spans="14:19" x14ac:dyDescent="0.3">
      <c r="N4367" s="3">
        <v>31</v>
      </c>
      <c r="O4367" s="3">
        <v>7</v>
      </c>
      <c r="P4367" s="6">
        <v>18</v>
      </c>
      <c r="Q4367" s="3">
        <v>0.4</v>
      </c>
      <c r="R4367" s="3">
        <v>1</v>
      </c>
      <c r="S4367" s="3">
        <v>0</v>
      </c>
    </row>
    <row r="4368" spans="14:19" x14ac:dyDescent="0.3">
      <c r="N4368" s="19">
        <v>31</v>
      </c>
      <c r="O4368" s="19">
        <v>5</v>
      </c>
      <c r="P4368" s="20">
        <v>18</v>
      </c>
      <c r="Q4368" s="19">
        <v>0.3</v>
      </c>
      <c r="R4368" s="19">
        <v>2</v>
      </c>
      <c r="S4368" s="19">
        <v>124</v>
      </c>
    </row>
    <row r="4369" spans="14:19" x14ac:dyDescent="0.3">
      <c r="N4369" s="3">
        <v>31</v>
      </c>
      <c r="O4369" s="3">
        <v>5</v>
      </c>
      <c r="P4369" s="6">
        <v>29</v>
      </c>
      <c r="Q4369" s="3">
        <v>0.3</v>
      </c>
      <c r="R4369" s="3">
        <v>1</v>
      </c>
      <c r="S4369" s="3">
        <v>0</v>
      </c>
    </row>
    <row r="4370" spans="14:19" x14ac:dyDescent="0.3">
      <c r="N4370" s="19">
        <v>31</v>
      </c>
      <c r="O4370" s="19">
        <v>7</v>
      </c>
      <c r="P4370" s="20">
        <v>35</v>
      </c>
      <c r="Q4370" s="19">
        <v>1.33</v>
      </c>
      <c r="R4370" s="19">
        <v>1</v>
      </c>
      <c r="S4370" s="19">
        <v>131</v>
      </c>
    </row>
    <row r="4371" spans="14:19" x14ac:dyDescent="0.3">
      <c r="N4371" s="3">
        <v>31</v>
      </c>
      <c r="O4371" s="3">
        <v>7</v>
      </c>
      <c r="P4371" s="6">
        <v>13</v>
      </c>
      <c r="Q4371" s="3">
        <v>0.5</v>
      </c>
      <c r="R4371" s="3">
        <v>1</v>
      </c>
      <c r="S4371" s="3">
        <v>0</v>
      </c>
    </row>
    <row r="4372" spans="14:19" x14ac:dyDescent="0.3">
      <c r="N4372" s="19">
        <v>31</v>
      </c>
      <c r="O4372" s="19">
        <v>5</v>
      </c>
      <c r="P4372" s="20">
        <v>50</v>
      </c>
      <c r="Q4372" s="19">
        <v>1.5</v>
      </c>
      <c r="R4372" s="19">
        <v>1</v>
      </c>
      <c r="S4372" s="19">
        <v>0</v>
      </c>
    </row>
    <row r="4373" spans="14:19" x14ac:dyDescent="0.3">
      <c r="N4373" s="3">
        <v>31</v>
      </c>
      <c r="O4373" s="3">
        <v>7</v>
      </c>
      <c r="P4373" s="6">
        <v>170</v>
      </c>
      <c r="Q4373" s="3">
        <v>6</v>
      </c>
      <c r="R4373" s="3">
        <v>1</v>
      </c>
      <c r="S4373" s="3">
        <v>0</v>
      </c>
    </row>
    <row r="4374" spans="14:19" x14ac:dyDescent="0.3">
      <c r="N4374" s="19">
        <v>31</v>
      </c>
      <c r="O4374" s="19">
        <v>7</v>
      </c>
      <c r="P4374" s="20">
        <v>18</v>
      </c>
      <c r="Q4374" s="19">
        <v>0.4</v>
      </c>
      <c r="R4374" s="19">
        <v>1</v>
      </c>
      <c r="S4374" s="19">
        <v>0</v>
      </c>
    </row>
    <row r="4375" spans="14:19" x14ac:dyDescent="0.3">
      <c r="N4375" s="3">
        <v>31</v>
      </c>
      <c r="O4375" s="3">
        <v>5</v>
      </c>
      <c r="P4375" s="6">
        <v>21</v>
      </c>
      <c r="Q4375" s="3">
        <v>1</v>
      </c>
      <c r="R4375" s="3">
        <v>3</v>
      </c>
      <c r="S4375" s="3">
        <v>0</v>
      </c>
    </row>
    <row r="4376" spans="14:19" x14ac:dyDescent="0.3">
      <c r="N4376" s="19">
        <v>31</v>
      </c>
      <c r="O4376" s="19">
        <v>7</v>
      </c>
      <c r="P4376" s="20">
        <v>11</v>
      </c>
      <c r="Q4376" s="19">
        <v>0.5</v>
      </c>
      <c r="R4376" s="19">
        <v>1</v>
      </c>
      <c r="S4376" s="19">
        <v>80</v>
      </c>
    </row>
    <row r="4377" spans="14:19" x14ac:dyDescent="0.3">
      <c r="N4377" s="3">
        <v>31</v>
      </c>
      <c r="O4377" s="3">
        <v>6</v>
      </c>
      <c r="P4377" s="6">
        <v>81</v>
      </c>
      <c r="Q4377" s="3">
        <v>2.5</v>
      </c>
      <c r="R4377" s="3">
        <v>2</v>
      </c>
      <c r="S4377" s="3">
        <v>313</v>
      </c>
    </row>
    <row r="4378" spans="14:19" x14ac:dyDescent="0.3">
      <c r="N4378" s="19">
        <v>31</v>
      </c>
      <c r="O4378" s="19">
        <v>5</v>
      </c>
      <c r="P4378" s="20">
        <v>28</v>
      </c>
      <c r="Q4378" s="19">
        <v>0.3</v>
      </c>
      <c r="R4378" s="19">
        <v>1</v>
      </c>
      <c r="S4378" s="19">
        <v>0</v>
      </c>
    </row>
    <row r="4379" spans="14:19" x14ac:dyDescent="0.3">
      <c r="N4379" s="3">
        <v>31</v>
      </c>
      <c r="O4379" s="3">
        <v>1</v>
      </c>
      <c r="P4379" s="6">
        <v>68</v>
      </c>
      <c r="Q4379" s="3">
        <v>4</v>
      </c>
      <c r="R4379" s="3">
        <v>4</v>
      </c>
      <c r="S4379" s="3">
        <v>0</v>
      </c>
    </row>
    <row r="4380" spans="14:19" x14ac:dyDescent="0.3">
      <c r="N4380" s="19">
        <v>30</v>
      </c>
      <c r="O4380" s="19">
        <v>6</v>
      </c>
      <c r="P4380" s="20">
        <v>18</v>
      </c>
      <c r="Q4380" s="19">
        <v>0.9</v>
      </c>
      <c r="R4380" s="19">
        <v>3</v>
      </c>
      <c r="S4380" s="19">
        <v>0</v>
      </c>
    </row>
    <row r="4381" spans="14:19" x14ac:dyDescent="0.3">
      <c r="N4381" s="3">
        <v>30</v>
      </c>
      <c r="O4381" s="3">
        <v>6</v>
      </c>
      <c r="P4381" s="6">
        <v>72</v>
      </c>
      <c r="Q4381" s="3">
        <v>0.1</v>
      </c>
      <c r="R4381" s="3">
        <v>1</v>
      </c>
      <c r="S4381" s="3">
        <v>207</v>
      </c>
    </row>
    <row r="4382" spans="14:19" x14ac:dyDescent="0.3">
      <c r="N4382" s="19">
        <v>30</v>
      </c>
      <c r="O4382" s="19">
        <v>4</v>
      </c>
      <c r="P4382" s="20">
        <v>39</v>
      </c>
      <c r="Q4382" s="19">
        <v>1.1000000000000001</v>
      </c>
      <c r="R4382" s="19">
        <v>3</v>
      </c>
      <c r="S4382" s="19">
        <v>0</v>
      </c>
    </row>
    <row r="4383" spans="14:19" x14ac:dyDescent="0.3">
      <c r="N4383" s="3">
        <v>30</v>
      </c>
      <c r="O4383" s="3">
        <v>3</v>
      </c>
      <c r="P4383" s="6">
        <v>68</v>
      </c>
      <c r="Q4383" s="3">
        <v>2</v>
      </c>
      <c r="R4383" s="3">
        <v>4</v>
      </c>
      <c r="S4383" s="3">
        <v>0</v>
      </c>
    </row>
    <row r="4384" spans="14:19" x14ac:dyDescent="0.3">
      <c r="N4384" s="19">
        <v>30</v>
      </c>
      <c r="O4384" s="19">
        <v>6</v>
      </c>
      <c r="P4384" s="20">
        <v>29</v>
      </c>
      <c r="Q4384" s="19">
        <v>1</v>
      </c>
      <c r="R4384" s="19">
        <v>3</v>
      </c>
      <c r="S4384" s="19">
        <v>117</v>
      </c>
    </row>
    <row r="4385" spans="14:19" x14ac:dyDescent="0.3">
      <c r="N4385" s="3">
        <v>30</v>
      </c>
      <c r="O4385" s="3">
        <v>5</v>
      </c>
      <c r="P4385" s="6">
        <v>74</v>
      </c>
      <c r="Q4385" s="3">
        <v>2.2000000000000002</v>
      </c>
      <c r="R4385" s="3">
        <v>4</v>
      </c>
      <c r="S4385" s="3">
        <v>0</v>
      </c>
    </row>
    <row r="4386" spans="14:19" x14ac:dyDescent="0.3">
      <c r="N4386" s="19">
        <v>30</v>
      </c>
      <c r="O4386" s="19">
        <v>5</v>
      </c>
      <c r="P4386" s="20">
        <v>22</v>
      </c>
      <c r="Q4386" s="19">
        <v>0.5</v>
      </c>
      <c r="R4386" s="19">
        <v>4</v>
      </c>
      <c r="S4386" s="19">
        <v>109</v>
      </c>
    </row>
    <row r="4387" spans="14:19" x14ac:dyDescent="0.3">
      <c r="N4387" s="3">
        <v>30</v>
      </c>
      <c r="O4387" s="3">
        <v>5</v>
      </c>
      <c r="P4387" s="6">
        <v>38</v>
      </c>
      <c r="Q4387" s="3">
        <v>0.8</v>
      </c>
      <c r="R4387" s="3">
        <v>4</v>
      </c>
      <c r="S4387" s="3">
        <v>129</v>
      </c>
    </row>
    <row r="4388" spans="14:19" x14ac:dyDescent="0.3">
      <c r="N4388" s="19">
        <v>30</v>
      </c>
      <c r="O4388" s="19">
        <v>6</v>
      </c>
      <c r="P4388" s="20">
        <v>141</v>
      </c>
      <c r="Q4388" s="19">
        <v>4.33</v>
      </c>
      <c r="R4388" s="19">
        <v>2</v>
      </c>
      <c r="S4388" s="19">
        <v>0</v>
      </c>
    </row>
    <row r="4389" spans="14:19" x14ac:dyDescent="0.3">
      <c r="N4389" s="3">
        <v>30</v>
      </c>
      <c r="O4389" s="3">
        <v>5</v>
      </c>
      <c r="P4389" s="6">
        <v>98</v>
      </c>
      <c r="Q4389" s="3">
        <v>3.1</v>
      </c>
      <c r="R4389" s="3">
        <v>2</v>
      </c>
      <c r="S4389" s="3">
        <v>220</v>
      </c>
    </row>
    <row r="4390" spans="14:19" x14ac:dyDescent="0.3">
      <c r="N4390" s="19">
        <v>30</v>
      </c>
      <c r="O4390" s="19">
        <v>5</v>
      </c>
      <c r="P4390" s="20">
        <v>40</v>
      </c>
      <c r="Q4390" s="19">
        <v>2</v>
      </c>
      <c r="R4390" s="19">
        <v>4</v>
      </c>
      <c r="S4390" s="19">
        <v>0</v>
      </c>
    </row>
    <row r="4391" spans="14:19" x14ac:dyDescent="0.3">
      <c r="N4391" s="3">
        <v>30</v>
      </c>
      <c r="O4391" s="3">
        <v>5</v>
      </c>
      <c r="P4391" s="6">
        <v>41</v>
      </c>
      <c r="Q4391" s="3">
        <v>1.7</v>
      </c>
      <c r="R4391" s="3">
        <v>4</v>
      </c>
      <c r="S4391" s="3">
        <v>0</v>
      </c>
    </row>
    <row r="4392" spans="14:19" x14ac:dyDescent="0.3">
      <c r="N4392" s="19">
        <v>30</v>
      </c>
      <c r="O4392" s="19">
        <v>6</v>
      </c>
      <c r="P4392" s="20">
        <v>45</v>
      </c>
      <c r="Q4392" s="19">
        <v>1.8</v>
      </c>
      <c r="R4392" s="19">
        <v>1</v>
      </c>
      <c r="S4392" s="19">
        <v>0</v>
      </c>
    </row>
    <row r="4393" spans="14:19" x14ac:dyDescent="0.3">
      <c r="N4393" s="3">
        <v>30</v>
      </c>
      <c r="O4393" s="3">
        <v>4</v>
      </c>
      <c r="P4393" s="6">
        <v>60</v>
      </c>
      <c r="Q4393" s="3">
        <v>2.2000000000000002</v>
      </c>
      <c r="R4393" s="3">
        <v>4</v>
      </c>
      <c r="S4393" s="3">
        <v>0</v>
      </c>
    </row>
    <row r="4394" spans="14:19" x14ac:dyDescent="0.3">
      <c r="N4394" s="19">
        <v>30</v>
      </c>
      <c r="O4394" s="19">
        <v>6</v>
      </c>
      <c r="P4394" s="20">
        <v>48</v>
      </c>
      <c r="Q4394" s="19">
        <v>2.1</v>
      </c>
      <c r="R4394" s="19">
        <v>1</v>
      </c>
      <c r="S4394" s="19">
        <v>0</v>
      </c>
    </row>
    <row r="4395" spans="14:19" x14ac:dyDescent="0.3">
      <c r="N4395" s="3">
        <v>30</v>
      </c>
      <c r="O4395" s="3">
        <v>6</v>
      </c>
      <c r="P4395" s="6">
        <v>141</v>
      </c>
      <c r="Q4395" s="3">
        <v>4.33</v>
      </c>
      <c r="R4395" s="3">
        <v>2</v>
      </c>
      <c r="S4395" s="3">
        <v>0</v>
      </c>
    </row>
    <row r="4396" spans="14:19" x14ac:dyDescent="0.3">
      <c r="N4396" s="19">
        <v>30</v>
      </c>
      <c r="O4396" s="19">
        <v>5</v>
      </c>
      <c r="P4396" s="20">
        <v>38</v>
      </c>
      <c r="Q4396" s="19">
        <v>2</v>
      </c>
      <c r="R4396" s="19">
        <v>4</v>
      </c>
      <c r="S4396" s="19">
        <v>0</v>
      </c>
    </row>
    <row r="4397" spans="14:19" x14ac:dyDescent="0.3">
      <c r="N4397" s="3">
        <v>30</v>
      </c>
      <c r="O4397" s="3">
        <v>5</v>
      </c>
      <c r="P4397" s="6">
        <v>51</v>
      </c>
      <c r="Q4397" s="3">
        <v>1</v>
      </c>
      <c r="R4397" s="3">
        <v>1</v>
      </c>
      <c r="S4397" s="3">
        <v>0</v>
      </c>
    </row>
    <row r="4398" spans="14:19" x14ac:dyDescent="0.3">
      <c r="N4398" s="19">
        <v>30</v>
      </c>
      <c r="O4398" s="19">
        <v>6</v>
      </c>
      <c r="P4398" s="20">
        <v>42</v>
      </c>
      <c r="Q4398" s="19">
        <v>0.2</v>
      </c>
      <c r="R4398" s="19">
        <v>1</v>
      </c>
      <c r="S4398" s="19">
        <v>100</v>
      </c>
    </row>
    <row r="4399" spans="14:19" x14ac:dyDescent="0.3">
      <c r="N4399" s="3">
        <v>30</v>
      </c>
      <c r="O4399" s="3">
        <v>4</v>
      </c>
      <c r="P4399" s="6">
        <v>49</v>
      </c>
      <c r="Q4399" s="3">
        <v>1.1000000000000001</v>
      </c>
      <c r="R4399" s="3">
        <v>3</v>
      </c>
      <c r="S4399" s="3">
        <v>0</v>
      </c>
    </row>
    <row r="4400" spans="14:19" x14ac:dyDescent="0.3">
      <c r="N4400" s="19">
        <v>30</v>
      </c>
      <c r="O4400" s="19">
        <v>6</v>
      </c>
      <c r="P4400" s="20">
        <v>82</v>
      </c>
      <c r="Q4400" s="19">
        <v>2.5</v>
      </c>
      <c r="R4400" s="19">
        <v>2</v>
      </c>
      <c r="S4400" s="19">
        <v>0</v>
      </c>
    </row>
    <row r="4401" spans="14:19" x14ac:dyDescent="0.3">
      <c r="N4401" s="3">
        <v>30</v>
      </c>
      <c r="O4401" s="3">
        <v>4</v>
      </c>
      <c r="P4401" s="6">
        <v>24</v>
      </c>
      <c r="Q4401" s="3">
        <v>0.4</v>
      </c>
      <c r="R4401" s="3">
        <v>1</v>
      </c>
      <c r="S4401" s="3">
        <v>81</v>
      </c>
    </row>
    <row r="4402" spans="14:19" x14ac:dyDescent="0.3">
      <c r="N4402" s="19">
        <v>30</v>
      </c>
      <c r="O4402" s="19">
        <v>4</v>
      </c>
      <c r="P4402" s="20">
        <v>40</v>
      </c>
      <c r="Q4402" s="19">
        <v>2.1</v>
      </c>
      <c r="R4402" s="19">
        <v>4</v>
      </c>
      <c r="S4402" s="19">
        <v>0</v>
      </c>
    </row>
    <row r="4403" spans="14:19" x14ac:dyDescent="0.3">
      <c r="N4403" s="3">
        <v>30</v>
      </c>
      <c r="O4403" s="3">
        <v>3</v>
      </c>
      <c r="P4403" s="6">
        <v>172</v>
      </c>
      <c r="Q4403" s="3">
        <v>3.4</v>
      </c>
      <c r="R4403" s="3">
        <v>3</v>
      </c>
      <c r="S4403" s="3">
        <v>0</v>
      </c>
    </row>
    <row r="4404" spans="14:19" x14ac:dyDescent="0.3">
      <c r="N4404" s="19">
        <v>30</v>
      </c>
      <c r="O4404" s="19">
        <v>4</v>
      </c>
      <c r="P4404" s="20">
        <v>51</v>
      </c>
      <c r="Q4404" s="19">
        <v>0.2</v>
      </c>
      <c r="R4404" s="19">
        <v>4</v>
      </c>
      <c r="S4404" s="19">
        <v>172</v>
      </c>
    </row>
    <row r="4405" spans="14:19" x14ac:dyDescent="0.3">
      <c r="N4405" s="3">
        <v>30</v>
      </c>
      <c r="O4405" s="3">
        <v>4</v>
      </c>
      <c r="P4405" s="6">
        <v>80</v>
      </c>
      <c r="Q4405" s="3">
        <v>1.8</v>
      </c>
      <c r="R4405" s="3">
        <v>4</v>
      </c>
      <c r="S4405" s="3">
        <v>0</v>
      </c>
    </row>
    <row r="4406" spans="14:19" x14ac:dyDescent="0.3">
      <c r="N4406" s="19">
        <v>30</v>
      </c>
      <c r="O4406" s="19">
        <v>4</v>
      </c>
      <c r="P4406" s="20">
        <v>81</v>
      </c>
      <c r="Q4406" s="19">
        <v>2.9</v>
      </c>
      <c r="R4406" s="19">
        <v>1</v>
      </c>
      <c r="S4406" s="19">
        <v>259</v>
      </c>
    </row>
    <row r="4407" spans="14:19" x14ac:dyDescent="0.3">
      <c r="N4407" s="3">
        <v>30</v>
      </c>
      <c r="O4407" s="3">
        <v>5</v>
      </c>
      <c r="P4407" s="6">
        <v>69</v>
      </c>
      <c r="Q4407" s="3">
        <v>0.8</v>
      </c>
      <c r="R4407" s="3">
        <v>1</v>
      </c>
      <c r="S4407" s="3">
        <v>0</v>
      </c>
    </row>
    <row r="4408" spans="14:19" x14ac:dyDescent="0.3">
      <c r="N4408" s="19">
        <v>30</v>
      </c>
      <c r="O4408" s="19">
        <v>0</v>
      </c>
      <c r="P4408" s="20">
        <v>63</v>
      </c>
      <c r="Q4408" s="19">
        <v>1.75</v>
      </c>
      <c r="R4408" s="19">
        <v>2</v>
      </c>
      <c r="S4408" s="19">
        <v>0</v>
      </c>
    </row>
    <row r="4409" spans="14:19" x14ac:dyDescent="0.3">
      <c r="N4409" s="3">
        <v>30</v>
      </c>
      <c r="O4409" s="3">
        <v>5</v>
      </c>
      <c r="P4409" s="6">
        <v>125</v>
      </c>
      <c r="Q4409" s="3">
        <v>0.5</v>
      </c>
      <c r="R4409" s="3">
        <v>4</v>
      </c>
      <c r="S4409" s="3">
        <v>0</v>
      </c>
    </row>
    <row r="4410" spans="14:19" x14ac:dyDescent="0.3">
      <c r="N4410" s="19">
        <v>30</v>
      </c>
      <c r="O4410" s="19">
        <v>5</v>
      </c>
      <c r="P4410" s="20">
        <v>85</v>
      </c>
      <c r="Q4410" s="19">
        <v>2.6</v>
      </c>
      <c r="R4410" s="19">
        <v>1</v>
      </c>
      <c r="S4410" s="19">
        <v>0</v>
      </c>
    </row>
    <row r="4411" spans="14:19" x14ac:dyDescent="0.3">
      <c r="N4411" s="3">
        <v>30</v>
      </c>
      <c r="O4411" s="3">
        <v>6</v>
      </c>
      <c r="P4411" s="6">
        <v>52</v>
      </c>
      <c r="Q4411" s="3">
        <v>0.7</v>
      </c>
      <c r="R4411" s="3">
        <v>3</v>
      </c>
      <c r="S4411" s="3">
        <v>0</v>
      </c>
    </row>
    <row r="4412" spans="14:19" x14ac:dyDescent="0.3">
      <c r="N4412" s="19">
        <v>30</v>
      </c>
      <c r="O4412" s="19">
        <v>6</v>
      </c>
      <c r="P4412" s="20">
        <v>49</v>
      </c>
      <c r="Q4412" s="19">
        <v>0.7</v>
      </c>
      <c r="R4412" s="19">
        <v>3</v>
      </c>
      <c r="S4412" s="19">
        <v>196</v>
      </c>
    </row>
    <row r="4413" spans="14:19" x14ac:dyDescent="0.3">
      <c r="N4413" s="3">
        <v>30</v>
      </c>
      <c r="O4413" s="3">
        <v>5</v>
      </c>
      <c r="P4413" s="6">
        <v>171</v>
      </c>
      <c r="Q4413" s="3">
        <v>1.9</v>
      </c>
      <c r="R4413" s="3">
        <v>2</v>
      </c>
      <c r="S4413" s="3">
        <v>0</v>
      </c>
    </row>
    <row r="4414" spans="14:19" x14ac:dyDescent="0.3">
      <c r="N4414" s="19">
        <v>30</v>
      </c>
      <c r="O4414" s="19">
        <v>4</v>
      </c>
      <c r="P4414" s="20">
        <v>73</v>
      </c>
      <c r="Q4414" s="19">
        <v>3.3</v>
      </c>
      <c r="R4414" s="19">
        <v>3</v>
      </c>
      <c r="S4414" s="19">
        <v>0</v>
      </c>
    </row>
    <row r="4415" spans="14:19" x14ac:dyDescent="0.3">
      <c r="N4415" s="3">
        <v>30</v>
      </c>
      <c r="O4415" s="3">
        <v>6</v>
      </c>
      <c r="P4415" s="6">
        <v>83</v>
      </c>
      <c r="Q4415" s="3">
        <v>3.4</v>
      </c>
      <c r="R4415" s="3">
        <v>4</v>
      </c>
      <c r="S4415" s="3">
        <v>0</v>
      </c>
    </row>
    <row r="4416" spans="14:19" x14ac:dyDescent="0.3">
      <c r="N4416" s="19">
        <v>30</v>
      </c>
      <c r="O4416" s="19">
        <v>5</v>
      </c>
      <c r="P4416" s="20">
        <v>112</v>
      </c>
      <c r="Q4416" s="19">
        <v>5</v>
      </c>
      <c r="R4416" s="19">
        <v>4</v>
      </c>
      <c r="S4416" s="19">
        <v>0</v>
      </c>
    </row>
    <row r="4417" spans="14:19" x14ac:dyDescent="0.3">
      <c r="N4417" s="3">
        <v>30</v>
      </c>
      <c r="O4417" s="3">
        <v>5</v>
      </c>
      <c r="P4417" s="6">
        <v>121</v>
      </c>
      <c r="Q4417" s="3">
        <v>3.3</v>
      </c>
      <c r="R4417" s="3">
        <v>2</v>
      </c>
      <c r="S4417" s="3">
        <v>0</v>
      </c>
    </row>
    <row r="4418" spans="14:19" x14ac:dyDescent="0.3">
      <c r="N4418" s="19">
        <v>30</v>
      </c>
      <c r="O4418" s="19">
        <v>6</v>
      </c>
      <c r="P4418" s="20">
        <v>118</v>
      </c>
      <c r="Q4418" s="19">
        <v>2.8</v>
      </c>
      <c r="R4418" s="19">
        <v>2</v>
      </c>
      <c r="S4418" s="19">
        <v>0</v>
      </c>
    </row>
    <row r="4419" spans="14:19" x14ac:dyDescent="0.3">
      <c r="N4419" s="3">
        <v>30</v>
      </c>
      <c r="O4419" s="3">
        <v>6</v>
      </c>
      <c r="P4419" s="6">
        <v>64</v>
      </c>
      <c r="Q4419" s="3">
        <v>3.4</v>
      </c>
      <c r="R4419" s="3">
        <v>4</v>
      </c>
      <c r="S4419" s="3">
        <v>117</v>
      </c>
    </row>
    <row r="4420" spans="14:19" x14ac:dyDescent="0.3">
      <c r="N4420" s="19">
        <v>30</v>
      </c>
      <c r="O4420" s="19">
        <v>6</v>
      </c>
      <c r="P4420" s="20">
        <v>80</v>
      </c>
      <c r="Q4420" s="19">
        <v>1.5</v>
      </c>
      <c r="R4420" s="19">
        <v>3</v>
      </c>
      <c r="S4420" s="19">
        <v>219</v>
      </c>
    </row>
    <row r="4421" spans="14:19" x14ac:dyDescent="0.3">
      <c r="N4421" s="3">
        <v>30</v>
      </c>
      <c r="O4421" s="3">
        <v>5</v>
      </c>
      <c r="P4421" s="6">
        <v>20</v>
      </c>
      <c r="Q4421" s="3">
        <v>0.5</v>
      </c>
      <c r="R4421" s="3">
        <v>4</v>
      </c>
      <c r="S4421" s="3">
        <v>117</v>
      </c>
    </row>
    <row r="4422" spans="14:19" x14ac:dyDescent="0.3">
      <c r="N4422" s="19">
        <v>30</v>
      </c>
      <c r="O4422" s="19">
        <v>4</v>
      </c>
      <c r="P4422" s="20">
        <v>39</v>
      </c>
      <c r="Q4422" s="19">
        <v>1.5</v>
      </c>
      <c r="R4422" s="19">
        <v>1</v>
      </c>
      <c r="S4422" s="19">
        <v>0</v>
      </c>
    </row>
    <row r="4423" spans="14:19" x14ac:dyDescent="0.3">
      <c r="N4423" s="3">
        <v>30</v>
      </c>
      <c r="O4423" s="3">
        <v>4</v>
      </c>
      <c r="P4423" s="6">
        <v>40</v>
      </c>
      <c r="Q4423" s="3">
        <v>0.3</v>
      </c>
      <c r="R4423" s="3">
        <v>1</v>
      </c>
      <c r="S4423" s="3">
        <v>0</v>
      </c>
    </row>
    <row r="4424" spans="14:19" x14ac:dyDescent="0.3">
      <c r="N4424" s="19">
        <v>30</v>
      </c>
      <c r="O4424" s="19">
        <v>4</v>
      </c>
      <c r="P4424" s="20">
        <v>18</v>
      </c>
      <c r="Q4424" s="19">
        <v>0.3</v>
      </c>
      <c r="R4424" s="19">
        <v>4</v>
      </c>
      <c r="S4424" s="19">
        <v>0</v>
      </c>
    </row>
    <row r="4425" spans="14:19" x14ac:dyDescent="0.3">
      <c r="N4425" s="3">
        <v>30</v>
      </c>
      <c r="O4425" s="3">
        <v>4</v>
      </c>
      <c r="P4425" s="6">
        <v>35</v>
      </c>
      <c r="Q4425" s="3">
        <v>0.3</v>
      </c>
      <c r="R4425" s="3">
        <v>2</v>
      </c>
      <c r="S4425" s="3">
        <v>0</v>
      </c>
    </row>
    <row r="4426" spans="14:19" x14ac:dyDescent="0.3">
      <c r="N4426" s="19">
        <v>30</v>
      </c>
      <c r="O4426" s="19">
        <v>6</v>
      </c>
      <c r="P4426" s="20">
        <v>191</v>
      </c>
      <c r="Q4426" s="19">
        <v>4.4000000000000004</v>
      </c>
      <c r="R4426" s="19">
        <v>2</v>
      </c>
      <c r="S4426" s="19">
        <v>0</v>
      </c>
    </row>
    <row r="4427" spans="14:19" x14ac:dyDescent="0.3">
      <c r="N4427" s="3">
        <v>30</v>
      </c>
      <c r="O4427" s="3">
        <v>6</v>
      </c>
      <c r="P4427" s="6">
        <v>193</v>
      </c>
      <c r="Q4427" s="3">
        <v>6.3</v>
      </c>
      <c r="R4427" s="3">
        <v>3</v>
      </c>
      <c r="S4427" s="3">
        <v>0</v>
      </c>
    </row>
    <row r="4428" spans="14:19" x14ac:dyDescent="0.3">
      <c r="N4428" s="19">
        <v>30</v>
      </c>
      <c r="O4428" s="19">
        <v>6</v>
      </c>
      <c r="P4428" s="20">
        <v>184</v>
      </c>
      <c r="Q4428" s="19">
        <v>6</v>
      </c>
      <c r="R4428" s="19">
        <v>1</v>
      </c>
      <c r="S4428" s="19">
        <v>0</v>
      </c>
    </row>
    <row r="4429" spans="14:19" x14ac:dyDescent="0.3">
      <c r="N4429" s="3">
        <v>30</v>
      </c>
      <c r="O4429" s="3">
        <v>4</v>
      </c>
      <c r="P4429" s="6">
        <v>25</v>
      </c>
      <c r="Q4429" s="3">
        <v>0.3</v>
      </c>
      <c r="R4429" s="3">
        <v>2</v>
      </c>
      <c r="S4429" s="3">
        <v>0</v>
      </c>
    </row>
    <row r="4430" spans="14:19" x14ac:dyDescent="0.3">
      <c r="N4430" s="19">
        <v>30</v>
      </c>
      <c r="O4430" s="19">
        <v>6</v>
      </c>
      <c r="P4430" s="20">
        <v>154</v>
      </c>
      <c r="Q4430" s="19">
        <v>6</v>
      </c>
      <c r="R4430" s="19">
        <v>1</v>
      </c>
      <c r="S4430" s="19">
        <v>0</v>
      </c>
    </row>
    <row r="4431" spans="14:19" x14ac:dyDescent="0.3">
      <c r="N4431" s="3">
        <v>30</v>
      </c>
      <c r="O4431" s="3">
        <v>6</v>
      </c>
      <c r="P4431" s="6">
        <v>179</v>
      </c>
      <c r="Q4431" s="3">
        <v>4.9000000000000004</v>
      </c>
      <c r="R4431" s="3">
        <v>3</v>
      </c>
      <c r="S4431" s="3">
        <v>142</v>
      </c>
    </row>
    <row r="4432" spans="14:19" x14ac:dyDescent="0.3">
      <c r="N4432" s="19">
        <v>30</v>
      </c>
      <c r="O4432" s="19">
        <v>6</v>
      </c>
      <c r="P4432" s="20">
        <v>41</v>
      </c>
      <c r="Q4432" s="19">
        <v>2.4</v>
      </c>
      <c r="R4432" s="19">
        <v>1</v>
      </c>
      <c r="S4432" s="19">
        <v>0</v>
      </c>
    </row>
    <row r="4433" spans="14:19" x14ac:dyDescent="0.3">
      <c r="N4433" s="3">
        <v>30</v>
      </c>
      <c r="O4433" s="3">
        <v>4</v>
      </c>
      <c r="P4433" s="6">
        <v>38</v>
      </c>
      <c r="Q4433" s="3">
        <v>1.9</v>
      </c>
      <c r="R4433" s="3">
        <v>1</v>
      </c>
      <c r="S4433" s="3">
        <v>0</v>
      </c>
    </row>
    <row r="4434" spans="14:19" x14ac:dyDescent="0.3">
      <c r="N4434" s="19">
        <v>30</v>
      </c>
      <c r="O4434" s="19">
        <v>5</v>
      </c>
      <c r="P4434" s="20">
        <v>78</v>
      </c>
      <c r="Q4434" s="19">
        <v>2.6</v>
      </c>
      <c r="R4434" s="19">
        <v>1</v>
      </c>
      <c r="S4434" s="19">
        <v>0</v>
      </c>
    </row>
    <row r="4435" spans="14:19" x14ac:dyDescent="0.3">
      <c r="N4435" s="3">
        <v>30</v>
      </c>
      <c r="O4435" s="3">
        <v>5</v>
      </c>
      <c r="P4435" s="6">
        <v>122</v>
      </c>
      <c r="Q4435" s="3">
        <v>3.1</v>
      </c>
      <c r="R4435" s="3">
        <v>2</v>
      </c>
      <c r="S4435" s="3">
        <v>0</v>
      </c>
    </row>
    <row r="4436" spans="14:19" x14ac:dyDescent="0.3">
      <c r="N4436" s="19">
        <v>30</v>
      </c>
      <c r="O4436" s="19">
        <v>4</v>
      </c>
      <c r="P4436" s="20">
        <v>142</v>
      </c>
      <c r="Q4436" s="19">
        <v>4.2</v>
      </c>
      <c r="R4436" s="19">
        <v>3</v>
      </c>
      <c r="S4436" s="19">
        <v>359</v>
      </c>
    </row>
    <row r="4437" spans="14:19" x14ac:dyDescent="0.3">
      <c r="N4437" s="3">
        <v>30</v>
      </c>
      <c r="O4437" s="3">
        <v>4</v>
      </c>
      <c r="P4437" s="6">
        <v>44</v>
      </c>
      <c r="Q4437" s="3">
        <v>1.9</v>
      </c>
      <c r="R4437" s="3">
        <v>1</v>
      </c>
      <c r="S4437" s="3">
        <v>143</v>
      </c>
    </row>
    <row r="4438" spans="14:19" x14ac:dyDescent="0.3">
      <c r="N4438" s="19">
        <v>30</v>
      </c>
      <c r="O4438" s="19">
        <v>5</v>
      </c>
      <c r="P4438" s="20">
        <v>141</v>
      </c>
      <c r="Q4438" s="19">
        <v>0.8</v>
      </c>
      <c r="R4438" s="19">
        <v>1</v>
      </c>
      <c r="S4438" s="19">
        <v>0</v>
      </c>
    </row>
    <row r="4439" spans="14:19" x14ac:dyDescent="0.3">
      <c r="N4439" s="3">
        <v>30</v>
      </c>
      <c r="O4439" s="3">
        <v>3</v>
      </c>
      <c r="P4439" s="6">
        <v>61</v>
      </c>
      <c r="Q4439" s="3">
        <v>2</v>
      </c>
      <c r="R4439" s="3">
        <v>4</v>
      </c>
      <c r="S4439" s="3">
        <v>0</v>
      </c>
    </row>
    <row r="4440" spans="14:19" x14ac:dyDescent="0.3">
      <c r="N4440" s="19">
        <v>30</v>
      </c>
      <c r="O4440" s="19">
        <v>4</v>
      </c>
      <c r="P4440" s="20">
        <v>35</v>
      </c>
      <c r="Q4440" s="19">
        <v>0.8</v>
      </c>
      <c r="R4440" s="19">
        <v>4</v>
      </c>
      <c r="S4440" s="19">
        <v>0</v>
      </c>
    </row>
    <row r="4441" spans="14:19" x14ac:dyDescent="0.3">
      <c r="N4441" s="3">
        <v>30</v>
      </c>
      <c r="O4441" s="3">
        <v>5</v>
      </c>
      <c r="P4441" s="6">
        <v>123</v>
      </c>
      <c r="Q4441" s="3">
        <v>3.1</v>
      </c>
      <c r="R4441" s="3">
        <v>2</v>
      </c>
      <c r="S4441" s="3">
        <v>0</v>
      </c>
    </row>
    <row r="4442" spans="14:19" x14ac:dyDescent="0.3">
      <c r="N4442" s="19">
        <v>30</v>
      </c>
      <c r="O4442" s="19">
        <v>5</v>
      </c>
      <c r="P4442" s="20">
        <v>134</v>
      </c>
      <c r="Q4442" s="19">
        <v>0</v>
      </c>
      <c r="R4442" s="19">
        <v>1</v>
      </c>
      <c r="S4442" s="19">
        <v>0</v>
      </c>
    </row>
    <row r="4443" spans="14:19" x14ac:dyDescent="0.3">
      <c r="N4443" s="3">
        <v>30</v>
      </c>
      <c r="O4443" s="3">
        <v>3</v>
      </c>
      <c r="P4443" s="6">
        <v>150</v>
      </c>
      <c r="Q4443" s="3">
        <v>5</v>
      </c>
      <c r="R4443" s="3">
        <v>4</v>
      </c>
      <c r="S4443" s="3">
        <v>0</v>
      </c>
    </row>
    <row r="4444" spans="14:19" x14ac:dyDescent="0.3">
      <c r="N4444" s="19">
        <v>30</v>
      </c>
      <c r="O4444" s="19">
        <v>6</v>
      </c>
      <c r="P4444" s="20">
        <v>32</v>
      </c>
      <c r="Q4444" s="19">
        <v>1</v>
      </c>
      <c r="R4444" s="19">
        <v>2</v>
      </c>
      <c r="S4444" s="19">
        <v>0</v>
      </c>
    </row>
    <row r="4445" spans="14:19" x14ac:dyDescent="0.3">
      <c r="N4445" s="3">
        <v>30</v>
      </c>
      <c r="O4445" s="3">
        <v>4</v>
      </c>
      <c r="P4445" s="6">
        <v>204</v>
      </c>
      <c r="Q4445" s="3">
        <v>4.5</v>
      </c>
      <c r="R4445" s="3">
        <v>2</v>
      </c>
      <c r="S4445" s="3">
        <v>0</v>
      </c>
    </row>
    <row r="4446" spans="14:19" x14ac:dyDescent="0.3">
      <c r="N4446" s="19">
        <v>30</v>
      </c>
      <c r="O4446" s="19">
        <v>6</v>
      </c>
      <c r="P4446" s="20">
        <v>29</v>
      </c>
      <c r="Q4446" s="19">
        <v>0.2</v>
      </c>
      <c r="R4446" s="19">
        <v>1</v>
      </c>
      <c r="S4446" s="19">
        <v>90</v>
      </c>
    </row>
    <row r="4447" spans="14:19" x14ac:dyDescent="0.3">
      <c r="N4447" s="3">
        <v>30</v>
      </c>
      <c r="O4447" s="3">
        <v>4</v>
      </c>
      <c r="P4447" s="6">
        <v>39</v>
      </c>
      <c r="Q4447" s="3">
        <v>1.5</v>
      </c>
      <c r="R4447" s="3">
        <v>1</v>
      </c>
      <c r="S4447" s="3">
        <v>0</v>
      </c>
    </row>
    <row r="4448" spans="14:19" x14ac:dyDescent="0.3">
      <c r="N4448" s="19">
        <v>30</v>
      </c>
      <c r="O4448" s="19">
        <v>4</v>
      </c>
      <c r="P4448" s="20">
        <v>63</v>
      </c>
      <c r="Q4448" s="19">
        <v>2.2000000000000002</v>
      </c>
      <c r="R4448" s="19">
        <v>4</v>
      </c>
      <c r="S4448" s="19">
        <v>0</v>
      </c>
    </row>
    <row r="4449" spans="14:19" x14ac:dyDescent="0.3">
      <c r="N4449" s="3">
        <v>30</v>
      </c>
      <c r="O4449" s="3">
        <v>5</v>
      </c>
      <c r="P4449" s="6">
        <v>61</v>
      </c>
      <c r="Q4449" s="3">
        <v>0.8</v>
      </c>
      <c r="R4449" s="3">
        <v>1</v>
      </c>
      <c r="S4449" s="3">
        <v>251</v>
      </c>
    </row>
    <row r="4450" spans="14:19" x14ac:dyDescent="0.3">
      <c r="N4450" s="19">
        <v>30</v>
      </c>
      <c r="O4450" s="19">
        <v>5</v>
      </c>
      <c r="P4450" s="20">
        <v>69</v>
      </c>
      <c r="Q4450" s="19">
        <v>0.8</v>
      </c>
      <c r="R4450" s="19">
        <v>1</v>
      </c>
      <c r="S4450" s="19">
        <v>0</v>
      </c>
    </row>
    <row r="4451" spans="14:19" x14ac:dyDescent="0.3">
      <c r="N4451" s="3">
        <v>30</v>
      </c>
      <c r="O4451" s="3">
        <v>5</v>
      </c>
      <c r="P4451" s="6">
        <v>178</v>
      </c>
      <c r="Q4451" s="3">
        <v>6.7</v>
      </c>
      <c r="R4451" s="3">
        <v>2</v>
      </c>
      <c r="S4451" s="3">
        <v>0</v>
      </c>
    </row>
    <row r="4452" spans="14:19" x14ac:dyDescent="0.3">
      <c r="N4452" s="19">
        <v>30</v>
      </c>
      <c r="O4452" s="19">
        <v>5</v>
      </c>
      <c r="P4452" s="20">
        <v>42</v>
      </c>
      <c r="Q4452" s="19">
        <v>1</v>
      </c>
      <c r="R4452" s="19">
        <v>1</v>
      </c>
      <c r="S4452" s="19">
        <v>184</v>
      </c>
    </row>
    <row r="4453" spans="14:19" x14ac:dyDescent="0.3">
      <c r="N4453" s="3">
        <v>30</v>
      </c>
      <c r="O4453" s="3">
        <v>4</v>
      </c>
      <c r="P4453" s="6">
        <v>154</v>
      </c>
      <c r="Q4453" s="3">
        <v>4.5</v>
      </c>
      <c r="R4453" s="3">
        <v>2</v>
      </c>
      <c r="S4453" s="3">
        <v>207</v>
      </c>
    </row>
    <row r="4454" spans="14:19" x14ac:dyDescent="0.3">
      <c r="N4454" s="19">
        <v>30</v>
      </c>
      <c r="O4454" s="19">
        <v>5</v>
      </c>
      <c r="P4454" s="20">
        <v>121</v>
      </c>
      <c r="Q4454" s="19">
        <v>3.1</v>
      </c>
      <c r="R4454" s="19">
        <v>2</v>
      </c>
      <c r="S4454" s="19">
        <v>408</v>
      </c>
    </row>
    <row r="4455" spans="14:19" x14ac:dyDescent="0.3">
      <c r="N4455" s="3">
        <v>30</v>
      </c>
      <c r="O4455" s="3">
        <v>4</v>
      </c>
      <c r="P4455" s="6">
        <v>44</v>
      </c>
      <c r="Q4455" s="3">
        <v>1.5</v>
      </c>
      <c r="R4455" s="3">
        <v>1</v>
      </c>
      <c r="S4455" s="3">
        <v>109</v>
      </c>
    </row>
    <row r="4456" spans="14:19" x14ac:dyDescent="0.3">
      <c r="N4456" s="19">
        <v>30</v>
      </c>
      <c r="O4456" s="19">
        <v>5</v>
      </c>
      <c r="P4456" s="20">
        <v>131</v>
      </c>
      <c r="Q4456" s="19">
        <v>0.5</v>
      </c>
      <c r="R4456" s="19">
        <v>3</v>
      </c>
      <c r="S4456" s="19">
        <v>0</v>
      </c>
    </row>
    <row r="4457" spans="14:19" x14ac:dyDescent="0.3">
      <c r="N4457" s="3">
        <v>30</v>
      </c>
      <c r="O4457" s="3">
        <v>6</v>
      </c>
      <c r="P4457" s="6">
        <v>101</v>
      </c>
      <c r="Q4457" s="3">
        <v>0.6</v>
      </c>
      <c r="R4457" s="3">
        <v>2</v>
      </c>
      <c r="S4457" s="3">
        <v>0</v>
      </c>
    </row>
    <row r="4458" spans="14:19" x14ac:dyDescent="0.3">
      <c r="N4458" s="19">
        <v>30</v>
      </c>
      <c r="O4458" s="19">
        <v>5</v>
      </c>
      <c r="P4458" s="20">
        <v>98</v>
      </c>
      <c r="Q4458" s="19">
        <v>1.8</v>
      </c>
      <c r="R4458" s="19">
        <v>4</v>
      </c>
      <c r="S4458" s="19">
        <v>129</v>
      </c>
    </row>
    <row r="4459" spans="14:19" x14ac:dyDescent="0.3">
      <c r="N4459" s="3">
        <v>30</v>
      </c>
      <c r="O4459" s="3">
        <v>5</v>
      </c>
      <c r="P4459" s="6">
        <v>30</v>
      </c>
      <c r="Q4459" s="3">
        <v>0.8</v>
      </c>
      <c r="R4459" s="3">
        <v>4</v>
      </c>
      <c r="S4459" s="3">
        <v>158</v>
      </c>
    </row>
    <row r="4460" spans="14:19" x14ac:dyDescent="0.3">
      <c r="N4460" s="19">
        <v>30</v>
      </c>
      <c r="O4460" s="19">
        <v>6</v>
      </c>
      <c r="P4460" s="20">
        <v>181</v>
      </c>
      <c r="Q4460" s="19">
        <v>4.0999999999999996</v>
      </c>
      <c r="R4460" s="19">
        <v>3</v>
      </c>
      <c r="S4460" s="19">
        <v>0</v>
      </c>
    </row>
    <row r="4461" spans="14:19" x14ac:dyDescent="0.3">
      <c r="N4461" s="3">
        <v>30</v>
      </c>
      <c r="O4461" s="3">
        <v>4</v>
      </c>
      <c r="P4461" s="6">
        <v>54</v>
      </c>
      <c r="Q4461" s="3">
        <v>1.8</v>
      </c>
      <c r="R4461" s="3">
        <v>4</v>
      </c>
      <c r="S4461" s="3">
        <v>235</v>
      </c>
    </row>
    <row r="4462" spans="14:19" x14ac:dyDescent="0.3">
      <c r="N4462" s="19">
        <v>30</v>
      </c>
      <c r="O4462" s="19">
        <v>4</v>
      </c>
      <c r="P4462" s="20">
        <v>113</v>
      </c>
      <c r="Q4462" s="19">
        <v>0.2</v>
      </c>
      <c r="R4462" s="19">
        <v>2</v>
      </c>
      <c r="S4462" s="19">
        <v>0</v>
      </c>
    </row>
    <row r="4463" spans="14:19" x14ac:dyDescent="0.3">
      <c r="N4463" s="3">
        <v>30</v>
      </c>
      <c r="O4463" s="3">
        <v>4</v>
      </c>
      <c r="P4463" s="6">
        <v>23</v>
      </c>
      <c r="Q4463" s="3">
        <v>0.3</v>
      </c>
      <c r="R4463" s="3">
        <v>4</v>
      </c>
      <c r="S4463" s="3">
        <v>121</v>
      </c>
    </row>
    <row r="4464" spans="14:19" x14ac:dyDescent="0.3">
      <c r="N4464" s="19">
        <v>30</v>
      </c>
      <c r="O4464" s="19">
        <v>5</v>
      </c>
      <c r="P4464" s="20">
        <v>73</v>
      </c>
      <c r="Q4464" s="19">
        <v>2.6</v>
      </c>
      <c r="R4464" s="19">
        <v>3</v>
      </c>
      <c r="S4464" s="19">
        <v>0</v>
      </c>
    </row>
    <row r="4465" spans="14:19" x14ac:dyDescent="0.3">
      <c r="N4465" s="3">
        <v>30</v>
      </c>
      <c r="O4465" s="3">
        <v>4</v>
      </c>
      <c r="P4465" s="6">
        <v>83</v>
      </c>
      <c r="Q4465" s="3">
        <v>1.5</v>
      </c>
      <c r="R4465" s="3">
        <v>2</v>
      </c>
      <c r="S4465" s="3">
        <v>199</v>
      </c>
    </row>
    <row r="4466" spans="14:19" x14ac:dyDescent="0.3">
      <c r="N4466" s="19">
        <v>30</v>
      </c>
      <c r="O4466" s="19">
        <v>5</v>
      </c>
      <c r="P4466" s="20">
        <v>83</v>
      </c>
      <c r="Q4466" s="19">
        <v>1.8</v>
      </c>
      <c r="R4466" s="19">
        <v>4</v>
      </c>
      <c r="S4466" s="19">
        <v>0</v>
      </c>
    </row>
    <row r="4467" spans="14:19" x14ac:dyDescent="0.3">
      <c r="N4467" s="3">
        <v>30</v>
      </c>
      <c r="O4467" s="3">
        <v>4</v>
      </c>
      <c r="P4467" s="6">
        <v>25</v>
      </c>
      <c r="Q4467" s="3">
        <v>0.3</v>
      </c>
      <c r="R4467" s="3">
        <v>2</v>
      </c>
      <c r="S4467" s="3">
        <v>0</v>
      </c>
    </row>
    <row r="4468" spans="14:19" x14ac:dyDescent="0.3">
      <c r="N4468" s="19">
        <v>30</v>
      </c>
      <c r="O4468" s="19">
        <v>4</v>
      </c>
      <c r="P4468" s="20">
        <v>40</v>
      </c>
      <c r="Q4468" s="19">
        <v>0.3</v>
      </c>
      <c r="R4468" s="19">
        <v>1</v>
      </c>
      <c r="S4468" s="19">
        <v>0</v>
      </c>
    </row>
    <row r="4469" spans="14:19" x14ac:dyDescent="0.3">
      <c r="N4469" s="3">
        <v>30</v>
      </c>
      <c r="O4469" s="3">
        <v>4</v>
      </c>
      <c r="P4469" s="6">
        <v>18</v>
      </c>
      <c r="Q4469" s="3">
        <v>0.3</v>
      </c>
      <c r="R4469" s="3">
        <v>2</v>
      </c>
      <c r="S4469" s="3">
        <v>0</v>
      </c>
    </row>
    <row r="4470" spans="14:19" x14ac:dyDescent="0.3">
      <c r="N4470" s="19">
        <v>30</v>
      </c>
      <c r="O4470" s="19">
        <v>6</v>
      </c>
      <c r="P4470" s="20">
        <v>182</v>
      </c>
      <c r="Q4470" s="19">
        <v>0.8</v>
      </c>
      <c r="R4470" s="19">
        <v>4</v>
      </c>
      <c r="S4470" s="19">
        <v>94</v>
      </c>
    </row>
    <row r="4471" spans="14:19" x14ac:dyDescent="0.3">
      <c r="N4471" s="3">
        <v>30</v>
      </c>
      <c r="O4471" s="3">
        <v>6</v>
      </c>
      <c r="P4471" s="6">
        <v>95</v>
      </c>
      <c r="Q4471" s="3">
        <v>3.9</v>
      </c>
      <c r="R4471" s="3">
        <v>1</v>
      </c>
      <c r="S4471" s="3">
        <v>146</v>
      </c>
    </row>
    <row r="4472" spans="14:19" x14ac:dyDescent="0.3">
      <c r="N4472" s="19">
        <v>30</v>
      </c>
      <c r="O4472" s="19">
        <v>5</v>
      </c>
      <c r="P4472" s="20">
        <v>118</v>
      </c>
      <c r="Q4472" s="19">
        <v>3</v>
      </c>
      <c r="R4472" s="19">
        <v>4</v>
      </c>
      <c r="S4472" s="19">
        <v>0</v>
      </c>
    </row>
    <row r="4473" spans="14:19" x14ac:dyDescent="0.3">
      <c r="N4473" s="3">
        <v>30</v>
      </c>
      <c r="O4473" s="3">
        <v>6</v>
      </c>
      <c r="P4473" s="6">
        <v>31</v>
      </c>
      <c r="Q4473" s="3">
        <v>1</v>
      </c>
      <c r="R4473" s="3">
        <v>3</v>
      </c>
      <c r="S4473" s="3">
        <v>142</v>
      </c>
    </row>
    <row r="4474" spans="14:19" x14ac:dyDescent="0.3">
      <c r="N4474" s="19">
        <v>30</v>
      </c>
      <c r="O4474" s="19">
        <v>4</v>
      </c>
      <c r="P4474" s="20">
        <v>194</v>
      </c>
      <c r="Q4474" s="19">
        <v>4.5</v>
      </c>
      <c r="R4474" s="19">
        <v>2</v>
      </c>
      <c r="S4474" s="19">
        <v>0</v>
      </c>
    </row>
    <row r="4475" spans="14:19" x14ac:dyDescent="0.3">
      <c r="N4475" s="3">
        <v>30</v>
      </c>
      <c r="O4475" s="3">
        <v>6</v>
      </c>
      <c r="P4475" s="6">
        <v>30</v>
      </c>
      <c r="Q4475" s="3">
        <v>0.4</v>
      </c>
      <c r="R4475" s="3">
        <v>1</v>
      </c>
      <c r="S4475" s="3">
        <v>0</v>
      </c>
    </row>
    <row r="4476" spans="14:19" x14ac:dyDescent="0.3">
      <c r="N4476" s="19">
        <v>30</v>
      </c>
      <c r="O4476" s="19">
        <v>3</v>
      </c>
      <c r="P4476" s="20">
        <v>33</v>
      </c>
      <c r="Q4476" s="19">
        <v>1.5</v>
      </c>
      <c r="R4476" s="19">
        <v>4</v>
      </c>
      <c r="S4476" s="19">
        <v>85</v>
      </c>
    </row>
    <row r="4477" spans="14:19" x14ac:dyDescent="0.3">
      <c r="N4477" s="3">
        <v>30</v>
      </c>
      <c r="O4477" s="3">
        <v>4</v>
      </c>
      <c r="P4477" s="6">
        <v>30</v>
      </c>
      <c r="Q4477" s="3">
        <v>1</v>
      </c>
      <c r="R4477" s="3">
        <v>3</v>
      </c>
      <c r="S4477" s="3">
        <v>0</v>
      </c>
    </row>
    <row r="4478" spans="14:19" x14ac:dyDescent="0.3">
      <c r="N4478" s="19">
        <v>30</v>
      </c>
      <c r="O4478" s="19">
        <v>6</v>
      </c>
      <c r="P4478" s="20">
        <v>112</v>
      </c>
      <c r="Q4478" s="19">
        <v>2.5</v>
      </c>
      <c r="R4478" s="19">
        <v>3</v>
      </c>
      <c r="S4478" s="19">
        <v>0</v>
      </c>
    </row>
    <row r="4479" spans="14:19" x14ac:dyDescent="0.3">
      <c r="N4479" s="3">
        <v>30</v>
      </c>
      <c r="O4479" s="3">
        <v>4</v>
      </c>
      <c r="P4479" s="6">
        <v>34</v>
      </c>
      <c r="Q4479" s="3">
        <v>0.3</v>
      </c>
      <c r="R4479" s="3">
        <v>2</v>
      </c>
      <c r="S4479" s="3">
        <v>0</v>
      </c>
    </row>
    <row r="4480" spans="14:19" x14ac:dyDescent="0.3">
      <c r="N4480" s="19">
        <v>30</v>
      </c>
      <c r="O4480" s="19">
        <v>5</v>
      </c>
      <c r="P4480" s="20">
        <v>80</v>
      </c>
      <c r="Q4480" s="19">
        <v>2.2000000000000002</v>
      </c>
      <c r="R4480" s="19">
        <v>4</v>
      </c>
      <c r="S4480" s="19">
        <v>0</v>
      </c>
    </row>
    <row r="4481" spans="14:19" x14ac:dyDescent="0.3">
      <c r="N4481" s="3">
        <v>30</v>
      </c>
      <c r="O4481" s="3">
        <v>6</v>
      </c>
      <c r="P4481" s="6">
        <v>115</v>
      </c>
      <c r="Q4481" s="3">
        <v>3.8</v>
      </c>
      <c r="R4481" s="3">
        <v>4</v>
      </c>
      <c r="S4481" s="3">
        <v>0</v>
      </c>
    </row>
    <row r="4482" spans="14:19" x14ac:dyDescent="0.3">
      <c r="N4482" s="19">
        <v>30</v>
      </c>
      <c r="O4482" s="19">
        <v>6</v>
      </c>
      <c r="P4482" s="20">
        <v>69</v>
      </c>
      <c r="Q4482" s="19">
        <v>3.4</v>
      </c>
      <c r="R4482" s="19">
        <v>4</v>
      </c>
      <c r="S4482" s="19">
        <v>188</v>
      </c>
    </row>
    <row r="4483" spans="14:19" x14ac:dyDescent="0.3">
      <c r="N4483" s="3">
        <v>30</v>
      </c>
      <c r="O4483" s="3">
        <v>4</v>
      </c>
      <c r="P4483" s="6">
        <v>81</v>
      </c>
      <c r="Q4483" s="3">
        <v>0.2</v>
      </c>
      <c r="R4483" s="3">
        <v>2</v>
      </c>
      <c r="S4483" s="3">
        <v>0</v>
      </c>
    </row>
    <row r="4484" spans="14:19" x14ac:dyDescent="0.3">
      <c r="N4484" s="19">
        <v>30</v>
      </c>
      <c r="O4484" s="19">
        <v>5</v>
      </c>
      <c r="P4484" s="20">
        <v>40</v>
      </c>
      <c r="Q4484" s="19">
        <v>1.7</v>
      </c>
      <c r="R4484" s="19">
        <v>4</v>
      </c>
      <c r="S4484" s="19">
        <v>0</v>
      </c>
    </row>
    <row r="4485" spans="14:19" x14ac:dyDescent="0.3">
      <c r="N4485" s="3">
        <v>30</v>
      </c>
      <c r="O4485" s="3">
        <v>6</v>
      </c>
      <c r="P4485" s="6">
        <v>48</v>
      </c>
      <c r="Q4485" s="3">
        <v>1.2</v>
      </c>
      <c r="R4485" s="3">
        <v>1</v>
      </c>
      <c r="S4485" s="3">
        <v>0</v>
      </c>
    </row>
    <row r="4486" spans="14:19" x14ac:dyDescent="0.3">
      <c r="N4486" s="19">
        <v>30</v>
      </c>
      <c r="O4486" s="19">
        <v>6</v>
      </c>
      <c r="P4486" s="20">
        <v>13</v>
      </c>
      <c r="Q4486" s="19">
        <v>0.9</v>
      </c>
      <c r="R4486" s="19">
        <v>3</v>
      </c>
      <c r="S4486" s="19">
        <v>0</v>
      </c>
    </row>
    <row r="4487" spans="14:19" x14ac:dyDescent="0.3">
      <c r="N4487" s="3">
        <v>30</v>
      </c>
      <c r="O4487" s="3">
        <v>6</v>
      </c>
      <c r="P4487" s="6">
        <v>124</v>
      </c>
      <c r="Q4487" s="3">
        <v>0.6</v>
      </c>
      <c r="R4487" s="3">
        <v>2</v>
      </c>
      <c r="S4487" s="3">
        <v>0</v>
      </c>
    </row>
    <row r="4488" spans="14:19" x14ac:dyDescent="0.3">
      <c r="N4488" s="19">
        <v>30</v>
      </c>
      <c r="O4488" s="19">
        <v>6</v>
      </c>
      <c r="P4488" s="20">
        <v>25</v>
      </c>
      <c r="Q4488" s="19">
        <v>1</v>
      </c>
      <c r="R4488" s="19">
        <v>3</v>
      </c>
      <c r="S4488" s="19">
        <v>135</v>
      </c>
    </row>
    <row r="4489" spans="14:19" x14ac:dyDescent="0.3">
      <c r="N4489" s="3">
        <v>30</v>
      </c>
      <c r="O4489" s="3">
        <v>4</v>
      </c>
      <c r="P4489" s="6">
        <v>40</v>
      </c>
      <c r="Q4489" s="3">
        <v>0.8</v>
      </c>
      <c r="R4489" s="3">
        <v>4</v>
      </c>
      <c r="S4489" s="3">
        <v>0</v>
      </c>
    </row>
    <row r="4490" spans="14:19" x14ac:dyDescent="0.3">
      <c r="N4490" s="19">
        <v>30</v>
      </c>
      <c r="O4490" s="19">
        <v>4</v>
      </c>
      <c r="P4490" s="20">
        <v>85</v>
      </c>
      <c r="Q4490" s="19">
        <v>2.1</v>
      </c>
      <c r="R4490" s="19">
        <v>4</v>
      </c>
      <c r="S4490" s="19">
        <v>0</v>
      </c>
    </row>
    <row r="4491" spans="14:19" x14ac:dyDescent="0.3">
      <c r="N4491" s="3">
        <v>30</v>
      </c>
      <c r="O4491" s="3">
        <v>5</v>
      </c>
      <c r="P4491" s="6">
        <v>85</v>
      </c>
      <c r="Q4491" s="3">
        <v>1.8</v>
      </c>
      <c r="R4491" s="3">
        <v>4</v>
      </c>
      <c r="S4491" s="3">
        <v>0</v>
      </c>
    </row>
    <row r="4492" spans="14:19" x14ac:dyDescent="0.3">
      <c r="N4492" s="19">
        <v>30</v>
      </c>
      <c r="O4492" s="19">
        <v>4</v>
      </c>
      <c r="P4492" s="20">
        <v>11</v>
      </c>
      <c r="Q4492" s="19">
        <v>0.1</v>
      </c>
      <c r="R4492" s="19">
        <v>1</v>
      </c>
      <c r="S4492" s="19">
        <v>0</v>
      </c>
    </row>
    <row r="4493" spans="14:19" x14ac:dyDescent="0.3">
      <c r="N4493" s="3">
        <v>30</v>
      </c>
      <c r="O4493" s="3">
        <v>5</v>
      </c>
      <c r="P4493" s="6">
        <v>109</v>
      </c>
      <c r="Q4493" s="3">
        <v>2.2000000000000002</v>
      </c>
      <c r="R4493" s="3">
        <v>4</v>
      </c>
      <c r="S4493" s="3">
        <v>103</v>
      </c>
    </row>
    <row r="4494" spans="14:19" x14ac:dyDescent="0.3">
      <c r="N4494" s="19">
        <v>30</v>
      </c>
      <c r="O4494" s="19">
        <v>4</v>
      </c>
      <c r="P4494" s="20">
        <v>45</v>
      </c>
      <c r="Q4494" s="19">
        <v>1.3</v>
      </c>
      <c r="R4494" s="19">
        <v>4</v>
      </c>
      <c r="S4494" s="19">
        <v>0</v>
      </c>
    </row>
    <row r="4495" spans="14:19" x14ac:dyDescent="0.3">
      <c r="N4495" s="3">
        <v>30</v>
      </c>
      <c r="O4495" s="3">
        <v>3</v>
      </c>
      <c r="P4495" s="6">
        <v>79</v>
      </c>
      <c r="Q4495" s="3">
        <v>2</v>
      </c>
      <c r="R4495" s="3">
        <v>4</v>
      </c>
      <c r="S4495" s="3">
        <v>0</v>
      </c>
    </row>
    <row r="4496" spans="14:19" x14ac:dyDescent="0.3">
      <c r="N4496" s="19">
        <v>30</v>
      </c>
      <c r="O4496" s="19">
        <v>5</v>
      </c>
      <c r="P4496" s="20">
        <v>73</v>
      </c>
      <c r="Q4496" s="19">
        <v>2.6</v>
      </c>
      <c r="R4496" s="19">
        <v>1</v>
      </c>
      <c r="S4496" s="19">
        <v>133</v>
      </c>
    </row>
    <row r="4497" spans="14:19" x14ac:dyDescent="0.3">
      <c r="N4497" s="3">
        <v>30</v>
      </c>
      <c r="O4497" s="3">
        <v>6</v>
      </c>
      <c r="P4497" s="6">
        <v>95</v>
      </c>
      <c r="Q4497" s="3">
        <v>0.2</v>
      </c>
      <c r="R4497" s="3">
        <v>2</v>
      </c>
      <c r="S4497" s="3">
        <v>0</v>
      </c>
    </row>
    <row r="4498" spans="14:19" x14ac:dyDescent="0.3">
      <c r="N4498" s="19">
        <v>30</v>
      </c>
      <c r="O4498" s="19">
        <v>4</v>
      </c>
      <c r="P4498" s="20">
        <v>102</v>
      </c>
      <c r="Q4498" s="19">
        <v>2.1</v>
      </c>
      <c r="R4498" s="19">
        <v>4</v>
      </c>
      <c r="S4498" s="19">
        <v>139</v>
      </c>
    </row>
    <row r="4499" spans="14:19" x14ac:dyDescent="0.3">
      <c r="N4499" s="3">
        <v>30</v>
      </c>
      <c r="O4499" s="3">
        <v>3</v>
      </c>
      <c r="P4499" s="6">
        <v>32</v>
      </c>
      <c r="Q4499" s="3">
        <v>2</v>
      </c>
      <c r="R4499" s="3">
        <v>1</v>
      </c>
      <c r="S4499" s="3">
        <v>0</v>
      </c>
    </row>
    <row r="4500" spans="14:19" x14ac:dyDescent="0.3">
      <c r="N4500" s="19">
        <v>30</v>
      </c>
      <c r="O4500" s="19">
        <v>4</v>
      </c>
      <c r="P4500" s="20">
        <v>18</v>
      </c>
      <c r="Q4500" s="19">
        <v>0.3</v>
      </c>
      <c r="R4500" s="19">
        <v>4</v>
      </c>
      <c r="S4500" s="19">
        <v>84</v>
      </c>
    </row>
    <row r="4501" spans="14:19" x14ac:dyDescent="0.3">
      <c r="N4501" s="3">
        <v>30</v>
      </c>
      <c r="O4501" s="3">
        <v>6</v>
      </c>
      <c r="P4501" s="6">
        <v>139</v>
      </c>
      <c r="Q4501" s="3">
        <v>4.3</v>
      </c>
      <c r="R4501" s="3">
        <v>1</v>
      </c>
      <c r="S4501" s="3">
        <v>0</v>
      </c>
    </row>
    <row r="4502" spans="14:19" x14ac:dyDescent="0.3">
      <c r="N4502" s="19">
        <v>30</v>
      </c>
      <c r="O4502" s="19">
        <v>5</v>
      </c>
      <c r="P4502" s="20">
        <v>14</v>
      </c>
      <c r="Q4502" s="19">
        <v>0.5</v>
      </c>
      <c r="R4502" s="19">
        <v>4</v>
      </c>
      <c r="S4502" s="19">
        <v>0</v>
      </c>
    </row>
    <row r="4503" spans="14:19" x14ac:dyDescent="0.3">
      <c r="N4503" s="3">
        <v>30</v>
      </c>
      <c r="O4503" s="3">
        <v>6</v>
      </c>
      <c r="P4503" s="6">
        <v>44</v>
      </c>
      <c r="Q4503" s="3">
        <v>0.2</v>
      </c>
      <c r="R4503" s="3">
        <v>1</v>
      </c>
      <c r="S4503" s="3">
        <v>0</v>
      </c>
    </row>
    <row r="4504" spans="14:19" x14ac:dyDescent="0.3">
      <c r="N4504" s="19">
        <v>30</v>
      </c>
      <c r="O4504" s="19">
        <v>4</v>
      </c>
      <c r="P4504" s="20">
        <v>50</v>
      </c>
      <c r="Q4504" s="19">
        <v>1.5</v>
      </c>
      <c r="R4504" s="19">
        <v>1</v>
      </c>
      <c r="S4504" s="19">
        <v>0</v>
      </c>
    </row>
    <row r="4505" spans="14:19" x14ac:dyDescent="0.3">
      <c r="N4505" s="3">
        <v>30</v>
      </c>
      <c r="O4505" s="3">
        <v>5</v>
      </c>
      <c r="P4505" s="6">
        <v>85</v>
      </c>
      <c r="Q4505" s="3">
        <v>2.5</v>
      </c>
      <c r="R4505" s="3">
        <v>2</v>
      </c>
      <c r="S4505" s="3">
        <v>293</v>
      </c>
    </row>
    <row r="4506" spans="14:19" x14ac:dyDescent="0.3">
      <c r="N4506" s="19">
        <v>30</v>
      </c>
      <c r="O4506" s="19">
        <v>6</v>
      </c>
      <c r="P4506" s="20">
        <v>42</v>
      </c>
      <c r="Q4506" s="19">
        <v>2.1</v>
      </c>
      <c r="R4506" s="19">
        <v>1</v>
      </c>
      <c r="S4506" s="19">
        <v>0</v>
      </c>
    </row>
    <row r="4507" spans="14:19" x14ac:dyDescent="0.3">
      <c r="N4507" s="3">
        <v>30</v>
      </c>
      <c r="O4507" s="3">
        <v>4</v>
      </c>
      <c r="P4507" s="6">
        <v>78</v>
      </c>
      <c r="Q4507" s="3">
        <v>2.2000000000000002</v>
      </c>
      <c r="R4507" s="3">
        <v>4</v>
      </c>
      <c r="S4507" s="3">
        <v>236</v>
      </c>
    </row>
    <row r="4508" spans="14:19" x14ac:dyDescent="0.3">
      <c r="N4508" s="19">
        <v>30</v>
      </c>
      <c r="O4508" s="19">
        <v>5</v>
      </c>
      <c r="P4508" s="20">
        <v>23</v>
      </c>
      <c r="Q4508" s="19">
        <v>0.9</v>
      </c>
      <c r="R4508" s="19">
        <v>2</v>
      </c>
      <c r="S4508" s="19">
        <v>0</v>
      </c>
    </row>
    <row r="4509" spans="14:19" x14ac:dyDescent="0.3">
      <c r="N4509" s="3">
        <v>30</v>
      </c>
      <c r="O4509" s="3">
        <v>6</v>
      </c>
      <c r="P4509" s="6">
        <v>160</v>
      </c>
      <c r="Q4509" s="3">
        <v>4.3</v>
      </c>
      <c r="R4509" s="3">
        <v>1</v>
      </c>
      <c r="S4509" s="3">
        <v>249</v>
      </c>
    </row>
    <row r="4510" spans="14:19" x14ac:dyDescent="0.3">
      <c r="N4510" s="19">
        <v>30</v>
      </c>
      <c r="O4510" s="19">
        <v>6</v>
      </c>
      <c r="P4510" s="20">
        <v>62</v>
      </c>
      <c r="Q4510" s="19">
        <v>0.1</v>
      </c>
      <c r="R4510" s="19">
        <v>1</v>
      </c>
      <c r="S4510" s="19">
        <v>0</v>
      </c>
    </row>
    <row r="4511" spans="14:19" x14ac:dyDescent="0.3">
      <c r="N4511" s="3">
        <v>30</v>
      </c>
      <c r="O4511" s="3">
        <v>6</v>
      </c>
      <c r="P4511" s="6">
        <v>181</v>
      </c>
      <c r="Q4511" s="3">
        <v>4.3</v>
      </c>
      <c r="R4511" s="3">
        <v>1</v>
      </c>
      <c r="S4511" s="3">
        <v>230</v>
      </c>
    </row>
    <row r="4512" spans="14:19" x14ac:dyDescent="0.3">
      <c r="N4512" s="19">
        <v>30</v>
      </c>
      <c r="O4512" s="19">
        <v>6</v>
      </c>
      <c r="P4512" s="20">
        <v>42</v>
      </c>
      <c r="Q4512" s="19">
        <v>2.1</v>
      </c>
      <c r="R4512" s="19">
        <v>1</v>
      </c>
      <c r="S4512" s="19">
        <v>144</v>
      </c>
    </row>
    <row r="4513" spans="14:19" x14ac:dyDescent="0.3">
      <c r="N4513" s="3">
        <v>30</v>
      </c>
      <c r="O4513" s="3">
        <v>4</v>
      </c>
      <c r="P4513" s="6">
        <v>110</v>
      </c>
      <c r="Q4513" s="3">
        <v>2.9</v>
      </c>
      <c r="R4513" s="3">
        <v>1</v>
      </c>
      <c r="S4513" s="3">
        <v>0</v>
      </c>
    </row>
    <row r="4514" spans="14:19" x14ac:dyDescent="0.3">
      <c r="N4514" s="19">
        <v>30</v>
      </c>
      <c r="O4514" s="19">
        <v>5</v>
      </c>
      <c r="P4514" s="20">
        <v>13</v>
      </c>
      <c r="Q4514" s="19">
        <v>0.5</v>
      </c>
      <c r="R4514" s="19">
        <v>4</v>
      </c>
      <c r="S4514" s="19">
        <v>0</v>
      </c>
    </row>
    <row r="4515" spans="14:19" x14ac:dyDescent="0.3">
      <c r="N4515" s="3">
        <v>30</v>
      </c>
      <c r="O4515" s="3">
        <v>4</v>
      </c>
      <c r="P4515" s="6">
        <v>15</v>
      </c>
      <c r="Q4515" s="3">
        <v>0.4</v>
      </c>
      <c r="R4515" s="3">
        <v>4</v>
      </c>
      <c r="S4515" s="3">
        <v>85</v>
      </c>
    </row>
    <row r="4516" spans="14:19" x14ac:dyDescent="0.3">
      <c r="N4516" s="19">
        <v>29</v>
      </c>
      <c r="O4516" s="19">
        <v>5</v>
      </c>
      <c r="P4516" s="20">
        <v>45</v>
      </c>
      <c r="Q4516" s="19">
        <v>0.1</v>
      </c>
      <c r="R4516" s="19">
        <v>3</v>
      </c>
      <c r="S4516" s="19">
        <v>0</v>
      </c>
    </row>
    <row r="4517" spans="14:19" x14ac:dyDescent="0.3">
      <c r="N4517" s="3">
        <v>29</v>
      </c>
      <c r="O4517" s="3">
        <v>5</v>
      </c>
      <c r="P4517" s="6">
        <v>62</v>
      </c>
      <c r="Q4517" s="3">
        <v>1.2</v>
      </c>
      <c r="R4517" s="3">
        <v>1</v>
      </c>
      <c r="S4517" s="3">
        <v>260</v>
      </c>
    </row>
    <row r="4518" spans="14:19" x14ac:dyDescent="0.3">
      <c r="N4518" s="19">
        <v>29</v>
      </c>
      <c r="O4518" s="19">
        <v>5</v>
      </c>
      <c r="P4518" s="20">
        <v>44</v>
      </c>
      <c r="Q4518" s="19">
        <v>0.2</v>
      </c>
      <c r="R4518" s="19">
        <v>1</v>
      </c>
      <c r="S4518" s="19">
        <v>0</v>
      </c>
    </row>
    <row r="4519" spans="14:19" x14ac:dyDescent="0.3">
      <c r="N4519" s="3">
        <v>29</v>
      </c>
      <c r="O4519" s="3">
        <v>0</v>
      </c>
      <c r="P4519" s="6">
        <v>134</v>
      </c>
      <c r="Q4519" s="3">
        <v>6.5</v>
      </c>
      <c r="R4519" s="3">
        <v>4</v>
      </c>
      <c r="S4519" s="3">
        <v>0</v>
      </c>
    </row>
    <row r="4520" spans="14:19" x14ac:dyDescent="0.3">
      <c r="N4520" s="19">
        <v>29</v>
      </c>
      <c r="O4520" s="19">
        <v>3</v>
      </c>
      <c r="P4520" s="20">
        <v>65</v>
      </c>
      <c r="Q4520" s="19">
        <v>1.8</v>
      </c>
      <c r="R4520" s="19">
        <v>4</v>
      </c>
      <c r="S4520" s="19">
        <v>244</v>
      </c>
    </row>
    <row r="4521" spans="14:19" x14ac:dyDescent="0.3">
      <c r="N4521" s="3">
        <v>29</v>
      </c>
      <c r="O4521" s="3">
        <v>3</v>
      </c>
      <c r="P4521" s="6">
        <v>148</v>
      </c>
      <c r="Q4521" s="3">
        <v>4.0999999999999996</v>
      </c>
      <c r="R4521" s="3">
        <v>3</v>
      </c>
      <c r="S4521" s="3">
        <v>0</v>
      </c>
    </row>
    <row r="4522" spans="14:19" x14ac:dyDescent="0.3">
      <c r="N4522" s="19">
        <v>29</v>
      </c>
      <c r="O4522" s="19">
        <v>3</v>
      </c>
      <c r="P4522" s="20">
        <v>45</v>
      </c>
      <c r="Q4522" s="19">
        <v>0.2</v>
      </c>
      <c r="R4522" s="19">
        <v>4</v>
      </c>
      <c r="S4522" s="19">
        <v>158</v>
      </c>
    </row>
    <row r="4523" spans="14:19" x14ac:dyDescent="0.3">
      <c r="N4523" s="3">
        <v>29</v>
      </c>
      <c r="O4523" s="3">
        <v>2</v>
      </c>
      <c r="P4523" s="6">
        <v>30</v>
      </c>
      <c r="Q4523" s="3">
        <v>1</v>
      </c>
      <c r="R4523" s="3">
        <v>4</v>
      </c>
      <c r="S4523" s="3">
        <v>0</v>
      </c>
    </row>
    <row r="4524" spans="14:19" x14ac:dyDescent="0.3">
      <c r="N4524" s="19">
        <v>29</v>
      </c>
      <c r="O4524" s="19">
        <v>3</v>
      </c>
      <c r="P4524" s="20">
        <v>153</v>
      </c>
      <c r="Q4524" s="19">
        <v>2</v>
      </c>
      <c r="R4524" s="19">
        <v>2</v>
      </c>
      <c r="S4524" s="19">
        <v>392</v>
      </c>
    </row>
    <row r="4525" spans="14:19" x14ac:dyDescent="0.3">
      <c r="N4525" s="3">
        <v>29</v>
      </c>
      <c r="O4525" s="3">
        <v>2</v>
      </c>
      <c r="P4525" s="6">
        <v>30</v>
      </c>
      <c r="Q4525" s="3">
        <v>1.5</v>
      </c>
      <c r="R4525" s="3">
        <v>4</v>
      </c>
      <c r="S4525" s="3">
        <v>112</v>
      </c>
    </row>
    <row r="4526" spans="14:19" x14ac:dyDescent="0.3">
      <c r="N4526" s="19">
        <v>29</v>
      </c>
      <c r="O4526" s="19">
        <v>3</v>
      </c>
      <c r="P4526" s="20">
        <v>69</v>
      </c>
      <c r="Q4526" s="19">
        <v>0.3</v>
      </c>
      <c r="R4526" s="19">
        <v>3</v>
      </c>
      <c r="S4526" s="19">
        <v>0</v>
      </c>
    </row>
    <row r="4527" spans="14:19" x14ac:dyDescent="0.3">
      <c r="N4527" s="3">
        <v>29</v>
      </c>
      <c r="O4527" s="3">
        <v>4</v>
      </c>
      <c r="P4527" s="6">
        <v>183</v>
      </c>
      <c r="Q4527" s="3">
        <v>8.3000000000000007</v>
      </c>
      <c r="R4527" s="3">
        <v>3</v>
      </c>
      <c r="S4527" s="3">
        <v>0</v>
      </c>
    </row>
    <row r="4528" spans="14:19" x14ac:dyDescent="0.3">
      <c r="N4528" s="19">
        <v>29</v>
      </c>
      <c r="O4528" s="19">
        <v>5</v>
      </c>
      <c r="P4528" s="20">
        <v>30</v>
      </c>
      <c r="Q4528" s="19">
        <v>1</v>
      </c>
      <c r="R4528" s="19">
        <v>3</v>
      </c>
      <c r="S4528" s="19">
        <v>0</v>
      </c>
    </row>
    <row r="4529" spans="14:19" x14ac:dyDescent="0.3">
      <c r="N4529" s="3">
        <v>29</v>
      </c>
      <c r="O4529" s="3">
        <v>5</v>
      </c>
      <c r="P4529" s="6">
        <v>80</v>
      </c>
      <c r="Q4529" s="3">
        <v>2</v>
      </c>
      <c r="R4529" s="3">
        <v>2</v>
      </c>
      <c r="S4529" s="3">
        <v>0</v>
      </c>
    </row>
    <row r="4530" spans="14:19" x14ac:dyDescent="0.3">
      <c r="N4530" s="19">
        <v>29</v>
      </c>
      <c r="O4530" s="19">
        <v>3</v>
      </c>
      <c r="P4530" s="20">
        <v>39</v>
      </c>
      <c r="Q4530" s="19">
        <v>2.1</v>
      </c>
      <c r="R4530" s="19">
        <v>4</v>
      </c>
      <c r="S4530" s="19">
        <v>0</v>
      </c>
    </row>
    <row r="4531" spans="14:19" x14ac:dyDescent="0.3">
      <c r="N4531" s="3">
        <v>29</v>
      </c>
      <c r="O4531" s="3">
        <v>5</v>
      </c>
      <c r="P4531" s="6">
        <v>135</v>
      </c>
      <c r="Q4531" s="3">
        <v>0.6</v>
      </c>
      <c r="R4531" s="3">
        <v>2</v>
      </c>
      <c r="S4531" s="3">
        <v>0</v>
      </c>
    </row>
    <row r="4532" spans="14:19" x14ac:dyDescent="0.3">
      <c r="N4532" s="19">
        <v>29</v>
      </c>
      <c r="O4532" s="19">
        <v>2</v>
      </c>
      <c r="P4532" s="20">
        <v>33</v>
      </c>
      <c r="Q4532" s="19">
        <v>2</v>
      </c>
      <c r="R4532" s="19">
        <v>1</v>
      </c>
      <c r="S4532" s="19">
        <v>160</v>
      </c>
    </row>
    <row r="4533" spans="14:19" x14ac:dyDescent="0.3">
      <c r="N4533" s="3">
        <v>29</v>
      </c>
      <c r="O4533" s="3">
        <v>4</v>
      </c>
      <c r="P4533" s="6">
        <v>115</v>
      </c>
      <c r="Q4533" s="3">
        <v>1.9</v>
      </c>
      <c r="R4533" s="3">
        <v>1</v>
      </c>
      <c r="S4533" s="3">
        <v>0</v>
      </c>
    </row>
    <row r="4534" spans="14:19" x14ac:dyDescent="0.3">
      <c r="N4534" s="19">
        <v>29</v>
      </c>
      <c r="O4534" s="19">
        <v>4</v>
      </c>
      <c r="P4534" s="20">
        <v>72</v>
      </c>
      <c r="Q4534" s="19">
        <v>2.2000000000000002</v>
      </c>
      <c r="R4534" s="19">
        <v>4</v>
      </c>
      <c r="S4534" s="19">
        <v>0</v>
      </c>
    </row>
    <row r="4535" spans="14:19" x14ac:dyDescent="0.3">
      <c r="N4535" s="3">
        <v>29</v>
      </c>
      <c r="O4535" s="3">
        <v>5</v>
      </c>
      <c r="P4535" s="6">
        <v>31</v>
      </c>
      <c r="Q4535" s="3">
        <v>0.4</v>
      </c>
      <c r="R4535" s="3">
        <v>4</v>
      </c>
      <c r="S4535" s="3">
        <v>161</v>
      </c>
    </row>
    <row r="4536" spans="14:19" x14ac:dyDescent="0.3">
      <c r="N4536" s="19">
        <v>29</v>
      </c>
      <c r="O4536" s="19">
        <v>5</v>
      </c>
      <c r="P4536" s="20">
        <v>138</v>
      </c>
      <c r="Q4536" s="19">
        <v>4.33</v>
      </c>
      <c r="R4536" s="19">
        <v>2</v>
      </c>
      <c r="S4536" s="19">
        <v>0</v>
      </c>
    </row>
    <row r="4537" spans="14:19" x14ac:dyDescent="0.3">
      <c r="N4537" s="3">
        <v>29</v>
      </c>
      <c r="O4537" s="3">
        <v>3</v>
      </c>
      <c r="P4537" s="6">
        <v>52</v>
      </c>
      <c r="Q4537" s="3">
        <v>1.1000000000000001</v>
      </c>
      <c r="R4537" s="3">
        <v>3</v>
      </c>
      <c r="S4537" s="3">
        <v>0</v>
      </c>
    </row>
    <row r="4538" spans="14:19" x14ac:dyDescent="0.3">
      <c r="N4538" s="19">
        <v>29</v>
      </c>
      <c r="O4538" s="19">
        <v>3</v>
      </c>
      <c r="P4538" s="20">
        <v>31</v>
      </c>
      <c r="Q4538" s="19">
        <v>0.3</v>
      </c>
      <c r="R4538" s="19">
        <v>4</v>
      </c>
      <c r="S4538" s="19">
        <v>0</v>
      </c>
    </row>
    <row r="4539" spans="14:19" x14ac:dyDescent="0.3">
      <c r="N4539" s="3">
        <v>29</v>
      </c>
      <c r="O4539" s="3">
        <v>2</v>
      </c>
      <c r="P4539" s="6">
        <v>38</v>
      </c>
      <c r="Q4539" s="3">
        <v>2</v>
      </c>
      <c r="R4539" s="3">
        <v>1</v>
      </c>
      <c r="S4539" s="3">
        <v>0</v>
      </c>
    </row>
    <row r="4540" spans="14:19" x14ac:dyDescent="0.3">
      <c r="N4540" s="19">
        <v>29</v>
      </c>
      <c r="O4540" s="19">
        <v>3</v>
      </c>
      <c r="P4540" s="20">
        <v>39</v>
      </c>
      <c r="Q4540" s="19">
        <v>2.1</v>
      </c>
      <c r="R4540" s="19">
        <v>4</v>
      </c>
      <c r="S4540" s="19">
        <v>0</v>
      </c>
    </row>
    <row r="4541" spans="14:19" x14ac:dyDescent="0.3">
      <c r="N4541" s="3">
        <v>29</v>
      </c>
      <c r="O4541" s="3">
        <v>5</v>
      </c>
      <c r="P4541" s="6">
        <v>72</v>
      </c>
      <c r="Q4541" s="3">
        <v>0.7</v>
      </c>
      <c r="R4541" s="3">
        <v>3</v>
      </c>
      <c r="S4541" s="3">
        <v>81</v>
      </c>
    </row>
    <row r="4542" spans="14:19" x14ac:dyDescent="0.3">
      <c r="N4542" s="19">
        <v>29</v>
      </c>
      <c r="O4542" s="19">
        <v>4</v>
      </c>
      <c r="P4542" s="20">
        <v>59</v>
      </c>
      <c r="Q4542" s="19">
        <v>2.2000000000000002</v>
      </c>
      <c r="R4542" s="19">
        <v>4</v>
      </c>
      <c r="S4542" s="19">
        <v>232</v>
      </c>
    </row>
    <row r="4543" spans="14:19" x14ac:dyDescent="0.3">
      <c r="N4543" s="3">
        <v>29</v>
      </c>
      <c r="O4543" s="3">
        <v>3</v>
      </c>
      <c r="P4543" s="6">
        <v>154</v>
      </c>
      <c r="Q4543" s="3">
        <v>2</v>
      </c>
      <c r="R4543" s="3">
        <v>2</v>
      </c>
      <c r="S4543" s="3">
        <v>130</v>
      </c>
    </row>
    <row r="4544" spans="14:19" x14ac:dyDescent="0.3">
      <c r="N4544" s="19">
        <v>29</v>
      </c>
      <c r="O4544" s="19">
        <v>3</v>
      </c>
      <c r="P4544" s="20">
        <v>30</v>
      </c>
      <c r="Q4544" s="19">
        <v>0.3</v>
      </c>
      <c r="R4544" s="19">
        <v>4</v>
      </c>
      <c r="S4544" s="19">
        <v>157</v>
      </c>
    </row>
    <row r="4545" spans="14:19" x14ac:dyDescent="0.3">
      <c r="N4545" s="3">
        <v>29</v>
      </c>
      <c r="O4545" s="3">
        <v>4</v>
      </c>
      <c r="P4545" s="6">
        <v>110</v>
      </c>
      <c r="Q4545" s="3">
        <v>2.5</v>
      </c>
      <c r="R4545" s="3">
        <v>4</v>
      </c>
      <c r="S4545" s="3">
        <v>0</v>
      </c>
    </row>
    <row r="4546" spans="14:19" x14ac:dyDescent="0.3">
      <c r="N4546" s="19">
        <v>29</v>
      </c>
      <c r="O4546" s="19">
        <v>3</v>
      </c>
      <c r="P4546" s="20">
        <v>175</v>
      </c>
      <c r="Q4546" s="19">
        <v>3.3</v>
      </c>
      <c r="R4546" s="19">
        <v>3</v>
      </c>
      <c r="S4546" s="19">
        <v>329</v>
      </c>
    </row>
    <row r="4547" spans="14:19" x14ac:dyDescent="0.3">
      <c r="N4547" s="3">
        <v>29</v>
      </c>
      <c r="O4547" s="3">
        <v>3</v>
      </c>
      <c r="P4547" s="6">
        <v>84</v>
      </c>
      <c r="Q4547" s="3">
        <v>2.9</v>
      </c>
      <c r="R4547" s="3">
        <v>1</v>
      </c>
      <c r="S4547" s="3">
        <v>0</v>
      </c>
    </row>
    <row r="4548" spans="14:19" x14ac:dyDescent="0.3">
      <c r="N4548" s="19">
        <v>29</v>
      </c>
      <c r="O4548" s="19">
        <v>4</v>
      </c>
      <c r="P4548" s="20">
        <v>58</v>
      </c>
      <c r="Q4548" s="19">
        <v>0.8</v>
      </c>
      <c r="R4548" s="19">
        <v>1</v>
      </c>
      <c r="S4548" s="19">
        <v>0</v>
      </c>
    </row>
    <row r="4549" spans="14:19" x14ac:dyDescent="0.3">
      <c r="N4549" s="3">
        <v>29</v>
      </c>
      <c r="O4549" s="3">
        <v>3</v>
      </c>
      <c r="P4549" s="6">
        <v>103</v>
      </c>
      <c r="Q4549" s="3">
        <v>3.4</v>
      </c>
      <c r="R4549" s="3">
        <v>4</v>
      </c>
      <c r="S4549" s="3">
        <v>0</v>
      </c>
    </row>
    <row r="4550" spans="14:19" x14ac:dyDescent="0.3">
      <c r="N4550" s="19">
        <v>29</v>
      </c>
      <c r="O4550" s="19">
        <v>5</v>
      </c>
      <c r="P4550" s="20">
        <v>128</v>
      </c>
      <c r="Q4550" s="19">
        <v>1.5</v>
      </c>
      <c r="R4550" s="19">
        <v>1</v>
      </c>
      <c r="S4550" s="19">
        <v>0</v>
      </c>
    </row>
    <row r="4551" spans="14:19" x14ac:dyDescent="0.3">
      <c r="N4551" s="3">
        <v>29</v>
      </c>
      <c r="O4551" s="3">
        <v>3</v>
      </c>
      <c r="P4551" s="6">
        <v>41</v>
      </c>
      <c r="Q4551" s="3">
        <v>1.3</v>
      </c>
      <c r="R4551" s="3">
        <v>4</v>
      </c>
      <c r="S4551" s="3">
        <v>0</v>
      </c>
    </row>
    <row r="4552" spans="14:19" x14ac:dyDescent="0.3">
      <c r="N4552" s="19">
        <v>29</v>
      </c>
      <c r="O4552" s="19">
        <v>4</v>
      </c>
      <c r="P4552" s="20">
        <v>62</v>
      </c>
      <c r="Q4552" s="19">
        <v>2.5</v>
      </c>
      <c r="R4552" s="19">
        <v>2</v>
      </c>
      <c r="S4552" s="19">
        <v>184</v>
      </c>
    </row>
    <row r="4553" spans="14:19" x14ac:dyDescent="0.3">
      <c r="N4553" s="3">
        <v>29</v>
      </c>
      <c r="O4553" s="3">
        <v>4</v>
      </c>
      <c r="P4553" s="6">
        <v>44</v>
      </c>
      <c r="Q4553" s="3">
        <v>2</v>
      </c>
      <c r="R4553" s="3">
        <v>4</v>
      </c>
      <c r="S4553" s="3">
        <v>0</v>
      </c>
    </row>
    <row r="4554" spans="14:19" x14ac:dyDescent="0.3">
      <c r="N4554" s="19">
        <v>29</v>
      </c>
      <c r="O4554" s="19">
        <v>3</v>
      </c>
      <c r="P4554" s="20">
        <v>50</v>
      </c>
      <c r="Q4554" s="19">
        <v>1.1000000000000001</v>
      </c>
      <c r="R4554" s="19">
        <v>3</v>
      </c>
      <c r="S4554" s="19">
        <v>0</v>
      </c>
    </row>
    <row r="4555" spans="14:19" x14ac:dyDescent="0.3">
      <c r="N4555" s="3">
        <v>29</v>
      </c>
      <c r="O4555" s="3">
        <v>5</v>
      </c>
      <c r="P4555" s="6">
        <v>112</v>
      </c>
      <c r="Q4555" s="3">
        <v>2</v>
      </c>
      <c r="R4555" s="3">
        <v>2</v>
      </c>
      <c r="S4555" s="3">
        <v>382</v>
      </c>
    </row>
    <row r="4556" spans="14:19" x14ac:dyDescent="0.3">
      <c r="N4556" s="19">
        <v>29</v>
      </c>
      <c r="O4556" s="19">
        <v>2</v>
      </c>
      <c r="P4556" s="20">
        <v>29</v>
      </c>
      <c r="Q4556" s="19">
        <v>1.5</v>
      </c>
      <c r="R4556" s="19">
        <v>4</v>
      </c>
      <c r="S4556" s="19">
        <v>0</v>
      </c>
    </row>
    <row r="4557" spans="14:19" x14ac:dyDescent="0.3">
      <c r="N4557" s="3">
        <v>29</v>
      </c>
      <c r="O4557" s="3">
        <v>3</v>
      </c>
      <c r="P4557" s="6">
        <v>80</v>
      </c>
      <c r="Q4557" s="3">
        <v>1.8</v>
      </c>
      <c r="R4557" s="3">
        <v>4</v>
      </c>
      <c r="S4557" s="3">
        <v>0</v>
      </c>
    </row>
    <row r="4558" spans="14:19" x14ac:dyDescent="0.3">
      <c r="N4558" s="19">
        <v>29</v>
      </c>
      <c r="O4558" s="19">
        <v>3</v>
      </c>
      <c r="P4558" s="20">
        <v>92</v>
      </c>
      <c r="Q4558" s="19">
        <v>1.3</v>
      </c>
      <c r="R4558" s="19">
        <v>2</v>
      </c>
      <c r="S4558" s="19">
        <v>287</v>
      </c>
    </row>
    <row r="4559" spans="14:19" x14ac:dyDescent="0.3">
      <c r="N4559" s="3">
        <v>29</v>
      </c>
      <c r="O4559" s="3">
        <v>4</v>
      </c>
      <c r="P4559" s="6">
        <v>22</v>
      </c>
      <c r="Q4559" s="3">
        <v>0.9</v>
      </c>
      <c r="R4559" s="3">
        <v>2</v>
      </c>
      <c r="S4559" s="3">
        <v>110</v>
      </c>
    </row>
    <row r="4560" spans="14:19" x14ac:dyDescent="0.3">
      <c r="N4560" s="19">
        <v>29</v>
      </c>
      <c r="O4560" s="19">
        <v>5</v>
      </c>
      <c r="P4560" s="20">
        <v>85</v>
      </c>
      <c r="Q4560" s="19">
        <v>2.5</v>
      </c>
      <c r="R4560" s="19">
        <v>3</v>
      </c>
      <c r="S4560" s="19">
        <v>0</v>
      </c>
    </row>
    <row r="4561" spans="14:19" x14ac:dyDescent="0.3">
      <c r="N4561" s="3">
        <v>29</v>
      </c>
      <c r="O4561" s="3">
        <v>5</v>
      </c>
      <c r="P4561" s="6">
        <v>21</v>
      </c>
      <c r="Q4561" s="3">
        <v>0.9</v>
      </c>
      <c r="R4561" s="3">
        <v>3</v>
      </c>
      <c r="S4561" s="3">
        <v>119</v>
      </c>
    </row>
    <row r="4562" spans="14:19" x14ac:dyDescent="0.3">
      <c r="N4562" s="19">
        <v>29</v>
      </c>
      <c r="O4562" s="19">
        <v>5</v>
      </c>
      <c r="P4562" s="20">
        <v>195</v>
      </c>
      <c r="Q4562" s="19">
        <v>4.3</v>
      </c>
      <c r="R4562" s="19">
        <v>1</v>
      </c>
      <c r="S4562" s="19">
        <v>0</v>
      </c>
    </row>
    <row r="4563" spans="14:19" x14ac:dyDescent="0.3">
      <c r="N4563" s="3">
        <v>29</v>
      </c>
      <c r="O4563" s="3">
        <v>5</v>
      </c>
      <c r="P4563" s="6">
        <v>122</v>
      </c>
      <c r="Q4563" s="3">
        <v>3</v>
      </c>
      <c r="R4563" s="3">
        <v>4</v>
      </c>
      <c r="S4563" s="3">
        <v>0</v>
      </c>
    </row>
    <row r="4564" spans="14:19" x14ac:dyDescent="0.3">
      <c r="N4564" s="19">
        <v>29</v>
      </c>
      <c r="O4564" s="19">
        <v>3</v>
      </c>
      <c r="P4564" s="20">
        <v>55</v>
      </c>
      <c r="Q4564" s="19">
        <v>1.1000000000000001</v>
      </c>
      <c r="R4564" s="19">
        <v>3</v>
      </c>
      <c r="S4564" s="19">
        <v>0</v>
      </c>
    </row>
    <row r="4565" spans="14:19" x14ac:dyDescent="0.3">
      <c r="N4565" s="3">
        <v>29</v>
      </c>
      <c r="O4565" s="3">
        <v>3</v>
      </c>
      <c r="P4565" s="6">
        <v>29</v>
      </c>
      <c r="Q4565" s="3">
        <v>1</v>
      </c>
      <c r="R4565" s="3">
        <v>3</v>
      </c>
      <c r="S4565" s="3">
        <v>0</v>
      </c>
    </row>
    <row r="4566" spans="14:19" x14ac:dyDescent="0.3">
      <c r="N4566" s="19">
        <v>29</v>
      </c>
      <c r="O4566" s="19">
        <v>4</v>
      </c>
      <c r="P4566" s="20">
        <v>73</v>
      </c>
      <c r="Q4566" s="19">
        <v>0.8</v>
      </c>
      <c r="R4566" s="19">
        <v>1</v>
      </c>
      <c r="S4566" s="19">
        <v>0</v>
      </c>
    </row>
    <row r="4567" spans="14:19" x14ac:dyDescent="0.3">
      <c r="N4567" s="3">
        <v>29</v>
      </c>
      <c r="O4567" s="3">
        <v>5</v>
      </c>
      <c r="P4567" s="6">
        <v>81</v>
      </c>
      <c r="Q4567" s="3">
        <v>2.5</v>
      </c>
      <c r="R4567" s="3">
        <v>2</v>
      </c>
      <c r="S4567" s="3">
        <v>0</v>
      </c>
    </row>
    <row r="4568" spans="14:19" x14ac:dyDescent="0.3">
      <c r="N4568" s="19">
        <v>29</v>
      </c>
      <c r="O4568" s="19">
        <v>3</v>
      </c>
      <c r="P4568" s="20">
        <v>108</v>
      </c>
      <c r="Q4568" s="19">
        <v>1.8</v>
      </c>
      <c r="R4568" s="19">
        <v>4</v>
      </c>
      <c r="S4568" s="19">
        <v>0</v>
      </c>
    </row>
    <row r="4569" spans="14:19" x14ac:dyDescent="0.3">
      <c r="N4569" s="3">
        <v>29</v>
      </c>
      <c r="O4569" s="3">
        <v>5</v>
      </c>
      <c r="P4569" s="6">
        <v>21</v>
      </c>
      <c r="Q4569" s="3">
        <v>0.4</v>
      </c>
      <c r="R4569" s="3">
        <v>4</v>
      </c>
      <c r="S4569" s="3">
        <v>89</v>
      </c>
    </row>
    <row r="4570" spans="14:19" x14ac:dyDescent="0.3">
      <c r="N4570" s="19">
        <v>29</v>
      </c>
      <c r="O4570" s="19">
        <v>3</v>
      </c>
      <c r="P4570" s="20">
        <v>190</v>
      </c>
      <c r="Q4570" s="19">
        <v>4.5</v>
      </c>
      <c r="R4570" s="19">
        <v>2</v>
      </c>
      <c r="S4570" s="19">
        <v>0</v>
      </c>
    </row>
    <row r="4571" spans="14:19" x14ac:dyDescent="0.3">
      <c r="N4571" s="3">
        <v>29</v>
      </c>
      <c r="O4571" s="3">
        <v>3</v>
      </c>
      <c r="P4571" s="6">
        <v>121</v>
      </c>
      <c r="Q4571" s="3">
        <v>1.3</v>
      </c>
      <c r="R4571" s="3">
        <v>2</v>
      </c>
      <c r="S4571" s="3">
        <v>0</v>
      </c>
    </row>
    <row r="4572" spans="14:19" x14ac:dyDescent="0.3">
      <c r="N4572" s="19">
        <v>29</v>
      </c>
      <c r="O4572" s="19">
        <v>4</v>
      </c>
      <c r="P4572" s="20">
        <v>121</v>
      </c>
      <c r="Q4572" s="19">
        <v>3.3</v>
      </c>
      <c r="R4572" s="19">
        <v>2</v>
      </c>
      <c r="S4572" s="19">
        <v>0</v>
      </c>
    </row>
    <row r="4573" spans="14:19" x14ac:dyDescent="0.3">
      <c r="N4573" s="3">
        <v>29</v>
      </c>
      <c r="O4573" s="3">
        <v>3</v>
      </c>
      <c r="P4573" s="6">
        <v>113</v>
      </c>
      <c r="Q4573" s="3">
        <v>0.2</v>
      </c>
      <c r="R4573" s="3">
        <v>2</v>
      </c>
      <c r="S4573" s="3">
        <v>0</v>
      </c>
    </row>
    <row r="4574" spans="14:19" x14ac:dyDescent="0.3">
      <c r="N4574" s="19">
        <v>29</v>
      </c>
      <c r="O4574" s="19">
        <v>5</v>
      </c>
      <c r="P4574" s="20">
        <v>83</v>
      </c>
      <c r="Q4574" s="19">
        <v>1.5</v>
      </c>
      <c r="R4574" s="19">
        <v>3</v>
      </c>
      <c r="S4574" s="19">
        <v>0</v>
      </c>
    </row>
    <row r="4575" spans="14:19" x14ac:dyDescent="0.3">
      <c r="N4575" s="3">
        <v>29</v>
      </c>
      <c r="O4575" s="3">
        <v>3</v>
      </c>
      <c r="P4575" s="6">
        <v>39</v>
      </c>
      <c r="Q4575" s="3">
        <v>0.2</v>
      </c>
      <c r="R4575" s="3">
        <v>4</v>
      </c>
      <c r="S4575" s="3">
        <v>137</v>
      </c>
    </row>
    <row r="4576" spans="14:19" x14ac:dyDescent="0.3">
      <c r="N4576" s="19">
        <v>29</v>
      </c>
      <c r="O4576" s="19">
        <v>4</v>
      </c>
      <c r="P4576" s="20">
        <v>9</v>
      </c>
      <c r="Q4576" s="19">
        <v>0.5</v>
      </c>
      <c r="R4576" s="19">
        <v>4</v>
      </c>
      <c r="S4576" s="19">
        <v>86</v>
      </c>
    </row>
    <row r="4577" spans="14:19" x14ac:dyDescent="0.3">
      <c r="N4577" s="3">
        <v>29</v>
      </c>
      <c r="O4577" s="3">
        <v>3</v>
      </c>
      <c r="P4577" s="6">
        <v>172</v>
      </c>
      <c r="Q4577" s="3">
        <v>4.4000000000000004</v>
      </c>
      <c r="R4577" s="3">
        <v>4</v>
      </c>
      <c r="S4577" s="3">
        <v>0</v>
      </c>
    </row>
    <row r="4578" spans="14:19" x14ac:dyDescent="0.3">
      <c r="N4578" s="19">
        <v>29</v>
      </c>
      <c r="O4578" s="19">
        <v>4</v>
      </c>
      <c r="P4578" s="20">
        <v>130</v>
      </c>
      <c r="Q4578" s="19">
        <v>6.7</v>
      </c>
      <c r="R4578" s="19">
        <v>2</v>
      </c>
      <c r="S4578" s="19">
        <v>0</v>
      </c>
    </row>
    <row r="4579" spans="14:19" x14ac:dyDescent="0.3">
      <c r="N4579" s="3">
        <v>29</v>
      </c>
      <c r="O4579" s="3">
        <v>5</v>
      </c>
      <c r="P4579" s="6">
        <v>34</v>
      </c>
      <c r="Q4579" s="3">
        <v>0.4</v>
      </c>
      <c r="R4579" s="3">
        <v>4</v>
      </c>
      <c r="S4579" s="3">
        <v>0</v>
      </c>
    </row>
    <row r="4580" spans="14:19" x14ac:dyDescent="0.3">
      <c r="N4580" s="19">
        <v>29</v>
      </c>
      <c r="O4580" s="19">
        <v>3</v>
      </c>
      <c r="P4580" s="20">
        <v>41</v>
      </c>
      <c r="Q4580" s="19">
        <v>0.2</v>
      </c>
      <c r="R4580" s="19">
        <v>4</v>
      </c>
      <c r="S4580" s="19">
        <v>0</v>
      </c>
    </row>
    <row r="4581" spans="14:19" x14ac:dyDescent="0.3">
      <c r="N4581" s="3">
        <v>29</v>
      </c>
      <c r="O4581" s="3">
        <v>5</v>
      </c>
      <c r="P4581" s="6">
        <v>44</v>
      </c>
      <c r="Q4581" s="3">
        <v>0.1</v>
      </c>
      <c r="R4581" s="3">
        <v>3</v>
      </c>
      <c r="S4581" s="3">
        <v>0</v>
      </c>
    </row>
    <row r="4582" spans="14:19" x14ac:dyDescent="0.3">
      <c r="N4582" s="19">
        <v>29</v>
      </c>
      <c r="O4582" s="19">
        <v>5</v>
      </c>
      <c r="P4582" s="20">
        <v>133</v>
      </c>
      <c r="Q4582" s="19">
        <v>5.4</v>
      </c>
      <c r="R4582" s="19">
        <v>1</v>
      </c>
      <c r="S4582" s="19">
        <v>212</v>
      </c>
    </row>
    <row r="4583" spans="14:19" x14ac:dyDescent="0.3">
      <c r="N4583" s="3">
        <v>29</v>
      </c>
      <c r="O4583" s="3">
        <v>5</v>
      </c>
      <c r="P4583" s="6">
        <v>28</v>
      </c>
      <c r="Q4583" s="3">
        <v>0.2</v>
      </c>
      <c r="R4583" s="3">
        <v>1</v>
      </c>
      <c r="S4583" s="3">
        <v>0</v>
      </c>
    </row>
    <row r="4584" spans="14:19" x14ac:dyDescent="0.3">
      <c r="N4584" s="19">
        <v>29</v>
      </c>
      <c r="O4584" s="19">
        <v>3</v>
      </c>
      <c r="P4584" s="20">
        <v>49</v>
      </c>
      <c r="Q4584" s="19">
        <v>1.5</v>
      </c>
      <c r="R4584" s="19">
        <v>1</v>
      </c>
      <c r="S4584" s="19">
        <v>0</v>
      </c>
    </row>
    <row r="4585" spans="14:19" x14ac:dyDescent="0.3">
      <c r="N4585" s="3">
        <v>29</v>
      </c>
      <c r="O4585" s="3">
        <v>4</v>
      </c>
      <c r="P4585" s="6">
        <v>102</v>
      </c>
      <c r="Q4585" s="3">
        <v>3.3</v>
      </c>
      <c r="R4585" s="3">
        <v>2</v>
      </c>
      <c r="S4585" s="3">
        <v>303</v>
      </c>
    </row>
    <row r="4586" spans="14:19" x14ac:dyDescent="0.3">
      <c r="N4586" s="19">
        <v>29</v>
      </c>
      <c r="O4586" s="19">
        <v>5</v>
      </c>
      <c r="P4586" s="20">
        <v>70</v>
      </c>
      <c r="Q4586" s="19">
        <v>0</v>
      </c>
      <c r="R4586" s="19">
        <v>4</v>
      </c>
      <c r="S4586" s="19">
        <v>0</v>
      </c>
    </row>
    <row r="4587" spans="14:19" x14ac:dyDescent="0.3">
      <c r="N4587" s="3">
        <v>29</v>
      </c>
      <c r="O4587" s="3">
        <v>5</v>
      </c>
      <c r="P4587" s="6">
        <v>160</v>
      </c>
      <c r="Q4587" s="3">
        <v>4.3</v>
      </c>
      <c r="R4587" s="3">
        <v>1</v>
      </c>
      <c r="S4587" s="3">
        <v>385</v>
      </c>
    </row>
    <row r="4588" spans="14:19" x14ac:dyDescent="0.3">
      <c r="N4588" s="19">
        <v>29</v>
      </c>
      <c r="O4588" s="19">
        <v>3</v>
      </c>
      <c r="P4588" s="20">
        <v>41</v>
      </c>
      <c r="Q4588" s="19">
        <v>1.9</v>
      </c>
      <c r="R4588" s="19">
        <v>1</v>
      </c>
      <c r="S4588" s="19">
        <v>0</v>
      </c>
    </row>
    <row r="4589" spans="14:19" x14ac:dyDescent="0.3">
      <c r="N4589" s="3">
        <v>29</v>
      </c>
      <c r="O4589" s="3">
        <v>3</v>
      </c>
      <c r="P4589" s="6">
        <v>172</v>
      </c>
      <c r="Q4589" s="3">
        <v>4.5</v>
      </c>
      <c r="R4589" s="3">
        <v>2</v>
      </c>
      <c r="S4589" s="3">
        <v>415</v>
      </c>
    </row>
    <row r="4590" spans="14:19" x14ac:dyDescent="0.3">
      <c r="N4590" s="19">
        <v>29</v>
      </c>
      <c r="O4590" s="19">
        <v>5</v>
      </c>
      <c r="P4590" s="20">
        <v>92</v>
      </c>
      <c r="Q4590" s="19">
        <v>0.6</v>
      </c>
      <c r="R4590" s="19">
        <v>2</v>
      </c>
      <c r="S4590" s="19">
        <v>0</v>
      </c>
    </row>
    <row r="4591" spans="14:19" x14ac:dyDescent="0.3">
      <c r="N4591" s="3">
        <v>29</v>
      </c>
      <c r="O4591" s="3">
        <v>5</v>
      </c>
      <c r="P4591" s="6">
        <v>149</v>
      </c>
      <c r="Q4591" s="3">
        <v>1.5</v>
      </c>
      <c r="R4591" s="3">
        <v>1</v>
      </c>
      <c r="S4591" s="3">
        <v>0</v>
      </c>
    </row>
    <row r="4592" spans="14:19" x14ac:dyDescent="0.3">
      <c r="N4592" s="19">
        <v>29</v>
      </c>
      <c r="O4592" s="19">
        <v>1</v>
      </c>
      <c r="P4592" s="20">
        <v>62</v>
      </c>
      <c r="Q4592" s="19">
        <v>1.75</v>
      </c>
      <c r="R4592" s="19">
        <v>2</v>
      </c>
      <c r="S4592" s="19">
        <v>0</v>
      </c>
    </row>
    <row r="4593" spans="14:19" x14ac:dyDescent="0.3">
      <c r="N4593" s="3">
        <v>29</v>
      </c>
      <c r="O4593" s="3">
        <v>5</v>
      </c>
      <c r="P4593" s="6">
        <v>34</v>
      </c>
      <c r="Q4593" s="3">
        <v>0.4</v>
      </c>
      <c r="R4593" s="3">
        <v>4</v>
      </c>
      <c r="S4593" s="3">
        <v>0</v>
      </c>
    </row>
    <row r="4594" spans="14:19" x14ac:dyDescent="0.3">
      <c r="N4594" s="19">
        <v>29</v>
      </c>
      <c r="O4594" s="19">
        <v>4</v>
      </c>
      <c r="P4594" s="20">
        <v>55</v>
      </c>
      <c r="Q4594" s="19">
        <v>2</v>
      </c>
      <c r="R4594" s="19">
        <v>4</v>
      </c>
      <c r="S4594" s="19">
        <v>0</v>
      </c>
    </row>
    <row r="4595" spans="14:19" x14ac:dyDescent="0.3">
      <c r="N4595" s="3">
        <v>29</v>
      </c>
      <c r="O4595" s="3">
        <v>4</v>
      </c>
      <c r="P4595" s="6">
        <v>80</v>
      </c>
      <c r="Q4595" s="3">
        <v>0.8</v>
      </c>
      <c r="R4595" s="3">
        <v>1</v>
      </c>
      <c r="S4595" s="3">
        <v>0</v>
      </c>
    </row>
    <row r="4596" spans="14:19" x14ac:dyDescent="0.3">
      <c r="N4596" s="19">
        <v>29</v>
      </c>
      <c r="O4596" s="19">
        <v>3</v>
      </c>
      <c r="P4596" s="20">
        <v>54</v>
      </c>
      <c r="Q4596" s="19">
        <v>1.8</v>
      </c>
      <c r="R4596" s="19">
        <v>4</v>
      </c>
      <c r="S4596" s="19">
        <v>0</v>
      </c>
    </row>
    <row r="4597" spans="14:19" x14ac:dyDescent="0.3">
      <c r="N4597" s="3">
        <v>29</v>
      </c>
      <c r="O4597" s="3">
        <v>3</v>
      </c>
      <c r="P4597" s="6">
        <v>73</v>
      </c>
      <c r="Q4597" s="3">
        <v>0.3</v>
      </c>
      <c r="R4597" s="3">
        <v>3</v>
      </c>
      <c r="S4597" s="3">
        <v>0</v>
      </c>
    </row>
    <row r="4598" spans="14:19" x14ac:dyDescent="0.3">
      <c r="N4598" s="19">
        <v>29</v>
      </c>
      <c r="O4598" s="19">
        <v>5</v>
      </c>
      <c r="P4598" s="20">
        <v>113</v>
      </c>
      <c r="Q4598" s="19">
        <v>2</v>
      </c>
      <c r="R4598" s="19">
        <v>2</v>
      </c>
      <c r="S4598" s="19">
        <v>84</v>
      </c>
    </row>
    <row r="4599" spans="14:19" x14ac:dyDescent="0.3">
      <c r="N4599" s="3">
        <v>29</v>
      </c>
      <c r="O4599" s="3">
        <v>4</v>
      </c>
      <c r="P4599" s="6">
        <v>14</v>
      </c>
      <c r="Q4599" s="3">
        <v>0.5</v>
      </c>
      <c r="R4599" s="3">
        <v>4</v>
      </c>
      <c r="S4599" s="3">
        <v>0</v>
      </c>
    </row>
    <row r="4600" spans="14:19" x14ac:dyDescent="0.3">
      <c r="N4600" s="19">
        <v>29</v>
      </c>
      <c r="O4600" s="19">
        <v>3</v>
      </c>
      <c r="P4600" s="20">
        <v>31</v>
      </c>
      <c r="Q4600" s="19">
        <v>0.3</v>
      </c>
      <c r="R4600" s="19">
        <v>4</v>
      </c>
      <c r="S4600" s="19">
        <v>0</v>
      </c>
    </row>
    <row r="4601" spans="14:19" x14ac:dyDescent="0.3">
      <c r="N4601" s="3">
        <v>29</v>
      </c>
      <c r="O4601" s="3">
        <v>4</v>
      </c>
      <c r="P4601" s="6">
        <v>104</v>
      </c>
      <c r="Q4601" s="3">
        <v>1.8</v>
      </c>
      <c r="R4601" s="3">
        <v>4</v>
      </c>
      <c r="S4601" s="3">
        <v>0</v>
      </c>
    </row>
    <row r="4602" spans="14:19" x14ac:dyDescent="0.3">
      <c r="N4602" s="19">
        <v>29</v>
      </c>
      <c r="O4602" s="19">
        <v>2</v>
      </c>
      <c r="P4602" s="20">
        <v>31</v>
      </c>
      <c r="Q4602" s="19">
        <v>1.5</v>
      </c>
      <c r="R4602" s="19">
        <v>4</v>
      </c>
      <c r="S4602" s="19">
        <v>0</v>
      </c>
    </row>
    <row r="4603" spans="14:19" x14ac:dyDescent="0.3">
      <c r="N4603" s="3">
        <v>29</v>
      </c>
      <c r="O4603" s="3">
        <v>3</v>
      </c>
      <c r="P4603" s="6">
        <v>53</v>
      </c>
      <c r="Q4603" s="3">
        <v>2.1</v>
      </c>
      <c r="R4603" s="3">
        <v>4</v>
      </c>
      <c r="S4603" s="3">
        <v>0</v>
      </c>
    </row>
    <row r="4604" spans="14:19" x14ac:dyDescent="0.3">
      <c r="N4604" s="19">
        <v>29</v>
      </c>
      <c r="O4604" s="19">
        <v>4</v>
      </c>
      <c r="P4604" s="20">
        <v>150</v>
      </c>
      <c r="Q4604" s="19">
        <v>0.8</v>
      </c>
      <c r="R4604" s="19">
        <v>1</v>
      </c>
      <c r="S4604" s="19">
        <v>0</v>
      </c>
    </row>
    <row r="4605" spans="14:19" x14ac:dyDescent="0.3">
      <c r="N4605" s="3">
        <v>29</v>
      </c>
      <c r="O4605" s="3">
        <v>5</v>
      </c>
      <c r="P4605" s="6">
        <v>128</v>
      </c>
      <c r="Q4605" s="3">
        <v>4.0999999999999996</v>
      </c>
      <c r="R4605" s="3">
        <v>2</v>
      </c>
      <c r="S4605" s="3">
        <v>209</v>
      </c>
    </row>
    <row r="4606" spans="14:19" x14ac:dyDescent="0.3">
      <c r="N4606" s="19">
        <v>29</v>
      </c>
      <c r="O4606" s="19">
        <v>5</v>
      </c>
      <c r="P4606" s="20">
        <v>162</v>
      </c>
      <c r="Q4606" s="19">
        <v>4.3</v>
      </c>
      <c r="R4606" s="19">
        <v>1</v>
      </c>
      <c r="S4606" s="19">
        <v>0</v>
      </c>
    </row>
    <row r="4607" spans="14:19" x14ac:dyDescent="0.3">
      <c r="N4607" s="3">
        <v>29</v>
      </c>
      <c r="O4607" s="3">
        <v>4</v>
      </c>
      <c r="P4607" s="6">
        <v>120</v>
      </c>
      <c r="Q4607" s="3">
        <v>4.0999999999999996</v>
      </c>
      <c r="R4607" s="3">
        <v>1</v>
      </c>
      <c r="S4607" s="3">
        <v>0</v>
      </c>
    </row>
    <row r="4608" spans="14:19" x14ac:dyDescent="0.3">
      <c r="N4608" s="19">
        <v>29</v>
      </c>
      <c r="O4608" s="19">
        <v>5</v>
      </c>
      <c r="P4608" s="20">
        <v>124</v>
      </c>
      <c r="Q4608" s="19">
        <v>0.2</v>
      </c>
      <c r="R4608" s="19">
        <v>2</v>
      </c>
      <c r="S4608" s="19">
        <v>0</v>
      </c>
    </row>
    <row r="4609" spans="14:19" x14ac:dyDescent="0.3">
      <c r="N4609" s="3">
        <v>29</v>
      </c>
      <c r="O4609" s="3">
        <v>4</v>
      </c>
      <c r="P4609" s="6">
        <v>134</v>
      </c>
      <c r="Q4609" s="3">
        <v>3.3</v>
      </c>
      <c r="R4609" s="3">
        <v>2</v>
      </c>
      <c r="S4609" s="3">
        <v>204</v>
      </c>
    </row>
    <row r="4610" spans="14:19" x14ac:dyDescent="0.3">
      <c r="N4610" s="19">
        <v>29</v>
      </c>
      <c r="O4610" s="19">
        <v>5</v>
      </c>
      <c r="P4610" s="20">
        <v>84</v>
      </c>
      <c r="Q4610" s="19">
        <v>0.8</v>
      </c>
      <c r="R4610" s="19">
        <v>3</v>
      </c>
      <c r="S4610" s="19">
        <v>0</v>
      </c>
    </row>
    <row r="4611" spans="14:19" x14ac:dyDescent="0.3">
      <c r="N4611" s="3">
        <v>29</v>
      </c>
      <c r="O4611" s="3">
        <v>4</v>
      </c>
      <c r="P4611" s="6">
        <v>41</v>
      </c>
      <c r="Q4611" s="3">
        <v>1</v>
      </c>
      <c r="R4611" s="3">
        <v>1</v>
      </c>
      <c r="S4611" s="3">
        <v>0</v>
      </c>
    </row>
    <row r="4612" spans="14:19" x14ac:dyDescent="0.3">
      <c r="N4612" s="19">
        <v>29</v>
      </c>
      <c r="O4612" s="19">
        <v>5</v>
      </c>
      <c r="P4612" s="20">
        <v>18</v>
      </c>
      <c r="Q4612" s="19">
        <v>0.4</v>
      </c>
      <c r="R4612" s="19">
        <v>1</v>
      </c>
      <c r="S4612" s="19">
        <v>94</v>
      </c>
    </row>
    <row r="4613" spans="14:19" x14ac:dyDescent="0.3">
      <c r="N4613" s="3">
        <v>29</v>
      </c>
      <c r="O4613" s="3">
        <v>3</v>
      </c>
      <c r="P4613" s="6">
        <v>123</v>
      </c>
      <c r="Q4613" s="3">
        <v>5.6</v>
      </c>
      <c r="R4613" s="3">
        <v>3</v>
      </c>
      <c r="S4613" s="3">
        <v>428</v>
      </c>
    </row>
    <row r="4614" spans="14:19" x14ac:dyDescent="0.3">
      <c r="N4614" s="19">
        <v>29</v>
      </c>
      <c r="O4614" s="19">
        <v>5</v>
      </c>
      <c r="P4614" s="20">
        <v>31</v>
      </c>
      <c r="Q4614" s="19">
        <v>1</v>
      </c>
      <c r="R4614" s="19">
        <v>1</v>
      </c>
      <c r="S4614" s="19">
        <v>0</v>
      </c>
    </row>
    <row r="4615" spans="14:19" x14ac:dyDescent="0.3">
      <c r="N4615" s="3">
        <v>29</v>
      </c>
      <c r="O4615" s="3">
        <v>5</v>
      </c>
      <c r="P4615" s="6">
        <v>112</v>
      </c>
      <c r="Q4615" s="3">
        <v>4.33</v>
      </c>
      <c r="R4615" s="3">
        <v>2</v>
      </c>
      <c r="S4615" s="3">
        <v>0</v>
      </c>
    </row>
    <row r="4616" spans="14:19" x14ac:dyDescent="0.3">
      <c r="N4616" s="19">
        <v>29</v>
      </c>
      <c r="O4616" s="19">
        <v>3</v>
      </c>
      <c r="P4616" s="20">
        <v>190</v>
      </c>
      <c r="Q4616" s="19">
        <v>4.5</v>
      </c>
      <c r="R4616" s="19">
        <v>2</v>
      </c>
      <c r="S4616" s="19">
        <v>246</v>
      </c>
    </row>
    <row r="4617" spans="14:19" x14ac:dyDescent="0.3">
      <c r="N4617" s="3">
        <v>29</v>
      </c>
      <c r="O4617" s="3">
        <v>1</v>
      </c>
      <c r="P4617" s="6">
        <v>71</v>
      </c>
      <c r="Q4617" s="3">
        <v>1.75</v>
      </c>
      <c r="R4617" s="3">
        <v>2</v>
      </c>
      <c r="S4617" s="3">
        <v>0</v>
      </c>
    </row>
    <row r="4618" spans="14:19" x14ac:dyDescent="0.3">
      <c r="N4618" s="19">
        <v>29</v>
      </c>
      <c r="O4618" s="19">
        <v>3</v>
      </c>
      <c r="P4618" s="20">
        <v>10</v>
      </c>
      <c r="Q4618" s="19">
        <v>0.4</v>
      </c>
      <c r="R4618" s="19">
        <v>4</v>
      </c>
      <c r="S4618" s="19">
        <v>87</v>
      </c>
    </row>
    <row r="4619" spans="14:19" x14ac:dyDescent="0.3">
      <c r="N4619" s="3">
        <v>29</v>
      </c>
      <c r="O4619" s="3">
        <v>3</v>
      </c>
      <c r="P4619" s="6">
        <v>81</v>
      </c>
      <c r="Q4619" s="3">
        <v>2.9</v>
      </c>
      <c r="R4619" s="3">
        <v>1</v>
      </c>
      <c r="S4619" s="3">
        <v>0</v>
      </c>
    </row>
    <row r="4620" spans="14:19" x14ac:dyDescent="0.3">
      <c r="N4620" s="19">
        <v>29</v>
      </c>
      <c r="O4620" s="19">
        <v>3</v>
      </c>
      <c r="P4620" s="20">
        <v>91</v>
      </c>
      <c r="Q4620" s="19">
        <v>3.4</v>
      </c>
      <c r="R4620" s="19">
        <v>1</v>
      </c>
      <c r="S4620" s="19">
        <v>0</v>
      </c>
    </row>
    <row r="4621" spans="14:19" x14ac:dyDescent="0.3">
      <c r="N4621" s="3">
        <v>29</v>
      </c>
      <c r="O4621" s="3">
        <v>5</v>
      </c>
      <c r="P4621" s="6">
        <v>34</v>
      </c>
      <c r="Q4621" s="3">
        <v>0.4</v>
      </c>
      <c r="R4621" s="3">
        <v>1</v>
      </c>
      <c r="S4621" s="3">
        <v>0</v>
      </c>
    </row>
    <row r="4622" spans="14:19" x14ac:dyDescent="0.3">
      <c r="N4622" s="19">
        <v>29</v>
      </c>
      <c r="O4622" s="19">
        <v>2</v>
      </c>
      <c r="P4622" s="20">
        <v>31</v>
      </c>
      <c r="Q4622" s="19">
        <v>1.5</v>
      </c>
      <c r="R4622" s="19">
        <v>4</v>
      </c>
      <c r="S4622" s="19">
        <v>0</v>
      </c>
    </row>
    <row r="4623" spans="14:19" x14ac:dyDescent="0.3">
      <c r="N4623" s="3">
        <v>29</v>
      </c>
      <c r="O4623" s="3">
        <v>3</v>
      </c>
      <c r="P4623" s="6">
        <v>35</v>
      </c>
      <c r="Q4623" s="3">
        <v>0.3</v>
      </c>
      <c r="R4623" s="3">
        <v>2</v>
      </c>
      <c r="S4623" s="3">
        <v>88</v>
      </c>
    </row>
    <row r="4624" spans="14:19" x14ac:dyDescent="0.3">
      <c r="N4624" s="19">
        <v>29</v>
      </c>
      <c r="O4624" s="19">
        <v>4</v>
      </c>
      <c r="P4624" s="20">
        <v>182</v>
      </c>
      <c r="Q4624" s="19">
        <v>3.7</v>
      </c>
      <c r="R4624" s="19">
        <v>1</v>
      </c>
      <c r="S4624" s="19">
        <v>0</v>
      </c>
    </row>
    <row r="4625" spans="14:19" x14ac:dyDescent="0.3">
      <c r="N4625" s="3">
        <v>29</v>
      </c>
      <c r="O4625" s="3">
        <v>3</v>
      </c>
      <c r="P4625" s="6">
        <v>49</v>
      </c>
      <c r="Q4625" s="3">
        <v>2.1</v>
      </c>
      <c r="R4625" s="3">
        <v>4</v>
      </c>
      <c r="S4625" s="3">
        <v>0</v>
      </c>
    </row>
    <row r="4626" spans="14:19" x14ac:dyDescent="0.3">
      <c r="N4626" s="19">
        <v>29</v>
      </c>
      <c r="O4626" s="19">
        <v>4</v>
      </c>
      <c r="P4626" s="20">
        <v>50</v>
      </c>
      <c r="Q4626" s="19">
        <v>1.7</v>
      </c>
      <c r="R4626" s="19">
        <v>4</v>
      </c>
      <c r="S4626" s="19">
        <v>0</v>
      </c>
    </row>
    <row r="4627" spans="14:19" x14ac:dyDescent="0.3">
      <c r="N4627" s="3">
        <v>29</v>
      </c>
      <c r="O4627" s="3">
        <v>3</v>
      </c>
      <c r="P4627" s="6">
        <v>69</v>
      </c>
      <c r="Q4627" s="3">
        <v>1.8</v>
      </c>
      <c r="R4627" s="3">
        <v>4</v>
      </c>
      <c r="S4627" s="3">
        <v>0</v>
      </c>
    </row>
    <row r="4628" spans="14:19" x14ac:dyDescent="0.3">
      <c r="N4628" s="19">
        <v>29</v>
      </c>
      <c r="O4628" s="19">
        <v>5</v>
      </c>
      <c r="P4628" s="20">
        <v>121</v>
      </c>
      <c r="Q4628" s="19">
        <v>1.5</v>
      </c>
      <c r="R4628" s="19">
        <v>1</v>
      </c>
      <c r="S4628" s="19">
        <v>0</v>
      </c>
    </row>
    <row r="4629" spans="14:19" x14ac:dyDescent="0.3">
      <c r="N4629" s="3">
        <v>29</v>
      </c>
      <c r="O4629" s="3">
        <v>4</v>
      </c>
      <c r="P4629" s="6">
        <v>184</v>
      </c>
      <c r="Q4629" s="3">
        <v>2.2000000000000002</v>
      </c>
      <c r="R4629" s="3">
        <v>4</v>
      </c>
      <c r="S4629" s="3">
        <v>612</v>
      </c>
    </row>
    <row r="4630" spans="14:19" x14ac:dyDescent="0.3">
      <c r="N4630" s="19">
        <v>29</v>
      </c>
      <c r="O4630" s="19">
        <v>4</v>
      </c>
      <c r="P4630" s="20">
        <v>83</v>
      </c>
      <c r="Q4630" s="19">
        <v>2.2000000000000002</v>
      </c>
      <c r="R4630" s="19">
        <v>4</v>
      </c>
      <c r="S4630" s="19">
        <v>0</v>
      </c>
    </row>
    <row r="4631" spans="14:19" x14ac:dyDescent="0.3">
      <c r="N4631" s="3">
        <v>29</v>
      </c>
      <c r="O4631" s="3">
        <v>5</v>
      </c>
      <c r="P4631" s="6">
        <v>123</v>
      </c>
      <c r="Q4631" s="3">
        <v>0.6</v>
      </c>
      <c r="R4631" s="3">
        <v>2</v>
      </c>
      <c r="S4631" s="3">
        <v>0</v>
      </c>
    </row>
    <row r="4632" spans="14:19" x14ac:dyDescent="0.3">
      <c r="N4632" s="19">
        <v>29</v>
      </c>
      <c r="O4632" s="19">
        <v>5</v>
      </c>
      <c r="P4632" s="20">
        <v>64</v>
      </c>
      <c r="Q4632" s="19">
        <v>0</v>
      </c>
      <c r="R4632" s="19">
        <v>4</v>
      </c>
      <c r="S4632" s="19">
        <v>249</v>
      </c>
    </row>
    <row r="4633" spans="14:19" x14ac:dyDescent="0.3">
      <c r="N4633" s="3">
        <v>29</v>
      </c>
      <c r="O4633" s="3">
        <v>3</v>
      </c>
      <c r="P4633" s="6">
        <v>53</v>
      </c>
      <c r="Q4633" s="3">
        <v>1.8</v>
      </c>
      <c r="R4633" s="3">
        <v>4</v>
      </c>
      <c r="S4633" s="3">
        <v>0</v>
      </c>
    </row>
    <row r="4634" spans="14:19" x14ac:dyDescent="0.3">
      <c r="N4634" s="19">
        <v>29</v>
      </c>
      <c r="O4634" s="19">
        <v>1</v>
      </c>
      <c r="P4634" s="20">
        <v>50</v>
      </c>
      <c r="Q4634" s="19">
        <v>1.75</v>
      </c>
      <c r="R4634" s="19">
        <v>2</v>
      </c>
      <c r="S4634" s="19">
        <v>0</v>
      </c>
    </row>
    <row r="4635" spans="14:19" x14ac:dyDescent="0.3">
      <c r="N4635" s="3">
        <v>29</v>
      </c>
      <c r="O4635" s="3">
        <v>5</v>
      </c>
      <c r="P4635" s="6">
        <v>33</v>
      </c>
      <c r="Q4635" s="3">
        <v>1.8</v>
      </c>
      <c r="R4635" s="3">
        <v>1</v>
      </c>
      <c r="S4635" s="3">
        <v>78</v>
      </c>
    </row>
    <row r="4636" spans="14:19" x14ac:dyDescent="0.3">
      <c r="N4636" s="19">
        <v>29</v>
      </c>
      <c r="O4636" s="19">
        <v>5</v>
      </c>
      <c r="P4636" s="20">
        <v>31</v>
      </c>
      <c r="Q4636" s="19">
        <v>1.8</v>
      </c>
      <c r="R4636" s="19">
        <v>1</v>
      </c>
      <c r="S4636" s="19">
        <v>0</v>
      </c>
    </row>
    <row r="4637" spans="14:19" x14ac:dyDescent="0.3">
      <c r="N4637" s="3">
        <v>29</v>
      </c>
      <c r="O4637" s="3">
        <v>5</v>
      </c>
      <c r="P4637" s="6">
        <v>135</v>
      </c>
      <c r="Q4637" s="3">
        <v>5.3</v>
      </c>
      <c r="R4637" s="3">
        <v>3</v>
      </c>
      <c r="S4637" s="3">
        <v>0</v>
      </c>
    </row>
    <row r="4638" spans="14:19" x14ac:dyDescent="0.3">
      <c r="N4638" s="19">
        <v>29</v>
      </c>
      <c r="O4638" s="19">
        <v>3</v>
      </c>
      <c r="P4638" s="20">
        <v>40</v>
      </c>
      <c r="Q4638" s="19">
        <v>1.9</v>
      </c>
      <c r="R4638" s="19">
        <v>1</v>
      </c>
      <c r="S4638" s="19">
        <v>0</v>
      </c>
    </row>
    <row r="4639" spans="14:19" x14ac:dyDescent="0.3">
      <c r="N4639" s="3">
        <v>28</v>
      </c>
      <c r="O4639" s="3">
        <v>2</v>
      </c>
      <c r="P4639" s="6">
        <v>93</v>
      </c>
      <c r="Q4639" s="3">
        <v>0.2</v>
      </c>
      <c r="R4639" s="3">
        <v>2</v>
      </c>
      <c r="S4639" s="3">
        <v>0</v>
      </c>
    </row>
    <row r="4640" spans="14:19" x14ac:dyDescent="0.3">
      <c r="N4640" s="19">
        <v>28</v>
      </c>
      <c r="O4640" s="19">
        <v>3</v>
      </c>
      <c r="P4640" s="20">
        <v>135</v>
      </c>
      <c r="Q4640" s="19">
        <v>3.3</v>
      </c>
      <c r="R4640" s="19">
        <v>2</v>
      </c>
      <c r="S4640" s="19">
        <v>0</v>
      </c>
    </row>
    <row r="4641" spans="14:19" x14ac:dyDescent="0.3">
      <c r="N4641" s="3">
        <v>28</v>
      </c>
      <c r="O4641" s="3">
        <v>4</v>
      </c>
      <c r="P4641" s="6">
        <v>81</v>
      </c>
      <c r="Q4641" s="3">
        <v>1.5</v>
      </c>
      <c r="R4641" s="3">
        <v>3</v>
      </c>
      <c r="S4641" s="3">
        <v>276</v>
      </c>
    </row>
    <row r="4642" spans="14:19" x14ac:dyDescent="0.3">
      <c r="N4642" s="19">
        <v>28</v>
      </c>
      <c r="O4642" s="19">
        <v>4</v>
      </c>
      <c r="P4642" s="20">
        <v>70</v>
      </c>
      <c r="Q4642" s="19">
        <v>2.6</v>
      </c>
      <c r="R4642" s="19">
        <v>4</v>
      </c>
      <c r="S4642" s="19">
        <v>0</v>
      </c>
    </row>
    <row r="4643" spans="14:19" x14ac:dyDescent="0.3">
      <c r="N4643" s="3">
        <v>28</v>
      </c>
      <c r="O4643" s="3">
        <v>3</v>
      </c>
      <c r="P4643" s="6">
        <v>52</v>
      </c>
      <c r="Q4643" s="3">
        <v>1.7</v>
      </c>
      <c r="R4643" s="3">
        <v>4</v>
      </c>
      <c r="S4643" s="3">
        <v>0</v>
      </c>
    </row>
    <row r="4644" spans="14:19" x14ac:dyDescent="0.3">
      <c r="N4644" s="19">
        <v>28</v>
      </c>
      <c r="O4644" s="19">
        <v>4</v>
      </c>
      <c r="P4644" s="20">
        <v>191</v>
      </c>
      <c r="Q4644" s="19">
        <v>6.33</v>
      </c>
      <c r="R4644" s="19">
        <v>1</v>
      </c>
      <c r="S4644" s="19">
        <v>0</v>
      </c>
    </row>
    <row r="4645" spans="14:19" x14ac:dyDescent="0.3">
      <c r="N4645" s="3">
        <v>28</v>
      </c>
      <c r="O4645" s="3">
        <v>4</v>
      </c>
      <c r="P4645" s="6">
        <v>155</v>
      </c>
      <c r="Q4645" s="3">
        <v>5.3</v>
      </c>
      <c r="R4645" s="3">
        <v>4</v>
      </c>
      <c r="S4645" s="3">
        <v>0</v>
      </c>
    </row>
    <row r="4646" spans="14:19" x14ac:dyDescent="0.3">
      <c r="N4646" s="19">
        <v>28</v>
      </c>
      <c r="O4646" s="19">
        <v>3</v>
      </c>
      <c r="P4646" s="20">
        <v>84</v>
      </c>
      <c r="Q4646" s="19">
        <v>0.2</v>
      </c>
      <c r="R4646" s="19">
        <v>4</v>
      </c>
      <c r="S4646" s="19">
        <v>0</v>
      </c>
    </row>
    <row r="4647" spans="14:19" x14ac:dyDescent="0.3">
      <c r="N4647" s="3">
        <v>28</v>
      </c>
      <c r="O4647" s="3">
        <v>3</v>
      </c>
      <c r="P4647" s="6">
        <v>115</v>
      </c>
      <c r="Q4647" s="3">
        <v>3.1</v>
      </c>
      <c r="R4647" s="3">
        <v>4</v>
      </c>
      <c r="S4647" s="3">
        <v>0</v>
      </c>
    </row>
    <row r="4648" spans="14:19" x14ac:dyDescent="0.3">
      <c r="N4648" s="19">
        <v>28</v>
      </c>
      <c r="O4648" s="19">
        <v>3</v>
      </c>
      <c r="P4648" s="20">
        <v>28</v>
      </c>
      <c r="Q4648" s="19">
        <v>0.8</v>
      </c>
      <c r="R4648" s="19">
        <v>4</v>
      </c>
      <c r="S4648" s="19">
        <v>0</v>
      </c>
    </row>
    <row r="4649" spans="14:19" x14ac:dyDescent="0.3">
      <c r="N4649" s="3">
        <v>28</v>
      </c>
      <c r="O4649" s="3">
        <v>3</v>
      </c>
      <c r="P4649" s="6">
        <v>48</v>
      </c>
      <c r="Q4649" s="3">
        <v>1.75</v>
      </c>
      <c r="R4649" s="3">
        <v>2</v>
      </c>
      <c r="S4649" s="3">
        <v>89</v>
      </c>
    </row>
    <row r="4650" spans="14:19" x14ac:dyDescent="0.3">
      <c r="N4650" s="19">
        <v>28</v>
      </c>
      <c r="O4650" s="19">
        <v>4</v>
      </c>
      <c r="P4650" s="20">
        <v>34</v>
      </c>
      <c r="Q4650" s="19">
        <v>1.8</v>
      </c>
      <c r="R4650" s="19">
        <v>1</v>
      </c>
      <c r="S4650" s="19">
        <v>0</v>
      </c>
    </row>
    <row r="4651" spans="14:19" x14ac:dyDescent="0.3">
      <c r="N4651" s="3">
        <v>28</v>
      </c>
      <c r="O4651" s="3">
        <v>3</v>
      </c>
      <c r="P4651" s="6">
        <v>52</v>
      </c>
      <c r="Q4651" s="3">
        <v>2.2000000000000002</v>
      </c>
      <c r="R4651" s="3">
        <v>4</v>
      </c>
      <c r="S4651" s="3">
        <v>230</v>
      </c>
    </row>
    <row r="4652" spans="14:19" x14ac:dyDescent="0.3">
      <c r="N4652" s="19">
        <v>28</v>
      </c>
      <c r="O4652" s="19">
        <v>2</v>
      </c>
      <c r="P4652" s="20">
        <v>149</v>
      </c>
      <c r="Q4652" s="19">
        <v>7.2</v>
      </c>
      <c r="R4652" s="19">
        <v>2</v>
      </c>
      <c r="S4652" s="19">
        <v>0</v>
      </c>
    </row>
    <row r="4653" spans="14:19" x14ac:dyDescent="0.3">
      <c r="N4653" s="3">
        <v>28</v>
      </c>
      <c r="O4653" s="3">
        <v>3</v>
      </c>
      <c r="P4653" s="6">
        <v>85</v>
      </c>
      <c r="Q4653" s="3">
        <v>0.8</v>
      </c>
      <c r="R4653" s="3">
        <v>1</v>
      </c>
      <c r="S4653" s="3">
        <v>0</v>
      </c>
    </row>
    <row r="4654" spans="14:19" x14ac:dyDescent="0.3">
      <c r="N4654" s="19">
        <v>28</v>
      </c>
      <c r="O4654" s="19">
        <v>3</v>
      </c>
      <c r="P4654" s="20">
        <v>55</v>
      </c>
      <c r="Q4654" s="19">
        <v>2.2000000000000002</v>
      </c>
      <c r="R4654" s="19">
        <v>4</v>
      </c>
      <c r="S4654" s="19">
        <v>0</v>
      </c>
    </row>
    <row r="4655" spans="14:19" x14ac:dyDescent="0.3">
      <c r="N4655" s="3">
        <v>28</v>
      </c>
      <c r="O4655" s="3">
        <v>4</v>
      </c>
      <c r="P4655" s="6">
        <v>103</v>
      </c>
      <c r="Q4655" s="3">
        <v>2.5</v>
      </c>
      <c r="R4655" s="3">
        <v>2</v>
      </c>
      <c r="S4655" s="3">
        <v>0</v>
      </c>
    </row>
    <row r="4656" spans="14:19" x14ac:dyDescent="0.3">
      <c r="N4656" s="19">
        <v>28</v>
      </c>
      <c r="O4656" s="19">
        <v>3</v>
      </c>
      <c r="P4656" s="20">
        <v>70</v>
      </c>
      <c r="Q4656" s="19">
        <v>2.2000000000000002</v>
      </c>
      <c r="R4656" s="19">
        <v>4</v>
      </c>
      <c r="S4656" s="19">
        <v>240</v>
      </c>
    </row>
    <row r="4657" spans="14:19" x14ac:dyDescent="0.3">
      <c r="N4657" s="3">
        <v>28</v>
      </c>
      <c r="O4657" s="3">
        <v>3</v>
      </c>
      <c r="P4657" s="6">
        <v>170</v>
      </c>
      <c r="Q4657" s="3">
        <v>0.1</v>
      </c>
      <c r="R4657" s="3">
        <v>1</v>
      </c>
      <c r="S4657" s="3">
        <v>0</v>
      </c>
    </row>
    <row r="4658" spans="14:19" x14ac:dyDescent="0.3">
      <c r="N4658" s="19">
        <v>28</v>
      </c>
      <c r="O4658" s="19">
        <v>4</v>
      </c>
      <c r="P4658" s="20">
        <v>58</v>
      </c>
      <c r="Q4658" s="19">
        <v>1.5</v>
      </c>
      <c r="R4658" s="19">
        <v>3</v>
      </c>
      <c r="S4658" s="19">
        <v>131</v>
      </c>
    </row>
    <row r="4659" spans="14:19" x14ac:dyDescent="0.3">
      <c r="N4659" s="3">
        <v>28</v>
      </c>
      <c r="O4659" s="3">
        <v>3</v>
      </c>
      <c r="P4659" s="6">
        <v>90</v>
      </c>
      <c r="Q4659" s="3">
        <v>3.3</v>
      </c>
      <c r="R4659" s="3">
        <v>2</v>
      </c>
      <c r="S4659" s="3">
        <v>0</v>
      </c>
    </row>
    <row r="4660" spans="14:19" x14ac:dyDescent="0.3">
      <c r="N4660" s="19">
        <v>28</v>
      </c>
      <c r="O4660" s="19">
        <v>2</v>
      </c>
      <c r="P4660" s="20">
        <v>10</v>
      </c>
      <c r="Q4660" s="19">
        <v>0.1</v>
      </c>
      <c r="R4660" s="19">
        <v>1</v>
      </c>
      <c r="S4660" s="19">
        <v>0</v>
      </c>
    </row>
    <row r="4661" spans="14:19" x14ac:dyDescent="0.3">
      <c r="N4661" s="3">
        <v>28</v>
      </c>
      <c r="O4661" s="3">
        <v>2</v>
      </c>
      <c r="P4661" s="6">
        <v>51</v>
      </c>
      <c r="Q4661" s="3">
        <v>1.8</v>
      </c>
      <c r="R4661" s="3">
        <v>4</v>
      </c>
      <c r="S4661" s="3">
        <v>0</v>
      </c>
    </row>
    <row r="4662" spans="14:19" x14ac:dyDescent="0.3">
      <c r="N4662" s="19">
        <v>28</v>
      </c>
      <c r="O4662" s="19">
        <v>4</v>
      </c>
      <c r="P4662" s="20">
        <v>43</v>
      </c>
      <c r="Q4662" s="19">
        <v>0.1</v>
      </c>
      <c r="R4662" s="19">
        <v>3</v>
      </c>
      <c r="S4662" s="19">
        <v>0</v>
      </c>
    </row>
    <row r="4663" spans="14:19" x14ac:dyDescent="0.3">
      <c r="N4663" s="3">
        <v>28</v>
      </c>
      <c r="O4663" s="3">
        <v>3</v>
      </c>
      <c r="P4663" s="6">
        <v>45</v>
      </c>
      <c r="Q4663" s="3">
        <v>1.6</v>
      </c>
      <c r="R4663" s="3">
        <v>2</v>
      </c>
      <c r="S4663" s="3">
        <v>0</v>
      </c>
    </row>
    <row r="4664" spans="14:19" x14ac:dyDescent="0.3">
      <c r="N4664" s="19">
        <v>28</v>
      </c>
      <c r="O4664" s="19">
        <v>3</v>
      </c>
      <c r="P4664" s="20">
        <v>25</v>
      </c>
      <c r="Q4664" s="19">
        <v>0.9</v>
      </c>
      <c r="R4664" s="19">
        <v>2</v>
      </c>
      <c r="S4664" s="19">
        <v>140</v>
      </c>
    </row>
    <row r="4665" spans="14:19" x14ac:dyDescent="0.3">
      <c r="N4665" s="3">
        <v>28</v>
      </c>
      <c r="O4665" s="3">
        <v>4</v>
      </c>
      <c r="P4665" s="6">
        <v>43</v>
      </c>
      <c r="Q4665" s="3">
        <v>0.1</v>
      </c>
      <c r="R4665" s="3">
        <v>3</v>
      </c>
      <c r="S4665" s="3">
        <v>0</v>
      </c>
    </row>
    <row r="4666" spans="14:19" x14ac:dyDescent="0.3">
      <c r="N4666" s="19">
        <v>28</v>
      </c>
      <c r="O4666" s="19">
        <v>2</v>
      </c>
      <c r="P4666" s="20">
        <v>11</v>
      </c>
      <c r="Q4666" s="19">
        <v>0.1</v>
      </c>
      <c r="R4666" s="19">
        <v>1</v>
      </c>
      <c r="S4666" s="19">
        <v>0</v>
      </c>
    </row>
    <row r="4667" spans="14:19" x14ac:dyDescent="0.3">
      <c r="N4667" s="3">
        <v>28</v>
      </c>
      <c r="O4667" s="3">
        <v>3</v>
      </c>
      <c r="P4667" s="6">
        <v>65</v>
      </c>
      <c r="Q4667" s="3">
        <v>2.6</v>
      </c>
      <c r="R4667" s="3">
        <v>3</v>
      </c>
      <c r="S4667" s="3">
        <v>0</v>
      </c>
    </row>
    <row r="4668" spans="14:19" x14ac:dyDescent="0.3">
      <c r="N4668" s="19">
        <v>28</v>
      </c>
      <c r="O4668" s="19">
        <v>2</v>
      </c>
      <c r="P4668" s="20">
        <v>70</v>
      </c>
      <c r="Q4668" s="19">
        <v>0.3</v>
      </c>
      <c r="R4668" s="19">
        <v>3</v>
      </c>
      <c r="S4668" s="19">
        <v>0</v>
      </c>
    </row>
    <row r="4669" spans="14:19" x14ac:dyDescent="0.3">
      <c r="N4669" s="3">
        <v>28</v>
      </c>
      <c r="O4669" s="3">
        <v>1</v>
      </c>
      <c r="P4669" s="6">
        <v>40</v>
      </c>
      <c r="Q4669" s="3">
        <v>2</v>
      </c>
      <c r="R4669" s="3">
        <v>1</v>
      </c>
      <c r="S4669" s="3">
        <v>0</v>
      </c>
    </row>
    <row r="4670" spans="14:19" x14ac:dyDescent="0.3">
      <c r="N4670" s="19">
        <v>28</v>
      </c>
      <c r="O4670" s="19">
        <v>3</v>
      </c>
      <c r="P4670" s="20">
        <v>71</v>
      </c>
      <c r="Q4670" s="19">
        <v>3.3</v>
      </c>
      <c r="R4670" s="19">
        <v>1</v>
      </c>
      <c r="S4670" s="19">
        <v>149</v>
      </c>
    </row>
    <row r="4671" spans="14:19" x14ac:dyDescent="0.3">
      <c r="N4671" s="3">
        <v>28</v>
      </c>
      <c r="O4671" s="3">
        <v>2</v>
      </c>
      <c r="P4671" s="6">
        <v>19</v>
      </c>
      <c r="Q4671" s="3">
        <v>0.4</v>
      </c>
      <c r="R4671" s="3">
        <v>4</v>
      </c>
      <c r="S4671" s="3">
        <v>0</v>
      </c>
    </row>
    <row r="4672" spans="14:19" x14ac:dyDescent="0.3">
      <c r="N4672" s="19">
        <v>28</v>
      </c>
      <c r="O4672" s="19">
        <v>2</v>
      </c>
      <c r="P4672" s="20">
        <v>63</v>
      </c>
      <c r="Q4672" s="19">
        <v>1.6</v>
      </c>
      <c r="R4672" s="19">
        <v>2</v>
      </c>
      <c r="S4672" s="19">
        <v>0</v>
      </c>
    </row>
    <row r="4673" spans="14:19" x14ac:dyDescent="0.3">
      <c r="N4673" s="3">
        <v>28</v>
      </c>
      <c r="O4673" s="3">
        <v>4</v>
      </c>
      <c r="P4673" s="6">
        <v>94</v>
      </c>
      <c r="Q4673" s="3">
        <v>0.8</v>
      </c>
      <c r="R4673" s="3">
        <v>3</v>
      </c>
      <c r="S4673" s="3">
        <v>236</v>
      </c>
    </row>
    <row r="4674" spans="14:19" x14ac:dyDescent="0.3">
      <c r="N4674" s="19">
        <v>28</v>
      </c>
      <c r="O4674" s="19">
        <v>3</v>
      </c>
      <c r="P4674" s="20">
        <v>51</v>
      </c>
      <c r="Q4674" s="19">
        <v>1.6</v>
      </c>
      <c r="R4674" s="19">
        <v>2</v>
      </c>
      <c r="S4674" s="19">
        <v>123</v>
      </c>
    </row>
    <row r="4675" spans="14:19" x14ac:dyDescent="0.3">
      <c r="N4675" s="3">
        <v>28</v>
      </c>
      <c r="O4675" s="3">
        <v>4</v>
      </c>
      <c r="P4675" s="6">
        <v>32</v>
      </c>
      <c r="Q4675" s="3">
        <v>1</v>
      </c>
      <c r="R4675" s="3">
        <v>3</v>
      </c>
      <c r="S4675" s="3">
        <v>0</v>
      </c>
    </row>
    <row r="4676" spans="14:19" x14ac:dyDescent="0.3">
      <c r="N4676" s="19">
        <v>28</v>
      </c>
      <c r="O4676" s="19">
        <v>3</v>
      </c>
      <c r="P4676" s="20">
        <v>123</v>
      </c>
      <c r="Q4676" s="19">
        <v>0.8</v>
      </c>
      <c r="R4676" s="19">
        <v>1</v>
      </c>
      <c r="S4676" s="19">
        <v>146</v>
      </c>
    </row>
    <row r="4677" spans="14:19" x14ac:dyDescent="0.3">
      <c r="N4677" s="3">
        <v>28</v>
      </c>
      <c r="O4677" s="3">
        <v>4</v>
      </c>
      <c r="P4677" s="6">
        <v>120</v>
      </c>
      <c r="Q4677" s="3">
        <v>0.6</v>
      </c>
      <c r="R4677" s="3">
        <v>2</v>
      </c>
      <c r="S4677" s="3">
        <v>0</v>
      </c>
    </row>
    <row r="4678" spans="14:19" x14ac:dyDescent="0.3">
      <c r="N4678" s="19">
        <v>28</v>
      </c>
      <c r="O4678" s="19">
        <v>4</v>
      </c>
      <c r="P4678" s="20">
        <v>43</v>
      </c>
      <c r="Q4678" s="19">
        <v>1</v>
      </c>
      <c r="R4678" s="19">
        <v>1</v>
      </c>
      <c r="S4678" s="19">
        <v>102</v>
      </c>
    </row>
    <row r="4679" spans="14:19" x14ac:dyDescent="0.3">
      <c r="N4679" s="3">
        <v>28</v>
      </c>
      <c r="O4679" s="3">
        <v>4</v>
      </c>
      <c r="P4679" s="6">
        <v>159</v>
      </c>
      <c r="Q4679" s="3">
        <v>1.5</v>
      </c>
      <c r="R4679" s="3">
        <v>1</v>
      </c>
      <c r="S4679" s="3">
        <v>0</v>
      </c>
    </row>
    <row r="4680" spans="14:19" x14ac:dyDescent="0.3">
      <c r="N4680" s="19">
        <v>28</v>
      </c>
      <c r="O4680" s="19">
        <v>2</v>
      </c>
      <c r="P4680" s="20">
        <v>31</v>
      </c>
      <c r="Q4680" s="19">
        <v>0.3</v>
      </c>
      <c r="R4680" s="19">
        <v>2</v>
      </c>
      <c r="S4680" s="19">
        <v>0</v>
      </c>
    </row>
    <row r="4681" spans="14:19" x14ac:dyDescent="0.3">
      <c r="N4681" s="3">
        <v>28</v>
      </c>
      <c r="O4681" s="3">
        <v>3</v>
      </c>
      <c r="P4681" s="6">
        <v>29</v>
      </c>
      <c r="Q4681" s="3">
        <v>0.8</v>
      </c>
      <c r="R4681" s="3">
        <v>4</v>
      </c>
      <c r="S4681" s="3">
        <v>135</v>
      </c>
    </row>
    <row r="4682" spans="14:19" x14ac:dyDescent="0.3">
      <c r="N4682" s="19">
        <v>28</v>
      </c>
      <c r="O4682" s="19">
        <v>3</v>
      </c>
      <c r="P4682" s="20">
        <v>55</v>
      </c>
      <c r="Q4682" s="19">
        <v>1.7</v>
      </c>
      <c r="R4682" s="19">
        <v>4</v>
      </c>
      <c r="S4682" s="19">
        <v>0</v>
      </c>
    </row>
    <row r="4683" spans="14:19" x14ac:dyDescent="0.3">
      <c r="N4683" s="3">
        <v>28</v>
      </c>
      <c r="O4683" s="3">
        <v>3</v>
      </c>
      <c r="P4683" s="6">
        <v>11</v>
      </c>
      <c r="Q4683" s="3">
        <v>0.5</v>
      </c>
      <c r="R4683" s="3">
        <v>4</v>
      </c>
      <c r="S4683" s="3">
        <v>0</v>
      </c>
    </row>
    <row r="4684" spans="14:19" x14ac:dyDescent="0.3">
      <c r="N4684" s="19">
        <v>28</v>
      </c>
      <c r="O4684" s="19">
        <v>2</v>
      </c>
      <c r="P4684" s="20">
        <v>43</v>
      </c>
      <c r="Q4684" s="19">
        <v>1.3</v>
      </c>
      <c r="R4684" s="19">
        <v>4</v>
      </c>
      <c r="S4684" s="19">
        <v>0</v>
      </c>
    </row>
    <row r="4685" spans="14:19" x14ac:dyDescent="0.3">
      <c r="N4685" s="3">
        <v>28</v>
      </c>
      <c r="O4685" s="3">
        <v>4</v>
      </c>
      <c r="P4685" s="6">
        <v>69</v>
      </c>
      <c r="Q4685" s="3">
        <v>0.7</v>
      </c>
      <c r="R4685" s="3">
        <v>3</v>
      </c>
      <c r="S4685" s="3">
        <v>80</v>
      </c>
    </row>
    <row r="4686" spans="14:19" x14ac:dyDescent="0.3">
      <c r="N4686" s="19">
        <v>28</v>
      </c>
      <c r="O4686" s="19">
        <v>2</v>
      </c>
      <c r="P4686" s="20">
        <v>140</v>
      </c>
      <c r="Q4686" s="19">
        <v>2</v>
      </c>
      <c r="R4686" s="19">
        <v>2</v>
      </c>
      <c r="S4686" s="19">
        <v>0</v>
      </c>
    </row>
    <row r="4687" spans="14:19" x14ac:dyDescent="0.3">
      <c r="N4687" s="3">
        <v>28</v>
      </c>
      <c r="O4687" s="3">
        <v>2</v>
      </c>
      <c r="P4687" s="6">
        <v>42</v>
      </c>
      <c r="Q4687" s="3">
        <v>1.5</v>
      </c>
      <c r="R4687" s="3">
        <v>1</v>
      </c>
      <c r="S4687" s="3">
        <v>0</v>
      </c>
    </row>
    <row r="4688" spans="14:19" x14ac:dyDescent="0.3">
      <c r="N4688" s="19">
        <v>28</v>
      </c>
      <c r="O4688" s="19">
        <v>4</v>
      </c>
      <c r="P4688" s="20">
        <v>155</v>
      </c>
      <c r="Q4688" s="19">
        <v>6.33</v>
      </c>
      <c r="R4688" s="19">
        <v>1</v>
      </c>
      <c r="S4688" s="19">
        <v>0</v>
      </c>
    </row>
    <row r="4689" spans="14:19" x14ac:dyDescent="0.3">
      <c r="N4689" s="3">
        <v>28</v>
      </c>
      <c r="O4689" s="3">
        <v>2</v>
      </c>
      <c r="P4689" s="6">
        <v>114</v>
      </c>
      <c r="Q4689" s="3">
        <v>2.1</v>
      </c>
      <c r="R4689" s="3">
        <v>4</v>
      </c>
      <c r="S4689" s="3">
        <v>0</v>
      </c>
    </row>
    <row r="4690" spans="14:19" x14ac:dyDescent="0.3">
      <c r="N4690" s="19">
        <v>28</v>
      </c>
      <c r="O4690" s="19">
        <v>2</v>
      </c>
      <c r="P4690" s="20">
        <v>22</v>
      </c>
      <c r="Q4690" s="19">
        <v>0.1</v>
      </c>
      <c r="R4690" s="19">
        <v>1</v>
      </c>
      <c r="S4690" s="19">
        <v>0</v>
      </c>
    </row>
    <row r="4691" spans="14:19" x14ac:dyDescent="0.3">
      <c r="N4691" s="3">
        <v>28</v>
      </c>
      <c r="O4691" s="3">
        <v>4</v>
      </c>
      <c r="P4691" s="6">
        <v>43</v>
      </c>
      <c r="Q4691" s="3">
        <v>1.8</v>
      </c>
      <c r="R4691" s="3">
        <v>1</v>
      </c>
      <c r="S4691" s="3">
        <v>0</v>
      </c>
    </row>
    <row r="4692" spans="14:19" x14ac:dyDescent="0.3">
      <c r="N4692" s="19">
        <v>28</v>
      </c>
      <c r="O4692" s="19">
        <v>3</v>
      </c>
      <c r="P4692" s="20">
        <v>120</v>
      </c>
      <c r="Q4692" s="19">
        <v>0.8</v>
      </c>
      <c r="R4692" s="19">
        <v>1</v>
      </c>
      <c r="S4692" s="19">
        <v>170</v>
      </c>
    </row>
    <row r="4693" spans="14:19" x14ac:dyDescent="0.3">
      <c r="N4693" s="3">
        <v>28</v>
      </c>
      <c r="O4693" s="3">
        <v>3</v>
      </c>
      <c r="P4693" s="6">
        <v>173</v>
      </c>
      <c r="Q4693" s="3">
        <v>6.7</v>
      </c>
      <c r="R4693" s="3">
        <v>2</v>
      </c>
      <c r="S4693" s="3">
        <v>222</v>
      </c>
    </row>
    <row r="4694" spans="14:19" x14ac:dyDescent="0.3">
      <c r="N4694" s="19">
        <v>28</v>
      </c>
      <c r="O4694" s="19">
        <v>4</v>
      </c>
      <c r="P4694" s="20">
        <v>104</v>
      </c>
      <c r="Q4694" s="19">
        <v>2.5</v>
      </c>
      <c r="R4694" s="19">
        <v>3</v>
      </c>
      <c r="S4694" s="19">
        <v>0</v>
      </c>
    </row>
    <row r="4695" spans="14:19" x14ac:dyDescent="0.3">
      <c r="N4695" s="3">
        <v>28</v>
      </c>
      <c r="O4695" s="3">
        <v>2</v>
      </c>
      <c r="P4695" s="6">
        <v>9</v>
      </c>
      <c r="Q4695" s="3">
        <v>0.1</v>
      </c>
      <c r="R4695" s="3">
        <v>1</v>
      </c>
      <c r="S4695" s="3">
        <v>0</v>
      </c>
    </row>
    <row r="4696" spans="14:19" x14ac:dyDescent="0.3">
      <c r="N4696" s="19">
        <v>28</v>
      </c>
      <c r="O4696" s="19">
        <v>4</v>
      </c>
      <c r="P4696" s="20">
        <v>38</v>
      </c>
      <c r="Q4696" s="19">
        <v>1.6</v>
      </c>
      <c r="R4696" s="19">
        <v>4</v>
      </c>
      <c r="S4696" s="19">
        <v>0</v>
      </c>
    </row>
    <row r="4697" spans="14:19" x14ac:dyDescent="0.3">
      <c r="N4697" s="3">
        <v>28</v>
      </c>
      <c r="O4697" s="3">
        <v>3</v>
      </c>
      <c r="P4697" s="6">
        <v>193</v>
      </c>
      <c r="Q4697" s="3">
        <v>4</v>
      </c>
      <c r="R4697" s="3">
        <v>3</v>
      </c>
      <c r="S4697" s="3">
        <v>0</v>
      </c>
    </row>
    <row r="4698" spans="14:19" x14ac:dyDescent="0.3">
      <c r="N4698" s="19">
        <v>28</v>
      </c>
      <c r="O4698" s="19">
        <v>2</v>
      </c>
      <c r="P4698" s="20">
        <v>51</v>
      </c>
      <c r="Q4698" s="19">
        <v>1.8</v>
      </c>
      <c r="R4698" s="19">
        <v>4</v>
      </c>
      <c r="S4698" s="19">
        <v>0</v>
      </c>
    </row>
    <row r="4699" spans="14:19" x14ac:dyDescent="0.3">
      <c r="N4699" s="3">
        <v>28</v>
      </c>
      <c r="O4699" s="3">
        <v>3</v>
      </c>
      <c r="P4699" s="6">
        <v>161</v>
      </c>
      <c r="Q4699" s="3">
        <v>1.7</v>
      </c>
      <c r="R4699" s="3">
        <v>4</v>
      </c>
      <c r="S4699" s="3">
        <v>422</v>
      </c>
    </row>
    <row r="4700" spans="14:19" x14ac:dyDescent="0.3">
      <c r="N4700" s="19">
        <v>28</v>
      </c>
      <c r="O4700" s="19">
        <v>4</v>
      </c>
      <c r="P4700" s="20">
        <v>129</v>
      </c>
      <c r="Q4700" s="19">
        <v>1.5</v>
      </c>
      <c r="R4700" s="19">
        <v>1</v>
      </c>
      <c r="S4700" s="19">
        <v>0</v>
      </c>
    </row>
    <row r="4701" spans="14:19" x14ac:dyDescent="0.3">
      <c r="N4701" s="3">
        <v>28</v>
      </c>
      <c r="O4701" s="3">
        <v>3</v>
      </c>
      <c r="P4701" s="6">
        <v>134</v>
      </c>
      <c r="Q4701" s="3">
        <v>3.1</v>
      </c>
      <c r="R4701" s="3">
        <v>2</v>
      </c>
      <c r="S4701" s="3">
        <v>0</v>
      </c>
    </row>
    <row r="4702" spans="14:19" x14ac:dyDescent="0.3">
      <c r="N4702" s="19">
        <v>28</v>
      </c>
      <c r="O4702" s="19">
        <v>2</v>
      </c>
      <c r="P4702" s="20">
        <v>121</v>
      </c>
      <c r="Q4702" s="19">
        <v>2</v>
      </c>
      <c r="R4702" s="19">
        <v>2</v>
      </c>
      <c r="S4702" s="19">
        <v>341</v>
      </c>
    </row>
    <row r="4703" spans="14:19" x14ac:dyDescent="0.3">
      <c r="N4703" s="3">
        <v>28</v>
      </c>
      <c r="O4703" s="3">
        <v>3</v>
      </c>
      <c r="P4703" s="6">
        <v>74</v>
      </c>
      <c r="Q4703" s="3">
        <v>2.6</v>
      </c>
      <c r="R4703" s="3">
        <v>3</v>
      </c>
      <c r="S4703" s="3">
        <v>0</v>
      </c>
    </row>
    <row r="4704" spans="14:19" x14ac:dyDescent="0.3">
      <c r="N4704" s="19">
        <v>28</v>
      </c>
      <c r="O4704" s="19">
        <v>4</v>
      </c>
      <c r="P4704" s="20">
        <v>82</v>
      </c>
      <c r="Q4704" s="19">
        <v>1.5</v>
      </c>
      <c r="R4704" s="19">
        <v>3</v>
      </c>
      <c r="S4704" s="19">
        <v>103</v>
      </c>
    </row>
    <row r="4705" spans="14:19" x14ac:dyDescent="0.3">
      <c r="N4705" s="3">
        <v>28</v>
      </c>
      <c r="O4705" s="3">
        <v>4</v>
      </c>
      <c r="P4705" s="6">
        <v>45</v>
      </c>
      <c r="Q4705" s="3">
        <v>1</v>
      </c>
      <c r="R4705" s="3">
        <v>1</v>
      </c>
      <c r="S4705" s="3">
        <v>0</v>
      </c>
    </row>
    <row r="4706" spans="14:19" x14ac:dyDescent="0.3">
      <c r="N4706" s="19">
        <v>28</v>
      </c>
      <c r="O4706" s="19">
        <v>2</v>
      </c>
      <c r="P4706" s="20">
        <v>101</v>
      </c>
      <c r="Q4706" s="19">
        <v>2.1</v>
      </c>
      <c r="R4706" s="19">
        <v>4</v>
      </c>
      <c r="S4706" s="19">
        <v>0</v>
      </c>
    </row>
    <row r="4707" spans="14:19" x14ac:dyDescent="0.3">
      <c r="N4707" s="3">
        <v>28</v>
      </c>
      <c r="O4707" s="3">
        <v>4</v>
      </c>
      <c r="P4707" s="6">
        <v>69</v>
      </c>
      <c r="Q4707" s="3">
        <v>0.7</v>
      </c>
      <c r="R4707" s="3">
        <v>3</v>
      </c>
      <c r="S4707" s="3">
        <v>170</v>
      </c>
    </row>
    <row r="4708" spans="14:19" x14ac:dyDescent="0.3">
      <c r="N4708" s="19">
        <v>28</v>
      </c>
      <c r="O4708" s="19">
        <v>3</v>
      </c>
      <c r="P4708" s="20">
        <v>54</v>
      </c>
      <c r="Q4708" s="19">
        <v>0.6</v>
      </c>
      <c r="R4708" s="19">
        <v>4</v>
      </c>
      <c r="S4708" s="19">
        <v>0</v>
      </c>
    </row>
    <row r="4709" spans="14:19" x14ac:dyDescent="0.3">
      <c r="N4709" s="3">
        <v>28</v>
      </c>
      <c r="O4709" s="3">
        <v>2</v>
      </c>
      <c r="P4709" s="6">
        <v>48</v>
      </c>
      <c r="Q4709" s="3">
        <v>2.1</v>
      </c>
      <c r="R4709" s="3">
        <v>4</v>
      </c>
      <c r="S4709" s="3">
        <v>0</v>
      </c>
    </row>
    <row r="4710" spans="14:19" x14ac:dyDescent="0.3">
      <c r="N4710" s="19">
        <v>28</v>
      </c>
      <c r="O4710" s="19">
        <v>2</v>
      </c>
      <c r="P4710" s="20">
        <v>34</v>
      </c>
      <c r="Q4710" s="19">
        <v>1.3</v>
      </c>
      <c r="R4710" s="19">
        <v>4</v>
      </c>
      <c r="S4710" s="19">
        <v>0</v>
      </c>
    </row>
    <row r="4711" spans="14:19" x14ac:dyDescent="0.3">
      <c r="N4711" s="3">
        <v>28</v>
      </c>
      <c r="O4711" s="3">
        <v>3</v>
      </c>
      <c r="P4711" s="6">
        <v>142</v>
      </c>
      <c r="Q4711" s="3">
        <v>0.8</v>
      </c>
      <c r="R4711" s="3">
        <v>1</v>
      </c>
      <c r="S4711" s="3">
        <v>0</v>
      </c>
    </row>
    <row r="4712" spans="14:19" x14ac:dyDescent="0.3">
      <c r="N4712" s="19">
        <v>28</v>
      </c>
      <c r="O4712" s="19">
        <v>2</v>
      </c>
      <c r="P4712" s="20">
        <v>33</v>
      </c>
      <c r="Q4712" s="19">
        <v>1</v>
      </c>
      <c r="R4712" s="19">
        <v>3</v>
      </c>
      <c r="S4712" s="19">
        <v>167</v>
      </c>
    </row>
    <row r="4713" spans="14:19" x14ac:dyDescent="0.3">
      <c r="N4713" s="3">
        <v>28</v>
      </c>
      <c r="O4713" s="3">
        <v>4</v>
      </c>
      <c r="P4713" s="6">
        <v>114</v>
      </c>
      <c r="Q4713" s="3">
        <v>0.2</v>
      </c>
      <c r="R4713" s="3">
        <v>2</v>
      </c>
      <c r="S4713" s="3">
        <v>0</v>
      </c>
    </row>
    <row r="4714" spans="14:19" x14ac:dyDescent="0.3">
      <c r="N4714" s="19">
        <v>28</v>
      </c>
      <c r="O4714" s="19">
        <v>2</v>
      </c>
      <c r="P4714" s="20">
        <v>111</v>
      </c>
      <c r="Q4714" s="19">
        <v>2.2999999999999998</v>
      </c>
      <c r="R4714" s="19">
        <v>4</v>
      </c>
      <c r="S4714" s="19">
        <v>0</v>
      </c>
    </row>
    <row r="4715" spans="14:19" x14ac:dyDescent="0.3">
      <c r="N4715" s="3">
        <v>28</v>
      </c>
      <c r="O4715" s="3">
        <v>3</v>
      </c>
      <c r="P4715" s="6">
        <v>74</v>
      </c>
      <c r="Q4715" s="3">
        <v>1.8</v>
      </c>
      <c r="R4715" s="3">
        <v>2</v>
      </c>
      <c r="S4715" s="3">
        <v>221</v>
      </c>
    </row>
    <row r="4716" spans="14:19" x14ac:dyDescent="0.3">
      <c r="N4716" s="19">
        <v>28</v>
      </c>
      <c r="O4716" s="19">
        <v>2</v>
      </c>
      <c r="P4716" s="20">
        <v>13</v>
      </c>
      <c r="Q4716" s="19">
        <v>0.4</v>
      </c>
      <c r="R4716" s="19">
        <v>4</v>
      </c>
      <c r="S4716" s="19">
        <v>0</v>
      </c>
    </row>
    <row r="4717" spans="14:19" x14ac:dyDescent="0.3">
      <c r="N4717" s="3">
        <v>28</v>
      </c>
      <c r="O4717" s="3">
        <v>4</v>
      </c>
      <c r="P4717" s="6">
        <v>88</v>
      </c>
      <c r="Q4717" s="3">
        <v>5.4</v>
      </c>
      <c r="R4717" s="3">
        <v>1</v>
      </c>
      <c r="S4717" s="3">
        <v>0</v>
      </c>
    </row>
    <row r="4718" spans="14:19" x14ac:dyDescent="0.3">
      <c r="N4718" s="19">
        <v>28</v>
      </c>
      <c r="O4718" s="19">
        <v>4</v>
      </c>
      <c r="P4718" s="20">
        <v>82</v>
      </c>
      <c r="Q4718" s="19">
        <v>0</v>
      </c>
      <c r="R4718" s="19">
        <v>4</v>
      </c>
      <c r="S4718" s="19">
        <v>0</v>
      </c>
    </row>
    <row r="4719" spans="14:19" x14ac:dyDescent="0.3">
      <c r="N4719" s="3">
        <v>28</v>
      </c>
      <c r="O4719" s="3">
        <v>3</v>
      </c>
      <c r="P4719" s="6">
        <v>81</v>
      </c>
      <c r="Q4719" s="3">
        <v>0.2</v>
      </c>
      <c r="R4719" s="3">
        <v>4</v>
      </c>
      <c r="S4719" s="3">
        <v>0</v>
      </c>
    </row>
    <row r="4720" spans="14:19" x14ac:dyDescent="0.3">
      <c r="N4720" s="19">
        <v>28</v>
      </c>
      <c r="O4720" s="19">
        <v>3</v>
      </c>
      <c r="P4720" s="20">
        <v>95</v>
      </c>
      <c r="Q4720" s="19">
        <v>1.8</v>
      </c>
      <c r="R4720" s="19">
        <v>2</v>
      </c>
      <c r="S4720" s="19">
        <v>0</v>
      </c>
    </row>
    <row r="4721" spans="14:19" x14ac:dyDescent="0.3">
      <c r="N4721" s="3">
        <v>28</v>
      </c>
      <c r="O4721" s="3">
        <v>2</v>
      </c>
      <c r="P4721" s="6">
        <v>182</v>
      </c>
      <c r="Q4721" s="3">
        <v>7.2</v>
      </c>
      <c r="R4721" s="3">
        <v>3</v>
      </c>
      <c r="S4721" s="3">
        <v>442</v>
      </c>
    </row>
    <row r="4722" spans="14:19" x14ac:dyDescent="0.3">
      <c r="N4722" s="19">
        <v>28</v>
      </c>
      <c r="O4722" s="19">
        <v>3</v>
      </c>
      <c r="P4722" s="20">
        <v>149</v>
      </c>
      <c r="Q4722" s="19">
        <v>0.8</v>
      </c>
      <c r="R4722" s="19">
        <v>1</v>
      </c>
      <c r="S4722" s="19">
        <v>0</v>
      </c>
    </row>
    <row r="4723" spans="14:19" x14ac:dyDescent="0.3">
      <c r="N4723" s="3">
        <v>28</v>
      </c>
      <c r="O4723" s="3">
        <v>2</v>
      </c>
      <c r="P4723" s="6">
        <v>84</v>
      </c>
      <c r="Q4723" s="3">
        <v>2.9</v>
      </c>
      <c r="R4723" s="3">
        <v>1</v>
      </c>
      <c r="S4723" s="3">
        <v>102</v>
      </c>
    </row>
    <row r="4724" spans="14:19" x14ac:dyDescent="0.3">
      <c r="N4724" s="19">
        <v>28</v>
      </c>
      <c r="O4724" s="19">
        <v>4</v>
      </c>
      <c r="P4724" s="20">
        <v>33</v>
      </c>
      <c r="Q4724" s="19">
        <v>1</v>
      </c>
      <c r="R4724" s="19">
        <v>3</v>
      </c>
      <c r="S4724" s="19">
        <v>0</v>
      </c>
    </row>
    <row r="4725" spans="14:19" x14ac:dyDescent="0.3">
      <c r="N4725" s="3">
        <v>28</v>
      </c>
      <c r="O4725" s="3">
        <v>4</v>
      </c>
      <c r="P4725" s="6">
        <v>29</v>
      </c>
      <c r="Q4725" s="3">
        <v>0.1</v>
      </c>
      <c r="R4725" s="3">
        <v>3</v>
      </c>
      <c r="S4725" s="3">
        <v>0</v>
      </c>
    </row>
    <row r="4726" spans="14:19" x14ac:dyDescent="0.3">
      <c r="N4726" s="19">
        <v>28</v>
      </c>
      <c r="O4726" s="19">
        <v>3</v>
      </c>
      <c r="P4726" s="20">
        <v>45</v>
      </c>
      <c r="Q4726" s="19">
        <v>1.7</v>
      </c>
      <c r="R4726" s="19">
        <v>4</v>
      </c>
      <c r="S4726" s="19">
        <v>95</v>
      </c>
    </row>
    <row r="4727" spans="14:19" x14ac:dyDescent="0.3">
      <c r="N4727" s="3">
        <v>28</v>
      </c>
      <c r="O4727" s="3">
        <v>3</v>
      </c>
      <c r="P4727" s="6">
        <v>118</v>
      </c>
      <c r="Q4727" s="3">
        <v>2.4</v>
      </c>
      <c r="R4727" s="3">
        <v>3</v>
      </c>
      <c r="S4727" s="3">
        <v>161</v>
      </c>
    </row>
    <row r="4728" spans="14:19" x14ac:dyDescent="0.3">
      <c r="N4728" s="19">
        <v>28</v>
      </c>
      <c r="O4728" s="19">
        <v>4</v>
      </c>
      <c r="P4728" s="20">
        <v>101</v>
      </c>
      <c r="Q4728" s="19">
        <v>2.5</v>
      </c>
      <c r="R4728" s="19">
        <v>3</v>
      </c>
      <c r="S4728" s="19">
        <v>270</v>
      </c>
    </row>
    <row r="4729" spans="14:19" x14ac:dyDescent="0.3">
      <c r="N4729" s="3">
        <v>28</v>
      </c>
      <c r="O4729" s="3">
        <v>3</v>
      </c>
      <c r="P4729" s="6">
        <v>78</v>
      </c>
      <c r="Q4729" s="3">
        <v>0.2</v>
      </c>
      <c r="R4729" s="3">
        <v>4</v>
      </c>
      <c r="S4729" s="3">
        <v>0</v>
      </c>
    </row>
    <row r="4730" spans="14:19" x14ac:dyDescent="0.3">
      <c r="N4730" s="19">
        <v>28</v>
      </c>
      <c r="O4730" s="19">
        <v>2</v>
      </c>
      <c r="P4730" s="20">
        <v>53</v>
      </c>
      <c r="Q4730" s="19">
        <v>2.4</v>
      </c>
      <c r="R4730" s="19">
        <v>3</v>
      </c>
      <c r="S4730" s="19">
        <v>0</v>
      </c>
    </row>
    <row r="4731" spans="14:19" x14ac:dyDescent="0.3">
      <c r="N4731" s="3">
        <v>28</v>
      </c>
      <c r="O4731" s="3">
        <v>2</v>
      </c>
      <c r="P4731" s="6">
        <v>41</v>
      </c>
      <c r="Q4731" s="3">
        <v>1.1000000000000001</v>
      </c>
      <c r="R4731" s="3">
        <v>3</v>
      </c>
      <c r="S4731" s="3">
        <v>161</v>
      </c>
    </row>
    <row r="4732" spans="14:19" x14ac:dyDescent="0.3">
      <c r="N4732" s="19">
        <v>28</v>
      </c>
      <c r="O4732" s="19">
        <v>1</v>
      </c>
      <c r="P4732" s="20">
        <v>34</v>
      </c>
      <c r="Q4732" s="19">
        <v>1.5</v>
      </c>
      <c r="R4732" s="19">
        <v>4</v>
      </c>
      <c r="S4732" s="19">
        <v>162</v>
      </c>
    </row>
    <row r="4733" spans="14:19" x14ac:dyDescent="0.3">
      <c r="N4733" s="3">
        <v>28</v>
      </c>
      <c r="O4733" s="3">
        <v>3</v>
      </c>
      <c r="P4733" s="6">
        <v>53</v>
      </c>
      <c r="Q4733" s="3">
        <v>1.6</v>
      </c>
      <c r="R4733" s="3">
        <v>2</v>
      </c>
      <c r="S4733" s="3">
        <v>0</v>
      </c>
    </row>
    <row r="4734" spans="14:19" x14ac:dyDescent="0.3">
      <c r="N4734" s="19">
        <v>28</v>
      </c>
      <c r="O4734" s="19">
        <v>2</v>
      </c>
      <c r="P4734" s="20">
        <v>55</v>
      </c>
      <c r="Q4734" s="19">
        <v>1.1000000000000001</v>
      </c>
      <c r="R4734" s="19">
        <v>3</v>
      </c>
      <c r="S4734" s="19">
        <v>0</v>
      </c>
    </row>
    <row r="4735" spans="14:19" x14ac:dyDescent="0.3">
      <c r="N4735" s="3">
        <v>28</v>
      </c>
      <c r="O4735" s="3">
        <v>4</v>
      </c>
      <c r="P4735" s="6">
        <v>85</v>
      </c>
      <c r="Q4735" s="3">
        <v>2.5</v>
      </c>
      <c r="R4735" s="3">
        <v>3</v>
      </c>
      <c r="S4735" s="3">
        <v>0</v>
      </c>
    </row>
    <row r="4736" spans="14:19" x14ac:dyDescent="0.3">
      <c r="N4736" s="19">
        <v>28</v>
      </c>
      <c r="O4736" s="19">
        <v>4</v>
      </c>
      <c r="P4736" s="20">
        <v>80</v>
      </c>
      <c r="Q4736" s="19">
        <v>2.5</v>
      </c>
      <c r="R4736" s="19">
        <v>3</v>
      </c>
      <c r="S4736" s="19">
        <v>0</v>
      </c>
    </row>
    <row r="4737" spans="14:19" x14ac:dyDescent="0.3">
      <c r="N4737" s="3">
        <v>28</v>
      </c>
      <c r="O4737" s="3">
        <v>2</v>
      </c>
      <c r="P4737" s="6">
        <v>188</v>
      </c>
      <c r="Q4737" s="3">
        <v>4.5</v>
      </c>
      <c r="R4737" s="3">
        <v>2</v>
      </c>
      <c r="S4737" s="3">
        <v>0</v>
      </c>
    </row>
    <row r="4738" spans="14:19" x14ac:dyDescent="0.3">
      <c r="N4738" s="19">
        <v>28</v>
      </c>
      <c r="O4738" s="19">
        <v>4</v>
      </c>
      <c r="P4738" s="20">
        <v>199</v>
      </c>
      <c r="Q4738" s="19">
        <v>6.33</v>
      </c>
      <c r="R4738" s="19">
        <v>1</v>
      </c>
      <c r="S4738" s="19">
        <v>0</v>
      </c>
    </row>
    <row r="4739" spans="14:19" x14ac:dyDescent="0.3">
      <c r="N4739" s="3">
        <v>28</v>
      </c>
      <c r="O4739" s="3">
        <v>3</v>
      </c>
      <c r="P4739" s="6">
        <v>115</v>
      </c>
      <c r="Q4739" s="3">
        <v>1.9</v>
      </c>
      <c r="R4739" s="3">
        <v>1</v>
      </c>
      <c r="S4739" s="3">
        <v>200</v>
      </c>
    </row>
    <row r="4740" spans="14:19" x14ac:dyDescent="0.3">
      <c r="N4740" s="19">
        <v>28</v>
      </c>
      <c r="O4740" s="19">
        <v>4</v>
      </c>
      <c r="P4740" s="20">
        <v>112</v>
      </c>
      <c r="Q4740" s="19">
        <v>1.6</v>
      </c>
      <c r="R4740" s="19">
        <v>2</v>
      </c>
      <c r="S4740" s="19">
        <v>0</v>
      </c>
    </row>
    <row r="4741" spans="14:19" x14ac:dyDescent="0.3">
      <c r="N4741" s="3">
        <v>28</v>
      </c>
      <c r="O4741" s="3">
        <v>4</v>
      </c>
      <c r="P4741" s="6">
        <v>83</v>
      </c>
      <c r="Q4741" s="3">
        <v>0.8</v>
      </c>
      <c r="R4741" s="3">
        <v>3</v>
      </c>
      <c r="S4741" s="3">
        <v>0</v>
      </c>
    </row>
    <row r="4742" spans="14:19" x14ac:dyDescent="0.3">
      <c r="N4742" s="19">
        <v>27</v>
      </c>
      <c r="O4742" s="19">
        <v>2</v>
      </c>
      <c r="P4742" s="20">
        <v>109</v>
      </c>
      <c r="Q4742" s="19">
        <v>1.8</v>
      </c>
      <c r="R4742" s="19">
        <v>4</v>
      </c>
      <c r="S4742" s="19">
        <v>0</v>
      </c>
    </row>
    <row r="4743" spans="14:19" x14ac:dyDescent="0.3">
      <c r="N4743" s="3">
        <v>27</v>
      </c>
      <c r="O4743" s="3">
        <v>1</v>
      </c>
      <c r="P4743" s="6">
        <v>43</v>
      </c>
      <c r="Q4743" s="3">
        <v>1.5</v>
      </c>
      <c r="R4743" s="3">
        <v>1</v>
      </c>
      <c r="S4743" s="3">
        <v>0</v>
      </c>
    </row>
    <row r="4744" spans="14:19" x14ac:dyDescent="0.3">
      <c r="N4744" s="19">
        <v>27</v>
      </c>
      <c r="O4744" s="19">
        <v>1</v>
      </c>
      <c r="P4744" s="20">
        <v>112</v>
      </c>
      <c r="Q4744" s="19">
        <v>2.1</v>
      </c>
      <c r="R4744" s="19">
        <v>4</v>
      </c>
      <c r="S4744" s="19">
        <v>0</v>
      </c>
    </row>
    <row r="4745" spans="14:19" x14ac:dyDescent="0.3">
      <c r="N4745" s="3">
        <v>27</v>
      </c>
      <c r="O4745" s="3">
        <v>1</v>
      </c>
      <c r="P4745" s="6">
        <v>138</v>
      </c>
      <c r="Q4745" s="3">
        <v>2</v>
      </c>
      <c r="R4745" s="3">
        <v>2</v>
      </c>
      <c r="S4745" s="3">
        <v>0</v>
      </c>
    </row>
    <row r="4746" spans="14:19" x14ac:dyDescent="0.3">
      <c r="N4746" s="19">
        <v>27</v>
      </c>
      <c r="O4746" s="19">
        <v>3</v>
      </c>
      <c r="P4746" s="20">
        <v>59</v>
      </c>
      <c r="Q4746" s="19">
        <v>0</v>
      </c>
      <c r="R4746" s="19">
        <v>4</v>
      </c>
      <c r="S4746" s="19">
        <v>90</v>
      </c>
    </row>
    <row r="4747" spans="14:19" x14ac:dyDescent="0.3">
      <c r="N4747" s="3">
        <v>27</v>
      </c>
      <c r="O4747" s="3">
        <v>3</v>
      </c>
      <c r="P4747" s="6">
        <v>125</v>
      </c>
      <c r="Q4747" s="3">
        <v>0.6</v>
      </c>
      <c r="R4747" s="3">
        <v>2</v>
      </c>
      <c r="S4747" s="3">
        <v>0</v>
      </c>
    </row>
    <row r="4748" spans="14:19" x14ac:dyDescent="0.3">
      <c r="N4748" s="19">
        <v>27</v>
      </c>
      <c r="O4748" s="19">
        <v>1</v>
      </c>
      <c r="P4748" s="20">
        <v>74</v>
      </c>
      <c r="Q4748" s="19">
        <v>1.8</v>
      </c>
      <c r="R4748" s="19">
        <v>4</v>
      </c>
      <c r="S4748" s="19">
        <v>112</v>
      </c>
    </row>
    <row r="4749" spans="14:19" x14ac:dyDescent="0.3">
      <c r="N4749" s="3">
        <v>27</v>
      </c>
      <c r="O4749" s="3">
        <v>2</v>
      </c>
      <c r="P4749" s="6">
        <v>110</v>
      </c>
      <c r="Q4749" s="3">
        <v>1.8</v>
      </c>
      <c r="R4749" s="3">
        <v>4</v>
      </c>
      <c r="S4749" s="3">
        <v>190</v>
      </c>
    </row>
    <row r="4750" spans="14:19" x14ac:dyDescent="0.3">
      <c r="N4750" s="19">
        <v>27</v>
      </c>
      <c r="O4750" s="19">
        <v>0</v>
      </c>
      <c r="P4750" s="20">
        <v>33</v>
      </c>
      <c r="Q4750" s="19">
        <v>1</v>
      </c>
      <c r="R4750" s="19">
        <v>4</v>
      </c>
      <c r="S4750" s="19">
        <v>0</v>
      </c>
    </row>
    <row r="4751" spans="14:19" x14ac:dyDescent="0.3">
      <c r="N4751" s="3">
        <v>27</v>
      </c>
      <c r="O4751" s="3">
        <v>1</v>
      </c>
      <c r="P4751" s="6">
        <v>74</v>
      </c>
      <c r="Q4751" s="3">
        <v>0.3</v>
      </c>
      <c r="R4751" s="3">
        <v>3</v>
      </c>
      <c r="S4751" s="3">
        <v>0</v>
      </c>
    </row>
    <row r="4752" spans="14:19" x14ac:dyDescent="0.3">
      <c r="N4752" s="19">
        <v>27</v>
      </c>
      <c r="O4752" s="19">
        <v>2</v>
      </c>
      <c r="P4752" s="20">
        <v>101</v>
      </c>
      <c r="Q4752" s="19">
        <v>1.9</v>
      </c>
      <c r="R4752" s="19">
        <v>1</v>
      </c>
      <c r="S4752" s="19">
        <v>0</v>
      </c>
    </row>
    <row r="4753" spans="14:19" x14ac:dyDescent="0.3">
      <c r="N4753" s="3">
        <v>27</v>
      </c>
      <c r="O4753" s="3">
        <v>2</v>
      </c>
      <c r="P4753" s="6">
        <v>68</v>
      </c>
      <c r="Q4753" s="3">
        <v>2.6</v>
      </c>
      <c r="R4753" s="3">
        <v>3</v>
      </c>
      <c r="S4753" s="3">
        <v>203</v>
      </c>
    </row>
    <row r="4754" spans="14:19" x14ac:dyDescent="0.3">
      <c r="N4754" s="19">
        <v>27</v>
      </c>
      <c r="O4754" s="19">
        <v>2</v>
      </c>
      <c r="P4754" s="20">
        <v>55</v>
      </c>
      <c r="Q4754" s="19">
        <v>1.7</v>
      </c>
      <c r="R4754" s="19">
        <v>4</v>
      </c>
      <c r="S4754" s="19">
        <v>0</v>
      </c>
    </row>
    <row r="4755" spans="14:19" x14ac:dyDescent="0.3">
      <c r="N4755" s="3">
        <v>27</v>
      </c>
      <c r="O4755" s="3">
        <v>3</v>
      </c>
      <c r="P4755" s="6">
        <v>94</v>
      </c>
      <c r="Q4755" s="3">
        <v>0.2</v>
      </c>
      <c r="R4755" s="3">
        <v>2</v>
      </c>
      <c r="S4755" s="3">
        <v>310</v>
      </c>
    </row>
    <row r="4756" spans="14:19" x14ac:dyDescent="0.3">
      <c r="N4756" s="19">
        <v>27</v>
      </c>
      <c r="O4756" s="19">
        <v>2</v>
      </c>
      <c r="P4756" s="20">
        <v>155</v>
      </c>
      <c r="Q4756" s="19">
        <v>0.8</v>
      </c>
      <c r="R4756" s="19">
        <v>1</v>
      </c>
      <c r="S4756" s="19">
        <v>0</v>
      </c>
    </row>
    <row r="4757" spans="14:19" x14ac:dyDescent="0.3">
      <c r="N4757" s="3">
        <v>27</v>
      </c>
      <c r="O4757" s="3">
        <v>1</v>
      </c>
      <c r="P4757" s="6">
        <v>42</v>
      </c>
      <c r="Q4757" s="3">
        <v>2.4</v>
      </c>
      <c r="R4757" s="3">
        <v>3</v>
      </c>
      <c r="S4757" s="3">
        <v>0</v>
      </c>
    </row>
    <row r="4758" spans="14:19" x14ac:dyDescent="0.3">
      <c r="N4758" s="19">
        <v>27</v>
      </c>
      <c r="O4758" s="19">
        <v>3</v>
      </c>
      <c r="P4758" s="20">
        <v>43</v>
      </c>
      <c r="Q4758" s="19">
        <v>1</v>
      </c>
      <c r="R4758" s="19">
        <v>1</v>
      </c>
      <c r="S4758" s="19">
        <v>0</v>
      </c>
    </row>
    <row r="4759" spans="14:19" x14ac:dyDescent="0.3">
      <c r="N4759" s="3">
        <v>27</v>
      </c>
      <c r="O4759" s="3">
        <v>1</v>
      </c>
      <c r="P4759" s="6">
        <v>78</v>
      </c>
      <c r="Q4759" s="3">
        <v>2.2999999999999998</v>
      </c>
      <c r="R4759" s="3">
        <v>4</v>
      </c>
      <c r="S4759" s="3">
        <v>157</v>
      </c>
    </row>
    <row r="4760" spans="14:19" x14ac:dyDescent="0.3">
      <c r="N4760" s="19">
        <v>27</v>
      </c>
      <c r="O4760" s="19">
        <v>3</v>
      </c>
      <c r="P4760" s="20">
        <v>98</v>
      </c>
      <c r="Q4760" s="19">
        <v>2.5</v>
      </c>
      <c r="R4760" s="19">
        <v>2</v>
      </c>
      <c r="S4760" s="19">
        <v>361</v>
      </c>
    </row>
    <row r="4761" spans="14:19" x14ac:dyDescent="0.3">
      <c r="N4761" s="3">
        <v>27</v>
      </c>
      <c r="O4761" s="3">
        <v>3</v>
      </c>
      <c r="P4761" s="6">
        <v>118</v>
      </c>
      <c r="Q4761" s="3">
        <v>3.3</v>
      </c>
      <c r="R4761" s="3">
        <v>1</v>
      </c>
      <c r="S4761" s="3">
        <v>0</v>
      </c>
    </row>
    <row r="4762" spans="14:19" x14ac:dyDescent="0.3">
      <c r="N4762" s="19">
        <v>27</v>
      </c>
      <c r="O4762" s="19">
        <v>3</v>
      </c>
      <c r="P4762" s="20">
        <v>40</v>
      </c>
      <c r="Q4762" s="19">
        <v>0.1</v>
      </c>
      <c r="R4762" s="19">
        <v>3</v>
      </c>
      <c r="S4762" s="19">
        <v>111</v>
      </c>
    </row>
    <row r="4763" spans="14:19" x14ac:dyDescent="0.3">
      <c r="N4763" s="3">
        <v>27</v>
      </c>
      <c r="O4763" s="3">
        <v>2</v>
      </c>
      <c r="P4763" s="6">
        <v>78</v>
      </c>
      <c r="Q4763" s="3">
        <v>0.2</v>
      </c>
      <c r="R4763" s="3">
        <v>4</v>
      </c>
      <c r="S4763" s="3">
        <v>87</v>
      </c>
    </row>
    <row r="4764" spans="14:19" x14ac:dyDescent="0.3">
      <c r="N4764" s="19">
        <v>27</v>
      </c>
      <c r="O4764" s="19">
        <v>1</v>
      </c>
      <c r="P4764" s="20">
        <v>25</v>
      </c>
      <c r="Q4764" s="19">
        <v>0.3</v>
      </c>
      <c r="R4764" s="19">
        <v>4</v>
      </c>
      <c r="S4764" s="19">
        <v>0</v>
      </c>
    </row>
    <row r="4765" spans="14:19" x14ac:dyDescent="0.3">
      <c r="N4765" s="3">
        <v>27</v>
      </c>
      <c r="O4765" s="3">
        <v>1</v>
      </c>
      <c r="P4765" s="6">
        <v>80</v>
      </c>
      <c r="Q4765" s="3">
        <v>1.6</v>
      </c>
      <c r="R4765" s="3">
        <v>2</v>
      </c>
      <c r="S4765" s="3">
        <v>185</v>
      </c>
    </row>
    <row r="4766" spans="14:19" x14ac:dyDescent="0.3">
      <c r="N4766" s="19">
        <v>27</v>
      </c>
      <c r="O4766" s="19">
        <v>2</v>
      </c>
      <c r="P4766" s="20">
        <v>92</v>
      </c>
      <c r="Q4766" s="19">
        <v>3.1</v>
      </c>
      <c r="R4766" s="19">
        <v>2</v>
      </c>
      <c r="S4766" s="19">
        <v>178</v>
      </c>
    </row>
    <row r="4767" spans="14:19" x14ac:dyDescent="0.3">
      <c r="N4767" s="3">
        <v>27</v>
      </c>
      <c r="O4767" s="3">
        <v>3</v>
      </c>
      <c r="P4767" s="6">
        <v>123</v>
      </c>
      <c r="Q4767" s="3">
        <v>5.4</v>
      </c>
      <c r="R4767" s="3">
        <v>1</v>
      </c>
      <c r="S4767" s="3">
        <v>0</v>
      </c>
    </row>
    <row r="4768" spans="14:19" x14ac:dyDescent="0.3">
      <c r="N4768" s="19">
        <v>27</v>
      </c>
      <c r="O4768" s="19">
        <v>3</v>
      </c>
      <c r="P4768" s="20">
        <v>109</v>
      </c>
      <c r="Q4768" s="19">
        <v>2.5</v>
      </c>
      <c r="R4768" s="19">
        <v>2</v>
      </c>
      <c r="S4768" s="19">
        <v>0</v>
      </c>
    </row>
    <row r="4769" spans="14:19" x14ac:dyDescent="0.3">
      <c r="N4769" s="3">
        <v>27</v>
      </c>
      <c r="O4769" s="3">
        <v>3</v>
      </c>
      <c r="P4769" s="6">
        <v>72</v>
      </c>
      <c r="Q4769" s="3">
        <v>0</v>
      </c>
      <c r="R4769" s="3">
        <v>4</v>
      </c>
      <c r="S4769" s="3">
        <v>0</v>
      </c>
    </row>
    <row r="4770" spans="14:19" x14ac:dyDescent="0.3">
      <c r="N4770" s="19">
        <v>27</v>
      </c>
      <c r="O4770" s="19">
        <v>3</v>
      </c>
      <c r="P4770" s="20">
        <v>84</v>
      </c>
      <c r="Q4770" s="19">
        <v>1.5</v>
      </c>
      <c r="R4770" s="19">
        <v>3</v>
      </c>
      <c r="S4770" s="19">
        <v>0</v>
      </c>
    </row>
    <row r="4771" spans="14:19" x14ac:dyDescent="0.3">
      <c r="N4771" s="3">
        <v>27</v>
      </c>
      <c r="O4771" s="3">
        <v>3</v>
      </c>
      <c r="P4771" s="6">
        <v>201</v>
      </c>
      <c r="Q4771" s="3">
        <v>6.33</v>
      </c>
      <c r="R4771" s="3">
        <v>1</v>
      </c>
      <c r="S4771" s="3">
        <v>158</v>
      </c>
    </row>
    <row r="4772" spans="14:19" x14ac:dyDescent="0.3">
      <c r="N4772" s="19">
        <v>27</v>
      </c>
      <c r="O4772" s="19">
        <v>3</v>
      </c>
      <c r="P4772" s="20">
        <v>32</v>
      </c>
      <c r="Q4772" s="19">
        <v>1</v>
      </c>
      <c r="R4772" s="19">
        <v>3</v>
      </c>
      <c r="S4772" s="19">
        <v>0</v>
      </c>
    </row>
    <row r="4773" spans="14:19" x14ac:dyDescent="0.3">
      <c r="N4773" s="3">
        <v>27</v>
      </c>
      <c r="O4773" s="3">
        <v>3</v>
      </c>
      <c r="P4773" s="6">
        <v>112</v>
      </c>
      <c r="Q4773" s="3">
        <v>2.5</v>
      </c>
      <c r="R4773" s="3">
        <v>3</v>
      </c>
      <c r="S4773" s="3">
        <v>389</v>
      </c>
    </row>
    <row r="4774" spans="14:19" x14ac:dyDescent="0.3">
      <c r="N4774" s="19">
        <v>27</v>
      </c>
      <c r="O4774" s="19">
        <v>3</v>
      </c>
      <c r="P4774" s="20">
        <v>148</v>
      </c>
      <c r="Q4774" s="19">
        <v>1.5</v>
      </c>
      <c r="R4774" s="19">
        <v>1</v>
      </c>
      <c r="S4774" s="19">
        <v>397</v>
      </c>
    </row>
    <row r="4775" spans="14:19" x14ac:dyDescent="0.3">
      <c r="N4775" s="3">
        <v>27</v>
      </c>
      <c r="O4775" s="3">
        <v>2</v>
      </c>
      <c r="P4775" s="6">
        <v>103</v>
      </c>
      <c r="Q4775" s="3">
        <v>1.9</v>
      </c>
      <c r="R4775" s="3">
        <v>1</v>
      </c>
      <c r="S4775" s="3">
        <v>120</v>
      </c>
    </row>
    <row r="4776" spans="14:19" x14ac:dyDescent="0.3">
      <c r="N4776" s="19">
        <v>27</v>
      </c>
      <c r="O4776" s="19">
        <v>3</v>
      </c>
      <c r="P4776" s="20">
        <v>30</v>
      </c>
      <c r="Q4776" s="19">
        <v>1</v>
      </c>
      <c r="R4776" s="19">
        <v>1</v>
      </c>
      <c r="S4776" s="19">
        <v>80</v>
      </c>
    </row>
    <row r="4777" spans="14:19" x14ac:dyDescent="0.3">
      <c r="N4777" s="3">
        <v>27</v>
      </c>
      <c r="O4777" s="3">
        <v>3</v>
      </c>
      <c r="P4777" s="6">
        <v>20</v>
      </c>
      <c r="Q4777" s="3">
        <v>1</v>
      </c>
      <c r="R4777" s="3">
        <v>4</v>
      </c>
      <c r="S4777" s="3">
        <v>0</v>
      </c>
    </row>
    <row r="4778" spans="14:19" x14ac:dyDescent="0.3">
      <c r="N4778" s="19">
        <v>27</v>
      </c>
      <c r="O4778" s="19">
        <v>3</v>
      </c>
      <c r="P4778" s="20">
        <v>104</v>
      </c>
      <c r="Q4778" s="19">
        <v>2.5</v>
      </c>
      <c r="R4778" s="19">
        <v>2</v>
      </c>
      <c r="S4778" s="19">
        <v>184</v>
      </c>
    </row>
    <row r="4779" spans="14:19" x14ac:dyDescent="0.3">
      <c r="N4779" s="3">
        <v>27</v>
      </c>
      <c r="O4779" s="3">
        <v>0</v>
      </c>
      <c r="P4779" s="6">
        <v>38</v>
      </c>
      <c r="Q4779" s="3">
        <v>1</v>
      </c>
      <c r="R4779" s="3">
        <v>4</v>
      </c>
      <c r="S4779" s="3">
        <v>154</v>
      </c>
    </row>
    <row r="4780" spans="14:19" x14ac:dyDescent="0.3">
      <c r="N4780" s="19">
        <v>27</v>
      </c>
      <c r="O4780" s="19">
        <v>3</v>
      </c>
      <c r="P4780" s="20">
        <v>110</v>
      </c>
      <c r="Q4780" s="19">
        <v>0.2</v>
      </c>
      <c r="R4780" s="19">
        <v>2</v>
      </c>
      <c r="S4780" s="19">
        <v>294</v>
      </c>
    </row>
    <row r="4781" spans="14:19" x14ac:dyDescent="0.3">
      <c r="N4781" s="3">
        <v>27</v>
      </c>
      <c r="O4781" s="3">
        <v>3</v>
      </c>
      <c r="P4781" s="6">
        <v>105</v>
      </c>
      <c r="Q4781" s="3">
        <v>3</v>
      </c>
      <c r="R4781" s="3">
        <v>1</v>
      </c>
      <c r="S4781" s="3">
        <v>0</v>
      </c>
    </row>
    <row r="4782" spans="14:19" x14ac:dyDescent="0.3">
      <c r="N4782" s="19">
        <v>27</v>
      </c>
      <c r="O4782" s="19">
        <v>3</v>
      </c>
      <c r="P4782" s="20">
        <v>90</v>
      </c>
      <c r="Q4782" s="19">
        <v>0.8</v>
      </c>
      <c r="R4782" s="19">
        <v>3</v>
      </c>
      <c r="S4782" s="19">
        <v>0</v>
      </c>
    </row>
    <row r="4783" spans="14:19" x14ac:dyDescent="0.3">
      <c r="N4783" s="3">
        <v>27</v>
      </c>
      <c r="O4783" s="3">
        <v>1</v>
      </c>
      <c r="P4783" s="6">
        <v>83</v>
      </c>
      <c r="Q4783" s="3">
        <v>2.1</v>
      </c>
      <c r="R4783" s="3">
        <v>4</v>
      </c>
      <c r="S4783" s="3">
        <v>0</v>
      </c>
    </row>
    <row r="4784" spans="14:19" x14ac:dyDescent="0.3">
      <c r="N4784" s="19">
        <v>27</v>
      </c>
      <c r="O4784" s="19">
        <v>3</v>
      </c>
      <c r="P4784" s="20">
        <v>82</v>
      </c>
      <c r="Q4784" s="19">
        <v>0.2</v>
      </c>
      <c r="R4784" s="19">
        <v>2</v>
      </c>
      <c r="S4784" s="19">
        <v>0</v>
      </c>
    </row>
    <row r="4785" spans="14:19" x14ac:dyDescent="0.3">
      <c r="N4785" s="3">
        <v>27</v>
      </c>
      <c r="O4785" s="3">
        <v>2</v>
      </c>
      <c r="P4785" s="6">
        <v>170</v>
      </c>
      <c r="Q4785" s="3">
        <v>4.7</v>
      </c>
      <c r="R4785" s="3">
        <v>3</v>
      </c>
      <c r="S4785" s="3">
        <v>0</v>
      </c>
    </row>
    <row r="4786" spans="14:19" x14ac:dyDescent="0.3">
      <c r="N4786" s="19">
        <v>27</v>
      </c>
      <c r="O4786" s="19">
        <v>2</v>
      </c>
      <c r="P4786" s="20">
        <v>112</v>
      </c>
      <c r="Q4786" s="19">
        <v>1.8</v>
      </c>
      <c r="R4786" s="19">
        <v>4</v>
      </c>
      <c r="S4786" s="19">
        <v>0</v>
      </c>
    </row>
    <row r="4787" spans="14:19" x14ac:dyDescent="0.3">
      <c r="N4787" s="3">
        <v>27</v>
      </c>
      <c r="O4787" s="3">
        <v>2</v>
      </c>
      <c r="P4787" s="6">
        <v>130</v>
      </c>
      <c r="Q4787" s="3">
        <v>4.4000000000000004</v>
      </c>
      <c r="R4787" s="3">
        <v>3</v>
      </c>
      <c r="S4787" s="3">
        <v>192</v>
      </c>
    </row>
    <row r="4788" spans="14:19" x14ac:dyDescent="0.3">
      <c r="N4788" s="19">
        <v>27</v>
      </c>
      <c r="O4788" s="19">
        <v>1</v>
      </c>
      <c r="P4788" s="20">
        <v>85</v>
      </c>
      <c r="Q4788" s="19">
        <v>1.6</v>
      </c>
      <c r="R4788" s="19">
        <v>2</v>
      </c>
      <c r="S4788" s="19">
        <v>0</v>
      </c>
    </row>
    <row r="4789" spans="14:19" x14ac:dyDescent="0.3">
      <c r="N4789" s="3">
        <v>27</v>
      </c>
      <c r="O4789" s="3">
        <v>1</v>
      </c>
      <c r="P4789" s="6">
        <v>41</v>
      </c>
      <c r="Q4789" s="3">
        <v>1.9</v>
      </c>
      <c r="R4789" s="3">
        <v>1</v>
      </c>
      <c r="S4789" s="3">
        <v>0</v>
      </c>
    </row>
    <row r="4790" spans="14:19" x14ac:dyDescent="0.3">
      <c r="N4790" s="19">
        <v>27</v>
      </c>
      <c r="O4790" s="19">
        <v>1</v>
      </c>
      <c r="P4790" s="20">
        <v>43</v>
      </c>
      <c r="Q4790" s="19">
        <v>1.1000000000000001</v>
      </c>
      <c r="R4790" s="19">
        <v>3</v>
      </c>
      <c r="S4790" s="19">
        <v>0</v>
      </c>
    </row>
    <row r="4791" spans="14:19" x14ac:dyDescent="0.3">
      <c r="N4791" s="3">
        <v>27</v>
      </c>
      <c r="O4791" s="3">
        <v>0</v>
      </c>
      <c r="P4791" s="6">
        <v>40</v>
      </c>
      <c r="Q4791" s="3">
        <v>1</v>
      </c>
      <c r="R4791" s="3">
        <v>4</v>
      </c>
      <c r="S4791" s="3">
        <v>0</v>
      </c>
    </row>
    <row r="4792" spans="14:19" x14ac:dyDescent="0.3">
      <c r="N4792" s="19">
        <v>27</v>
      </c>
      <c r="O4792" s="19">
        <v>3</v>
      </c>
      <c r="P4792" s="20">
        <v>34</v>
      </c>
      <c r="Q4792" s="19">
        <v>0.2</v>
      </c>
      <c r="R4792" s="19">
        <v>1</v>
      </c>
      <c r="S4792" s="19">
        <v>0</v>
      </c>
    </row>
    <row r="4793" spans="14:19" x14ac:dyDescent="0.3">
      <c r="N4793" s="3">
        <v>27</v>
      </c>
      <c r="O4793" s="3">
        <v>2</v>
      </c>
      <c r="P4793" s="6">
        <v>129</v>
      </c>
      <c r="Q4793" s="3">
        <v>3.3</v>
      </c>
      <c r="R4793" s="3">
        <v>2</v>
      </c>
      <c r="S4793" s="3">
        <v>0</v>
      </c>
    </row>
    <row r="4794" spans="14:19" x14ac:dyDescent="0.3">
      <c r="N4794" s="19">
        <v>27</v>
      </c>
      <c r="O4794" s="19">
        <v>3</v>
      </c>
      <c r="P4794" s="20">
        <v>20</v>
      </c>
      <c r="Q4794" s="19">
        <v>1</v>
      </c>
      <c r="R4794" s="19">
        <v>4</v>
      </c>
      <c r="S4794" s="19">
        <v>134</v>
      </c>
    </row>
    <row r="4795" spans="14:19" x14ac:dyDescent="0.3">
      <c r="N4795" s="3">
        <v>27</v>
      </c>
      <c r="O4795" s="3">
        <v>2</v>
      </c>
      <c r="P4795" s="6">
        <v>20</v>
      </c>
      <c r="Q4795" s="3">
        <v>0.5</v>
      </c>
      <c r="R4795" s="3">
        <v>4</v>
      </c>
      <c r="S4795" s="3">
        <v>0</v>
      </c>
    </row>
    <row r="4796" spans="14:19" x14ac:dyDescent="0.3">
      <c r="N4796" s="19">
        <v>27</v>
      </c>
      <c r="O4796" s="19">
        <v>1</v>
      </c>
      <c r="P4796" s="20">
        <v>140</v>
      </c>
      <c r="Q4796" s="19">
        <v>5.9</v>
      </c>
      <c r="R4796" s="19">
        <v>1</v>
      </c>
      <c r="S4796" s="19">
        <v>175</v>
      </c>
    </row>
    <row r="4797" spans="14:19" x14ac:dyDescent="0.3">
      <c r="N4797" s="3">
        <v>27</v>
      </c>
      <c r="O4797" s="3">
        <v>3</v>
      </c>
      <c r="P4797" s="6">
        <v>43</v>
      </c>
      <c r="Q4797" s="3">
        <v>0.1</v>
      </c>
      <c r="R4797" s="3">
        <v>3</v>
      </c>
      <c r="S4797" s="3">
        <v>163</v>
      </c>
    </row>
    <row r="4798" spans="14:19" x14ac:dyDescent="0.3">
      <c r="N4798" s="19">
        <v>27</v>
      </c>
      <c r="O4798" s="19">
        <v>2</v>
      </c>
      <c r="P4798" s="20">
        <v>158</v>
      </c>
      <c r="Q4798" s="19">
        <v>0.4</v>
      </c>
      <c r="R4798" s="19">
        <v>3</v>
      </c>
      <c r="S4798" s="19">
        <v>0</v>
      </c>
    </row>
    <row r="4799" spans="14:19" x14ac:dyDescent="0.3">
      <c r="N4799" s="3">
        <v>27</v>
      </c>
      <c r="O4799" s="3">
        <v>1</v>
      </c>
      <c r="P4799" s="6">
        <v>99</v>
      </c>
      <c r="Q4799" s="3">
        <v>3</v>
      </c>
      <c r="R4799" s="3">
        <v>1</v>
      </c>
      <c r="S4799" s="3">
        <v>149</v>
      </c>
    </row>
    <row r="4800" spans="14:19" x14ac:dyDescent="0.3">
      <c r="N4800" s="19">
        <v>27</v>
      </c>
      <c r="O4800" s="19">
        <v>3</v>
      </c>
      <c r="P4800" s="20">
        <v>103</v>
      </c>
      <c r="Q4800" s="19">
        <v>0.6</v>
      </c>
      <c r="R4800" s="19">
        <v>2</v>
      </c>
      <c r="S4800" s="19">
        <v>84</v>
      </c>
    </row>
    <row r="4801" spans="14:19" x14ac:dyDescent="0.3">
      <c r="N4801" s="3">
        <v>27</v>
      </c>
      <c r="O4801" s="3">
        <v>2</v>
      </c>
      <c r="P4801" s="6">
        <v>45</v>
      </c>
      <c r="Q4801" s="3">
        <v>1.7</v>
      </c>
      <c r="R4801" s="3">
        <v>2</v>
      </c>
      <c r="S4801" s="3">
        <v>0</v>
      </c>
    </row>
    <row r="4802" spans="14:19" x14ac:dyDescent="0.3">
      <c r="N4802" s="19">
        <v>27</v>
      </c>
      <c r="O4802" s="19">
        <v>1</v>
      </c>
      <c r="P4802" s="20">
        <v>141</v>
      </c>
      <c r="Q4802" s="19">
        <v>5.0999999999999996</v>
      </c>
      <c r="R4802" s="19">
        <v>4</v>
      </c>
      <c r="S4802" s="19">
        <v>354</v>
      </c>
    </row>
    <row r="4803" spans="14:19" x14ac:dyDescent="0.3">
      <c r="N4803" s="3">
        <v>27</v>
      </c>
      <c r="O4803" s="3">
        <v>3</v>
      </c>
      <c r="P4803" s="6">
        <v>88</v>
      </c>
      <c r="Q4803" s="3">
        <v>0.8</v>
      </c>
      <c r="R4803" s="3">
        <v>3</v>
      </c>
      <c r="S4803" s="3">
        <v>238</v>
      </c>
    </row>
    <row r="4804" spans="14:19" x14ac:dyDescent="0.3">
      <c r="N4804" s="19">
        <v>27</v>
      </c>
      <c r="O4804" s="19">
        <v>1</v>
      </c>
      <c r="P4804" s="20">
        <v>58</v>
      </c>
      <c r="Q4804" s="19">
        <v>1.8</v>
      </c>
      <c r="R4804" s="19">
        <v>4</v>
      </c>
      <c r="S4804" s="19">
        <v>154</v>
      </c>
    </row>
    <row r="4805" spans="14:19" x14ac:dyDescent="0.3">
      <c r="N4805" s="3">
        <v>27</v>
      </c>
      <c r="O4805" s="3">
        <v>1</v>
      </c>
      <c r="P4805" s="6">
        <v>83</v>
      </c>
      <c r="Q4805" s="3">
        <v>0.2</v>
      </c>
      <c r="R4805" s="3">
        <v>2</v>
      </c>
      <c r="S4805" s="3">
        <v>0</v>
      </c>
    </row>
    <row r="4806" spans="14:19" x14ac:dyDescent="0.3">
      <c r="N4806" s="19">
        <v>27</v>
      </c>
      <c r="O4806" s="19">
        <v>3</v>
      </c>
      <c r="P4806" s="20">
        <v>59</v>
      </c>
      <c r="Q4806" s="19">
        <v>1.6</v>
      </c>
      <c r="R4806" s="19">
        <v>4</v>
      </c>
      <c r="S4806" s="19">
        <v>0</v>
      </c>
    </row>
    <row r="4807" spans="14:19" x14ac:dyDescent="0.3">
      <c r="N4807" s="3">
        <v>27</v>
      </c>
      <c r="O4807" s="3">
        <v>1</v>
      </c>
      <c r="P4807" s="6">
        <v>20</v>
      </c>
      <c r="Q4807" s="3">
        <v>0.4</v>
      </c>
      <c r="R4807" s="3">
        <v>4</v>
      </c>
      <c r="S4807" s="3">
        <v>99</v>
      </c>
    </row>
    <row r="4808" spans="14:19" x14ac:dyDescent="0.3">
      <c r="N4808" s="19">
        <v>27</v>
      </c>
      <c r="O4808" s="19">
        <v>3</v>
      </c>
      <c r="P4808" s="20">
        <v>119</v>
      </c>
      <c r="Q4808" s="19">
        <v>5.4</v>
      </c>
      <c r="R4808" s="19">
        <v>1</v>
      </c>
      <c r="S4808" s="19">
        <v>118</v>
      </c>
    </row>
    <row r="4809" spans="14:19" x14ac:dyDescent="0.3">
      <c r="N4809" s="3">
        <v>27</v>
      </c>
      <c r="O4809" s="3">
        <v>3</v>
      </c>
      <c r="P4809" s="6">
        <v>135</v>
      </c>
      <c r="Q4809" s="3">
        <v>2.7</v>
      </c>
      <c r="R4809" s="3">
        <v>3</v>
      </c>
      <c r="S4809" s="3">
        <v>449</v>
      </c>
    </row>
    <row r="4810" spans="14:19" x14ac:dyDescent="0.3">
      <c r="N4810" s="19">
        <v>27</v>
      </c>
      <c r="O4810" s="19">
        <v>1</v>
      </c>
      <c r="P4810" s="20">
        <v>112</v>
      </c>
      <c r="Q4810" s="19">
        <v>2.2999999999999998</v>
      </c>
      <c r="R4810" s="19">
        <v>4</v>
      </c>
      <c r="S4810" s="19">
        <v>402</v>
      </c>
    </row>
    <row r="4811" spans="14:19" x14ac:dyDescent="0.3">
      <c r="N4811" s="3">
        <v>27</v>
      </c>
      <c r="O4811" s="3">
        <v>3</v>
      </c>
      <c r="P4811" s="6">
        <v>35</v>
      </c>
      <c r="Q4811" s="3">
        <v>1.8</v>
      </c>
      <c r="R4811" s="3">
        <v>1</v>
      </c>
      <c r="S4811" s="3">
        <v>0</v>
      </c>
    </row>
    <row r="4812" spans="14:19" x14ac:dyDescent="0.3">
      <c r="N4812" s="19">
        <v>27</v>
      </c>
      <c r="O4812" s="19">
        <v>1</v>
      </c>
      <c r="P4812" s="20">
        <v>142</v>
      </c>
      <c r="Q4812" s="19">
        <v>5.5</v>
      </c>
      <c r="R4812" s="19">
        <v>3</v>
      </c>
      <c r="S4812" s="19">
        <v>0</v>
      </c>
    </row>
    <row r="4813" spans="14:19" x14ac:dyDescent="0.3">
      <c r="N4813" s="3">
        <v>27</v>
      </c>
      <c r="O4813" s="3">
        <v>2</v>
      </c>
      <c r="P4813" s="6">
        <v>48</v>
      </c>
      <c r="Q4813" s="3">
        <v>1.6</v>
      </c>
      <c r="R4813" s="3">
        <v>2</v>
      </c>
      <c r="S4813" s="3">
        <v>119</v>
      </c>
    </row>
    <row r="4814" spans="14:19" x14ac:dyDescent="0.3">
      <c r="N4814" s="19">
        <v>27</v>
      </c>
      <c r="O4814" s="19">
        <v>0</v>
      </c>
      <c r="P4814" s="20">
        <v>40</v>
      </c>
      <c r="Q4814" s="19">
        <v>2</v>
      </c>
      <c r="R4814" s="19">
        <v>1</v>
      </c>
      <c r="S4814" s="19">
        <v>110</v>
      </c>
    </row>
    <row r="4815" spans="14:19" x14ac:dyDescent="0.3">
      <c r="N4815" s="3">
        <v>27</v>
      </c>
      <c r="O4815" s="3">
        <v>3</v>
      </c>
      <c r="P4815" s="6">
        <v>75</v>
      </c>
      <c r="Q4815" s="3">
        <v>0</v>
      </c>
      <c r="R4815" s="3">
        <v>4</v>
      </c>
      <c r="S4815" s="3">
        <v>0</v>
      </c>
    </row>
    <row r="4816" spans="14:19" x14ac:dyDescent="0.3">
      <c r="N4816" s="19">
        <v>27</v>
      </c>
      <c r="O4816" s="19">
        <v>2</v>
      </c>
      <c r="P4816" s="20">
        <v>41</v>
      </c>
      <c r="Q4816" s="19">
        <v>1.7</v>
      </c>
      <c r="R4816" s="19">
        <v>2</v>
      </c>
      <c r="S4816" s="19">
        <v>0</v>
      </c>
    </row>
    <row r="4817" spans="14:19" x14ac:dyDescent="0.3">
      <c r="N4817" s="3">
        <v>27</v>
      </c>
      <c r="O4817" s="3">
        <v>0</v>
      </c>
      <c r="P4817" s="6">
        <v>30</v>
      </c>
      <c r="Q4817" s="3">
        <v>1</v>
      </c>
      <c r="R4817" s="3">
        <v>4</v>
      </c>
      <c r="S4817" s="3">
        <v>0</v>
      </c>
    </row>
    <row r="4818" spans="14:19" x14ac:dyDescent="0.3">
      <c r="N4818" s="19">
        <v>27</v>
      </c>
      <c r="O4818" s="19">
        <v>1</v>
      </c>
      <c r="P4818" s="20">
        <v>91</v>
      </c>
      <c r="Q4818" s="19">
        <v>0.2</v>
      </c>
      <c r="R4818" s="19">
        <v>2</v>
      </c>
      <c r="S4818" s="19">
        <v>0</v>
      </c>
    </row>
    <row r="4819" spans="14:19" x14ac:dyDescent="0.3">
      <c r="N4819" s="3">
        <v>27</v>
      </c>
      <c r="O4819" s="3">
        <v>2</v>
      </c>
      <c r="P4819" s="6">
        <v>44</v>
      </c>
      <c r="Q4819" s="3">
        <v>0.6</v>
      </c>
      <c r="R4819" s="3">
        <v>4</v>
      </c>
      <c r="S4819" s="3">
        <v>0</v>
      </c>
    </row>
    <row r="4820" spans="14:19" x14ac:dyDescent="0.3">
      <c r="N4820" s="19">
        <v>27</v>
      </c>
      <c r="O4820" s="19">
        <v>0</v>
      </c>
      <c r="P4820" s="20">
        <v>34</v>
      </c>
      <c r="Q4820" s="19">
        <v>2</v>
      </c>
      <c r="R4820" s="19">
        <v>1</v>
      </c>
      <c r="S4820" s="19">
        <v>112</v>
      </c>
    </row>
    <row r="4821" spans="14:19" x14ac:dyDescent="0.3">
      <c r="N4821" s="3">
        <v>27</v>
      </c>
      <c r="O4821" s="3">
        <v>3</v>
      </c>
      <c r="P4821" s="6">
        <v>18</v>
      </c>
      <c r="Q4821" s="3">
        <v>0.4</v>
      </c>
      <c r="R4821" s="3">
        <v>1</v>
      </c>
      <c r="S4821" s="3">
        <v>0</v>
      </c>
    </row>
    <row r="4822" spans="14:19" x14ac:dyDescent="0.3">
      <c r="N4822" s="19">
        <v>27</v>
      </c>
      <c r="O4822" s="19">
        <v>1</v>
      </c>
      <c r="P4822" s="20">
        <v>41</v>
      </c>
      <c r="Q4822" s="19">
        <v>1.8</v>
      </c>
      <c r="R4822" s="19">
        <v>4</v>
      </c>
      <c r="S4822" s="19">
        <v>147</v>
      </c>
    </row>
    <row r="4823" spans="14:19" x14ac:dyDescent="0.3">
      <c r="N4823" s="3">
        <v>27</v>
      </c>
      <c r="O4823" s="3">
        <v>2</v>
      </c>
      <c r="P4823" s="6">
        <v>85</v>
      </c>
      <c r="Q4823" s="3">
        <v>1.9</v>
      </c>
      <c r="R4823" s="3">
        <v>1</v>
      </c>
      <c r="S4823" s="3">
        <v>0</v>
      </c>
    </row>
    <row r="4824" spans="14:19" x14ac:dyDescent="0.3">
      <c r="N4824" s="19">
        <v>27</v>
      </c>
      <c r="O4824" s="19">
        <v>0</v>
      </c>
      <c r="P4824" s="20">
        <v>40</v>
      </c>
      <c r="Q4824" s="19">
        <v>1</v>
      </c>
      <c r="R4824" s="19">
        <v>4</v>
      </c>
      <c r="S4824" s="19">
        <v>0</v>
      </c>
    </row>
    <row r="4825" spans="14:19" x14ac:dyDescent="0.3">
      <c r="N4825" s="3">
        <v>27</v>
      </c>
      <c r="O4825" s="3">
        <v>0</v>
      </c>
      <c r="P4825" s="6">
        <v>28</v>
      </c>
      <c r="Q4825" s="3">
        <v>1.5</v>
      </c>
      <c r="R4825" s="3">
        <v>4</v>
      </c>
      <c r="S4825" s="3">
        <v>0</v>
      </c>
    </row>
    <row r="4826" spans="14:19" x14ac:dyDescent="0.3">
      <c r="N4826" s="19">
        <v>27</v>
      </c>
      <c r="O4826" s="19">
        <v>1</v>
      </c>
      <c r="P4826" s="20">
        <v>134</v>
      </c>
      <c r="Q4826" s="19">
        <v>1.7</v>
      </c>
      <c r="R4826" s="19">
        <v>1</v>
      </c>
      <c r="S4826" s="19">
        <v>307</v>
      </c>
    </row>
    <row r="4827" spans="14:19" x14ac:dyDescent="0.3">
      <c r="N4827" s="3">
        <v>27</v>
      </c>
      <c r="O4827" s="3">
        <v>1</v>
      </c>
      <c r="P4827" s="6">
        <v>130</v>
      </c>
      <c r="Q4827" s="3">
        <v>2.9</v>
      </c>
      <c r="R4827" s="3">
        <v>3</v>
      </c>
      <c r="S4827" s="3">
        <v>0</v>
      </c>
    </row>
    <row r="4828" spans="14:19" x14ac:dyDescent="0.3">
      <c r="N4828" s="19">
        <v>27</v>
      </c>
      <c r="O4828" s="19">
        <v>1</v>
      </c>
      <c r="P4828" s="20">
        <v>64</v>
      </c>
      <c r="Q4828" s="19">
        <v>1.8</v>
      </c>
      <c r="R4828" s="19">
        <v>4</v>
      </c>
      <c r="S4828" s="19">
        <v>0</v>
      </c>
    </row>
    <row r="4829" spans="14:19" x14ac:dyDescent="0.3">
      <c r="N4829" s="3">
        <v>27</v>
      </c>
      <c r="O4829" s="3">
        <v>3</v>
      </c>
      <c r="P4829" s="6">
        <v>68</v>
      </c>
      <c r="Q4829" s="3">
        <v>0</v>
      </c>
      <c r="R4829" s="3">
        <v>4</v>
      </c>
      <c r="S4829" s="3">
        <v>0</v>
      </c>
    </row>
    <row r="4830" spans="14:19" x14ac:dyDescent="0.3">
      <c r="N4830" s="19">
        <v>27</v>
      </c>
      <c r="O4830" s="19">
        <v>3</v>
      </c>
      <c r="P4830" s="20">
        <v>81</v>
      </c>
      <c r="Q4830" s="19">
        <v>1.5</v>
      </c>
      <c r="R4830" s="19">
        <v>3</v>
      </c>
      <c r="S4830" s="19">
        <v>307</v>
      </c>
    </row>
    <row r="4831" spans="14:19" x14ac:dyDescent="0.3">
      <c r="N4831" s="3">
        <v>27</v>
      </c>
      <c r="O4831" s="3">
        <v>3</v>
      </c>
      <c r="P4831" s="6">
        <v>69</v>
      </c>
      <c r="Q4831" s="3">
        <v>0.7</v>
      </c>
      <c r="R4831" s="3">
        <v>3</v>
      </c>
      <c r="S4831" s="3">
        <v>0</v>
      </c>
    </row>
    <row r="4832" spans="14:19" x14ac:dyDescent="0.3">
      <c r="N4832" s="19">
        <v>27</v>
      </c>
      <c r="O4832" s="19">
        <v>1</v>
      </c>
      <c r="P4832" s="20">
        <v>98</v>
      </c>
      <c r="Q4832" s="19">
        <v>2.2999999999999998</v>
      </c>
      <c r="R4832" s="19">
        <v>4</v>
      </c>
      <c r="S4832" s="19">
        <v>0</v>
      </c>
    </row>
    <row r="4833" spans="14:19" x14ac:dyDescent="0.3">
      <c r="N4833" s="3">
        <v>26</v>
      </c>
      <c r="O4833" s="3">
        <v>0</v>
      </c>
      <c r="P4833" s="6">
        <v>132</v>
      </c>
      <c r="Q4833" s="3">
        <v>6.5</v>
      </c>
      <c r="R4833" s="3">
        <v>3</v>
      </c>
      <c r="S4833" s="3">
        <v>0</v>
      </c>
    </row>
    <row r="4834" spans="14:19" x14ac:dyDescent="0.3">
      <c r="N4834" s="19">
        <v>26</v>
      </c>
      <c r="O4834" s="19">
        <v>0</v>
      </c>
      <c r="P4834" s="20">
        <v>15</v>
      </c>
      <c r="Q4834" s="19">
        <v>0.4</v>
      </c>
      <c r="R4834" s="19">
        <v>4</v>
      </c>
      <c r="S4834" s="19">
        <v>0</v>
      </c>
    </row>
    <row r="4835" spans="14:19" x14ac:dyDescent="0.3">
      <c r="N4835" s="3">
        <v>26</v>
      </c>
      <c r="O4835" s="3">
        <v>2</v>
      </c>
      <c r="P4835" s="6">
        <v>104</v>
      </c>
      <c r="Q4835" s="3">
        <v>2.5</v>
      </c>
      <c r="R4835" s="3">
        <v>3</v>
      </c>
      <c r="S4835" s="3">
        <v>0</v>
      </c>
    </row>
    <row r="4836" spans="14:19" x14ac:dyDescent="0.3">
      <c r="N4836" s="19">
        <v>26</v>
      </c>
      <c r="O4836" s="19">
        <v>1</v>
      </c>
      <c r="P4836" s="20">
        <v>80</v>
      </c>
      <c r="Q4836" s="19">
        <v>0.8</v>
      </c>
      <c r="R4836" s="19">
        <v>1</v>
      </c>
      <c r="S4836" s="19">
        <v>150</v>
      </c>
    </row>
    <row r="4837" spans="14:19" x14ac:dyDescent="0.3">
      <c r="N4837" s="3">
        <v>26</v>
      </c>
      <c r="O4837" s="3">
        <v>1</v>
      </c>
      <c r="P4837" s="6">
        <v>55</v>
      </c>
      <c r="Q4837" s="3">
        <v>2.6</v>
      </c>
      <c r="R4837" s="3">
        <v>3</v>
      </c>
      <c r="S4837" s="3">
        <v>113</v>
      </c>
    </row>
    <row r="4838" spans="14:19" x14ac:dyDescent="0.3">
      <c r="N4838" s="19">
        <v>26</v>
      </c>
      <c r="O4838" s="19">
        <v>0</v>
      </c>
      <c r="P4838" s="20">
        <v>99</v>
      </c>
      <c r="Q4838" s="19">
        <v>2.2999999999999998</v>
      </c>
      <c r="R4838" s="19">
        <v>4</v>
      </c>
      <c r="S4838" s="19">
        <v>0</v>
      </c>
    </row>
    <row r="4839" spans="14:19" x14ac:dyDescent="0.3">
      <c r="N4839" s="3">
        <v>26</v>
      </c>
      <c r="O4839" s="3">
        <v>2</v>
      </c>
      <c r="P4839" s="6">
        <v>60</v>
      </c>
      <c r="Q4839" s="3">
        <v>3</v>
      </c>
      <c r="R4839" s="3">
        <v>2</v>
      </c>
      <c r="S4839" s="3">
        <v>132</v>
      </c>
    </row>
    <row r="4840" spans="14:19" x14ac:dyDescent="0.3">
      <c r="N4840" s="19">
        <v>26</v>
      </c>
      <c r="O4840" s="19">
        <v>2</v>
      </c>
      <c r="P4840" s="20">
        <v>48</v>
      </c>
      <c r="Q4840" s="19">
        <v>0.7</v>
      </c>
      <c r="R4840" s="19">
        <v>3</v>
      </c>
      <c r="S4840" s="19">
        <v>0</v>
      </c>
    </row>
    <row r="4841" spans="14:19" x14ac:dyDescent="0.3">
      <c r="N4841" s="3">
        <v>26</v>
      </c>
      <c r="O4841" s="3">
        <v>2</v>
      </c>
      <c r="P4841" s="6">
        <v>205</v>
      </c>
      <c r="Q4841" s="3">
        <v>6.33</v>
      </c>
      <c r="R4841" s="3">
        <v>1</v>
      </c>
      <c r="S4841" s="3">
        <v>271</v>
      </c>
    </row>
    <row r="4842" spans="14:19" x14ac:dyDescent="0.3">
      <c r="N4842" s="19">
        <v>26</v>
      </c>
      <c r="O4842" s="19">
        <v>2</v>
      </c>
      <c r="P4842" s="20">
        <v>30</v>
      </c>
      <c r="Q4842" s="19">
        <v>1</v>
      </c>
      <c r="R4842" s="19">
        <v>1</v>
      </c>
      <c r="S4842" s="19">
        <v>111</v>
      </c>
    </row>
    <row r="4843" spans="14:19" x14ac:dyDescent="0.3">
      <c r="N4843" s="3">
        <v>26</v>
      </c>
      <c r="O4843" s="3">
        <v>1</v>
      </c>
      <c r="P4843" s="6">
        <v>85</v>
      </c>
      <c r="Q4843" s="3">
        <v>1.9</v>
      </c>
      <c r="R4843" s="3">
        <v>1</v>
      </c>
      <c r="S4843" s="3">
        <v>0</v>
      </c>
    </row>
    <row r="4844" spans="14:19" x14ac:dyDescent="0.3">
      <c r="N4844" s="19">
        <v>26</v>
      </c>
      <c r="O4844" s="19">
        <v>2</v>
      </c>
      <c r="P4844" s="20">
        <v>172</v>
      </c>
      <c r="Q4844" s="19">
        <v>6.9</v>
      </c>
      <c r="R4844" s="19">
        <v>2</v>
      </c>
      <c r="S4844" s="19">
        <v>0</v>
      </c>
    </row>
    <row r="4845" spans="14:19" x14ac:dyDescent="0.3">
      <c r="N4845" s="3">
        <v>26</v>
      </c>
      <c r="O4845" s="3">
        <v>1</v>
      </c>
      <c r="P4845" s="6">
        <v>190</v>
      </c>
      <c r="Q4845" s="3">
        <v>1.3</v>
      </c>
      <c r="R4845" s="3">
        <v>4</v>
      </c>
      <c r="S4845" s="3">
        <v>197</v>
      </c>
    </row>
    <row r="4846" spans="14:19" x14ac:dyDescent="0.3">
      <c r="N4846" s="19">
        <v>26</v>
      </c>
      <c r="O4846" s="19">
        <v>1</v>
      </c>
      <c r="P4846" s="20">
        <v>53</v>
      </c>
      <c r="Q4846" s="19">
        <v>1.6</v>
      </c>
      <c r="R4846" s="19">
        <v>2</v>
      </c>
      <c r="S4846" s="19">
        <v>0</v>
      </c>
    </row>
    <row r="4847" spans="14:19" x14ac:dyDescent="0.3">
      <c r="N4847" s="3">
        <v>26</v>
      </c>
      <c r="O4847" s="3">
        <v>2</v>
      </c>
      <c r="P4847" s="6">
        <v>195</v>
      </c>
      <c r="Q4847" s="3">
        <v>6.33</v>
      </c>
      <c r="R4847" s="3">
        <v>1</v>
      </c>
      <c r="S4847" s="3">
        <v>0</v>
      </c>
    </row>
    <row r="4848" spans="14:19" x14ac:dyDescent="0.3">
      <c r="N4848" s="19">
        <v>26</v>
      </c>
      <c r="O4848" s="19">
        <v>0</v>
      </c>
      <c r="P4848" s="20">
        <v>179</v>
      </c>
      <c r="Q4848" s="19">
        <v>2.1</v>
      </c>
      <c r="R4848" s="19">
        <v>4</v>
      </c>
      <c r="S4848" s="19">
        <v>0</v>
      </c>
    </row>
    <row r="4849" spans="14:19" x14ac:dyDescent="0.3">
      <c r="N4849" s="3">
        <v>26</v>
      </c>
      <c r="O4849" s="3">
        <v>2</v>
      </c>
      <c r="P4849" s="6">
        <v>171</v>
      </c>
      <c r="Q4849" s="3">
        <v>6</v>
      </c>
      <c r="R4849" s="3">
        <v>3</v>
      </c>
      <c r="S4849" s="3">
        <v>0</v>
      </c>
    </row>
    <row r="4850" spans="14:19" x14ac:dyDescent="0.3">
      <c r="N4850" s="19">
        <v>26</v>
      </c>
      <c r="O4850" s="19">
        <v>2</v>
      </c>
      <c r="P4850" s="20">
        <v>195</v>
      </c>
      <c r="Q4850" s="19">
        <v>6.33</v>
      </c>
      <c r="R4850" s="19">
        <v>1</v>
      </c>
      <c r="S4850" s="19">
        <v>0</v>
      </c>
    </row>
    <row r="4851" spans="14:19" x14ac:dyDescent="0.3">
      <c r="N4851" s="3">
        <v>26</v>
      </c>
      <c r="O4851" s="3">
        <v>1</v>
      </c>
      <c r="P4851" s="6">
        <v>24</v>
      </c>
      <c r="Q4851" s="3">
        <v>0.9</v>
      </c>
      <c r="R4851" s="3">
        <v>2</v>
      </c>
      <c r="S4851" s="3">
        <v>123</v>
      </c>
    </row>
    <row r="4852" spans="14:19" x14ac:dyDescent="0.3">
      <c r="N4852" s="19">
        <v>26</v>
      </c>
      <c r="O4852" s="19">
        <v>1</v>
      </c>
      <c r="P4852" s="20">
        <v>102</v>
      </c>
      <c r="Q4852" s="19">
        <v>1.9</v>
      </c>
      <c r="R4852" s="19">
        <v>1</v>
      </c>
      <c r="S4852" s="19">
        <v>0</v>
      </c>
    </row>
    <row r="4853" spans="14:19" x14ac:dyDescent="0.3">
      <c r="N4853" s="3">
        <v>26</v>
      </c>
      <c r="O4853" s="3">
        <v>2</v>
      </c>
      <c r="P4853" s="6">
        <v>72</v>
      </c>
      <c r="Q4853" s="3">
        <v>2.6</v>
      </c>
      <c r="R4853" s="3">
        <v>4</v>
      </c>
      <c r="S4853" s="3">
        <v>0</v>
      </c>
    </row>
    <row r="4854" spans="14:19" x14ac:dyDescent="0.3">
      <c r="N4854" s="19">
        <v>26</v>
      </c>
      <c r="O4854" s="19">
        <v>0</v>
      </c>
      <c r="P4854" s="20">
        <v>149</v>
      </c>
      <c r="Q4854" s="19">
        <v>7.2</v>
      </c>
      <c r="R4854" s="19">
        <v>2</v>
      </c>
      <c r="S4854" s="19">
        <v>154</v>
      </c>
    </row>
    <row r="4855" spans="14:19" x14ac:dyDescent="0.3">
      <c r="N4855" s="3">
        <v>26</v>
      </c>
      <c r="O4855" s="3">
        <v>2</v>
      </c>
      <c r="P4855" s="6">
        <v>72</v>
      </c>
      <c r="Q4855" s="3">
        <v>2.6</v>
      </c>
      <c r="R4855" s="3">
        <v>4</v>
      </c>
      <c r="S4855" s="3">
        <v>0</v>
      </c>
    </row>
    <row r="4856" spans="14:19" x14ac:dyDescent="0.3">
      <c r="N4856" s="19">
        <v>26</v>
      </c>
      <c r="O4856" s="19">
        <v>1</v>
      </c>
      <c r="P4856" s="20">
        <v>55</v>
      </c>
      <c r="Q4856" s="19">
        <v>1.7</v>
      </c>
      <c r="R4856" s="19">
        <v>4</v>
      </c>
      <c r="S4856" s="19">
        <v>175</v>
      </c>
    </row>
    <row r="4857" spans="14:19" x14ac:dyDescent="0.3">
      <c r="N4857" s="3">
        <v>26</v>
      </c>
      <c r="O4857" s="3">
        <v>2</v>
      </c>
      <c r="P4857" s="6">
        <v>40</v>
      </c>
      <c r="Q4857" s="3">
        <v>1</v>
      </c>
      <c r="R4857" s="3">
        <v>1</v>
      </c>
      <c r="S4857" s="3">
        <v>0</v>
      </c>
    </row>
    <row r="4858" spans="14:19" x14ac:dyDescent="0.3">
      <c r="N4858" s="19">
        <v>26</v>
      </c>
      <c r="O4858" s="19">
        <v>2</v>
      </c>
      <c r="P4858" s="20">
        <v>92</v>
      </c>
      <c r="Q4858" s="19">
        <v>0.2</v>
      </c>
      <c r="R4858" s="19">
        <v>2</v>
      </c>
      <c r="S4858" s="19">
        <v>0</v>
      </c>
    </row>
    <row r="4859" spans="14:19" x14ac:dyDescent="0.3">
      <c r="N4859" s="3">
        <v>26</v>
      </c>
      <c r="O4859" s="3">
        <v>0</v>
      </c>
      <c r="P4859" s="6">
        <v>14</v>
      </c>
      <c r="Q4859" s="3">
        <v>0.4</v>
      </c>
      <c r="R4859" s="3">
        <v>4</v>
      </c>
      <c r="S4859" s="3">
        <v>94</v>
      </c>
    </row>
    <row r="4860" spans="14:19" x14ac:dyDescent="0.3">
      <c r="N4860" s="19">
        <v>26</v>
      </c>
      <c r="O4860" s="19">
        <v>2</v>
      </c>
      <c r="P4860" s="20">
        <v>51</v>
      </c>
      <c r="Q4860" s="19">
        <v>2.6</v>
      </c>
      <c r="R4860" s="19">
        <v>4</v>
      </c>
      <c r="S4860" s="19">
        <v>0</v>
      </c>
    </row>
    <row r="4861" spans="14:19" x14ac:dyDescent="0.3">
      <c r="N4861" s="3">
        <v>26</v>
      </c>
      <c r="O4861" s="3">
        <v>1</v>
      </c>
      <c r="P4861" s="6">
        <v>80</v>
      </c>
      <c r="Q4861" s="3">
        <v>0.2</v>
      </c>
      <c r="R4861" s="3">
        <v>4</v>
      </c>
      <c r="S4861" s="3">
        <v>0</v>
      </c>
    </row>
    <row r="4862" spans="14:19" x14ac:dyDescent="0.3">
      <c r="N4862" s="19">
        <v>26</v>
      </c>
      <c r="O4862" s="19">
        <v>1</v>
      </c>
      <c r="P4862" s="20">
        <v>50</v>
      </c>
      <c r="Q4862" s="19">
        <v>0.6</v>
      </c>
      <c r="R4862" s="19">
        <v>4</v>
      </c>
      <c r="S4862" s="19">
        <v>0</v>
      </c>
    </row>
    <row r="4863" spans="14:19" x14ac:dyDescent="0.3">
      <c r="N4863" s="3">
        <v>26</v>
      </c>
      <c r="O4863" s="3">
        <v>0</v>
      </c>
      <c r="P4863" s="6">
        <v>155</v>
      </c>
      <c r="Q4863" s="3">
        <v>7.2</v>
      </c>
      <c r="R4863" s="3">
        <v>2</v>
      </c>
      <c r="S4863" s="3">
        <v>0</v>
      </c>
    </row>
    <row r="4864" spans="14:19" x14ac:dyDescent="0.3">
      <c r="N4864" s="19">
        <v>26</v>
      </c>
      <c r="O4864" s="19">
        <v>1</v>
      </c>
      <c r="P4864" s="20">
        <v>61</v>
      </c>
      <c r="Q4864" s="19">
        <v>2.2000000000000002</v>
      </c>
      <c r="R4864" s="19">
        <v>4</v>
      </c>
      <c r="S4864" s="19">
        <v>119</v>
      </c>
    </row>
    <row r="4865" spans="14:19" x14ac:dyDescent="0.3">
      <c r="N4865" s="3">
        <v>26</v>
      </c>
      <c r="O4865" s="3">
        <v>1</v>
      </c>
      <c r="P4865" s="6">
        <v>48</v>
      </c>
      <c r="Q4865" s="3">
        <v>2.6</v>
      </c>
      <c r="R4865" s="3">
        <v>3</v>
      </c>
      <c r="S4865" s="3">
        <v>169</v>
      </c>
    </row>
    <row r="4866" spans="14:19" x14ac:dyDescent="0.3">
      <c r="N4866" s="19">
        <v>26</v>
      </c>
      <c r="O4866" s="19">
        <v>2</v>
      </c>
      <c r="P4866" s="20">
        <v>132</v>
      </c>
      <c r="Q4866" s="19">
        <v>2.4</v>
      </c>
      <c r="R4866" s="19">
        <v>2</v>
      </c>
      <c r="S4866" s="19">
        <v>0</v>
      </c>
    </row>
    <row r="4867" spans="14:19" x14ac:dyDescent="0.3">
      <c r="N4867" s="3">
        <v>26</v>
      </c>
      <c r="O4867" s="3">
        <v>0</v>
      </c>
      <c r="P4867" s="6">
        <v>85</v>
      </c>
      <c r="Q4867" s="3">
        <v>1.6</v>
      </c>
      <c r="R4867" s="3">
        <v>2</v>
      </c>
      <c r="S4867" s="3">
        <v>0</v>
      </c>
    </row>
    <row r="4868" spans="14:19" x14ac:dyDescent="0.3">
      <c r="N4868" s="19">
        <v>26</v>
      </c>
      <c r="O4868" s="19">
        <v>0</v>
      </c>
      <c r="P4868" s="20">
        <v>129</v>
      </c>
      <c r="Q4868" s="19">
        <v>0.7</v>
      </c>
      <c r="R4868" s="19">
        <v>3</v>
      </c>
      <c r="S4868" s="19">
        <v>0</v>
      </c>
    </row>
    <row r="4869" spans="14:19" x14ac:dyDescent="0.3">
      <c r="N4869" s="3">
        <v>26</v>
      </c>
      <c r="O4869" s="3">
        <v>1</v>
      </c>
      <c r="P4869" s="6">
        <v>38</v>
      </c>
      <c r="Q4869" s="3">
        <v>1.7</v>
      </c>
      <c r="R4869" s="3">
        <v>4</v>
      </c>
      <c r="S4869" s="3">
        <v>0</v>
      </c>
    </row>
    <row r="4870" spans="14:19" x14ac:dyDescent="0.3">
      <c r="N4870" s="19">
        <v>26</v>
      </c>
      <c r="O4870" s="19">
        <v>0</v>
      </c>
      <c r="P4870" s="20">
        <v>30</v>
      </c>
      <c r="Q4870" s="19">
        <v>1.3</v>
      </c>
      <c r="R4870" s="19">
        <v>4</v>
      </c>
      <c r="S4870" s="19">
        <v>0</v>
      </c>
    </row>
    <row r="4871" spans="14:19" x14ac:dyDescent="0.3">
      <c r="N4871" s="3">
        <v>26</v>
      </c>
      <c r="O4871" s="3">
        <v>1</v>
      </c>
      <c r="P4871" s="6">
        <v>44</v>
      </c>
      <c r="Q4871" s="3">
        <v>2</v>
      </c>
      <c r="R4871" s="3">
        <v>1</v>
      </c>
      <c r="S4871" s="3">
        <v>0</v>
      </c>
    </row>
    <row r="4872" spans="14:19" x14ac:dyDescent="0.3">
      <c r="N4872" s="19">
        <v>26</v>
      </c>
      <c r="O4872" s="19">
        <v>1</v>
      </c>
      <c r="P4872" s="20">
        <v>39</v>
      </c>
      <c r="Q4872" s="19">
        <v>0.6</v>
      </c>
      <c r="R4872" s="19">
        <v>4</v>
      </c>
      <c r="S4872" s="19">
        <v>0</v>
      </c>
    </row>
    <row r="4873" spans="14:19" x14ac:dyDescent="0.3">
      <c r="N4873" s="3">
        <v>26</v>
      </c>
      <c r="O4873" s="3">
        <v>1</v>
      </c>
      <c r="P4873" s="6">
        <v>88</v>
      </c>
      <c r="Q4873" s="3">
        <v>1.8</v>
      </c>
      <c r="R4873" s="3">
        <v>2</v>
      </c>
      <c r="S4873" s="3">
        <v>0</v>
      </c>
    </row>
    <row r="4874" spans="14:19" x14ac:dyDescent="0.3">
      <c r="N4874" s="19">
        <v>26</v>
      </c>
      <c r="O4874" s="19">
        <v>2</v>
      </c>
      <c r="P4874" s="20">
        <v>79</v>
      </c>
      <c r="Q4874" s="19">
        <v>2.5</v>
      </c>
      <c r="R4874" s="19">
        <v>2</v>
      </c>
      <c r="S4874" s="19">
        <v>0</v>
      </c>
    </row>
    <row r="4875" spans="14:19" x14ac:dyDescent="0.3">
      <c r="N4875" s="3">
        <v>26</v>
      </c>
      <c r="O4875" s="3">
        <v>0</v>
      </c>
      <c r="P4875" s="6">
        <v>23</v>
      </c>
      <c r="Q4875" s="3">
        <v>0.1</v>
      </c>
      <c r="R4875" s="3">
        <v>1</v>
      </c>
      <c r="S4875" s="3">
        <v>0</v>
      </c>
    </row>
    <row r="4876" spans="14:19" x14ac:dyDescent="0.3">
      <c r="N4876" s="19">
        <v>26</v>
      </c>
      <c r="O4876" s="19">
        <v>2</v>
      </c>
      <c r="P4876" s="20">
        <v>60</v>
      </c>
      <c r="Q4876" s="19">
        <v>1.6</v>
      </c>
      <c r="R4876" s="19">
        <v>4</v>
      </c>
      <c r="S4876" s="19">
        <v>0</v>
      </c>
    </row>
    <row r="4877" spans="14:19" x14ac:dyDescent="0.3">
      <c r="N4877" s="3">
        <v>26</v>
      </c>
      <c r="O4877" s="3">
        <v>1</v>
      </c>
      <c r="P4877" s="6">
        <v>18</v>
      </c>
      <c r="Q4877" s="3">
        <v>0.9</v>
      </c>
      <c r="R4877" s="3">
        <v>2</v>
      </c>
      <c r="S4877" s="3">
        <v>95</v>
      </c>
    </row>
    <row r="4878" spans="14:19" x14ac:dyDescent="0.3">
      <c r="N4878" s="19">
        <v>26</v>
      </c>
      <c r="O4878" s="19">
        <v>0</v>
      </c>
      <c r="P4878" s="20">
        <v>83</v>
      </c>
      <c r="Q4878" s="19">
        <v>3.9</v>
      </c>
      <c r="R4878" s="19">
        <v>3</v>
      </c>
      <c r="S4878" s="19">
        <v>0</v>
      </c>
    </row>
    <row r="4879" spans="14:19" x14ac:dyDescent="0.3">
      <c r="N4879" s="3">
        <v>26</v>
      </c>
      <c r="O4879" s="3">
        <v>2</v>
      </c>
      <c r="P4879" s="6">
        <v>12</v>
      </c>
      <c r="Q4879" s="3">
        <v>1</v>
      </c>
      <c r="R4879" s="3">
        <v>4</v>
      </c>
      <c r="S4879" s="3">
        <v>0</v>
      </c>
    </row>
    <row r="4880" spans="14:19" x14ac:dyDescent="0.3">
      <c r="N4880" s="19">
        <v>26</v>
      </c>
      <c r="O4880" s="19">
        <v>0</v>
      </c>
      <c r="P4880" s="20">
        <v>54</v>
      </c>
      <c r="Q4880" s="19">
        <v>0.3</v>
      </c>
      <c r="R4880" s="19">
        <v>3</v>
      </c>
      <c r="S4880" s="19">
        <v>0</v>
      </c>
    </row>
    <row r="4881" spans="14:19" x14ac:dyDescent="0.3">
      <c r="N4881" s="3">
        <v>26</v>
      </c>
      <c r="O4881" s="3">
        <v>2</v>
      </c>
      <c r="P4881" s="6">
        <v>62</v>
      </c>
      <c r="Q4881" s="3">
        <v>1.6</v>
      </c>
      <c r="R4881" s="3">
        <v>4</v>
      </c>
      <c r="S4881" s="3">
        <v>0</v>
      </c>
    </row>
    <row r="4882" spans="14:19" x14ac:dyDescent="0.3">
      <c r="N4882" s="19">
        <v>26</v>
      </c>
      <c r="O4882" s="19">
        <v>0</v>
      </c>
      <c r="P4882" s="20">
        <v>102</v>
      </c>
      <c r="Q4882" s="19">
        <v>2.2999999999999998</v>
      </c>
      <c r="R4882" s="19">
        <v>4</v>
      </c>
      <c r="S4882" s="19">
        <v>0</v>
      </c>
    </row>
    <row r="4883" spans="14:19" x14ac:dyDescent="0.3">
      <c r="N4883" s="3">
        <v>26</v>
      </c>
      <c r="O4883" s="3">
        <v>1</v>
      </c>
      <c r="P4883" s="6">
        <v>54</v>
      </c>
      <c r="Q4883" s="3">
        <v>0.6</v>
      </c>
      <c r="R4883" s="3">
        <v>4</v>
      </c>
      <c r="S4883" s="3">
        <v>230</v>
      </c>
    </row>
    <row r="4884" spans="14:19" x14ac:dyDescent="0.3">
      <c r="N4884" s="19">
        <v>26</v>
      </c>
      <c r="O4884" s="19">
        <v>2</v>
      </c>
      <c r="P4884" s="20">
        <v>119</v>
      </c>
      <c r="Q4884" s="19">
        <v>0.6</v>
      </c>
      <c r="R4884" s="19">
        <v>2</v>
      </c>
      <c r="S4884" s="19">
        <v>381</v>
      </c>
    </row>
    <row r="4885" spans="14:19" x14ac:dyDescent="0.3">
      <c r="N4885" s="3">
        <v>26</v>
      </c>
      <c r="O4885" s="3">
        <v>0</v>
      </c>
      <c r="P4885" s="6">
        <v>19</v>
      </c>
      <c r="Q4885" s="3">
        <v>0.1</v>
      </c>
      <c r="R4885" s="3">
        <v>1</v>
      </c>
      <c r="S4885" s="3">
        <v>121</v>
      </c>
    </row>
    <row r="4886" spans="14:19" x14ac:dyDescent="0.3">
      <c r="N4886" s="19">
        <v>26</v>
      </c>
      <c r="O4886" s="19">
        <v>2</v>
      </c>
      <c r="P4886" s="20">
        <v>55</v>
      </c>
      <c r="Q4886" s="19">
        <v>0.7</v>
      </c>
      <c r="R4886" s="19">
        <v>3</v>
      </c>
      <c r="S4886" s="19">
        <v>0</v>
      </c>
    </row>
    <row r="4887" spans="14:19" x14ac:dyDescent="0.3">
      <c r="N4887" s="3">
        <v>26</v>
      </c>
      <c r="O4887" s="3">
        <v>0</v>
      </c>
      <c r="P4887" s="6">
        <v>42</v>
      </c>
      <c r="Q4887" s="3">
        <v>1.3</v>
      </c>
      <c r="R4887" s="3">
        <v>4</v>
      </c>
      <c r="S4887" s="3">
        <v>153</v>
      </c>
    </row>
    <row r="4888" spans="14:19" x14ac:dyDescent="0.3">
      <c r="N4888" s="19">
        <v>26</v>
      </c>
      <c r="O4888" s="19">
        <v>0</v>
      </c>
      <c r="P4888" s="20">
        <v>71</v>
      </c>
      <c r="Q4888" s="19">
        <v>1.8</v>
      </c>
      <c r="R4888" s="19">
        <v>4</v>
      </c>
      <c r="S4888" s="19">
        <v>0</v>
      </c>
    </row>
    <row r="4889" spans="14:19" x14ac:dyDescent="0.3">
      <c r="N4889" s="3">
        <v>26</v>
      </c>
      <c r="O4889" s="3">
        <v>2</v>
      </c>
      <c r="P4889" s="6">
        <v>82</v>
      </c>
      <c r="Q4889" s="3">
        <v>2.5</v>
      </c>
      <c r="R4889" s="3">
        <v>2</v>
      </c>
      <c r="S4889" s="3">
        <v>199</v>
      </c>
    </row>
    <row r="4890" spans="14:19" x14ac:dyDescent="0.3">
      <c r="N4890" s="19">
        <v>26</v>
      </c>
      <c r="O4890" s="19">
        <v>0</v>
      </c>
      <c r="P4890" s="20">
        <v>195</v>
      </c>
      <c r="Q4890" s="19">
        <v>6.33</v>
      </c>
      <c r="R4890" s="19">
        <v>3</v>
      </c>
      <c r="S4890" s="19">
        <v>0</v>
      </c>
    </row>
    <row r="4891" spans="14:19" x14ac:dyDescent="0.3">
      <c r="N4891" s="3">
        <v>26</v>
      </c>
      <c r="O4891" s="3">
        <v>1</v>
      </c>
      <c r="P4891" s="6">
        <v>54</v>
      </c>
      <c r="Q4891" s="3">
        <v>1.6</v>
      </c>
      <c r="R4891" s="3">
        <v>2</v>
      </c>
      <c r="S4891" s="3">
        <v>0</v>
      </c>
    </row>
    <row r="4892" spans="14:19" x14ac:dyDescent="0.3">
      <c r="N4892" s="19">
        <v>26</v>
      </c>
      <c r="O4892" s="19">
        <v>2</v>
      </c>
      <c r="P4892" s="20">
        <v>182</v>
      </c>
      <c r="Q4892" s="19">
        <v>3.2</v>
      </c>
      <c r="R4892" s="19">
        <v>2</v>
      </c>
      <c r="S4892" s="19">
        <v>0</v>
      </c>
    </row>
    <row r="4893" spans="14:19" x14ac:dyDescent="0.3">
      <c r="N4893" s="3">
        <v>26</v>
      </c>
      <c r="O4893" s="3">
        <v>1</v>
      </c>
      <c r="P4893" s="6">
        <v>184</v>
      </c>
      <c r="Q4893" s="3">
        <v>4.2</v>
      </c>
      <c r="R4893" s="3">
        <v>2</v>
      </c>
      <c r="S4893" s="3">
        <v>577</v>
      </c>
    </row>
    <row r="4894" spans="14:19" x14ac:dyDescent="0.3">
      <c r="N4894" s="19">
        <v>26</v>
      </c>
      <c r="O4894" s="19">
        <v>2</v>
      </c>
      <c r="P4894" s="20">
        <v>85</v>
      </c>
      <c r="Q4894" s="19">
        <v>2.5</v>
      </c>
      <c r="R4894" s="19">
        <v>2</v>
      </c>
      <c r="S4894" s="19">
        <v>0</v>
      </c>
    </row>
    <row r="4895" spans="14:19" x14ac:dyDescent="0.3">
      <c r="N4895" s="3">
        <v>26</v>
      </c>
      <c r="O4895" s="3">
        <v>0</v>
      </c>
      <c r="P4895" s="6">
        <v>164</v>
      </c>
      <c r="Q4895" s="3">
        <v>4</v>
      </c>
      <c r="R4895" s="3">
        <v>2</v>
      </c>
      <c r="S4895" s="3">
        <v>301</v>
      </c>
    </row>
    <row r="4896" spans="14:19" x14ac:dyDescent="0.3">
      <c r="N4896" s="19">
        <v>26</v>
      </c>
      <c r="O4896" s="19">
        <v>1</v>
      </c>
      <c r="P4896" s="20">
        <v>8</v>
      </c>
      <c r="Q4896" s="19">
        <v>0.9</v>
      </c>
      <c r="R4896" s="19">
        <v>2</v>
      </c>
      <c r="S4896" s="19">
        <v>0</v>
      </c>
    </row>
    <row r="4897" spans="14:19" x14ac:dyDescent="0.3">
      <c r="N4897" s="3">
        <v>26</v>
      </c>
      <c r="O4897" s="3">
        <v>0</v>
      </c>
      <c r="P4897" s="6">
        <v>44</v>
      </c>
      <c r="Q4897" s="3">
        <v>1.3</v>
      </c>
      <c r="R4897" s="3">
        <v>4</v>
      </c>
      <c r="S4897" s="3">
        <v>0</v>
      </c>
    </row>
    <row r="4898" spans="14:19" x14ac:dyDescent="0.3">
      <c r="N4898" s="19">
        <v>26</v>
      </c>
      <c r="O4898" s="19">
        <v>0</v>
      </c>
      <c r="P4898" s="20">
        <v>49</v>
      </c>
      <c r="Q4898" s="19">
        <v>2.4</v>
      </c>
      <c r="R4898" s="19">
        <v>3</v>
      </c>
      <c r="S4898" s="19">
        <v>0</v>
      </c>
    </row>
    <row r="4899" spans="14:19" x14ac:dyDescent="0.3">
      <c r="N4899" s="3">
        <v>26</v>
      </c>
      <c r="O4899" s="3">
        <v>0</v>
      </c>
      <c r="P4899" s="6">
        <v>161</v>
      </c>
      <c r="Q4899" s="3">
        <v>7.2</v>
      </c>
      <c r="R4899" s="3">
        <v>2</v>
      </c>
      <c r="S4899" s="3">
        <v>0</v>
      </c>
    </row>
    <row r="4900" spans="14:19" x14ac:dyDescent="0.3">
      <c r="N4900" s="19">
        <v>26</v>
      </c>
      <c r="O4900" s="19">
        <v>1</v>
      </c>
      <c r="P4900" s="20">
        <v>35</v>
      </c>
      <c r="Q4900" s="19">
        <v>1.7</v>
      </c>
      <c r="R4900" s="19">
        <v>2</v>
      </c>
      <c r="S4900" s="19">
        <v>119</v>
      </c>
    </row>
    <row r="4901" spans="14:19" x14ac:dyDescent="0.3">
      <c r="N4901" s="3">
        <v>26</v>
      </c>
      <c r="O4901" s="3">
        <v>2</v>
      </c>
      <c r="P4901" s="6">
        <v>135</v>
      </c>
      <c r="Q4901" s="3">
        <v>1.5</v>
      </c>
      <c r="R4901" s="3">
        <v>1</v>
      </c>
      <c r="S4901" s="3">
        <v>0</v>
      </c>
    </row>
    <row r="4902" spans="14:19" x14ac:dyDescent="0.3">
      <c r="N4902" s="19">
        <v>26</v>
      </c>
      <c r="O4902" s="19">
        <v>2</v>
      </c>
      <c r="P4902" s="20">
        <v>20</v>
      </c>
      <c r="Q4902" s="19">
        <v>1</v>
      </c>
      <c r="R4902" s="19">
        <v>4</v>
      </c>
      <c r="S4902" s="19">
        <v>116</v>
      </c>
    </row>
    <row r="4903" spans="14:19" x14ac:dyDescent="0.3">
      <c r="N4903" s="3">
        <v>26</v>
      </c>
      <c r="O4903" s="3">
        <v>2</v>
      </c>
      <c r="P4903" s="6">
        <v>95</v>
      </c>
      <c r="Q4903" s="3">
        <v>0.8</v>
      </c>
      <c r="R4903" s="3">
        <v>3</v>
      </c>
      <c r="S4903" s="3">
        <v>0</v>
      </c>
    </row>
    <row r="4904" spans="14:19" x14ac:dyDescent="0.3">
      <c r="N4904" s="19">
        <v>26</v>
      </c>
      <c r="O4904" s="19">
        <v>0</v>
      </c>
      <c r="P4904" s="20">
        <v>150</v>
      </c>
      <c r="Q4904" s="19">
        <v>7.2</v>
      </c>
      <c r="R4904" s="19">
        <v>2</v>
      </c>
      <c r="S4904" s="19">
        <v>0</v>
      </c>
    </row>
    <row r="4905" spans="14:19" x14ac:dyDescent="0.3">
      <c r="N4905" s="3">
        <v>26</v>
      </c>
      <c r="O4905" s="3">
        <v>0</v>
      </c>
      <c r="P4905" s="6">
        <v>42</v>
      </c>
      <c r="Q4905" s="3">
        <v>1.3</v>
      </c>
      <c r="R4905" s="3">
        <v>4</v>
      </c>
      <c r="S4905" s="3">
        <v>0</v>
      </c>
    </row>
    <row r="4906" spans="14:19" x14ac:dyDescent="0.3">
      <c r="N4906" s="19">
        <v>26</v>
      </c>
      <c r="O4906" s="19">
        <v>0</v>
      </c>
      <c r="P4906" s="20">
        <v>75</v>
      </c>
      <c r="Q4906" s="19">
        <v>0.3</v>
      </c>
      <c r="R4906" s="19">
        <v>3</v>
      </c>
      <c r="S4906" s="19">
        <v>0</v>
      </c>
    </row>
    <row r="4907" spans="14:19" x14ac:dyDescent="0.3">
      <c r="N4907" s="3">
        <v>26</v>
      </c>
      <c r="O4907" s="3">
        <v>1</v>
      </c>
      <c r="P4907" s="6">
        <v>74</v>
      </c>
      <c r="Q4907" s="3">
        <v>2.2000000000000002</v>
      </c>
      <c r="R4907" s="3">
        <v>4</v>
      </c>
      <c r="S4907" s="3">
        <v>0</v>
      </c>
    </row>
    <row r="4908" spans="14:19" x14ac:dyDescent="0.3">
      <c r="N4908" s="19">
        <v>26</v>
      </c>
      <c r="O4908" s="19">
        <v>0</v>
      </c>
      <c r="P4908" s="20">
        <v>54</v>
      </c>
      <c r="Q4908" s="19">
        <v>1.1000000000000001</v>
      </c>
      <c r="R4908" s="19">
        <v>3</v>
      </c>
      <c r="S4908" s="19">
        <v>0</v>
      </c>
    </row>
    <row r="4909" spans="14:19" x14ac:dyDescent="0.3">
      <c r="N4909" s="3">
        <v>26</v>
      </c>
      <c r="O4909" s="3">
        <v>0</v>
      </c>
      <c r="P4909" s="6">
        <v>85</v>
      </c>
      <c r="Q4909" s="3">
        <v>1.6</v>
      </c>
      <c r="R4909" s="3">
        <v>2</v>
      </c>
      <c r="S4909" s="3">
        <v>0</v>
      </c>
    </row>
    <row r="4910" spans="14:19" x14ac:dyDescent="0.3">
      <c r="N4910" s="19">
        <v>26</v>
      </c>
      <c r="O4910" s="19">
        <v>0</v>
      </c>
      <c r="P4910" s="20">
        <v>12</v>
      </c>
      <c r="Q4910" s="19">
        <v>0.1</v>
      </c>
      <c r="R4910" s="19">
        <v>1</v>
      </c>
      <c r="S4910" s="19">
        <v>0</v>
      </c>
    </row>
    <row r="4911" spans="14:19" x14ac:dyDescent="0.3">
      <c r="N4911" s="3">
        <v>25</v>
      </c>
      <c r="O4911" s="3">
        <v>1</v>
      </c>
      <c r="P4911" s="6">
        <v>49</v>
      </c>
      <c r="Q4911" s="3">
        <v>1.6</v>
      </c>
      <c r="R4911" s="3">
        <v>4</v>
      </c>
      <c r="S4911" s="3">
        <v>0</v>
      </c>
    </row>
    <row r="4912" spans="14:19" x14ac:dyDescent="0.3">
      <c r="N4912" s="19">
        <v>25</v>
      </c>
      <c r="O4912" s="19">
        <v>1</v>
      </c>
      <c r="P4912" s="20">
        <v>113</v>
      </c>
      <c r="Q4912" s="19">
        <v>2.2999999999999998</v>
      </c>
      <c r="R4912" s="19">
        <v>4</v>
      </c>
      <c r="S4912" s="19">
        <v>0</v>
      </c>
    </row>
    <row r="4913" spans="14:19" x14ac:dyDescent="0.3">
      <c r="N4913" s="3">
        <v>25</v>
      </c>
      <c r="O4913" s="3">
        <v>1</v>
      </c>
      <c r="P4913" s="6">
        <v>54</v>
      </c>
      <c r="Q4913" s="3">
        <v>1.6</v>
      </c>
      <c r="R4913" s="3">
        <v>4</v>
      </c>
      <c r="S4913" s="3">
        <v>0</v>
      </c>
    </row>
    <row r="4914" spans="14:19" x14ac:dyDescent="0.3">
      <c r="N4914" s="19">
        <v>25</v>
      </c>
      <c r="O4914" s="19">
        <v>1</v>
      </c>
      <c r="P4914" s="20">
        <v>21</v>
      </c>
      <c r="Q4914" s="19">
        <v>1</v>
      </c>
      <c r="R4914" s="19">
        <v>3</v>
      </c>
      <c r="S4914" s="19">
        <v>0</v>
      </c>
    </row>
    <row r="4915" spans="14:19" x14ac:dyDescent="0.3">
      <c r="N4915" s="3">
        <v>25</v>
      </c>
      <c r="O4915" s="3">
        <v>0</v>
      </c>
      <c r="P4915" s="6">
        <v>43</v>
      </c>
      <c r="Q4915" s="3">
        <v>1.6</v>
      </c>
      <c r="R4915" s="3">
        <v>2</v>
      </c>
      <c r="S4915" s="3">
        <v>0</v>
      </c>
    </row>
    <row r="4916" spans="14:19" x14ac:dyDescent="0.3">
      <c r="N4916" s="19">
        <v>25</v>
      </c>
      <c r="O4916" s="19">
        <v>0</v>
      </c>
      <c r="P4916" s="20">
        <v>30</v>
      </c>
      <c r="Q4916" s="19">
        <v>1.7</v>
      </c>
      <c r="R4916" s="19">
        <v>2</v>
      </c>
      <c r="S4916" s="19">
        <v>0</v>
      </c>
    </row>
    <row r="4917" spans="14:19" x14ac:dyDescent="0.3">
      <c r="N4917" s="3">
        <v>25</v>
      </c>
      <c r="O4917" s="3">
        <v>0</v>
      </c>
      <c r="P4917" s="6">
        <v>28</v>
      </c>
      <c r="Q4917" s="3">
        <v>1.7</v>
      </c>
      <c r="R4917" s="3">
        <v>2</v>
      </c>
      <c r="S4917" s="3">
        <v>0</v>
      </c>
    </row>
    <row r="4918" spans="14:19" x14ac:dyDescent="0.3">
      <c r="N4918" s="19">
        <v>25</v>
      </c>
      <c r="O4918" s="19">
        <v>0</v>
      </c>
      <c r="P4918" s="20">
        <v>13</v>
      </c>
      <c r="Q4918" s="19">
        <v>0.9</v>
      </c>
      <c r="R4918" s="19">
        <v>2</v>
      </c>
      <c r="S4918" s="19">
        <v>0</v>
      </c>
    </row>
    <row r="4919" spans="14:19" x14ac:dyDescent="0.3">
      <c r="N4919" s="3">
        <v>25</v>
      </c>
      <c r="O4919" s="3">
        <v>1</v>
      </c>
      <c r="P4919" s="6">
        <v>113</v>
      </c>
      <c r="Q4919" s="3">
        <v>0.2</v>
      </c>
      <c r="R4919" s="3">
        <v>2</v>
      </c>
      <c r="S4919" s="3">
        <v>0</v>
      </c>
    </row>
    <row r="4920" spans="14:19" x14ac:dyDescent="0.3">
      <c r="N4920" s="19">
        <v>25</v>
      </c>
      <c r="O4920" s="19">
        <v>0</v>
      </c>
      <c r="P4920" s="20">
        <v>44</v>
      </c>
      <c r="Q4920" s="19">
        <v>0.6</v>
      </c>
      <c r="R4920" s="19">
        <v>4</v>
      </c>
      <c r="S4920" s="19">
        <v>0</v>
      </c>
    </row>
    <row r="4921" spans="14:19" x14ac:dyDescent="0.3">
      <c r="N4921" s="3">
        <v>25</v>
      </c>
      <c r="O4921" s="3">
        <v>1</v>
      </c>
      <c r="P4921" s="6">
        <v>43</v>
      </c>
      <c r="Q4921" s="3">
        <v>2.4</v>
      </c>
      <c r="R4921" s="3">
        <v>3</v>
      </c>
      <c r="S4921" s="3">
        <v>176</v>
      </c>
    </row>
    <row r="4922" spans="14:19" x14ac:dyDescent="0.3">
      <c r="N4922" s="19">
        <v>25</v>
      </c>
      <c r="O4922" s="19">
        <v>1</v>
      </c>
      <c r="P4922" s="20">
        <v>109</v>
      </c>
      <c r="Q4922" s="19">
        <v>2.2999999999999998</v>
      </c>
      <c r="R4922" s="19">
        <v>4</v>
      </c>
      <c r="S4922" s="19">
        <v>314</v>
      </c>
    </row>
    <row r="4923" spans="14:19" x14ac:dyDescent="0.3">
      <c r="N4923" s="3">
        <v>25</v>
      </c>
      <c r="O4923" s="3">
        <v>1</v>
      </c>
      <c r="P4923" s="6">
        <v>48</v>
      </c>
      <c r="Q4923" s="3">
        <v>0.3</v>
      </c>
      <c r="R4923" s="3">
        <v>3</v>
      </c>
      <c r="S4923" s="3">
        <v>0</v>
      </c>
    </row>
    <row r="4924" spans="14:19" x14ac:dyDescent="0.3">
      <c r="N4924" s="19">
        <v>25</v>
      </c>
      <c r="O4924" s="19">
        <v>1</v>
      </c>
      <c r="P4924" s="20">
        <v>82</v>
      </c>
      <c r="Q4924" s="19">
        <v>2.1</v>
      </c>
      <c r="R4924" s="19">
        <v>4</v>
      </c>
      <c r="S4924" s="19">
        <v>0</v>
      </c>
    </row>
    <row r="4925" spans="14:19" x14ac:dyDescent="0.3">
      <c r="N4925" s="3">
        <v>25</v>
      </c>
      <c r="O4925" s="3">
        <v>1</v>
      </c>
      <c r="P4925" s="6">
        <v>62</v>
      </c>
      <c r="Q4925" s="3">
        <v>0</v>
      </c>
      <c r="R4925" s="3">
        <v>4</v>
      </c>
      <c r="S4925" s="3">
        <v>229</v>
      </c>
    </row>
    <row r="4926" spans="14:19" x14ac:dyDescent="0.3">
      <c r="N4926" s="19">
        <v>25</v>
      </c>
      <c r="O4926" s="19">
        <v>1</v>
      </c>
      <c r="P4926" s="20">
        <v>113</v>
      </c>
      <c r="Q4926" s="19">
        <v>2.5</v>
      </c>
      <c r="R4926" s="19">
        <v>3</v>
      </c>
      <c r="S4926" s="19">
        <v>0</v>
      </c>
    </row>
    <row r="4927" spans="14:19" x14ac:dyDescent="0.3">
      <c r="N4927" s="3">
        <v>25</v>
      </c>
      <c r="O4927" s="3">
        <v>1</v>
      </c>
      <c r="P4927" s="6">
        <v>70</v>
      </c>
      <c r="Q4927" s="3">
        <v>2.6</v>
      </c>
      <c r="R4927" s="3">
        <v>4</v>
      </c>
      <c r="S4927" s="3">
        <v>0</v>
      </c>
    </row>
    <row r="4928" spans="14:19" x14ac:dyDescent="0.3">
      <c r="N4928" s="19">
        <v>25</v>
      </c>
      <c r="O4928" s="19">
        <v>0</v>
      </c>
      <c r="P4928" s="20">
        <v>65</v>
      </c>
      <c r="Q4928" s="19">
        <v>0.2</v>
      </c>
      <c r="R4928" s="19">
        <v>4</v>
      </c>
      <c r="S4928" s="19">
        <v>0</v>
      </c>
    </row>
    <row r="4929" spans="14:19" x14ac:dyDescent="0.3">
      <c r="N4929" s="3">
        <v>25</v>
      </c>
      <c r="O4929" s="3">
        <v>1</v>
      </c>
      <c r="P4929" s="6">
        <v>21</v>
      </c>
      <c r="Q4929" s="3">
        <v>0.4</v>
      </c>
      <c r="R4929" s="3">
        <v>4</v>
      </c>
      <c r="S4929" s="3">
        <v>90</v>
      </c>
    </row>
    <row r="4930" spans="14:19" x14ac:dyDescent="0.3">
      <c r="N4930" s="19">
        <v>25</v>
      </c>
      <c r="O4930" s="19">
        <v>1</v>
      </c>
      <c r="P4930" s="20">
        <v>101</v>
      </c>
      <c r="Q4930" s="19">
        <v>2.2999999999999998</v>
      </c>
      <c r="R4930" s="19">
        <v>4</v>
      </c>
      <c r="S4930" s="19">
        <v>256</v>
      </c>
    </row>
    <row r="4931" spans="14:19" x14ac:dyDescent="0.3">
      <c r="N4931" s="3">
        <v>25</v>
      </c>
      <c r="O4931" s="3">
        <v>0</v>
      </c>
      <c r="P4931" s="6">
        <v>88</v>
      </c>
      <c r="Q4931" s="3">
        <v>1.8</v>
      </c>
      <c r="R4931" s="3">
        <v>2</v>
      </c>
      <c r="S4931" s="3">
        <v>319</v>
      </c>
    </row>
    <row r="4932" spans="14:19" x14ac:dyDescent="0.3">
      <c r="N4932" s="19">
        <v>25</v>
      </c>
      <c r="O4932" s="19">
        <v>0</v>
      </c>
      <c r="P4932" s="20">
        <v>52</v>
      </c>
      <c r="Q4932" s="19">
        <v>2.6</v>
      </c>
      <c r="R4932" s="19">
        <v>3</v>
      </c>
      <c r="S4932" s="19">
        <v>159</v>
      </c>
    </row>
    <row r="4933" spans="14:19" x14ac:dyDescent="0.3">
      <c r="N4933" s="3">
        <v>25</v>
      </c>
      <c r="O4933" s="3">
        <v>1</v>
      </c>
      <c r="P4933" s="6">
        <v>118</v>
      </c>
      <c r="Q4933" s="3">
        <v>5.4</v>
      </c>
      <c r="R4933" s="3">
        <v>1</v>
      </c>
      <c r="S4933" s="3">
        <v>0</v>
      </c>
    </row>
    <row r="4934" spans="14:19" x14ac:dyDescent="0.3">
      <c r="N4934" s="19">
        <v>25</v>
      </c>
      <c r="O4934" s="19">
        <v>1</v>
      </c>
      <c r="P4934" s="20">
        <v>112</v>
      </c>
      <c r="Q4934" s="19">
        <v>2</v>
      </c>
      <c r="R4934" s="19">
        <v>2</v>
      </c>
      <c r="S4934" s="19">
        <v>241</v>
      </c>
    </row>
    <row r="4935" spans="14:19" x14ac:dyDescent="0.3">
      <c r="N4935" s="3">
        <v>25</v>
      </c>
      <c r="O4935" s="3">
        <v>0</v>
      </c>
      <c r="P4935" s="6">
        <v>99</v>
      </c>
      <c r="Q4935" s="3">
        <v>1.9</v>
      </c>
      <c r="R4935" s="3">
        <v>1</v>
      </c>
      <c r="S4935" s="3">
        <v>323</v>
      </c>
    </row>
    <row r="4936" spans="14:19" x14ac:dyDescent="0.3">
      <c r="N4936" s="19">
        <v>25</v>
      </c>
      <c r="O4936" s="19">
        <v>1</v>
      </c>
      <c r="P4936" s="20">
        <v>81</v>
      </c>
      <c r="Q4936" s="19">
        <v>1.6</v>
      </c>
      <c r="R4936" s="19">
        <v>2</v>
      </c>
      <c r="S4936" s="19">
        <v>0</v>
      </c>
    </row>
    <row r="4937" spans="14:19" x14ac:dyDescent="0.3">
      <c r="N4937" s="3">
        <v>25</v>
      </c>
      <c r="O4937" s="3">
        <v>0</v>
      </c>
      <c r="P4937" s="6">
        <v>71</v>
      </c>
      <c r="Q4937" s="3">
        <v>0.2</v>
      </c>
      <c r="R4937" s="3">
        <v>4</v>
      </c>
      <c r="S4937" s="3">
        <v>78</v>
      </c>
    </row>
    <row r="4938" spans="14:19" x14ac:dyDescent="0.3">
      <c r="N4938" s="19">
        <v>25</v>
      </c>
      <c r="O4938" s="19">
        <v>1</v>
      </c>
      <c r="P4938" s="20">
        <v>13</v>
      </c>
      <c r="Q4938" s="19">
        <v>1</v>
      </c>
      <c r="R4938" s="19">
        <v>4</v>
      </c>
      <c r="S4938" s="19">
        <v>95</v>
      </c>
    </row>
    <row r="4939" spans="14:19" x14ac:dyDescent="0.3">
      <c r="N4939" s="3">
        <v>25</v>
      </c>
      <c r="O4939" s="3">
        <v>1</v>
      </c>
      <c r="P4939" s="6">
        <v>98</v>
      </c>
      <c r="Q4939" s="3">
        <v>5.4</v>
      </c>
      <c r="R4939" s="3">
        <v>1</v>
      </c>
      <c r="S4939" s="3">
        <v>0</v>
      </c>
    </row>
    <row r="4940" spans="14:19" x14ac:dyDescent="0.3">
      <c r="N4940" s="19">
        <v>25</v>
      </c>
      <c r="O4940" s="19">
        <v>0</v>
      </c>
      <c r="P4940" s="20">
        <v>53</v>
      </c>
      <c r="Q4940" s="19">
        <v>1.6</v>
      </c>
      <c r="R4940" s="19">
        <v>2</v>
      </c>
      <c r="S4940" s="19">
        <v>0</v>
      </c>
    </row>
    <row r="4941" spans="14:19" x14ac:dyDescent="0.3">
      <c r="N4941" s="3">
        <v>25</v>
      </c>
      <c r="O4941" s="3">
        <v>1</v>
      </c>
      <c r="P4941" s="6">
        <v>70</v>
      </c>
      <c r="Q4941" s="3">
        <v>2.6</v>
      </c>
      <c r="R4941" s="3">
        <v>4</v>
      </c>
      <c r="S4941" s="3">
        <v>218</v>
      </c>
    </row>
    <row r="4942" spans="14:19" x14ac:dyDescent="0.3">
      <c r="N4942" s="19">
        <v>25</v>
      </c>
      <c r="O4942" s="19">
        <v>1</v>
      </c>
      <c r="P4942" s="20">
        <v>28</v>
      </c>
      <c r="Q4942" s="19">
        <v>1</v>
      </c>
      <c r="R4942" s="19">
        <v>1</v>
      </c>
      <c r="S4942" s="19">
        <v>0</v>
      </c>
    </row>
    <row r="4943" spans="14:19" x14ac:dyDescent="0.3">
      <c r="N4943" s="3">
        <v>25</v>
      </c>
      <c r="O4943" s="3">
        <v>1</v>
      </c>
      <c r="P4943" s="6">
        <v>39</v>
      </c>
      <c r="Q4943" s="3">
        <v>2.4</v>
      </c>
      <c r="R4943" s="3">
        <v>3</v>
      </c>
      <c r="S4943" s="3">
        <v>0</v>
      </c>
    </row>
    <row r="4944" spans="14:19" x14ac:dyDescent="0.3">
      <c r="N4944" s="19">
        <v>25</v>
      </c>
      <c r="O4944" s="19">
        <v>1</v>
      </c>
      <c r="P4944" s="20">
        <v>74</v>
      </c>
      <c r="Q4944" s="19">
        <v>2.6</v>
      </c>
      <c r="R4944" s="19">
        <v>4</v>
      </c>
      <c r="S4944" s="19">
        <v>204</v>
      </c>
    </row>
    <row r="4945" spans="14:19" x14ac:dyDescent="0.3">
      <c r="N4945" s="3">
        <v>25</v>
      </c>
      <c r="O4945" s="3">
        <v>1</v>
      </c>
      <c r="P4945" s="6">
        <v>53</v>
      </c>
      <c r="Q4945" s="3">
        <v>2.4</v>
      </c>
      <c r="R4945" s="3">
        <v>3</v>
      </c>
      <c r="S4945" s="3">
        <v>0</v>
      </c>
    </row>
    <row r="4946" spans="14:19" x14ac:dyDescent="0.3">
      <c r="N4946" s="19">
        <v>25</v>
      </c>
      <c r="O4946" s="19">
        <v>1</v>
      </c>
      <c r="P4946" s="20">
        <v>72</v>
      </c>
      <c r="Q4946" s="19">
        <v>0.8</v>
      </c>
      <c r="R4946" s="19">
        <v>3</v>
      </c>
      <c r="S4946" s="19">
        <v>0</v>
      </c>
    </row>
    <row r="4947" spans="14:19" x14ac:dyDescent="0.3">
      <c r="N4947" s="3">
        <v>25</v>
      </c>
      <c r="O4947" s="3">
        <v>0</v>
      </c>
      <c r="P4947" s="6">
        <v>91</v>
      </c>
      <c r="Q4947" s="3">
        <v>1.8</v>
      </c>
      <c r="R4947" s="3">
        <v>2</v>
      </c>
      <c r="S4947" s="3">
        <v>321</v>
      </c>
    </row>
    <row r="4948" spans="14:19" x14ac:dyDescent="0.3">
      <c r="N4948" s="19">
        <v>25</v>
      </c>
      <c r="O4948" s="19">
        <v>1</v>
      </c>
      <c r="P4948" s="20">
        <v>101</v>
      </c>
      <c r="Q4948" s="19">
        <v>2.1</v>
      </c>
      <c r="R4948" s="19">
        <v>4</v>
      </c>
      <c r="S4948" s="19">
        <v>0</v>
      </c>
    </row>
    <row r="4949" spans="14:19" x14ac:dyDescent="0.3">
      <c r="N4949" s="3">
        <v>25</v>
      </c>
      <c r="O4949" s="3">
        <v>1</v>
      </c>
      <c r="P4949" s="6">
        <v>13</v>
      </c>
      <c r="Q4949" s="3">
        <v>0.4</v>
      </c>
      <c r="R4949" s="3">
        <v>4</v>
      </c>
      <c r="S4949" s="3">
        <v>0</v>
      </c>
    </row>
    <row r="4950" spans="14:19" x14ac:dyDescent="0.3">
      <c r="N4950" s="19">
        <v>25</v>
      </c>
      <c r="O4950" s="19">
        <v>0</v>
      </c>
      <c r="P4950" s="20">
        <v>44</v>
      </c>
      <c r="Q4950" s="19">
        <v>0.6</v>
      </c>
      <c r="R4950" s="19">
        <v>4</v>
      </c>
      <c r="S4950" s="19">
        <v>0</v>
      </c>
    </row>
    <row r="4951" spans="14:19" x14ac:dyDescent="0.3">
      <c r="N4951" s="3">
        <v>25</v>
      </c>
      <c r="O4951" s="3">
        <v>1</v>
      </c>
      <c r="P4951" s="6">
        <v>113</v>
      </c>
      <c r="Q4951" s="3">
        <v>2.1</v>
      </c>
      <c r="R4951" s="3">
        <v>4</v>
      </c>
      <c r="S4951" s="3">
        <v>0</v>
      </c>
    </row>
    <row r="4952" spans="14:19" x14ac:dyDescent="0.3">
      <c r="N4952" s="19">
        <v>25</v>
      </c>
      <c r="O4952" s="19">
        <v>1</v>
      </c>
      <c r="P4952" s="20">
        <v>20</v>
      </c>
      <c r="Q4952" s="19">
        <v>1</v>
      </c>
      <c r="R4952" s="19">
        <v>4</v>
      </c>
      <c r="S4952" s="19">
        <v>0</v>
      </c>
    </row>
    <row r="4953" spans="14:19" x14ac:dyDescent="0.3">
      <c r="N4953" s="3">
        <v>25</v>
      </c>
      <c r="O4953" s="3">
        <v>0</v>
      </c>
      <c r="P4953" s="6">
        <v>25</v>
      </c>
      <c r="Q4953" s="3">
        <v>0.9</v>
      </c>
      <c r="R4953" s="3">
        <v>2</v>
      </c>
      <c r="S4953" s="3">
        <v>0</v>
      </c>
    </row>
    <row r="4954" spans="14:19" x14ac:dyDescent="0.3">
      <c r="N4954" s="19">
        <v>25</v>
      </c>
      <c r="O4954" s="19">
        <v>1</v>
      </c>
      <c r="P4954" s="20">
        <v>40</v>
      </c>
      <c r="Q4954" s="19">
        <v>2.4</v>
      </c>
      <c r="R4954" s="19">
        <v>3</v>
      </c>
      <c r="S4954" s="19">
        <v>0</v>
      </c>
    </row>
    <row r="4955" spans="14:19" x14ac:dyDescent="0.3">
      <c r="N4955" s="3">
        <v>25</v>
      </c>
      <c r="O4955" s="3">
        <v>1</v>
      </c>
      <c r="P4955" s="6">
        <v>139</v>
      </c>
      <c r="Q4955" s="3">
        <v>2</v>
      </c>
      <c r="R4955" s="3">
        <v>2</v>
      </c>
      <c r="S4955" s="3">
        <v>0</v>
      </c>
    </row>
    <row r="4956" spans="14:19" x14ac:dyDescent="0.3">
      <c r="N4956" s="19">
        <v>25</v>
      </c>
      <c r="O4956" s="19">
        <v>0</v>
      </c>
      <c r="P4956" s="20">
        <v>72</v>
      </c>
      <c r="Q4956" s="19">
        <v>2.6</v>
      </c>
      <c r="R4956" s="19">
        <v>3</v>
      </c>
      <c r="S4956" s="19">
        <v>0</v>
      </c>
    </row>
    <row r="4957" spans="14:19" x14ac:dyDescent="0.3">
      <c r="N4957" s="3">
        <v>25</v>
      </c>
      <c r="O4957" s="3">
        <v>1</v>
      </c>
      <c r="P4957" s="6">
        <v>150</v>
      </c>
      <c r="Q4957" s="3">
        <v>6.33</v>
      </c>
      <c r="R4957" s="3">
        <v>1</v>
      </c>
      <c r="S4957" s="3">
        <v>0</v>
      </c>
    </row>
    <row r="4958" spans="14:19" x14ac:dyDescent="0.3">
      <c r="N4958" s="19">
        <v>25</v>
      </c>
      <c r="O4958" s="19">
        <v>2</v>
      </c>
      <c r="P4958" s="20">
        <v>35</v>
      </c>
      <c r="Q4958" s="19">
        <v>1</v>
      </c>
      <c r="R4958" s="19">
        <v>4</v>
      </c>
      <c r="S4958" s="19">
        <v>0</v>
      </c>
    </row>
    <row r="4959" spans="14:19" x14ac:dyDescent="0.3">
      <c r="N4959" s="3">
        <v>25</v>
      </c>
      <c r="O4959" s="3">
        <v>1</v>
      </c>
      <c r="P4959" s="6">
        <v>69</v>
      </c>
      <c r="Q4959" s="3">
        <v>0.3</v>
      </c>
      <c r="R4959" s="3">
        <v>3</v>
      </c>
      <c r="S4959" s="3">
        <v>0</v>
      </c>
    </row>
    <row r="4960" spans="14:19" x14ac:dyDescent="0.3">
      <c r="N4960" s="19">
        <v>25</v>
      </c>
      <c r="O4960" s="19">
        <v>0</v>
      </c>
      <c r="P4960" s="20">
        <v>38</v>
      </c>
      <c r="Q4960" s="19">
        <v>1.6</v>
      </c>
      <c r="R4960" s="19">
        <v>2</v>
      </c>
      <c r="S4960" s="19">
        <v>0</v>
      </c>
    </row>
    <row r="4961" spans="14:19" x14ac:dyDescent="0.3">
      <c r="N4961" s="3">
        <v>25</v>
      </c>
      <c r="O4961" s="3">
        <v>0</v>
      </c>
      <c r="P4961" s="6">
        <v>14</v>
      </c>
      <c r="Q4961" s="3">
        <v>0.9</v>
      </c>
      <c r="R4961" s="3">
        <v>2</v>
      </c>
      <c r="S4961" s="3">
        <v>0</v>
      </c>
    </row>
    <row r="4962" spans="14:19" x14ac:dyDescent="0.3">
      <c r="N4962" s="19">
        <v>25</v>
      </c>
      <c r="O4962" s="19">
        <v>1</v>
      </c>
      <c r="P4962" s="20">
        <v>122</v>
      </c>
      <c r="Q4962" s="19">
        <v>0.2</v>
      </c>
      <c r="R4962" s="19">
        <v>2</v>
      </c>
      <c r="S4962" s="19">
        <v>0</v>
      </c>
    </row>
    <row r="4963" spans="14:19" x14ac:dyDescent="0.3">
      <c r="N4963" s="3">
        <v>25</v>
      </c>
      <c r="O4963" s="3">
        <v>1</v>
      </c>
      <c r="P4963" s="6">
        <v>121</v>
      </c>
      <c r="Q4963" s="3">
        <v>5.4</v>
      </c>
      <c r="R4963" s="3">
        <v>1</v>
      </c>
      <c r="S4963" s="3">
        <v>158</v>
      </c>
    </row>
    <row r="4964" spans="14:19" x14ac:dyDescent="0.3">
      <c r="N4964" s="19">
        <v>24</v>
      </c>
      <c r="O4964" s="19">
        <v>0</v>
      </c>
      <c r="P4964" s="20">
        <v>35</v>
      </c>
      <c r="Q4964" s="19">
        <v>0.1</v>
      </c>
      <c r="R4964" s="19">
        <v>3</v>
      </c>
      <c r="S4964" s="19">
        <v>0</v>
      </c>
    </row>
    <row r="4965" spans="14:19" x14ac:dyDescent="0.3">
      <c r="N4965" s="3">
        <v>24</v>
      </c>
      <c r="O4965" s="3">
        <v>0</v>
      </c>
      <c r="P4965" s="6">
        <v>60</v>
      </c>
      <c r="Q4965" s="3">
        <v>1.6</v>
      </c>
      <c r="R4965" s="3">
        <v>4</v>
      </c>
      <c r="S4965" s="3">
        <v>0</v>
      </c>
    </row>
    <row r="4966" spans="14:19" x14ac:dyDescent="0.3">
      <c r="N4966" s="19">
        <v>24</v>
      </c>
      <c r="O4966" s="19">
        <v>0</v>
      </c>
      <c r="P4966" s="20">
        <v>135</v>
      </c>
      <c r="Q4966" s="19">
        <v>1.5</v>
      </c>
      <c r="R4966" s="19">
        <v>1</v>
      </c>
      <c r="S4966" s="19">
        <v>0</v>
      </c>
    </row>
    <row r="4967" spans="14:19" x14ac:dyDescent="0.3">
      <c r="N4967" s="3">
        <v>24</v>
      </c>
      <c r="O4967" s="3">
        <v>1</v>
      </c>
      <c r="P4967" s="6">
        <v>39</v>
      </c>
      <c r="Q4967" s="3">
        <v>1.7</v>
      </c>
      <c r="R4967" s="3">
        <v>2</v>
      </c>
      <c r="S4967" s="3">
        <v>0</v>
      </c>
    </row>
    <row r="4968" spans="14:19" x14ac:dyDescent="0.3">
      <c r="N4968" s="19">
        <v>24</v>
      </c>
      <c r="O4968" s="19">
        <v>2</v>
      </c>
      <c r="P4968" s="20">
        <v>51</v>
      </c>
      <c r="Q4968" s="19">
        <v>0.3</v>
      </c>
      <c r="R4968" s="19">
        <v>3</v>
      </c>
      <c r="S4968" s="19">
        <v>0</v>
      </c>
    </row>
    <row r="4969" spans="14:19" x14ac:dyDescent="0.3">
      <c r="N4969" s="3">
        <v>24</v>
      </c>
      <c r="O4969" s="3">
        <v>1</v>
      </c>
      <c r="P4969" s="6">
        <v>75</v>
      </c>
      <c r="Q4969" s="3">
        <v>0.2</v>
      </c>
      <c r="R4969" s="3">
        <v>4</v>
      </c>
      <c r="S4969" s="3">
        <v>0</v>
      </c>
    </row>
    <row r="4970" spans="14:19" x14ac:dyDescent="0.3">
      <c r="N4970" s="19">
        <v>24</v>
      </c>
      <c r="O4970" s="19">
        <v>1</v>
      </c>
      <c r="P4970" s="20">
        <v>38</v>
      </c>
      <c r="Q4970" s="19">
        <v>1.7</v>
      </c>
      <c r="R4970" s="19">
        <v>2</v>
      </c>
      <c r="S4970" s="19">
        <v>0</v>
      </c>
    </row>
    <row r="4971" spans="14:19" x14ac:dyDescent="0.3">
      <c r="N4971" s="3">
        <v>24</v>
      </c>
      <c r="O4971" s="3">
        <v>2</v>
      </c>
      <c r="P4971" s="6">
        <v>125</v>
      </c>
      <c r="Q4971" s="3">
        <v>7.2</v>
      </c>
      <c r="R4971" s="3">
        <v>2</v>
      </c>
      <c r="S4971" s="3">
        <v>0</v>
      </c>
    </row>
    <row r="4972" spans="14:19" x14ac:dyDescent="0.3">
      <c r="N4972" s="19">
        <v>24</v>
      </c>
      <c r="O4972" s="19">
        <v>1</v>
      </c>
      <c r="P4972" s="20">
        <v>38</v>
      </c>
      <c r="Q4972" s="19">
        <v>0.6</v>
      </c>
      <c r="R4972" s="19">
        <v>4</v>
      </c>
      <c r="S4972" s="19">
        <v>0</v>
      </c>
    </row>
    <row r="4973" spans="14:19" x14ac:dyDescent="0.3">
      <c r="N4973" s="3">
        <v>24</v>
      </c>
      <c r="O4973" s="3">
        <v>2</v>
      </c>
      <c r="P4973" s="6">
        <v>150</v>
      </c>
      <c r="Q4973" s="3">
        <v>2</v>
      </c>
      <c r="R4973" s="3">
        <v>2</v>
      </c>
      <c r="S4973" s="3">
        <v>0</v>
      </c>
    </row>
    <row r="4974" spans="14:19" x14ac:dyDescent="0.3">
      <c r="N4974" s="19">
        <v>24</v>
      </c>
      <c r="O4974" s="19">
        <v>0</v>
      </c>
      <c r="P4974" s="20">
        <v>88</v>
      </c>
      <c r="Q4974" s="19">
        <v>0.8</v>
      </c>
      <c r="R4974" s="19">
        <v>3</v>
      </c>
      <c r="S4974" s="19">
        <v>134</v>
      </c>
    </row>
    <row r="4975" spans="14:19" x14ac:dyDescent="0.3">
      <c r="N4975" s="3">
        <v>24</v>
      </c>
      <c r="O4975" s="3">
        <v>2</v>
      </c>
      <c r="P4975" s="6">
        <v>82</v>
      </c>
      <c r="Q4975" s="3">
        <v>1.6</v>
      </c>
      <c r="R4975" s="3">
        <v>2</v>
      </c>
      <c r="S4975" s="3">
        <v>0</v>
      </c>
    </row>
    <row r="4976" spans="14:19" x14ac:dyDescent="0.3">
      <c r="N4976" s="19">
        <v>24</v>
      </c>
      <c r="O4976" s="19">
        <v>1</v>
      </c>
      <c r="P4976" s="20">
        <v>35</v>
      </c>
      <c r="Q4976" s="19">
        <v>1.7</v>
      </c>
      <c r="R4976" s="19">
        <v>2</v>
      </c>
      <c r="S4976" s="19">
        <v>0</v>
      </c>
    </row>
    <row r="4977" spans="14:19" x14ac:dyDescent="0.3">
      <c r="N4977" s="3">
        <v>24</v>
      </c>
      <c r="O4977" s="3">
        <v>0</v>
      </c>
      <c r="P4977" s="6">
        <v>82</v>
      </c>
      <c r="Q4977" s="3">
        <v>0.8</v>
      </c>
      <c r="R4977" s="3">
        <v>3</v>
      </c>
      <c r="S4977" s="3">
        <v>0</v>
      </c>
    </row>
    <row r="4978" spans="14:19" x14ac:dyDescent="0.3">
      <c r="N4978" s="19">
        <v>24</v>
      </c>
      <c r="O4978" s="19">
        <v>2</v>
      </c>
      <c r="P4978" s="20">
        <v>80</v>
      </c>
      <c r="Q4978" s="19">
        <v>1.6</v>
      </c>
      <c r="R4978" s="19">
        <v>2</v>
      </c>
      <c r="S4978" s="19">
        <v>0</v>
      </c>
    </row>
    <row r="4979" spans="14:19" x14ac:dyDescent="0.3">
      <c r="N4979" s="3">
        <v>24</v>
      </c>
      <c r="O4979" s="3">
        <v>0</v>
      </c>
      <c r="P4979" s="6">
        <v>44</v>
      </c>
      <c r="Q4979" s="3">
        <v>1.6</v>
      </c>
      <c r="R4979" s="3">
        <v>4</v>
      </c>
      <c r="S4979" s="3">
        <v>180</v>
      </c>
    </row>
    <row r="4980" spans="14:19" x14ac:dyDescent="0.3">
      <c r="N4980" s="19">
        <v>24</v>
      </c>
      <c r="O4980" s="19">
        <v>1</v>
      </c>
      <c r="P4980" s="20">
        <v>78</v>
      </c>
      <c r="Q4980" s="19">
        <v>1.8</v>
      </c>
      <c r="R4980" s="19">
        <v>2</v>
      </c>
      <c r="S4980" s="19">
        <v>0</v>
      </c>
    </row>
    <row r="4981" spans="14:19" x14ac:dyDescent="0.3">
      <c r="N4981" s="3">
        <v>24</v>
      </c>
      <c r="O4981" s="3">
        <v>2</v>
      </c>
      <c r="P4981" s="6">
        <v>80</v>
      </c>
      <c r="Q4981" s="3">
        <v>1.6</v>
      </c>
      <c r="R4981" s="3">
        <v>2</v>
      </c>
      <c r="S4981" s="3">
        <v>238</v>
      </c>
    </row>
    <row r="4982" spans="14:19" x14ac:dyDescent="0.3">
      <c r="N4982" s="19">
        <v>24</v>
      </c>
      <c r="O4982" s="19">
        <v>3</v>
      </c>
      <c r="P4982" s="20">
        <v>28</v>
      </c>
      <c r="Q4982" s="19">
        <v>1</v>
      </c>
      <c r="R4982" s="19">
        <v>4</v>
      </c>
      <c r="S4982" s="19">
        <v>0</v>
      </c>
    </row>
    <row r="4983" spans="14:19" x14ac:dyDescent="0.3">
      <c r="N4983" s="3">
        <v>24</v>
      </c>
      <c r="O4983" s="3">
        <v>2</v>
      </c>
      <c r="P4983" s="6">
        <v>50</v>
      </c>
      <c r="Q4983" s="3">
        <v>2.4</v>
      </c>
      <c r="R4983" s="3">
        <v>3</v>
      </c>
      <c r="S4983" s="3">
        <v>0</v>
      </c>
    </row>
    <row r="4984" spans="14:19" x14ac:dyDescent="0.3">
      <c r="N4984" s="19">
        <v>24</v>
      </c>
      <c r="O4984" s="19">
        <v>2</v>
      </c>
      <c r="P4984" s="20">
        <v>118</v>
      </c>
      <c r="Q4984" s="19">
        <v>7.2</v>
      </c>
      <c r="R4984" s="19">
        <v>2</v>
      </c>
      <c r="S4984" s="19">
        <v>0</v>
      </c>
    </row>
    <row r="4985" spans="14:19" x14ac:dyDescent="0.3">
      <c r="N4985" s="3">
        <v>24</v>
      </c>
      <c r="O4985" s="3">
        <v>0</v>
      </c>
      <c r="P4985" s="6">
        <v>44</v>
      </c>
      <c r="Q4985" s="3">
        <v>0.1</v>
      </c>
      <c r="R4985" s="3">
        <v>3</v>
      </c>
      <c r="S4985" s="3">
        <v>0</v>
      </c>
    </row>
    <row r="4986" spans="14:19" x14ac:dyDescent="0.3">
      <c r="N4986" s="19">
        <v>24</v>
      </c>
      <c r="O4986" s="19">
        <v>0</v>
      </c>
      <c r="P4986" s="20">
        <v>119</v>
      </c>
      <c r="Q4986" s="19">
        <v>1.5</v>
      </c>
      <c r="R4986" s="19">
        <v>1</v>
      </c>
      <c r="S4986" s="19">
        <v>0</v>
      </c>
    </row>
    <row r="4987" spans="14:19" x14ac:dyDescent="0.3">
      <c r="N4987" s="3">
        <v>24</v>
      </c>
      <c r="O4987" s="3">
        <v>2</v>
      </c>
      <c r="P4987" s="6">
        <v>135</v>
      </c>
      <c r="Q4987" s="3">
        <v>7.2</v>
      </c>
      <c r="R4987" s="3">
        <v>2</v>
      </c>
      <c r="S4987" s="3">
        <v>0</v>
      </c>
    </row>
    <row r="4988" spans="14:19" x14ac:dyDescent="0.3">
      <c r="N4988" s="19">
        <v>24</v>
      </c>
      <c r="O4988" s="19">
        <v>0</v>
      </c>
      <c r="P4988" s="20">
        <v>59</v>
      </c>
      <c r="Q4988" s="19">
        <v>1.6</v>
      </c>
      <c r="R4988" s="19">
        <v>4</v>
      </c>
      <c r="S4988" s="19">
        <v>0</v>
      </c>
    </row>
    <row r="4989" spans="14:19" x14ac:dyDescent="0.3">
      <c r="N4989" s="3">
        <v>24</v>
      </c>
      <c r="O4989" s="3">
        <v>3</v>
      </c>
      <c r="P4989" s="6">
        <v>41</v>
      </c>
      <c r="Q4989" s="3">
        <v>1</v>
      </c>
      <c r="R4989" s="3">
        <v>4</v>
      </c>
      <c r="S4989" s="3">
        <v>0</v>
      </c>
    </row>
    <row r="4990" spans="14:19" x14ac:dyDescent="0.3">
      <c r="N4990" s="19">
        <v>24</v>
      </c>
      <c r="O4990" s="19">
        <v>0</v>
      </c>
      <c r="P4990" s="20">
        <v>131</v>
      </c>
      <c r="Q4990" s="19">
        <v>5.4</v>
      </c>
      <c r="R4990" s="19">
        <v>1</v>
      </c>
      <c r="S4990" s="19">
        <v>0</v>
      </c>
    </row>
    <row r="4991" spans="14:19" x14ac:dyDescent="0.3">
      <c r="N4991" s="3">
        <v>24</v>
      </c>
      <c r="O4991" s="3">
        <v>0</v>
      </c>
      <c r="P4991" s="6">
        <v>38</v>
      </c>
      <c r="Q4991" s="3">
        <v>1</v>
      </c>
      <c r="R4991" s="3">
        <v>1</v>
      </c>
      <c r="S4991" s="3">
        <v>0</v>
      </c>
    </row>
    <row r="4992" spans="14:19" x14ac:dyDescent="0.3">
      <c r="N4992" s="19">
        <v>23</v>
      </c>
      <c r="O4992" s="19">
        <v>1</v>
      </c>
      <c r="P4992" s="20">
        <v>61</v>
      </c>
      <c r="Q4992" s="19">
        <v>2.6</v>
      </c>
      <c r="R4992" s="19">
        <v>4</v>
      </c>
      <c r="S4992" s="19">
        <v>239</v>
      </c>
    </row>
    <row r="4993" spans="14:19" x14ac:dyDescent="0.3">
      <c r="N4993" s="3">
        <v>23</v>
      </c>
      <c r="O4993" s="3">
        <v>1</v>
      </c>
      <c r="P4993" s="6">
        <v>149</v>
      </c>
      <c r="Q4993" s="3">
        <v>6.33</v>
      </c>
      <c r="R4993" s="3">
        <v>1</v>
      </c>
      <c r="S4993" s="3">
        <v>305</v>
      </c>
    </row>
    <row r="4994" spans="14:19" x14ac:dyDescent="0.3">
      <c r="N4994" s="19">
        <v>23</v>
      </c>
      <c r="O4994" s="19">
        <v>1</v>
      </c>
      <c r="P4994" s="20">
        <v>73</v>
      </c>
      <c r="Q4994" s="19">
        <v>2.6</v>
      </c>
      <c r="R4994" s="19">
        <v>4</v>
      </c>
      <c r="S4994" s="19">
        <v>0</v>
      </c>
    </row>
    <row r="4995" spans="14:19" x14ac:dyDescent="0.3">
      <c r="N4995" s="3">
        <v>23</v>
      </c>
      <c r="O4995" s="3">
        <v>3</v>
      </c>
      <c r="P4995" s="6">
        <v>55</v>
      </c>
      <c r="Q4995" s="3">
        <v>2.4</v>
      </c>
      <c r="R4995" s="3">
        <v>3</v>
      </c>
      <c r="S4995" s="3">
        <v>145</v>
      </c>
    </row>
    <row r="4996" spans="14:19" x14ac:dyDescent="0.3">
      <c r="N4996" s="19">
        <v>23</v>
      </c>
      <c r="O4996" s="19">
        <v>2</v>
      </c>
      <c r="P4996" s="20">
        <v>45</v>
      </c>
      <c r="Q4996" s="19">
        <v>0.6</v>
      </c>
      <c r="R4996" s="19">
        <v>4</v>
      </c>
      <c r="S4996" s="19">
        <v>0</v>
      </c>
    </row>
    <row r="4997" spans="14:19" x14ac:dyDescent="0.3">
      <c r="N4997" s="3">
        <v>23</v>
      </c>
      <c r="O4997" s="3">
        <v>2</v>
      </c>
      <c r="P4997" s="6">
        <v>81</v>
      </c>
      <c r="Q4997" s="3">
        <v>1.8</v>
      </c>
      <c r="R4997" s="3">
        <v>2</v>
      </c>
      <c r="S4997" s="3">
        <v>0</v>
      </c>
    </row>
    <row r="4998" spans="14:19" x14ac:dyDescent="0.3">
      <c r="N4998" s="19">
        <v>23</v>
      </c>
      <c r="O4998" s="19">
        <v>2</v>
      </c>
      <c r="P4998" s="20">
        <v>82</v>
      </c>
      <c r="Q4998" s="19">
        <v>1.8</v>
      </c>
      <c r="R4998" s="19">
        <v>2</v>
      </c>
      <c r="S4998" s="19">
        <v>0</v>
      </c>
    </row>
    <row r="4999" spans="14:19" x14ac:dyDescent="0.3">
      <c r="N4999" s="3">
        <v>23</v>
      </c>
      <c r="O4999" s="3">
        <v>1</v>
      </c>
      <c r="P4999" s="6">
        <v>13</v>
      </c>
      <c r="Q4999" s="3">
        <v>1</v>
      </c>
      <c r="R4999" s="3">
        <v>4</v>
      </c>
      <c r="S4999" s="3">
        <v>84</v>
      </c>
    </row>
    <row r="5000" spans="14:19" x14ac:dyDescent="0.3">
      <c r="N5000" s="19">
        <v>23</v>
      </c>
      <c r="O5000" s="19">
        <v>1</v>
      </c>
      <c r="P5000" s="20">
        <v>12</v>
      </c>
      <c r="Q5000" s="19">
        <v>1</v>
      </c>
      <c r="R5000" s="19">
        <v>4</v>
      </c>
      <c r="S5000" s="19">
        <v>90</v>
      </c>
    </row>
    <row r="5001" spans="14:19" x14ac:dyDescent="0.3">
      <c r="N5001" s="3">
        <v>23</v>
      </c>
      <c r="O5001" s="3">
        <v>1</v>
      </c>
      <c r="P5001" s="6">
        <v>12</v>
      </c>
      <c r="Q5001" s="3">
        <v>1</v>
      </c>
      <c r="R5001" s="3">
        <v>4</v>
      </c>
      <c r="S5001" s="3">
        <v>0</v>
      </c>
    </row>
    <row r="5002" spans="14:19" x14ac:dyDescent="0.3">
      <c r="N5002" s="19">
        <v>23</v>
      </c>
      <c r="O5002" s="19">
        <v>3</v>
      </c>
      <c r="P5002" s="20">
        <v>149</v>
      </c>
      <c r="Q5002" s="19">
        <v>7.2</v>
      </c>
      <c r="R5002" s="19">
        <v>2</v>
      </c>
      <c r="S5002" s="19">
        <v>0</v>
      </c>
    </row>
    <row r="5003" spans="14:19" x14ac:dyDescent="0.3">
      <c r="N5003" s="3">
        <v>23</v>
      </c>
      <c r="O5003" s="3">
        <v>2</v>
      </c>
      <c r="P5003" s="6">
        <v>75</v>
      </c>
      <c r="Q5003" s="3">
        <v>1.8</v>
      </c>
      <c r="R5003" s="23">
        <v>2</v>
      </c>
      <c r="S5003" s="3">
        <v>0</v>
      </c>
    </row>
  </sheetData>
  <autoFilter ref="N3:S5003" xr:uid="{00EFA7CE-7886-4C61-A44B-68E75F1318CA}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243FA-DDC3-4580-A0A4-8F202E7B0D6F}">
  <dimension ref="C1:G5001"/>
  <sheetViews>
    <sheetView topLeftCell="B1" workbookViewId="0">
      <selection activeCell="F4" sqref="F4:G9"/>
    </sheetView>
  </sheetViews>
  <sheetFormatPr defaultRowHeight="14.4" x14ac:dyDescent="0.3"/>
  <cols>
    <col min="1" max="1" width="19.33203125" customWidth="1"/>
    <col min="3" max="3" width="26.109375" customWidth="1"/>
    <col min="4" max="4" width="28.109375" bestFit="1" customWidth="1"/>
    <col min="5" max="6" width="13.109375" bestFit="1" customWidth="1"/>
    <col min="7" max="7" width="28.109375" bestFit="1" customWidth="1"/>
  </cols>
  <sheetData>
    <row r="1" spans="3:7" x14ac:dyDescent="0.3">
      <c r="C1" s="17" t="s">
        <v>2</v>
      </c>
      <c r="D1" t="s">
        <v>83</v>
      </c>
    </row>
    <row r="2" spans="3:7" x14ac:dyDescent="0.3">
      <c r="C2" s="19">
        <v>41</v>
      </c>
      <c r="D2" t="str">
        <f>IF(C2&lt;=10,"0-10",IF(AND(C2&gt;10,C2&lt;=20),"11-20",IF(AND(C2&gt;20,C2&lt;=30),"21-30","30+")))</f>
        <v>30+</v>
      </c>
    </row>
    <row r="3" spans="3:7" x14ac:dyDescent="0.3">
      <c r="C3" s="3">
        <v>42</v>
      </c>
      <c r="D3" t="str">
        <f t="shared" ref="D3:D66" si="0">IF(C3&lt;=10,"0-10",IF(AND(C3&gt;10,C3&lt;=20),"11-20",IF(AND(C3&gt;20,C3&lt;=30),"21-30","30+")))</f>
        <v>30+</v>
      </c>
    </row>
    <row r="4" spans="3:7" x14ac:dyDescent="0.3">
      <c r="C4" s="19">
        <v>41</v>
      </c>
      <c r="D4" t="str">
        <f t="shared" si="0"/>
        <v>30+</v>
      </c>
      <c r="F4" s="10" t="s">
        <v>42</v>
      </c>
      <c r="G4" t="s">
        <v>67</v>
      </c>
    </row>
    <row r="5" spans="3:7" x14ac:dyDescent="0.3">
      <c r="C5" s="3">
        <v>43</v>
      </c>
      <c r="D5" t="str">
        <f t="shared" si="0"/>
        <v>30+</v>
      </c>
      <c r="F5" s="11" t="s">
        <v>66</v>
      </c>
      <c r="G5">
        <v>1289</v>
      </c>
    </row>
    <row r="6" spans="3:7" x14ac:dyDescent="0.3">
      <c r="C6" s="19">
        <v>41</v>
      </c>
      <c r="D6" t="str">
        <f t="shared" si="0"/>
        <v>30+</v>
      </c>
      <c r="F6" s="11" t="s">
        <v>84</v>
      </c>
      <c r="G6">
        <v>1253</v>
      </c>
    </row>
    <row r="7" spans="3:7" x14ac:dyDescent="0.3">
      <c r="C7" s="3">
        <v>42</v>
      </c>
      <c r="D7" t="str">
        <f t="shared" si="0"/>
        <v>30+</v>
      </c>
      <c r="F7" s="11" t="s">
        <v>85</v>
      </c>
      <c r="G7">
        <v>1301</v>
      </c>
    </row>
    <row r="8" spans="3:7" x14ac:dyDescent="0.3">
      <c r="C8" s="19">
        <v>41</v>
      </c>
      <c r="D8" t="str">
        <f t="shared" si="0"/>
        <v>30+</v>
      </c>
      <c r="F8" s="11" t="s">
        <v>86</v>
      </c>
      <c r="G8">
        <v>1157</v>
      </c>
    </row>
    <row r="9" spans="3:7" x14ac:dyDescent="0.3">
      <c r="C9" s="3">
        <v>43</v>
      </c>
      <c r="D9" t="str">
        <f t="shared" si="0"/>
        <v>30+</v>
      </c>
      <c r="F9" s="11" t="s">
        <v>43</v>
      </c>
      <c r="G9">
        <v>5000</v>
      </c>
    </row>
    <row r="10" spans="3:7" x14ac:dyDescent="0.3">
      <c r="C10" s="19">
        <v>42</v>
      </c>
      <c r="D10" t="str">
        <f t="shared" si="0"/>
        <v>30+</v>
      </c>
    </row>
    <row r="11" spans="3:7" x14ac:dyDescent="0.3">
      <c r="C11" s="3">
        <v>43</v>
      </c>
      <c r="D11" t="str">
        <f t="shared" si="0"/>
        <v>30+</v>
      </c>
    </row>
    <row r="12" spans="3:7" x14ac:dyDescent="0.3">
      <c r="C12" s="19">
        <v>41</v>
      </c>
      <c r="D12" t="str">
        <f t="shared" si="0"/>
        <v>30+</v>
      </c>
    </row>
    <row r="13" spans="3:7" x14ac:dyDescent="0.3">
      <c r="C13" s="3">
        <v>42</v>
      </c>
      <c r="D13" t="str">
        <f t="shared" si="0"/>
        <v>30+</v>
      </c>
    </row>
    <row r="14" spans="3:7" x14ac:dyDescent="0.3">
      <c r="C14" s="19">
        <v>41</v>
      </c>
      <c r="D14" t="str">
        <f t="shared" si="0"/>
        <v>30+</v>
      </c>
    </row>
    <row r="15" spans="3:7" x14ac:dyDescent="0.3">
      <c r="C15" s="3">
        <v>40</v>
      </c>
      <c r="D15" t="str">
        <f t="shared" si="0"/>
        <v>30+</v>
      </c>
    </row>
    <row r="16" spans="3:7" x14ac:dyDescent="0.3">
      <c r="C16" s="19">
        <v>41</v>
      </c>
      <c r="D16" t="str">
        <f t="shared" si="0"/>
        <v>30+</v>
      </c>
    </row>
    <row r="17" spans="3:4" x14ac:dyDescent="0.3">
      <c r="C17" s="3">
        <v>42</v>
      </c>
      <c r="D17" t="str">
        <f t="shared" si="0"/>
        <v>30+</v>
      </c>
    </row>
    <row r="18" spans="3:4" x14ac:dyDescent="0.3">
      <c r="C18" s="19">
        <v>41</v>
      </c>
      <c r="D18" t="str">
        <f t="shared" si="0"/>
        <v>30+</v>
      </c>
    </row>
    <row r="19" spans="3:4" x14ac:dyDescent="0.3">
      <c r="C19" s="3">
        <v>42</v>
      </c>
      <c r="D19" t="str">
        <f t="shared" si="0"/>
        <v>30+</v>
      </c>
    </row>
    <row r="20" spans="3:4" x14ac:dyDescent="0.3">
      <c r="C20" s="19">
        <v>36</v>
      </c>
      <c r="D20" t="str">
        <f t="shared" si="0"/>
        <v>30+</v>
      </c>
    </row>
    <row r="21" spans="3:4" x14ac:dyDescent="0.3">
      <c r="C21" s="3">
        <v>41</v>
      </c>
      <c r="D21" t="str">
        <f t="shared" si="0"/>
        <v>30+</v>
      </c>
    </row>
    <row r="22" spans="3:4" x14ac:dyDescent="0.3">
      <c r="C22" s="19">
        <v>41</v>
      </c>
      <c r="D22" t="str">
        <f t="shared" si="0"/>
        <v>30+</v>
      </c>
    </row>
    <row r="23" spans="3:4" x14ac:dyDescent="0.3">
      <c r="C23" s="3">
        <v>41</v>
      </c>
      <c r="D23" t="str">
        <f t="shared" si="0"/>
        <v>30+</v>
      </c>
    </row>
    <row r="24" spans="3:4" x14ac:dyDescent="0.3">
      <c r="C24" s="19">
        <v>41</v>
      </c>
      <c r="D24" t="str">
        <f t="shared" si="0"/>
        <v>30+</v>
      </c>
    </row>
    <row r="25" spans="3:4" x14ac:dyDescent="0.3">
      <c r="C25" s="3">
        <v>42</v>
      </c>
      <c r="D25" t="str">
        <f t="shared" si="0"/>
        <v>30+</v>
      </c>
    </row>
    <row r="26" spans="3:4" x14ac:dyDescent="0.3">
      <c r="C26" s="19">
        <v>41</v>
      </c>
      <c r="D26" t="str">
        <f t="shared" si="0"/>
        <v>30+</v>
      </c>
    </row>
    <row r="27" spans="3:4" x14ac:dyDescent="0.3">
      <c r="C27" s="3">
        <v>41</v>
      </c>
      <c r="D27" t="str">
        <f t="shared" si="0"/>
        <v>30+</v>
      </c>
    </row>
    <row r="28" spans="3:4" x14ac:dyDescent="0.3">
      <c r="C28" s="19">
        <v>41</v>
      </c>
      <c r="D28" t="str">
        <f t="shared" si="0"/>
        <v>30+</v>
      </c>
    </row>
    <row r="29" spans="3:4" x14ac:dyDescent="0.3">
      <c r="C29" s="3">
        <v>41</v>
      </c>
      <c r="D29" t="str">
        <f t="shared" si="0"/>
        <v>30+</v>
      </c>
    </row>
    <row r="30" spans="3:4" x14ac:dyDescent="0.3">
      <c r="C30" s="19">
        <v>41</v>
      </c>
      <c r="D30" t="str">
        <f t="shared" si="0"/>
        <v>30+</v>
      </c>
    </row>
    <row r="31" spans="3:4" x14ac:dyDescent="0.3">
      <c r="C31" s="3">
        <v>40</v>
      </c>
      <c r="D31" t="str">
        <f t="shared" si="0"/>
        <v>30+</v>
      </c>
    </row>
    <row r="32" spans="3:4" x14ac:dyDescent="0.3">
      <c r="C32" s="19">
        <v>42</v>
      </c>
      <c r="D32" t="str">
        <f t="shared" si="0"/>
        <v>30+</v>
      </c>
    </row>
    <row r="33" spans="3:4" x14ac:dyDescent="0.3">
      <c r="C33" s="3">
        <v>41</v>
      </c>
      <c r="D33" t="str">
        <f t="shared" si="0"/>
        <v>30+</v>
      </c>
    </row>
    <row r="34" spans="3:4" x14ac:dyDescent="0.3">
      <c r="C34" s="19">
        <v>41</v>
      </c>
      <c r="D34" t="str">
        <f t="shared" si="0"/>
        <v>30+</v>
      </c>
    </row>
    <row r="35" spans="3:4" x14ac:dyDescent="0.3">
      <c r="C35" s="3">
        <v>41</v>
      </c>
      <c r="D35" t="str">
        <f t="shared" si="0"/>
        <v>30+</v>
      </c>
    </row>
    <row r="36" spans="3:4" x14ac:dyDescent="0.3">
      <c r="C36" s="19">
        <v>41</v>
      </c>
      <c r="D36" t="str">
        <f t="shared" si="0"/>
        <v>30+</v>
      </c>
    </row>
    <row r="37" spans="3:4" x14ac:dyDescent="0.3">
      <c r="C37" s="3">
        <v>41</v>
      </c>
      <c r="D37" t="str">
        <f t="shared" si="0"/>
        <v>30+</v>
      </c>
    </row>
    <row r="38" spans="3:4" x14ac:dyDescent="0.3">
      <c r="C38" s="19">
        <v>39</v>
      </c>
      <c r="D38" t="str">
        <f t="shared" si="0"/>
        <v>30+</v>
      </c>
    </row>
    <row r="39" spans="3:4" x14ac:dyDescent="0.3">
      <c r="C39" s="3">
        <v>41</v>
      </c>
      <c r="D39" t="str">
        <f t="shared" si="0"/>
        <v>30+</v>
      </c>
    </row>
    <row r="40" spans="3:4" x14ac:dyDescent="0.3">
      <c r="C40" s="19">
        <v>39</v>
      </c>
      <c r="D40" t="str">
        <f t="shared" si="0"/>
        <v>30+</v>
      </c>
    </row>
    <row r="41" spans="3:4" x14ac:dyDescent="0.3">
      <c r="C41" s="3">
        <v>40</v>
      </c>
      <c r="D41" t="str">
        <f t="shared" si="0"/>
        <v>30+</v>
      </c>
    </row>
    <row r="42" spans="3:4" x14ac:dyDescent="0.3">
      <c r="C42" s="19">
        <v>39</v>
      </c>
      <c r="D42" t="str">
        <f t="shared" si="0"/>
        <v>30+</v>
      </c>
    </row>
    <row r="43" spans="3:4" x14ac:dyDescent="0.3">
      <c r="C43" s="3">
        <v>40</v>
      </c>
      <c r="D43" t="str">
        <f t="shared" si="0"/>
        <v>30+</v>
      </c>
    </row>
    <row r="44" spans="3:4" x14ac:dyDescent="0.3">
      <c r="C44" s="19">
        <v>41</v>
      </c>
      <c r="D44" t="str">
        <f t="shared" si="0"/>
        <v>30+</v>
      </c>
    </row>
    <row r="45" spans="3:4" x14ac:dyDescent="0.3">
      <c r="C45" s="3">
        <v>39</v>
      </c>
      <c r="D45" t="str">
        <f t="shared" si="0"/>
        <v>30+</v>
      </c>
    </row>
    <row r="46" spans="3:4" x14ac:dyDescent="0.3">
      <c r="C46" s="19">
        <v>39</v>
      </c>
      <c r="D46" t="str">
        <f t="shared" si="0"/>
        <v>30+</v>
      </c>
    </row>
    <row r="47" spans="3:4" x14ac:dyDescent="0.3">
      <c r="C47" s="3">
        <v>41</v>
      </c>
      <c r="D47" t="str">
        <f t="shared" si="0"/>
        <v>30+</v>
      </c>
    </row>
    <row r="48" spans="3:4" x14ac:dyDescent="0.3">
      <c r="C48" s="19">
        <v>40</v>
      </c>
      <c r="D48" t="str">
        <f t="shared" si="0"/>
        <v>30+</v>
      </c>
    </row>
    <row r="49" spans="3:4" x14ac:dyDescent="0.3">
      <c r="C49" s="3">
        <v>41</v>
      </c>
      <c r="D49" t="str">
        <f t="shared" si="0"/>
        <v>30+</v>
      </c>
    </row>
    <row r="50" spans="3:4" x14ac:dyDescent="0.3">
      <c r="C50" s="19">
        <v>41</v>
      </c>
      <c r="D50" t="str">
        <f t="shared" si="0"/>
        <v>30+</v>
      </c>
    </row>
    <row r="51" spans="3:4" x14ac:dyDescent="0.3">
      <c r="C51" s="3">
        <v>39</v>
      </c>
      <c r="D51" t="str">
        <f t="shared" si="0"/>
        <v>30+</v>
      </c>
    </row>
    <row r="52" spans="3:4" x14ac:dyDescent="0.3">
      <c r="C52" s="19">
        <v>41</v>
      </c>
      <c r="D52" t="str">
        <f t="shared" si="0"/>
        <v>30+</v>
      </c>
    </row>
    <row r="53" spans="3:4" x14ac:dyDescent="0.3">
      <c r="C53" s="3">
        <v>40</v>
      </c>
      <c r="D53" t="str">
        <f t="shared" si="0"/>
        <v>30+</v>
      </c>
    </row>
    <row r="54" spans="3:4" x14ac:dyDescent="0.3">
      <c r="C54" s="19">
        <v>41</v>
      </c>
      <c r="D54" t="str">
        <f t="shared" si="0"/>
        <v>30+</v>
      </c>
    </row>
    <row r="55" spans="3:4" x14ac:dyDescent="0.3">
      <c r="C55" s="3">
        <v>40</v>
      </c>
      <c r="D55" t="str">
        <f t="shared" si="0"/>
        <v>30+</v>
      </c>
    </row>
    <row r="56" spans="3:4" x14ac:dyDescent="0.3">
      <c r="C56" s="19">
        <v>40</v>
      </c>
      <c r="D56" t="str">
        <f t="shared" si="0"/>
        <v>30+</v>
      </c>
    </row>
    <row r="57" spans="3:4" x14ac:dyDescent="0.3">
      <c r="C57" s="3">
        <v>41</v>
      </c>
      <c r="D57" t="str">
        <f t="shared" si="0"/>
        <v>30+</v>
      </c>
    </row>
    <row r="58" spans="3:4" x14ac:dyDescent="0.3">
      <c r="C58" s="19">
        <v>41</v>
      </c>
      <c r="D58" t="str">
        <f t="shared" si="0"/>
        <v>30+</v>
      </c>
    </row>
    <row r="59" spans="3:4" x14ac:dyDescent="0.3">
      <c r="C59" s="3">
        <v>39</v>
      </c>
      <c r="D59" t="str">
        <f t="shared" si="0"/>
        <v>30+</v>
      </c>
    </row>
    <row r="60" spans="3:4" x14ac:dyDescent="0.3">
      <c r="C60" s="19">
        <v>41</v>
      </c>
      <c r="D60" t="str">
        <f t="shared" si="0"/>
        <v>30+</v>
      </c>
    </row>
    <row r="61" spans="3:4" x14ac:dyDescent="0.3">
      <c r="C61" s="3">
        <v>41</v>
      </c>
      <c r="D61" t="str">
        <f t="shared" si="0"/>
        <v>30+</v>
      </c>
    </row>
    <row r="62" spans="3:4" x14ac:dyDescent="0.3">
      <c r="C62" s="19">
        <v>35</v>
      </c>
      <c r="D62" t="str">
        <f t="shared" si="0"/>
        <v>30+</v>
      </c>
    </row>
    <row r="63" spans="3:4" x14ac:dyDescent="0.3">
      <c r="C63" s="3">
        <v>39</v>
      </c>
      <c r="D63" t="str">
        <f t="shared" si="0"/>
        <v>30+</v>
      </c>
    </row>
    <row r="64" spans="3:4" x14ac:dyDescent="0.3">
      <c r="C64" s="19">
        <v>39</v>
      </c>
      <c r="D64" t="str">
        <f t="shared" si="0"/>
        <v>30+</v>
      </c>
    </row>
    <row r="65" spans="3:4" x14ac:dyDescent="0.3">
      <c r="C65" s="3">
        <v>39</v>
      </c>
      <c r="D65" t="str">
        <f t="shared" si="0"/>
        <v>30+</v>
      </c>
    </row>
    <row r="66" spans="3:4" x14ac:dyDescent="0.3">
      <c r="C66" s="19">
        <v>41</v>
      </c>
      <c r="D66" t="str">
        <f t="shared" si="0"/>
        <v>30+</v>
      </c>
    </row>
    <row r="67" spans="3:4" x14ac:dyDescent="0.3">
      <c r="C67" s="3">
        <v>35</v>
      </c>
      <c r="D67" t="str">
        <f t="shared" ref="D67:D130" si="1">IF(C67&lt;=10,"0-10",IF(AND(C67&gt;10,C67&lt;=20),"11-20",IF(AND(C67&gt;20,C67&lt;=30),"21-30","30+")))</f>
        <v>30+</v>
      </c>
    </row>
    <row r="68" spans="3:4" x14ac:dyDescent="0.3">
      <c r="C68" s="19">
        <v>39</v>
      </c>
      <c r="D68" t="str">
        <f t="shared" si="1"/>
        <v>30+</v>
      </c>
    </row>
    <row r="69" spans="3:4" x14ac:dyDescent="0.3">
      <c r="C69" s="3">
        <v>40</v>
      </c>
      <c r="D69" t="str">
        <f t="shared" si="1"/>
        <v>30+</v>
      </c>
    </row>
    <row r="70" spans="3:4" x14ac:dyDescent="0.3">
      <c r="C70" s="19">
        <v>39</v>
      </c>
      <c r="D70" t="str">
        <f t="shared" si="1"/>
        <v>30+</v>
      </c>
    </row>
    <row r="71" spans="3:4" x14ac:dyDescent="0.3">
      <c r="C71" s="3">
        <v>39</v>
      </c>
      <c r="D71" t="str">
        <f t="shared" si="1"/>
        <v>30+</v>
      </c>
    </row>
    <row r="72" spans="3:4" x14ac:dyDescent="0.3">
      <c r="C72" s="19">
        <v>41</v>
      </c>
      <c r="D72" t="str">
        <f t="shared" si="1"/>
        <v>30+</v>
      </c>
    </row>
    <row r="73" spans="3:4" x14ac:dyDescent="0.3">
      <c r="C73" s="3">
        <v>40</v>
      </c>
      <c r="D73" t="str">
        <f t="shared" si="1"/>
        <v>30+</v>
      </c>
    </row>
    <row r="74" spans="3:4" x14ac:dyDescent="0.3">
      <c r="C74" s="19">
        <v>40</v>
      </c>
      <c r="D74" t="str">
        <f t="shared" si="1"/>
        <v>30+</v>
      </c>
    </row>
    <row r="75" spans="3:4" x14ac:dyDescent="0.3">
      <c r="C75" s="3">
        <v>40</v>
      </c>
      <c r="D75" t="str">
        <f t="shared" si="1"/>
        <v>30+</v>
      </c>
    </row>
    <row r="76" spans="3:4" x14ac:dyDescent="0.3">
      <c r="C76" s="19">
        <v>40</v>
      </c>
      <c r="D76" t="str">
        <f t="shared" si="1"/>
        <v>30+</v>
      </c>
    </row>
    <row r="77" spans="3:4" x14ac:dyDescent="0.3">
      <c r="C77" s="3">
        <v>40</v>
      </c>
      <c r="D77" t="str">
        <f t="shared" si="1"/>
        <v>30+</v>
      </c>
    </row>
    <row r="78" spans="3:4" x14ac:dyDescent="0.3">
      <c r="C78" s="19">
        <v>40</v>
      </c>
      <c r="D78" t="str">
        <f t="shared" si="1"/>
        <v>30+</v>
      </c>
    </row>
    <row r="79" spans="3:4" x14ac:dyDescent="0.3">
      <c r="C79" s="3">
        <v>40</v>
      </c>
      <c r="D79" t="str">
        <f t="shared" si="1"/>
        <v>30+</v>
      </c>
    </row>
    <row r="80" spans="3:4" x14ac:dyDescent="0.3">
      <c r="C80" s="19">
        <v>40</v>
      </c>
      <c r="D80" t="str">
        <f t="shared" si="1"/>
        <v>30+</v>
      </c>
    </row>
    <row r="81" spans="3:4" x14ac:dyDescent="0.3">
      <c r="C81" s="3">
        <v>41</v>
      </c>
      <c r="D81" t="str">
        <f t="shared" si="1"/>
        <v>30+</v>
      </c>
    </row>
    <row r="82" spans="3:4" x14ac:dyDescent="0.3">
      <c r="C82" s="19">
        <v>39</v>
      </c>
      <c r="D82" t="str">
        <f t="shared" si="1"/>
        <v>30+</v>
      </c>
    </row>
    <row r="83" spans="3:4" x14ac:dyDescent="0.3">
      <c r="C83" s="3">
        <v>39</v>
      </c>
      <c r="D83" t="str">
        <f t="shared" si="1"/>
        <v>30+</v>
      </c>
    </row>
    <row r="84" spans="3:4" x14ac:dyDescent="0.3">
      <c r="C84" s="19">
        <v>41</v>
      </c>
      <c r="D84" t="str">
        <f t="shared" si="1"/>
        <v>30+</v>
      </c>
    </row>
    <row r="85" spans="3:4" x14ac:dyDescent="0.3">
      <c r="C85" s="3">
        <v>39</v>
      </c>
      <c r="D85" t="str">
        <f t="shared" si="1"/>
        <v>30+</v>
      </c>
    </row>
    <row r="86" spans="3:4" x14ac:dyDescent="0.3">
      <c r="C86" s="19">
        <v>40</v>
      </c>
      <c r="D86" t="str">
        <f t="shared" si="1"/>
        <v>30+</v>
      </c>
    </row>
    <row r="87" spans="3:4" x14ac:dyDescent="0.3">
      <c r="C87" s="3">
        <v>40</v>
      </c>
      <c r="D87" t="str">
        <f t="shared" si="1"/>
        <v>30+</v>
      </c>
    </row>
    <row r="88" spans="3:4" x14ac:dyDescent="0.3">
      <c r="C88" s="19">
        <v>39</v>
      </c>
      <c r="D88" t="str">
        <f t="shared" si="1"/>
        <v>30+</v>
      </c>
    </row>
    <row r="89" spans="3:4" x14ac:dyDescent="0.3">
      <c r="C89" s="3">
        <v>39</v>
      </c>
      <c r="D89" t="str">
        <f t="shared" si="1"/>
        <v>30+</v>
      </c>
    </row>
    <row r="90" spans="3:4" x14ac:dyDescent="0.3">
      <c r="C90" s="19">
        <v>40</v>
      </c>
      <c r="D90" t="str">
        <f t="shared" si="1"/>
        <v>30+</v>
      </c>
    </row>
    <row r="91" spans="3:4" x14ac:dyDescent="0.3">
      <c r="C91" s="3">
        <v>41</v>
      </c>
      <c r="D91" t="str">
        <f t="shared" si="1"/>
        <v>30+</v>
      </c>
    </row>
    <row r="92" spans="3:4" x14ac:dyDescent="0.3">
      <c r="C92" s="19">
        <v>41</v>
      </c>
      <c r="D92" t="str">
        <f t="shared" si="1"/>
        <v>30+</v>
      </c>
    </row>
    <row r="93" spans="3:4" x14ac:dyDescent="0.3">
      <c r="C93" s="3">
        <v>41</v>
      </c>
      <c r="D93" t="str">
        <f t="shared" si="1"/>
        <v>30+</v>
      </c>
    </row>
    <row r="94" spans="3:4" x14ac:dyDescent="0.3">
      <c r="C94" s="19">
        <v>41</v>
      </c>
      <c r="D94" t="str">
        <f t="shared" si="1"/>
        <v>30+</v>
      </c>
    </row>
    <row r="95" spans="3:4" x14ac:dyDescent="0.3">
      <c r="C95" s="3">
        <v>39</v>
      </c>
      <c r="D95" t="str">
        <f t="shared" si="1"/>
        <v>30+</v>
      </c>
    </row>
    <row r="96" spans="3:4" x14ac:dyDescent="0.3">
      <c r="C96" s="19">
        <v>39</v>
      </c>
      <c r="D96" t="str">
        <f t="shared" si="1"/>
        <v>30+</v>
      </c>
    </row>
    <row r="97" spans="3:4" x14ac:dyDescent="0.3">
      <c r="C97" s="3">
        <v>40</v>
      </c>
      <c r="D97" t="str">
        <f t="shared" si="1"/>
        <v>30+</v>
      </c>
    </row>
    <row r="98" spans="3:4" x14ac:dyDescent="0.3">
      <c r="C98" s="19">
        <v>40</v>
      </c>
      <c r="D98" t="str">
        <f t="shared" si="1"/>
        <v>30+</v>
      </c>
    </row>
    <row r="99" spans="3:4" x14ac:dyDescent="0.3">
      <c r="C99" s="3">
        <v>40</v>
      </c>
      <c r="D99" t="str">
        <f t="shared" si="1"/>
        <v>30+</v>
      </c>
    </row>
    <row r="100" spans="3:4" x14ac:dyDescent="0.3">
      <c r="C100" s="19">
        <v>39</v>
      </c>
      <c r="D100" t="str">
        <f t="shared" si="1"/>
        <v>30+</v>
      </c>
    </row>
    <row r="101" spans="3:4" x14ac:dyDescent="0.3">
      <c r="C101" s="3">
        <v>40</v>
      </c>
      <c r="D101" t="str">
        <f t="shared" si="1"/>
        <v>30+</v>
      </c>
    </row>
    <row r="102" spans="3:4" x14ac:dyDescent="0.3">
      <c r="C102" s="19">
        <v>40</v>
      </c>
      <c r="D102" t="str">
        <f t="shared" si="1"/>
        <v>30+</v>
      </c>
    </row>
    <row r="103" spans="3:4" x14ac:dyDescent="0.3">
      <c r="C103" s="3">
        <v>40</v>
      </c>
      <c r="D103" t="str">
        <f t="shared" si="1"/>
        <v>30+</v>
      </c>
    </row>
    <row r="104" spans="3:4" x14ac:dyDescent="0.3">
      <c r="C104" s="19">
        <v>40</v>
      </c>
      <c r="D104" t="str">
        <f t="shared" si="1"/>
        <v>30+</v>
      </c>
    </row>
    <row r="105" spans="3:4" x14ac:dyDescent="0.3">
      <c r="C105" s="3">
        <v>39</v>
      </c>
      <c r="D105" t="str">
        <f t="shared" si="1"/>
        <v>30+</v>
      </c>
    </row>
    <row r="106" spans="3:4" x14ac:dyDescent="0.3">
      <c r="C106" s="19">
        <v>40</v>
      </c>
      <c r="D106" t="str">
        <f t="shared" si="1"/>
        <v>30+</v>
      </c>
    </row>
    <row r="107" spans="3:4" x14ac:dyDescent="0.3">
      <c r="C107" s="3">
        <v>39</v>
      </c>
      <c r="D107" t="str">
        <f t="shared" si="1"/>
        <v>30+</v>
      </c>
    </row>
    <row r="108" spans="3:4" x14ac:dyDescent="0.3">
      <c r="C108" s="19">
        <v>41</v>
      </c>
      <c r="D108" t="str">
        <f t="shared" si="1"/>
        <v>30+</v>
      </c>
    </row>
    <row r="109" spans="3:4" x14ac:dyDescent="0.3">
      <c r="C109" s="3">
        <v>41</v>
      </c>
      <c r="D109" t="str">
        <f t="shared" si="1"/>
        <v>30+</v>
      </c>
    </row>
    <row r="110" spans="3:4" x14ac:dyDescent="0.3">
      <c r="C110" s="19">
        <v>40</v>
      </c>
      <c r="D110" t="str">
        <f t="shared" si="1"/>
        <v>30+</v>
      </c>
    </row>
    <row r="111" spans="3:4" x14ac:dyDescent="0.3">
      <c r="C111" s="3">
        <v>40</v>
      </c>
      <c r="D111" t="str">
        <f t="shared" si="1"/>
        <v>30+</v>
      </c>
    </row>
    <row r="112" spans="3:4" x14ac:dyDescent="0.3">
      <c r="C112" s="19">
        <v>40</v>
      </c>
      <c r="D112" t="str">
        <f t="shared" si="1"/>
        <v>30+</v>
      </c>
    </row>
    <row r="113" spans="3:4" x14ac:dyDescent="0.3">
      <c r="C113" s="3">
        <v>40</v>
      </c>
      <c r="D113" t="str">
        <f t="shared" si="1"/>
        <v>30+</v>
      </c>
    </row>
    <row r="114" spans="3:4" x14ac:dyDescent="0.3">
      <c r="C114" s="19">
        <v>39</v>
      </c>
      <c r="D114" t="str">
        <f t="shared" si="1"/>
        <v>30+</v>
      </c>
    </row>
    <row r="115" spans="3:4" x14ac:dyDescent="0.3">
      <c r="C115" s="3">
        <v>39</v>
      </c>
      <c r="D115" t="str">
        <f t="shared" si="1"/>
        <v>30+</v>
      </c>
    </row>
    <row r="116" spans="3:4" x14ac:dyDescent="0.3">
      <c r="C116" s="19">
        <v>39</v>
      </c>
      <c r="D116" t="str">
        <f t="shared" si="1"/>
        <v>30+</v>
      </c>
    </row>
    <row r="117" spans="3:4" x14ac:dyDescent="0.3">
      <c r="C117" s="3">
        <v>40</v>
      </c>
      <c r="D117" t="str">
        <f t="shared" si="1"/>
        <v>30+</v>
      </c>
    </row>
    <row r="118" spans="3:4" x14ac:dyDescent="0.3">
      <c r="C118" s="19">
        <v>40</v>
      </c>
      <c r="D118" t="str">
        <f t="shared" si="1"/>
        <v>30+</v>
      </c>
    </row>
    <row r="119" spans="3:4" x14ac:dyDescent="0.3">
      <c r="C119" s="3">
        <v>39</v>
      </c>
      <c r="D119" t="str">
        <f t="shared" si="1"/>
        <v>30+</v>
      </c>
    </row>
    <row r="120" spans="3:4" x14ac:dyDescent="0.3">
      <c r="C120" s="19">
        <v>39</v>
      </c>
      <c r="D120" t="str">
        <f t="shared" si="1"/>
        <v>30+</v>
      </c>
    </row>
    <row r="121" spans="3:4" x14ac:dyDescent="0.3">
      <c r="C121" s="3">
        <v>40</v>
      </c>
      <c r="D121" t="str">
        <f t="shared" si="1"/>
        <v>30+</v>
      </c>
    </row>
    <row r="122" spans="3:4" x14ac:dyDescent="0.3">
      <c r="C122" s="19">
        <v>39</v>
      </c>
      <c r="D122" t="str">
        <f t="shared" si="1"/>
        <v>30+</v>
      </c>
    </row>
    <row r="123" spans="3:4" x14ac:dyDescent="0.3">
      <c r="C123" s="3">
        <v>40</v>
      </c>
      <c r="D123" t="str">
        <f t="shared" si="1"/>
        <v>30+</v>
      </c>
    </row>
    <row r="124" spans="3:4" x14ac:dyDescent="0.3">
      <c r="C124" s="19">
        <v>39</v>
      </c>
      <c r="D124" t="str">
        <f t="shared" si="1"/>
        <v>30+</v>
      </c>
    </row>
    <row r="125" spans="3:4" x14ac:dyDescent="0.3">
      <c r="C125" s="3">
        <v>39</v>
      </c>
      <c r="D125" t="str">
        <f t="shared" si="1"/>
        <v>30+</v>
      </c>
    </row>
    <row r="126" spans="3:4" x14ac:dyDescent="0.3">
      <c r="C126" s="19">
        <v>39</v>
      </c>
      <c r="D126" t="str">
        <f t="shared" si="1"/>
        <v>30+</v>
      </c>
    </row>
    <row r="127" spans="3:4" x14ac:dyDescent="0.3">
      <c r="C127" s="3">
        <v>40</v>
      </c>
      <c r="D127" t="str">
        <f t="shared" si="1"/>
        <v>30+</v>
      </c>
    </row>
    <row r="128" spans="3:4" x14ac:dyDescent="0.3">
      <c r="C128" s="19">
        <v>38</v>
      </c>
      <c r="D128" t="str">
        <f t="shared" si="1"/>
        <v>30+</v>
      </c>
    </row>
    <row r="129" spans="3:4" x14ac:dyDescent="0.3">
      <c r="C129" s="3">
        <v>39</v>
      </c>
      <c r="D129" t="str">
        <f t="shared" si="1"/>
        <v>30+</v>
      </c>
    </row>
    <row r="130" spans="3:4" x14ac:dyDescent="0.3">
      <c r="C130" s="19">
        <v>38</v>
      </c>
      <c r="D130" t="str">
        <f t="shared" si="1"/>
        <v>30+</v>
      </c>
    </row>
    <row r="131" spans="3:4" x14ac:dyDescent="0.3">
      <c r="C131" s="3">
        <v>38</v>
      </c>
      <c r="D131" t="str">
        <f t="shared" ref="D131:D194" si="2">IF(C131&lt;=10,"0-10",IF(AND(C131&gt;10,C131&lt;=20),"11-20",IF(AND(C131&gt;20,C131&lt;=30),"21-30","30+")))</f>
        <v>30+</v>
      </c>
    </row>
    <row r="132" spans="3:4" x14ac:dyDescent="0.3">
      <c r="C132" s="19">
        <v>37</v>
      </c>
      <c r="D132" t="str">
        <f t="shared" si="2"/>
        <v>30+</v>
      </c>
    </row>
    <row r="133" spans="3:4" x14ac:dyDescent="0.3">
      <c r="C133" s="3">
        <v>39</v>
      </c>
      <c r="D133" t="str">
        <f t="shared" si="2"/>
        <v>30+</v>
      </c>
    </row>
    <row r="134" spans="3:4" x14ac:dyDescent="0.3">
      <c r="C134" s="19">
        <v>39</v>
      </c>
      <c r="D134" t="str">
        <f t="shared" si="2"/>
        <v>30+</v>
      </c>
    </row>
    <row r="135" spans="3:4" x14ac:dyDescent="0.3">
      <c r="C135" s="3">
        <v>39</v>
      </c>
      <c r="D135" t="str">
        <f t="shared" si="2"/>
        <v>30+</v>
      </c>
    </row>
    <row r="136" spans="3:4" x14ac:dyDescent="0.3">
      <c r="C136" s="19">
        <v>39</v>
      </c>
      <c r="D136" t="str">
        <f t="shared" si="2"/>
        <v>30+</v>
      </c>
    </row>
    <row r="137" spans="3:4" x14ac:dyDescent="0.3">
      <c r="C137" s="3">
        <v>39</v>
      </c>
      <c r="D137" t="str">
        <f t="shared" si="2"/>
        <v>30+</v>
      </c>
    </row>
    <row r="138" spans="3:4" x14ac:dyDescent="0.3">
      <c r="C138" s="19">
        <v>40</v>
      </c>
      <c r="D138" t="str">
        <f t="shared" si="2"/>
        <v>30+</v>
      </c>
    </row>
    <row r="139" spans="3:4" x14ac:dyDescent="0.3">
      <c r="C139" s="3">
        <v>34</v>
      </c>
      <c r="D139" t="str">
        <f t="shared" si="2"/>
        <v>30+</v>
      </c>
    </row>
    <row r="140" spans="3:4" x14ac:dyDescent="0.3">
      <c r="C140" s="19">
        <v>40</v>
      </c>
      <c r="D140" t="str">
        <f t="shared" si="2"/>
        <v>30+</v>
      </c>
    </row>
    <row r="141" spans="3:4" x14ac:dyDescent="0.3">
      <c r="C141" s="3">
        <v>38</v>
      </c>
      <c r="D141" t="str">
        <f t="shared" si="2"/>
        <v>30+</v>
      </c>
    </row>
    <row r="142" spans="3:4" x14ac:dyDescent="0.3">
      <c r="C142" s="19">
        <v>39</v>
      </c>
      <c r="D142" t="str">
        <f t="shared" si="2"/>
        <v>30+</v>
      </c>
    </row>
    <row r="143" spans="3:4" x14ac:dyDescent="0.3">
      <c r="C143" s="3">
        <v>39</v>
      </c>
      <c r="D143" t="str">
        <f t="shared" si="2"/>
        <v>30+</v>
      </c>
    </row>
    <row r="144" spans="3:4" x14ac:dyDescent="0.3">
      <c r="C144" s="19">
        <v>40</v>
      </c>
      <c r="D144" t="str">
        <f t="shared" si="2"/>
        <v>30+</v>
      </c>
    </row>
    <row r="145" spans="3:4" x14ac:dyDescent="0.3">
      <c r="C145" s="3">
        <v>38</v>
      </c>
      <c r="D145" t="str">
        <f t="shared" si="2"/>
        <v>30+</v>
      </c>
    </row>
    <row r="146" spans="3:4" x14ac:dyDescent="0.3">
      <c r="C146" s="19">
        <v>40</v>
      </c>
      <c r="D146" t="str">
        <f t="shared" si="2"/>
        <v>30+</v>
      </c>
    </row>
    <row r="147" spans="3:4" x14ac:dyDescent="0.3">
      <c r="C147" s="3">
        <v>40</v>
      </c>
      <c r="D147" t="str">
        <f t="shared" si="2"/>
        <v>30+</v>
      </c>
    </row>
    <row r="148" spans="3:4" x14ac:dyDescent="0.3">
      <c r="C148" s="19">
        <v>38</v>
      </c>
      <c r="D148" t="str">
        <f t="shared" si="2"/>
        <v>30+</v>
      </c>
    </row>
    <row r="149" spans="3:4" x14ac:dyDescent="0.3">
      <c r="C149" s="3">
        <v>38</v>
      </c>
      <c r="D149" t="str">
        <f t="shared" si="2"/>
        <v>30+</v>
      </c>
    </row>
    <row r="150" spans="3:4" x14ac:dyDescent="0.3">
      <c r="C150" s="19">
        <v>38</v>
      </c>
      <c r="D150" t="str">
        <f t="shared" si="2"/>
        <v>30+</v>
      </c>
    </row>
    <row r="151" spans="3:4" x14ac:dyDescent="0.3">
      <c r="C151" s="3">
        <v>39</v>
      </c>
      <c r="D151" t="str">
        <f t="shared" si="2"/>
        <v>30+</v>
      </c>
    </row>
    <row r="152" spans="3:4" x14ac:dyDescent="0.3">
      <c r="C152" s="19">
        <v>38</v>
      </c>
      <c r="D152" t="str">
        <f t="shared" si="2"/>
        <v>30+</v>
      </c>
    </row>
    <row r="153" spans="3:4" x14ac:dyDescent="0.3">
      <c r="C153" s="3">
        <v>39</v>
      </c>
      <c r="D153" t="str">
        <f t="shared" si="2"/>
        <v>30+</v>
      </c>
    </row>
    <row r="154" spans="3:4" x14ac:dyDescent="0.3">
      <c r="C154" s="19">
        <v>40</v>
      </c>
      <c r="D154" t="str">
        <f t="shared" si="2"/>
        <v>30+</v>
      </c>
    </row>
    <row r="155" spans="3:4" x14ac:dyDescent="0.3">
      <c r="C155" s="3">
        <v>40</v>
      </c>
      <c r="D155" t="str">
        <f t="shared" si="2"/>
        <v>30+</v>
      </c>
    </row>
    <row r="156" spans="3:4" x14ac:dyDescent="0.3">
      <c r="C156" s="19">
        <v>39</v>
      </c>
      <c r="D156" t="str">
        <f t="shared" si="2"/>
        <v>30+</v>
      </c>
    </row>
    <row r="157" spans="3:4" x14ac:dyDescent="0.3">
      <c r="C157" s="3">
        <v>39</v>
      </c>
      <c r="D157" t="str">
        <f t="shared" si="2"/>
        <v>30+</v>
      </c>
    </row>
    <row r="158" spans="3:4" x14ac:dyDescent="0.3">
      <c r="C158" s="19">
        <v>38</v>
      </c>
      <c r="D158" t="str">
        <f t="shared" si="2"/>
        <v>30+</v>
      </c>
    </row>
    <row r="159" spans="3:4" x14ac:dyDescent="0.3">
      <c r="C159" s="3">
        <v>38</v>
      </c>
      <c r="D159" t="str">
        <f t="shared" si="2"/>
        <v>30+</v>
      </c>
    </row>
    <row r="160" spans="3:4" x14ac:dyDescent="0.3">
      <c r="C160" s="19">
        <v>39</v>
      </c>
      <c r="D160" t="str">
        <f t="shared" si="2"/>
        <v>30+</v>
      </c>
    </row>
    <row r="161" spans="3:4" x14ac:dyDescent="0.3">
      <c r="C161" s="3">
        <v>40</v>
      </c>
      <c r="D161" t="str">
        <f t="shared" si="2"/>
        <v>30+</v>
      </c>
    </row>
    <row r="162" spans="3:4" x14ac:dyDescent="0.3">
      <c r="C162" s="19">
        <v>40</v>
      </c>
      <c r="D162" t="str">
        <f t="shared" si="2"/>
        <v>30+</v>
      </c>
    </row>
    <row r="163" spans="3:4" x14ac:dyDescent="0.3">
      <c r="C163" s="3">
        <v>40</v>
      </c>
      <c r="D163" t="str">
        <f t="shared" si="2"/>
        <v>30+</v>
      </c>
    </row>
    <row r="164" spans="3:4" x14ac:dyDescent="0.3">
      <c r="C164" s="19">
        <v>38</v>
      </c>
      <c r="D164" t="str">
        <f t="shared" si="2"/>
        <v>30+</v>
      </c>
    </row>
    <row r="165" spans="3:4" x14ac:dyDescent="0.3">
      <c r="C165" s="3">
        <v>39</v>
      </c>
      <c r="D165" t="str">
        <f t="shared" si="2"/>
        <v>30+</v>
      </c>
    </row>
    <row r="166" spans="3:4" x14ac:dyDescent="0.3">
      <c r="C166" s="19">
        <v>40</v>
      </c>
      <c r="D166" t="str">
        <f t="shared" si="2"/>
        <v>30+</v>
      </c>
    </row>
    <row r="167" spans="3:4" x14ac:dyDescent="0.3">
      <c r="C167" s="3">
        <v>40</v>
      </c>
      <c r="D167" t="str">
        <f t="shared" si="2"/>
        <v>30+</v>
      </c>
    </row>
    <row r="168" spans="3:4" x14ac:dyDescent="0.3">
      <c r="C168" s="19">
        <v>38</v>
      </c>
      <c r="D168" t="str">
        <f t="shared" si="2"/>
        <v>30+</v>
      </c>
    </row>
    <row r="169" spans="3:4" x14ac:dyDescent="0.3">
      <c r="C169" s="3">
        <v>39</v>
      </c>
      <c r="D169" t="str">
        <f t="shared" si="2"/>
        <v>30+</v>
      </c>
    </row>
    <row r="170" spans="3:4" x14ac:dyDescent="0.3">
      <c r="C170" s="19">
        <v>40</v>
      </c>
      <c r="D170" t="str">
        <f t="shared" si="2"/>
        <v>30+</v>
      </c>
    </row>
    <row r="171" spans="3:4" x14ac:dyDescent="0.3">
      <c r="C171" s="3">
        <v>38</v>
      </c>
      <c r="D171" t="str">
        <f t="shared" si="2"/>
        <v>30+</v>
      </c>
    </row>
    <row r="172" spans="3:4" x14ac:dyDescent="0.3">
      <c r="C172" s="19">
        <v>40</v>
      </c>
      <c r="D172" t="str">
        <f t="shared" si="2"/>
        <v>30+</v>
      </c>
    </row>
    <row r="173" spans="3:4" x14ac:dyDescent="0.3">
      <c r="C173" s="3">
        <v>38</v>
      </c>
      <c r="D173" t="str">
        <f t="shared" si="2"/>
        <v>30+</v>
      </c>
    </row>
    <row r="174" spans="3:4" x14ac:dyDescent="0.3">
      <c r="C174" s="19">
        <v>38</v>
      </c>
      <c r="D174" t="str">
        <f t="shared" si="2"/>
        <v>30+</v>
      </c>
    </row>
    <row r="175" spans="3:4" x14ac:dyDescent="0.3">
      <c r="C175" s="3">
        <v>40</v>
      </c>
      <c r="D175" t="str">
        <f t="shared" si="2"/>
        <v>30+</v>
      </c>
    </row>
    <row r="176" spans="3:4" x14ac:dyDescent="0.3">
      <c r="C176" s="19">
        <v>39</v>
      </c>
      <c r="D176" t="str">
        <f t="shared" si="2"/>
        <v>30+</v>
      </c>
    </row>
    <row r="177" spans="3:4" x14ac:dyDescent="0.3">
      <c r="C177" s="3">
        <v>39</v>
      </c>
      <c r="D177" t="str">
        <f t="shared" si="2"/>
        <v>30+</v>
      </c>
    </row>
    <row r="178" spans="3:4" x14ac:dyDescent="0.3">
      <c r="C178" s="19">
        <v>40</v>
      </c>
      <c r="D178" t="str">
        <f t="shared" si="2"/>
        <v>30+</v>
      </c>
    </row>
    <row r="179" spans="3:4" x14ac:dyDescent="0.3">
      <c r="C179" s="3">
        <v>39</v>
      </c>
      <c r="D179" t="str">
        <f t="shared" si="2"/>
        <v>30+</v>
      </c>
    </row>
    <row r="180" spans="3:4" x14ac:dyDescent="0.3">
      <c r="C180" s="19">
        <v>34</v>
      </c>
      <c r="D180" t="str">
        <f t="shared" si="2"/>
        <v>30+</v>
      </c>
    </row>
    <row r="181" spans="3:4" x14ac:dyDescent="0.3">
      <c r="C181" s="3">
        <v>38</v>
      </c>
      <c r="D181" t="str">
        <f t="shared" si="2"/>
        <v>30+</v>
      </c>
    </row>
    <row r="182" spans="3:4" x14ac:dyDescent="0.3">
      <c r="C182" s="19">
        <v>34</v>
      </c>
      <c r="D182" t="str">
        <f t="shared" si="2"/>
        <v>30+</v>
      </c>
    </row>
    <row r="183" spans="3:4" x14ac:dyDescent="0.3">
      <c r="C183" s="3">
        <v>39</v>
      </c>
      <c r="D183" t="str">
        <f t="shared" si="2"/>
        <v>30+</v>
      </c>
    </row>
    <row r="184" spans="3:4" x14ac:dyDescent="0.3">
      <c r="C184" s="19">
        <v>38</v>
      </c>
      <c r="D184" t="str">
        <f t="shared" si="2"/>
        <v>30+</v>
      </c>
    </row>
    <row r="185" spans="3:4" x14ac:dyDescent="0.3">
      <c r="C185" s="3">
        <v>39</v>
      </c>
      <c r="D185" t="str">
        <f t="shared" si="2"/>
        <v>30+</v>
      </c>
    </row>
    <row r="186" spans="3:4" x14ac:dyDescent="0.3">
      <c r="C186" s="19">
        <v>40</v>
      </c>
      <c r="D186" t="str">
        <f t="shared" si="2"/>
        <v>30+</v>
      </c>
    </row>
    <row r="187" spans="3:4" x14ac:dyDescent="0.3">
      <c r="C187" s="3">
        <v>39</v>
      </c>
      <c r="D187" t="str">
        <f t="shared" si="2"/>
        <v>30+</v>
      </c>
    </row>
    <row r="188" spans="3:4" x14ac:dyDescent="0.3">
      <c r="C188" s="19">
        <v>38</v>
      </c>
      <c r="D188" t="str">
        <f t="shared" si="2"/>
        <v>30+</v>
      </c>
    </row>
    <row r="189" spans="3:4" x14ac:dyDescent="0.3">
      <c r="C189" s="3">
        <v>39</v>
      </c>
      <c r="D189" t="str">
        <f t="shared" si="2"/>
        <v>30+</v>
      </c>
    </row>
    <row r="190" spans="3:4" x14ac:dyDescent="0.3">
      <c r="C190" s="19">
        <v>39</v>
      </c>
      <c r="D190" t="str">
        <f t="shared" si="2"/>
        <v>30+</v>
      </c>
    </row>
    <row r="191" spans="3:4" x14ac:dyDescent="0.3">
      <c r="C191" s="3">
        <v>40</v>
      </c>
      <c r="D191" t="str">
        <f t="shared" si="2"/>
        <v>30+</v>
      </c>
    </row>
    <row r="192" spans="3:4" x14ac:dyDescent="0.3">
      <c r="C192" s="19">
        <v>39</v>
      </c>
      <c r="D192" t="str">
        <f t="shared" si="2"/>
        <v>30+</v>
      </c>
    </row>
    <row r="193" spans="3:4" x14ac:dyDescent="0.3">
      <c r="C193" s="3">
        <v>40</v>
      </c>
      <c r="D193" t="str">
        <f t="shared" si="2"/>
        <v>30+</v>
      </c>
    </row>
    <row r="194" spans="3:4" x14ac:dyDescent="0.3">
      <c r="C194" s="19">
        <v>39</v>
      </c>
      <c r="D194" t="str">
        <f t="shared" si="2"/>
        <v>30+</v>
      </c>
    </row>
    <row r="195" spans="3:4" x14ac:dyDescent="0.3">
      <c r="C195" s="3">
        <v>40</v>
      </c>
      <c r="D195" t="str">
        <f t="shared" ref="D195:D258" si="3">IF(C195&lt;=10,"0-10",IF(AND(C195&gt;10,C195&lt;=20),"11-20",IF(AND(C195&gt;20,C195&lt;=30),"21-30","30+")))</f>
        <v>30+</v>
      </c>
    </row>
    <row r="196" spans="3:4" x14ac:dyDescent="0.3">
      <c r="C196" s="19">
        <v>38</v>
      </c>
      <c r="D196" t="str">
        <f t="shared" si="3"/>
        <v>30+</v>
      </c>
    </row>
    <row r="197" spans="3:4" x14ac:dyDescent="0.3">
      <c r="C197" s="3">
        <v>37</v>
      </c>
      <c r="D197" t="str">
        <f t="shared" si="3"/>
        <v>30+</v>
      </c>
    </row>
    <row r="198" spans="3:4" x14ac:dyDescent="0.3">
      <c r="C198" s="19">
        <v>39</v>
      </c>
      <c r="D198" t="str">
        <f t="shared" si="3"/>
        <v>30+</v>
      </c>
    </row>
    <row r="199" spans="3:4" x14ac:dyDescent="0.3">
      <c r="C199" s="3">
        <v>38</v>
      </c>
      <c r="D199" t="str">
        <f t="shared" si="3"/>
        <v>30+</v>
      </c>
    </row>
    <row r="200" spans="3:4" x14ac:dyDescent="0.3">
      <c r="C200" s="19">
        <v>37</v>
      </c>
      <c r="D200" t="str">
        <f t="shared" si="3"/>
        <v>30+</v>
      </c>
    </row>
    <row r="201" spans="3:4" x14ac:dyDescent="0.3">
      <c r="C201" s="3">
        <v>33</v>
      </c>
      <c r="D201" t="str">
        <f t="shared" si="3"/>
        <v>30+</v>
      </c>
    </row>
    <row r="202" spans="3:4" x14ac:dyDescent="0.3">
      <c r="C202" s="19">
        <v>38</v>
      </c>
      <c r="D202" t="str">
        <f t="shared" si="3"/>
        <v>30+</v>
      </c>
    </row>
    <row r="203" spans="3:4" x14ac:dyDescent="0.3">
      <c r="C203" s="3">
        <v>33</v>
      </c>
      <c r="D203" t="str">
        <f t="shared" si="3"/>
        <v>30+</v>
      </c>
    </row>
    <row r="204" spans="3:4" x14ac:dyDescent="0.3">
      <c r="C204" s="19">
        <v>38</v>
      </c>
      <c r="D204" t="str">
        <f t="shared" si="3"/>
        <v>30+</v>
      </c>
    </row>
    <row r="205" spans="3:4" x14ac:dyDescent="0.3">
      <c r="C205" s="3">
        <v>37</v>
      </c>
      <c r="D205" t="str">
        <f t="shared" si="3"/>
        <v>30+</v>
      </c>
    </row>
    <row r="206" spans="3:4" x14ac:dyDescent="0.3">
      <c r="C206" s="19">
        <v>37</v>
      </c>
      <c r="D206" t="str">
        <f t="shared" si="3"/>
        <v>30+</v>
      </c>
    </row>
    <row r="207" spans="3:4" x14ac:dyDescent="0.3">
      <c r="C207" s="3">
        <v>39</v>
      </c>
      <c r="D207" t="str">
        <f t="shared" si="3"/>
        <v>30+</v>
      </c>
    </row>
    <row r="208" spans="3:4" x14ac:dyDescent="0.3">
      <c r="C208" s="19">
        <v>38</v>
      </c>
      <c r="D208" t="str">
        <f t="shared" si="3"/>
        <v>30+</v>
      </c>
    </row>
    <row r="209" spans="3:4" x14ac:dyDescent="0.3">
      <c r="C209" s="3">
        <v>39</v>
      </c>
      <c r="D209" t="str">
        <f t="shared" si="3"/>
        <v>30+</v>
      </c>
    </row>
    <row r="210" spans="3:4" x14ac:dyDescent="0.3">
      <c r="C210" s="19">
        <v>33</v>
      </c>
      <c r="D210" t="str">
        <f t="shared" si="3"/>
        <v>30+</v>
      </c>
    </row>
    <row r="211" spans="3:4" x14ac:dyDescent="0.3">
      <c r="C211" s="3">
        <v>37</v>
      </c>
      <c r="D211" t="str">
        <f t="shared" si="3"/>
        <v>30+</v>
      </c>
    </row>
    <row r="212" spans="3:4" x14ac:dyDescent="0.3">
      <c r="C212" s="19">
        <v>37</v>
      </c>
      <c r="D212" t="str">
        <f t="shared" si="3"/>
        <v>30+</v>
      </c>
    </row>
    <row r="213" spans="3:4" x14ac:dyDescent="0.3">
      <c r="C213" s="3">
        <v>37</v>
      </c>
      <c r="D213" t="str">
        <f t="shared" si="3"/>
        <v>30+</v>
      </c>
    </row>
    <row r="214" spans="3:4" x14ac:dyDescent="0.3">
      <c r="C214" s="19">
        <v>38</v>
      </c>
      <c r="D214" t="str">
        <f t="shared" si="3"/>
        <v>30+</v>
      </c>
    </row>
    <row r="215" spans="3:4" x14ac:dyDescent="0.3">
      <c r="C215" s="3">
        <v>38</v>
      </c>
      <c r="D215" t="str">
        <f t="shared" si="3"/>
        <v>30+</v>
      </c>
    </row>
    <row r="216" spans="3:4" x14ac:dyDescent="0.3">
      <c r="C216" s="19">
        <v>39</v>
      </c>
      <c r="D216" t="str">
        <f t="shared" si="3"/>
        <v>30+</v>
      </c>
    </row>
    <row r="217" spans="3:4" x14ac:dyDescent="0.3">
      <c r="C217" s="3">
        <v>38</v>
      </c>
      <c r="D217" t="str">
        <f t="shared" si="3"/>
        <v>30+</v>
      </c>
    </row>
    <row r="218" spans="3:4" x14ac:dyDescent="0.3">
      <c r="C218" s="19">
        <v>38</v>
      </c>
      <c r="D218" t="str">
        <f t="shared" si="3"/>
        <v>30+</v>
      </c>
    </row>
    <row r="219" spans="3:4" x14ac:dyDescent="0.3">
      <c r="C219" s="3">
        <v>37</v>
      </c>
      <c r="D219" t="str">
        <f t="shared" si="3"/>
        <v>30+</v>
      </c>
    </row>
    <row r="220" spans="3:4" x14ac:dyDescent="0.3">
      <c r="C220" s="19">
        <v>37</v>
      </c>
      <c r="D220" t="str">
        <f t="shared" si="3"/>
        <v>30+</v>
      </c>
    </row>
    <row r="221" spans="3:4" x14ac:dyDescent="0.3">
      <c r="C221" s="3">
        <v>37</v>
      </c>
      <c r="D221" t="str">
        <f t="shared" si="3"/>
        <v>30+</v>
      </c>
    </row>
    <row r="222" spans="3:4" x14ac:dyDescent="0.3">
      <c r="C222" s="19">
        <v>37</v>
      </c>
      <c r="D222" t="str">
        <f t="shared" si="3"/>
        <v>30+</v>
      </c>
    </row>
    <row r="223" spans="3:4" x14ac:dyDescent="0.3">
      <c r="C223" s="3">
        <v>39</v>
      </c>
      <c r="D223" t="str">
        <f t="shared" si="3"/>
        <v>30+</v>
      </c>
    </row>
    <row r="224" spans="3:4" x14ac:dyDescent="0.3">
      <c r="C224" s="19">
        <v>38</v>
      </c>
      <c r="D224" t="str">
        <f t="shared" si="3"/>
        <v>30+</v>
      </c>
    </row>
    <row r="225" spans="3:4" x14ac:dyDescent="0.3">
      <c r="C225" s="3">
        <v>39</v>
      </c>
      <c r="D225" t="str">
        <f t="shared" si="3"/>
        <v>30+</v>
      </c>
    </row>
    <row r="226" spans="3:4" x14ac:dyDescent="0.3">
      <c r="C226" s="19">
        <v>39</v>
      </c>
      <c r="D226" t="str">
        <f t="shared" si="3"/>
        <v>30+</v>
      </c>
    </row>
    <row r="227" spans="3:4" x14ac:dyDescent="0.3">
      <c r="C227" s="3">
        <v>37</v>
      </c>
      <c r="D227" t="str">
        <f t="shared" si="3"/>
        <v>30+</v>
      </c>
    </row>
    <row r="228" spans="3:4" x14ac:dyDescent="0.3">
      <c r="C228" s="19">
        <v>37</v>
      </c>
      <c r="D228" t="str">
        <f t="shared" si="3"/>
        <v>30+</v>
      </c>
    </row>
    <row r="229" spans="3:4" x14ac:dyDescent="0.3">
      <c r="C229" s="3">
        <v>39</v>
      </c>
      <c r="D229" t="str">
        <f t="shared" si="3"/>
        <v>30+</v>
      </c>
    </row>
    <row r="230" spans="3:4" x14ac:dyDescent="0.3">
      <c r="C230" s="19">
        <v>38</v>
      </c>
      <c r="D230" t="str">
        <f t="shared" si="3"/>
        <v>30+</v>
      </c>
    </row>
    <row r="231" spans="3:4" x14ac:dyDescent="0.3">
      <c r="C231" s="3">
        <v>39</v>
      </c>
      <c r="D231" t="str">
        <f t="shared" si="3"/>
        <v>30+</v>
      </c>
    </row>
    <row r="232" spans="3:4" x14ac:dyDescent="0.3">
      <c r="C232" s="19">
        <v>38</v>
      </c>
      <c r="D232" t="str">
        <f t="shared" si="3"/>
        <v>30+</v>
      </c>
    </row>
    <row r="233" spans="3:4" x14ac:dyDescent="0.3">
      <c r="C233" s="3">
        <v>38</v>
      </c>
      <c r="D233" t="str">
        <f t="shared" si="3"/>
        <v>30+</v>
      </c>
    </row>
    <row r="234" spans="3:4" x14ac:dyDescent="0.3">
      <c r="C234" s="19">
        <v>38</v>
      </c>
      <c r="D234" t="str">
        <f t="shared" si="3"/>
        <v>30+</v>
      </c>
    </row>
    <row r="235" spans="3:4" x14ac:dyDescent="0.3">
      <c r="C235" s="3">
        <v>37</v>
      </c>
      <c r="D235" t="str">
        <f t="shared" si="3"/>
        <v>30+</v>
      </c>
    </row>
    <row r="236" spans="3:4" x14ac:dyDescent="0.3">
      <c r="C236" s="19">
        <v>39</v>
      </c>
      <c r="D236" t="str">
        <f t="shared" si="3"/>
        <v>30+</v>
      </c>
    </row>
    <row r="237" spans="3:4" x14ac:dyDescent="0.3">
      <c r="C237" s="3">
        <v>37</v>
      </c>
      <c r="D237" t="str">
        <f t="shared" si="3"/>
        <v>30+</v>
      </c>
    </row>
    <row r="238" spans="3:4" x14ac:dyDescent="0.3">
      <c r="C238" s="19">
        <v>39</v>
      </c>
      <c r="D238" t="str">
        <f t="shared" si="3"/>
        <v>30+</v>
      </c>
    </row>
    <row r="239" spans="3:4" x14ac:dyDescent="0.3">
      <c r="C239" s="3">
        <v>38</v>
      </c>
      <c r="D239" t="str">
        <f t="shared" si="3"/>
        <v>30+</v>
      </c>
    </row>
    <row r="240" spans="3:4" x14ac:dyDescent="0.3">
      <c r="C240" s="19">
        <v>39</v>
      </c>
      <c r="D240" t="str">
        <f t="shared" si="3"/>
        <v>30+</v>
      </c>
    </row>
    <row r="241" spans="3:4" x14ac:dyDescent="0.3">
      <c r="C241" s="3">
        <v>38</v>
      </c>
      <c r="D241" t="str">
        <f t="shared" si="3"/>
        <v>30+</v>
      </c>
    </row>
    <row r="242" spans="3:4" x14ac:dyDescent="0.3">
      <c r="C242" s="19">
        <v>38</v>
      </c>
      <c r="D242" t="str">
        <f t="shared" si="3"/>
        <v>30+</v>
      </c>
    </row>
    <row r="243" spans="3:4" x14ac:dyDescent="0.3">
      <c r="C243" s="3">
        <v>38</v>
      </c>
      <c r="D243" t="str">
        <f t="shared" si="3"/>
        <v>30+</v>
      </c>
    </row>
    <row r="244" spans="3:4" x14ac:dyDescent="0.3">
      <c r="C244" s="19">
        <v>37</v>
      </c>
      <c r="D244" t="str">
        <f t="shared" si="3"/>
        <v>30+</v>
      </c>
    </row>
    <row r="245" spans="3:4" x14ac:dyDescent="0.3">
      <c r="C245" s="3">
        <v>37</v>
      </c>
      <c r="D245" t="str">
        <f t="shared" si="3"/>
        <v>30+</v>
      </c>
    </row>
    <row r="246" spans="3:4" x14ac:dyDescent="0.3">
      <c r="C246" s="19">
        <v>37</v>
      </c>
      <c r="D246" t="str">
        <f t="shared" si="3"/>
        <v>30+</v>
      </c>
    </row>
    <row r="247" spans="3:4" x14ac:dyDescent="0.3">
      <c r="C247" s="3">
        <v>37</v>
      </c>
      <c r="D247" t="str">
        <f t="shared" si="3"/>
        <v>30+</v>
      </c>
    </row>
    <row r="248" spans="3:4" x14ac:dyDescent="0.3">
      <c r="C248" s="19">
        <v>39</v>
      </c>
      <c r="D248" t="str">
        <f t="shared" si="3"/>
        <v>30+</v>
      </c>
    </row>
    <row r="249" spans="3:4" x14ac:dyDescent="0.3">
      <c r="C249" s="3">
        <v>37</v>
      </c>
      <c r="D249" t="str">
        <f t="shared" si="3"/>
        <v>30+</v>
      </c>
    </row>
    <row r="250" spans="3:4" x14ac:dyDescent="0.3">
      <c r="C250" s="19">
        <v>39</v>
      </c>
      <c r="D250" t="str">
        <f t="shared" si="3"/>
        <v>30+</v>
      </c>
    </row>
    <row r="251" spans="3:4" x14ac:dyDescent="0.3">
      <c r="C251" s="3">
        <v>37</v>
      </c>
      <c r="D251" t="str">
        <f t="shared" si="3"/>
        <v>30+</v>
      </c>
    </row>
    <row r="252" spans="3:4" x14ac:dyDescent="0.3">
      <c r="C252" s="19">
        <v>37</v>
      </c>
      <c r="D252" t="str">
        <f t="shared" si="3"/>
        <v>30+</v>
      </c>
    </row>
    <row r="253" spans="3:4" x14ac:dyDescent="0.3">
      <c r="C253" s="3">
        <v>39</v>
      </c>
      <c r="D253" t="str">
        <f t="shared" si="3"/>
        <v>30+</v>
      </c>
    </row>
    <row r="254" spans="3:4" x14ac:dyDescent="0.3">
      <c r="C254" s="19">
        <v>37</v>
      </c>
      <c r="D254" t="str">
        <f t="shared" si="3"/>
        <v>30+</v>
      </c>
    </row>
    <row r="255" spans="3:4" x14ac:dyDescent="0.3">
      <c r="C255" s="3">
        <v>38</v>
      </c>
      <c r="D255" t="str">
        <f t="shared" si="3"/>
        <v>30+</v>
      </c>
    </row>
    <row r="256" spans="3:4" x14ac:dyDescent="0.3">
      <c r="C256" s="19">
        <v>39</v>
      </c>
      <c r="D256" t="str">
        <f t="shared" si="3"/>
        <v>30+</v>
      </c>
    </row>
    <row r="257" spans="3:4" x14ac:dyDescent="0.3">
      <c r="C257" s="3">
        <v>38</v>
      </c>
      <c r="D257" t="str">
        <f t="shared" si="3"/>
        <v>30+</v>
      </c>
    </row>
    <row r="258" spans="3:4" x14ac:dyDescent="0.3">
      <c r="C258" s="19">
        <v>37</v>
      </c>
      <c r="D258" t="str">
        <f t="shared" si="3"/>
        <v>30+</v>
      </c>
    </row>
    <row r="259" spans="3:4" x14ac:dyDescent="0.3">
      <c r="C259" s="3">
        <v>38</v>
      </c>
      <c r="D259" t="str">
        <f t="shared" ref="D259:D322" si="4">IF(C259&lt;=10,"0-10",IF(AND(C259&gt;10,C259&lt;=20),"11-20",IF(AND(C259&gt;20,C259&lt;=30),"21-30","30+")))</f>
        <v>30+</v>
      </c>
    </row>
    <row r="260" spans="3:4" x14ac:dyDescent="0.3">
      <c r="C260" s="19">
        <v>38</v>
      </c>
      <c r="D260" t="str">
        <f t="shared" si="4"/>
        <v>30+</v>
      </c>
    </row>
    <row r="261" spans="3:4" x14ac:dyDescent="0.3">
      <c r="C261" s="3">
        <v>37</v>
      </c>
      <c r="D261" t="str">
        <f t="shared" si="4"/>
        <v>30+</v>
      </c>
    </row>
    <row r="262" spans="3:4" x14ac:dyDescent="0.3">
      <c r="C262" s="19">
        <v>37</v>
      </c>
      <c r="D262" t="str">
        <f t="shared" si="4"/>
        <v>30+</v>
      </c>
    </row>
    <row r="263" spans="3:4" x14ac:dyDescent="0.3">
      <c r="C263" s="3">
        <v>37</v>
      </c>
      <c r="D263" t="str">
        <f t="shared" si="4"/>
        <v>30+</v>
      </c>
    </row>
    <row r="264" spans="3:4" x14ac:dyDescent="0.3">
      <c r="C264" s="19">
        <v>37</v>
      </c>
      <c r="D264" t="str">
        <f t="shared" si="4"/>
        <v>30+</v>
      </c>
    </row>
    <row r="265" spans="3:4" x14ac:dyDescent="0.3">
      <c r="C265" s="3">
        <v>39</v>
      </c>
      <c r="D265" t="str">
        <f t="shared" si="4"/>
        <v>30+</v>
      </c>
    </row>
    <row r="266" spans="3:4" x14ac:dyDescent="0.3">
      <c r="C266" s="19">
        <v>39</v>
      </c>
      <c r="D266" t="str">
        <f t="shared" si="4"/>
        <v>30+</v>
      </c>
    </row>
    <row r="267" spans="3:4" x14ac:dyDescent="0.3">
      <c r="C267" s="3">
        <v>33</v>
      </c>
      <c r="D267" t="str">
        <f t="shared" si="4"/>
        <v>30+</v>
      </c>
    </row>
    <row r="268" spans="3:4" x14ac:dyDescent="0.3">
      <c r="C268" s="19">
        <v>37</v>
      </c>
      <c r="D268" t="str">
        <f t="shared" si="4"/>
        <v>30+</v>
      </c>
    </row>
    <row r="269" spans="3:4" x14ac:dyDescent="0.3">
      <c r="C269" s="3">
        <v>37</v>
      </c>
      <c r="D269" t="str">
        <f t="shared" si="4"/>
        <v>30+</v>
      </c>
    </row>
    <row r="270" spans="3:4" x14ac:dyDescent="0.3">
      <c r="C270" s="19">
        <v>37</v>
      </c>
      <c r="D270" t="str">
        <f t="shared" si="4"/>
        <v>30+</v>
      </c>
    </row>
    <row r="271" spans="3:4" x14ac:dyDescent="0.3">
      <c r="C271" s="3">
        <v>37</v>
      </c>
      <c r="D271" t="str">
        <f t="shared" si="4"/>
        <v>30+</v>
      </c>
    </row>
    <row r="272" spans="3:4" x14ac:dyDescent="0.3">
      <c r="C272" s="19">
        <v>37</v>
      </c>
      <c r="D272" t="str">
        <f t="shared" si="4"/>
        <v>30+</v>
      </c>
    </row>
    <row r="273" spans="3:4" x14ac:dyDescent="0.3">
      <c r="C273" s="3">
        <v>37</v>
      </c>
      <c r="D273" t="str">
        <f t="shared" si="4"/>
        <v>30+</v>
      </c>
    </row>
    <row r="274" spans="3:4" x14ac:dyDescent="0.3">
      <c r="C274" s="19">
        <v>38</v>
      </c>
      <c r="D274" t="str">
        <f t="shared" si="4"/>
        <v>30+</v>
      </c>
    </row>
    <row r="275" spans="3:4" x14ac:dyDescent="0.3">
      <c r="C275" s="3">
        <v>37</v>
      </c>
      <c r="D275" t="str">
        <f t="shared" si="4"/>
        <v>30+</v>
      </c>
    </row>
    <row r="276" spans="3:4" x14ac:dyDescent="0.3">
      <c r="C276" s="19">
        <v>38</v>
      </c>
      <c r="D276" t="str">
        <f t="shared" si="4"/>
        <v>30+</v>
      </c>
    </row>
    <row r="277" spans="3:4" x14ac:dyDescent="0.3">
      <c r="C277" s="3">
        <v>39</v>
      </c>
      <c r="D277" t="str">
        <f t="shared" si="4"/>
        <v>30+</v>
      </c>
    </row>
    <row r="278" spans="3:4" x14ac:dyDescent="0.3">
      <c r="C278" s="19">
        <v>39</v>
      </c>
      <c r="D278" t="str">
        <f t="shared" si="4"/>
        <v>30+</v>
      </c>
    </row>
    <row r="279" spans="3:4" x14ac:dyDescent="0.3">
      <c r="C279" s="3">
        <v>39</v>
      </c>
      <c r="D279" t="str">
        <f t="shared" si="4"/>
        <v>30+</v>
      </c>
    </row>
    <row r="280" spans="3:4" x14ac:dyDescent="0.3">
      <c r="C280" s="19">
        <v>37</v>
      </c>
      <c r="D280" t="str">
        <f t="shared" si="4"/>
        <v>30+</v>
      </c>
    </row>
    <row r="281" spans="3:4" x14ac:dyDescent="0.3">
      <c r="C281" s="3">
        <v>37</v>
      </c>
      <c r="D281" t="str">
        <f t="shared" si="4"/>
        <v>30+</v>
      </c>
    </row>
    <row r="282" spans="3:4" x14ac:dyDescent="0.3">
      <c r="C282" s="19">
        <v>33</v>
      </c>
      <c r="D282" t="str">
        <f t="shared" si="4"/>
        <v>30+</v>
      </c>
    </row>
    <row r="283" spans="3:4" x14ac:dyDescent="0.3">
      <c r="C283" s="3">
        <v>39</v>
      </c>
      <c r="D283" t="str">
        <f t="shared" si="4"/>
        <v>30+</v>
      </c>
    </row>
    <row r="284" spans="3:4" x14ac:dyDescent="0.3">
      <c r="C284" s="19">
        <v>39</v>
      </c>
      <c r="D284" t="str">
        <f t="shared" si="4"/>
        <v>30+</v>
      </c>
    </row>
    <row r="285" spans="3:4" x14ac:dyDescent="0.3">
      <c r="C285" s="3">
        <v>38</v>
      </c>
      <c r="D285" t="str">
        <f t="shared" si="4"/>
        <v>30+</v>
      </c>
    </row>
    <row r="286" spans="3:4" x14ac:dyDescent="0.3">
      <c r="C286" s="19">
        <v>38</v>
      </c>
      <c r="D286" t="str">
        <f t="shared" si="4"/>
        <v>30+</v>
      </c>
    </row>
    <row r="287" spans="3:4" x14ac:dyDescent="0.3">
      <c r="C287" s="3">
        <v>37</v>
      </c>
      <c r="D287" t="str">
        <f t="shared" si="4"/>
        <v>30+</v>
      </c>
    </row>
    <row r="288" spans="3:4" x14ac:dyDescent="0.3">
      <c r="C288" s="19">
        <v>38</v>
      </c>
      <c r="D288" t="str">
        <f t="shared" si="4"/>
        <v>30+</v>
      </c>
    </row>
    <row r="289" spans="3:4" x14ac:dyDescent="0.3">
      <c r="C289" s="3">
        <v>37</v>
      </c>
      <c r="D289" t="str">
        <f t="shared" si="4"/>
        <v>30+</v>
      </c>
    </row>
    <row r="290" spans="3:4" x14ac:dyDescent="0.3">
      <c r="C290" s="19">
        <v>38</v>
      </c>
      <c r="D290" t="str">
        <f t="shared" si="4"/>
        <v>30+</v>
      </c>
    </row>
    <row r="291" spans="3:4" x14ac:dyDescent="0.3">
      <c r="C291" s="3">
        <v>38</v>
      </c>
      <c r="D291" t="str">
        <f t="shared" si="4"/>
        <v>30+</v>
      </c>
    </row>
    <row r="292" spans="3:4" x14ac:dyDescent="0.3">
      <c r="C292" s="19">
        <v>37</v>
      </c>
      <c r="D292" t="str">
        <f t="shared" si="4"/>
        <v>30+</v>
      </c>
    </row>
    <row r="293" spans="3:4" x14ac:dyDescent="0.3">
      <c r="C293" s="3">
        <v>38</v>
      </c>
      <c r="D293" t="str">
        <f t="shared" si="4"/>
        <v>30+</v>
      </c>
    </row>
    <row r="294" spans="3:4" x14ac:dyDescent="0.3">
      <c r="C294" s="19">
        <v>38</v>
      </c>
      <c r="D294" t="str">
        <f t="shared" si="4"/>
        <v>30+</v>
      </c>
    </row>
    <row r="295" spans="3:4" x14ac:dyDescent="0.3">
      <c r="C295" s="3">
        <v>37</v>
      </c>
      <c r="D295" t="str">
        <f t="shared" si="4"/>
        <v>30+</v>
      </c>
    </row>
    <row r="296" spans="3:4" x14ac:dyDescent="0.3">
      <c r="C296" s="19">
        <v>38</v>
      </c>
      <c r="D296" t="str">
        <f t="shared" si="4"/>
        <v>30+</v>
      </c>
    </row>
    <row r="297" spans="3:4" x14ac:dyDescent="0.3">
      <c r="C297" s="3">
        <v>39</v>
      </c>
      <c r="D297" t="str">
        <f t="shared" si="4"/>
        <v>30+</v>
      </c>
    </row>
    <row r="298" spans="3:4" x14ac:dyDescent="0.3">
      <c r="C298" s="19">
        <v>39</v>
      </c>
      <c r="D298" t="str">
        <f t="shared" si="4"/>
        <v>30+</v>
      </c>
    </row>
    <row r="299" spans="3:4" x14ac:dyDescent="0.3">
      <c r="C299" s="3">
        <v>39</v>
      </c>
      <c r="D299" t="str">
        <f t="shared" si="4"/>
        <v>30+</v>
      </c>
    </row>
    <row r="300" spans="3:4" x14ac:dyDescent="0.3">
      <c r="C300" s="19">
        <v>39</v>
      </c>
      <c r="D300" t="str">
        <f t="shared" si="4"/>
        <v>30+</v>
      </c>
    </row>
    <row r="301" spans="3:4" x14ac:dyDescent="0.3">
      <c r="C301" s="3">
        <v>38</v>
      </c>
      <c r="D301" t="str">
        <f t="shared" si="4"/>
        <v>30+</v>
      </c>
    </row>
    <row r="302" spans="3:4" x14ac:dyDescent="0.3">
      <c r="C302" s="19">
        <v>37</v>
      </c>
      <c r="D302" t="str">
        <f t="shared" si="4"/>
        <v>30+</v>
      </c>
    </row>
    <row r="303" spans="3:4" x14ac:dyDescent="0.3">
      <c r="C303" s="3">
        <v>39</v>
      </c>
      <c r="D303" t="str">
        <f t="shared" si="4"/>
        <v>30+</v>
      </c>
    </row>
    <row r="304" spans="3:4" x14ac:dyDescent="0.3">
      <c r="C304" s="19">
        <v>36</v>
      </c>
      <c r="D304" t="str">
        <f t="shared" si="4"/>
        <v>30+</v>
      </c>
    </row>
    <row r="305" spans="3:4" x14ac:dyDescent="0.3">
      <c r="C305" s="3">
        <v>38</v>
      </c>
      <c r="D305" t="str">
        <f t="shared" si="4"/>
        <v>30+</v>
      </c>
    </row>
    <row r="306" spans="3:4" x14ac:dyDescent="0.3">
      <c r="C306" s="19">
        <v>37</v>
      </c>
      <c r="D306" t="str">
        <f t="shared" si="4"/>
        <v>30+</v>
      </c>
    </row>
    <row r="307" spans="3:4" x14ac:dyDescent="0.3">
      <c r="C307" s="3">
        <v>37</v>
      </c>
      <c r="D307" t="str">
        <f t="shared" si="4"/>
        <v>30+</v>
      </c>
    </row>
    <row r="308" spans="3:4" x14ac:dyDescent="0.3">
      <c r="C308" s="19">
        <v>38</v>
      </c>
      <c r="D308" t="str">
        <f t="shared" si="4"/>
        <v>30+</v>
      </c>
    </row>
    <row r="309" spans="3:4" x14ac:dyDescent="0.3">
      <c r="C309" s="3">
        <v>38</v>
      </c>
      <c r="D309" t="str">
        <f t="shared" si="4"/>
        <v>30+</v>
      </c>
    </row>
    <row r="310" spans="3:4" x14ac:dyDescent="0.3">
      <c r="C310" s="19">
        <v>38</v>
      </c>
      <c r="D310" t="str">
        <f t="shared" si="4"/>
        <v>30+</v>
      </c>
    </row>
    <row r="311" spans="3:4" x14ac:dyDescent="0.3">
      <c r="C311" s="3">
        <v>37</v>
      </c>
      <c r="D311" t="str">
        <f t="shared" si="4"/>
        <v>30+</v>
      </c>
    </row>
    <row r="312" spans="3:4" x14ac:dyDescent="0.3">
      <c r="C312" s="19">
        <v>36</v>
      </c>
      <c r="D312" t="str">
        <f t="shared" si="4"/>
        <v>30+</v>
      </c>
    </row>
    <row r="313" spans="3:4" x14ac:dyDescent="0.3">
      <c r="C313" s="3">
        <v>38</v>
      </c>
      <c r="D313" t="str">
        <f t="shared" si="4"/>
        <v>30+</v>
      </c>
    </row>
    <row r="314" spans="3:4" x14ac:dyDescent="0.3">
      <c r="C314" s="19">
        <v>36</v>
      </c>
      <c r="D314" t="str">
        <f t="shared" si="4"/>
        <v>30+</v>
      </c>
    </row>
    <row r="315" spans="3:4" x14ac:dyDescent="0.3">
      <c r="C315" s="3">
        <v>37</v>
      </c>
      <c r="D315" t="str">
        <f t="shared" si="4"/>
        <v>30+</v>
      </c>
    </row>
    <row r="316" spans="3:4" x14ac:dyDescent="0.3">
      <c r="C316" s="19">
        <v>37</v>
      </c>
      <c r="D316" t="str">
        <f t="shared" si="4"/>
        <v>30+</v>
      </c>
    </row>
    <row r="317" spans="3:4" x14ac:dyDescent="0.3">
      <c r="C317" s="3">
        <v>37</v>
      </c>
      <c r="D317" t="str">
        <f t="shared" si="4"/>
        <v>30+</v>
      </c>
    </row>
    <row r="318" spans="3:4" x14ac:dyDescent="0.3">
      <c r="C318" s="19">
        <v>36</v>
      </c>
      <c r="D318" t="str">
        <f t="shared" si="4"/>
        <v>30+</v>
      </c>
    </row>
    <row r="319" spans="3:4" x14ac:dyDescent="0.3">
      <c r="C319" s="3">
        <v>38</v>
      </c>
      <c r="D319" t="str">
        <f t="shared" si="4"/>
        <v>30+</v>
      </c>
    </row>
    <row r="320" spans="3:4" x14ac:dyDescent="0.3">
      <c r="C320" s="19">
        <v>38</v>
      </c>
      <c r="D320" t="str">
        <f t="shared" si="4"/>
        <v>30+</v>
      </c>
    </row>
    <row r="321" spans="3:4" x14ac:dyDescent="0.3">
      <c r="C321" s="3">
        <v>37</v>
      </c>
      <c r="D321" t="str">
        <f t="shared" si="4"/>
        <v>30+</v>
      </c>
    </row>
    <row r="322" spans="3:4" x14ac:dyDescent="0.3">
      <c r="C322" s="19">
        <v>32</v>
      </c>
      <c r="D322" t="str">
        <f t="shared" si="4"/>
        <v>30+</v>
      </c>
    </row>
    <row r="323" spans="3:4" x14ac:dyDescent="0.3">
      <c r="C323" s="3">
        <v>37</v>
      </c>
      <c r="D323" t="str">
        <f t="shared" ref="D323:D386" si="5">IF(C323&lt;=10,"0-10",IF(AND(C323&gt;10,C323&lt;=20),"11-20",IF(AND(C323&gt;20,C323&lt;=30),"21-30","30+")))</f>
        <v>30+</v>
      </c>
    </row>
    <row r="324" spans="3:4" x14ac:dyDescent="0.3">
      <c r="C324" s="19">
        <v>36</v>
      </c>
      <c r="D324" t="str">
        <f t="shared" si="5"/>
        <v>30+</v>
      </c>
    </row>
    <row r="325" spans="3:4" x14ac:dyDescent="0.3">
      <c r="C325" s="3">
        <v>36</v>
      </c>
      <c r="D325" t="str">
        <f t="shared" si="5"/>
        <v>30+</v>
      </c>
    </row>
    <row r="326" spans="3:4" x14ac:dyDescent="0.3">
      <c r="C326" s="19">
        <v>37</v>
      </c>
      <c r="D326" t="str">
        <f t="shared" si="5"/>
        <v>30+</v>
      </c>
    </row>
    <row r="327" spans="3:4" x14ac:dyDescent="0.3">
      <c r="C327" s="3">
        <v>37</v>
      </c>
      <c r="D327" t="str">
        <f t="shared" si="5"/>
        <v>30+</v>
      </c>
    </row>
    <row r="328" spans="3:4" x14ac:dyDescent="0.3">
      <c r="C328" s="19">
        <v>37</v>
      </c>
      <c r="D328" t="str">
        <f t="shared" si="5"/>
        <v>30+</v>
      </c>
    </row>
    <row r="329" spans="3:4" x14ac:dyDescent="0.3">
      <c r="C329" s="3">
        <v>38</v>
      </c>
      <c r="D329" t="str">
        <f t="shared" si="5"/>
        <v>30+</v>
      </c>
    </row>
    <row r="330" spans="3:4" x14ac:dyDescent="0.3">
      <c r="C330" s="19">
        <v>37</v>
      </c>
      <c r="D330" t="str">
        <f t="shared" si="5"/>
        <v>30+</v>
      </c>
    </row>
    <row r="331" spans="3:4" x14ac:dyDescent="0.3">
      <c r="C331" s="3">
        <v>36</v>
      </c>
      <c r="D331" t="str">
        <f t="shared" si="5"/>
        <v>30+</v>
      </c>
    </row>
    <row r="332" spans="3:4" x14ac:dyDescent="0.3">
      <c r="C332" s="19">
        <v>37</v>
      </c>
      <c r="D332" t="str">
        <f t="shared" si="5"/>
        <v>30+</v>
      </c>
    </row>
    <row r="333" spans="3:4" x14ac:dyDescent="0.3">
      <c r="C333" s="3">
        <v>38</v>
      </c>
      <c r="D333" t="str">
        <f t="shared" si="5"/>
        <v>30+</v>
      </c>
    </row>
    <row r="334" spans="3:4" x14ac:dyDescent="0.3">
      <c r="C334" s="19">
        <v>36</v>
      </c>
      <c r="D334" t="str">
        <f t="shared" si="5"/>
        <v>30+</v>
      </c>
    </row>
    <row r="335" spans="3:4" x14ac:dyDescent="0.3">
      <c r="C335" s="3">
        <v>38</v>
      </c>
      <c r="D335" t="str">
        <f t="shared" si="5"/>
        <v>30+</v>
      </c>
    </row>
    <row r="336" spans="3:4" x14ac:dyDescent="0.3">
      <c r="C336" s="19">
        <v>38</v>
      </c>
      <c r="D336" t="str">
        <f t="shared" si="5"/>
        <v>30+</v>
      </c>
    </row>
    <row r="337" spans="3:4" x14ac:dyDescent="0.3">
      <c r="C337" s="3">
        <v>37</v>
      </c>
      <c r="D337" t="str">
        <f t="shared" si="5"/>
        <v>30+</v>
      </c>
    </row>
    <row r="338" spans="3:4" x14ac:dyDescent="0.3">
      <c r="C338" s="19">
        <v>37</v>
      </c>
      <c r="D338" t="str">
        <f t="shared" si="5"/>
        <v>30+</v>
      </c>
    </row>
    <row r="339" spans="3:4" x14ac:dyDescent="0.3">
      <c r="C339" s="3">
        <v>36</v>
      </c>
      <c r="D339" t="str">
        <f t="shared" si="5"/>
        <v>30+</v>
      </c>
    </row>
    <row r="340" spans="3:4" x14ac:dyDescent="0.3">
      <c r="C340" s="19">
        <v>38</v>
      </c>
      <c r="D340" t="str">
        <f t="shared" si="5"/>
        <v>30+</v>
      </c>
    </row>
    <row r="341" spans="3:4" x14ac:dyDescent="0.3">
      <c r="C341" s="3">
        <v>37</v>
      </c>
      <c r="D341" t="str">
        <f t="shared" si="5"/>
        <v>30+</v>
      </c>
    </row>
    <row r="342" spans="3:4" x14ac:dyDescent="0.3">
      <c r="C342" s="19">
        <v>37</v>
      </c>
      <c r="D342" t="str">
        <f t="shared" si="5"/>
        <v>30+</v>
      </c>
    </row>
    <row r="343" spans="3:4" x14ac:dyDescent="0.3">
      <c r="C343" s="3">
        <v>36</v>
      </c>
      <c r="D343" t="str">
        <f t="shared" si="5"/>
        <v>30+</v>
      </c>
    </row>
    <row r="344" spans="3:4" x14ac:dyDescent="0.3">
      <c r="C344" s="19">
        <v>38</v>
      </c>
      <c r="D344" t="str">
        <f t="shared" si="5"/>
        <v>30+</v>
      </c>
    </row>
    <row r="345" spans="3:4" x14ac:dyDescent="0.3">
      <c r="C345" s="3">
        <v>36</v>
      </c>
      <c r="D345" t="str">
        <f t="shared" si="5"/>
        <v>30+</v>
      </c>
    </row>
    <row r="346" spans="3:4" x14ac:dyDescent="0.3">
      <c r="C346" s="19">
        <v>36</v>
      </c>
      <c r="D346" t="str">
        <f t="shared" si="5"/>
        <v>30+</v>
      </c>
    </row>
    <row r="347" spans="3:4" x14ac:dyDescent="0.3">
      <c r="C347" s="3">
        <v>38</v>
      </c>
      <c r="D347" t="str">
        <f t="shared" si="5"/>
        <v>30+</v>
      </c>
    </row>
    <row r="348" spans="3:4" x14ac:dyDescent="0.3">
      <c r="C348" s="19">
        <v>36</v>
      </c>
      <c r="D348" t="str">
        <f t="shared" si="5"/>
        <v>30+</v>
      </c>
    </row>
    <row r="349" spans="3:4" x14ac:dyDescent="0.3">
      <c r="C349" s="3">
        <v>37</v>
      </c>
      <c r="D349" t="str">
        <f t="shared" si="5"/>
        <v>30+</v>
      </c>
    </row>
    <row r="350" spans="3:4" x14ac:dyDescent="0.3">
      <c r="C350" s="19">
        <v>38</v>
      </c>
      <c r="D350" t="str">
        <f t="shared" si="5"/>
        <v>30+</v>
      </c>
    </row>
    <row r="351" spans="3:4" x14ac:dyDescent="0.3">
      <c r="C351" s="3">
        <v>38</v>
      </c>
      <c r="D351" t="str">
        <f t="shared" si="5"/>
        <v>30+</v>
      </c>
    </row>
    <row r="352" spans="3:4" x14ac:dyDescent="0.3">
      <c r="C352" s="19">
        <v>32</v>
      </c>
      <c r="D352" t="str">
        <f t="shared" si="5"/>
        <v>30+</v>
      </c>
    </row>
    <row r="353" spans="3:4" x14ac:dyDescent="0.3">
      <c r="C353" s="3">
        <v>38</v>
      </c>
      <c r="D353" t="str">
        <f t="shared" si="5"/>
        <v>30+</v>
      </c>
    </row>
    <row r="354" spans="3:4" x14ac:dyDescent="0.3">
      <c r="C354" s="19">
        <v>38</v>
      </c>
      <c r="D354" t="str">
        <f t="shared" si="5"/>
        <v>30+</v>
      </c>
    </row>
    <row r="355" spans="3:4" x14ac:dyDescent="0.3">
      <c r="C355" s="3">
        <v>37</v>
      </c>
      <c r="D355" t="str">
        <f t="shared" si="5"/>
        <v>30+</v>
      </c>
    </row>
    <row r="356" spans="3:4" x14ac:dyDescent="0.3">
      <c r="C356" s="19">
        <v>37</v>
      </c>
      <c r="D356" t="str">
        <f t="shared" si="5"/>
        <v>30+</v>
      </c>
    </row>
    <row r="357" spans="3:4" x14ac:dyDescent="0.3">
      <c r="C357" s="3">
        <v>38</v>
      </c>
      <c r="D357" t="str">
        <f t="shared" si="5"/>
        <v>30+</v>
      </c>
    </row>
    <row r="358" spans="3:4" x14ac:dyDescent="0.3">
      <c r="C358" s="19">
        <v>36</v>
      </c>
      <c r="D358" t="str">
        <f t="shared" si="5"/>
        <v>30+</v>
      </c>
    </row>
    <row r="359" spans="3:4" x14ac:dyDescent="0.3">
      <c r="C359" s="3">
        <v>38</v>
      </c>
      <c r="D359" t="str">
        <f t="shared" si="5"/>
        <v>30+</v>
      </c>
    </row>
    <row r="360" spans="3:4" x14ac:dyDescent="0.3">
      <c r="C360" s="19">
        <v>38</v>
      </c>
      <c r="D360" t="str">
        <f t="shared" si="5"/>
        <v>30+</v>
      </c>
    </row>
    <row r="361" spans="3:4" x14ac:dyDescent="0.3">
      <c r="C361" s="3">
        <v>38</v>
      </c>
      <c r="D361" t="str">
        <f t="shared" si="5"/>
        <v>30+</v>
      </c>
    </row>
    <row r="362" spans="3:4" x14ac:dyDescent="0.3">
      <c r="C362" s="19">
        <v>36</v>
      </c>
      <c r="D362" t="str">
        <f t="shared" si="5"/>
        <v>30+</v>
      </c>
    </row>
    <row r="363" spans="3:4" x14ac:dyDescent="0.3">
      <c r="C363" s="3">
        <v>36</v>
      </c>
      <c r="D363" t="str">
        <f t="shared" si="5"/>
        <v>30+</v>
      </c>
    </row>
    <row r="364" spans="3:4" x14ac:dyDescent="0.3">
      <c r="C364" s="19">
        <v>37</v>
      </c>
      <c r="D364" t="str">
        <f t="shared" si="5"/>
        <v>30+</v>
      </c>
    </row>
    <row r="365" spans="3:4" x14ac:dyDescent="0.3">
      <c r="C365" s="3">
        <v>37</v>
      </c>
      <c r="D365" t="str">
        <f t="shared" si="5"/>
        <v>30+</v>
      </c>
    </row>
    <row r="366" spans="3:4" x14ac:dyDescent="0.3">
      <c r="C366" s="19">
        <v>37</v>
      </c>
      <c r="D366" t="str">
        <f t="shared" si="5"/>
        <v>30+</v>
      </c>
    </row>
    <row r="367" spans="3:4" x14ac:dyDescent="0.3">
      <c r="C367" s="3">
        <v>37</v>
      </c>
      <c r="D367" t="str">
        <f t="shared" si="5"/>
        <v>30+</v>
      </c>
    </row>
    <row r="368" spans="3:4" x14ac:dyDescent="0.3">
      <c r="C368" s="19">
        <v>37</v>
      </c>
      <c r="D368" t="str">
        <f t="shared" si="5"/>
        <v>30+</v>
      </c>
    </row>
    <row r="369" spans="3:4" x14ac:dyDescent="0.3">
      <c r="C369" s="3">
        <v>36</v>
      </c>
      <c r="D369" t="str">
        <f t="shared" si="5"/>
        <v>30+</v>
      </c>
    </row>
    <row r="370" spans="3:4" x14ac:dyDescent="0.3">
      <c r="C370" s="19">
        <v>37</v>
      </c>
      <c r="D370" t="str">
        <f t="shared" si="5"/>
        <v>30+</v>
      </c>
    </row>
    <row r="371" spans="3:4" x14ac:dyDescent="0.3">
      <c r="C371" s="3">
        <v>37</v>
      </c>
      <c r="D371" t="str">
        <f t="shared" si="5"/>
        <v>30+</v>
      </c>
    </row>
    <row r="372" spans="3:4" x14ac:dyDescent="0.3">
      <c r="C372" s="19">
        <v>36</v>
      </c>
      <c r="D372" t="str">
        <f t="shared" si="5"/>
        <v>30+</v>
      </c>
    </row>
    <row r="373" spans="3:4" x14ac:dyDescent="0.3">
      <c r="C373" s="3">
        <v>38</v>
      </c>
      <c r="D373" t="str">
        <f t="shared" si="5"/>
        <v>30+</v>
      </c>
    </row>
    <row r="374" spans="3:4" x14ac:dyDescent="0.3">
      <c r="C374" s="19">
        <v>32</v>
      </c>
      <c r="D374" t="str">
        <f t="shared" si="5"/>
        <v>30+</v>
      </c>
    </row>
    <row r="375" spans="3:4" x14ac:dyDescent="0.3">
      <c r="C375" s="3">
        <v>37</v>
      </c>
      <c r="D375" t="str">
        <f t="shared" si="5"/>
        <v>30+</v>
      </c>
    </row>
    <row r="376" spans="3:4" x14ac:dyDescent="0.3">
      <c r="C376" s="19">
        <v>37</v>
      </c>
      <c r="D376" t="str">
        <f t="shared" si="5"/>
        <v>30+</v>
      </c>
    </row>
    <row r="377" spans="3:4" x14ac:dyDescent="0.3">
      <c r="C377" s="3">
        <v>37</v>
      </c>
      <c r="D377" t="str">
        <f t="shared" si="5"/>
        <v>30+</v>
      </c>
    </row>
    <row r="378" spans="3:4" x14ac:dyDescent="0.3">
      <c r="C378" s="19">
        <v>36</v>
      </c>
      <c r="D378" t="str">
        <f t="shared" si="5"/>
        <v>30+</v>
      </c>
    </row>
    <row r="379" spans="3:4" x14ac:dyDescent="0.3">
      <c r="C379" s="3">
        <v>36</v>
      </c>
      <c r="D379" t="str">
        <f t="shared" si="5"/>
        <v>30+</v>
      </c>
    </row>
    <row r="380" spans="3:4" x14ac:dyDescent="0.3">
      <c r="C380" s="19">
        <v>36</v>
      </c>
      <c r="D380" t="str">
        <f t="shared" si="5"/>
        <v>30+</v>
      </c>
    </row>
    <row r="381" spans="3:4" x14ac:dyDescent="0.3">
      <c r="C381" s="3">
        <v>36</v>
      </c>
      <c r="D381" t="str">
        <f t="shared" si="5"/>
        <v>30+</v>
      </c>
    </row>
    <row r="382" spans="3:4" x14ac:dyDescent="0.3">
      <c r="C382" s="19">
        <v>38</v>
      </c>
      <c r="D382" t="str">
        <f t="shared" si="5"/>
        <v>30+</v>
      </c>
    </row>
    <row r="383" spans="3:4" x14ac:dyDescent="0.3">
      <c r="C383" s="3">
        <v>36</v>
      </c>
      <c r="D383" t="str">
        <f t="shared" si="5"/>
        <v>30+</v>
      </c>
    </row>
    <row r="384" spans="3:4" x14ac:dyDescent="0.3">
      <c r="C384" s="19">
        <v>37</v>
      </c>
      <c r="D384" t="str">
        <f t="shared" si="5"/>
        <v>30+</v>
      </c>
    </row>
    <row r="385" spans="3:4" x14ac:dyDescent="0.3">
      <c r="C385" s="3">
        <v>38</v>
      </c>
      <c r="D385" t="str">
        <f t="shared" si="5"/>
        <v>30+</v>
      </c>
    </row>
    <row r="386" spans="3:4" x14ac:dyDescent="0.3">
      <c r="C386" s="19">
        <v>37</v>
      </c>
      <c r="D386" t="str">
        <f t="shared" si="5"/>
        <v>30+</v>
      </c>
    </row>
    <row r="387" spans="3:4" x14ac:dyDescent="0.3">
      <c r="C387" s="3">
        <v>36</v>
      </c>
      <c r="D387" t="str">
        <f t="shared" ref="D387:D450" si="6">IF(C387&lt;=10,"0-10",IF(AND(C387&gt;10,C387&lt;=20),"11-20",IF(AND(C387&gt;20,C387&lt;=30),"21-30","30+")))</f>
        <v>30+</v>
      </c>
    </row>
    <row r="388" spans="3:4" x14ac:dyDescent="0.3">
      <c r="C388" s="19">
        <v>38</v>
      </c>
      <c r="D388" t="str">
        <f t="shared" si="6"/>
        <v>30+</v>
      </c>
    </row>
    <row r="389" spans="3:4" x14ac:dyDescent="0.3">
      <c r="C389" s="3">
        <v>36</v>
      </c>
      <c r="D389" t="str">
        <f t="shared" si="6"/>
        <v>30+</v>
      </c>
    </row>
    <row r="390" spans="3:4" x14ac:dyDescent="0.3">
      <c r="C390" s="19">
        <v>38</v>
      </c>
      <c r="D390" t="str">
        <f t="shared" si="6"/>
        <v>30+</v>
      </c>
    </row>
    <row r="391" spans="3:4" x14ac:dyDescent="0.3">
      <c r="C391" s="3">
        <v>37</v>
      </c>
      <c r="D391" t="str">
        <f t="shared" si="6"/>
        <v>30+</v>
      </c>
    </row>
    <row r="392" spans="3:4" x14ac:dyDescent="0.3">
      <c r="C392" s="19">
        <v>36</v>
      </c>
      <c r="D392" t="str">
        <f t="shared" si="6"/>
        <v>30+</v>
      </c>
    </row>
    <row r="393" spans="3:4" x14ac:dyDescent="0.3">
      <c r="C393" s="3">
        <v>38</v>
      </c>
      <c r="D393" t="str">
        <f t="shared" si="6"/>
        <v>30+</v>
      </c>
    </row>
    <row r="394" spans="3:4" x14ac:dyDescent="0.3">
      <c r="C394" s="19">
        <v>37</v>
      </c>
      <c r="D394" t="str">
        <f t="shared" si="6"/>
        <v>30+</v>
      </c>
    </row>
    <row r="395" spans="3:4" x14ac:dyDescent="0.3">
      <c r="C395" s="3">
        <v>36</v>
      </c>
      <c r="D395" t="str">
        <f t="shared" si="6"/>
        <v>30+</v>
      </c>
    </row>
    <row r="396" spans="3:4" x14ac:dyDescent="0.3">
      <c r="C396" s="19">
        <v>36</v>
      </c>
      <c r="D396" t="str">
        <f t="shared" si="6"/>
        <v>30+</v>
      </c>
    </row>
    <row r="397" spans="3:4" x14ac:dyDescent="0.3">
      <c r="C397" s="3">
        <v>37</v>
      </c>
      <c r="D397" t="str">
        <f t="shared" si="6"/>
        <v>30+</v>
      </c>
    </row>
    <row r="398" spans="3:4" x14ac:dyDescent="0.3">
      <c r="C398" s="19">
        <v>36</v>
      </c>
      <c r="D398" t="str">
        <f t="shared" si="6"/>
        <v>30+</v>
      </c>
    </row>
    <row r="399" spans="3:4" x14ac:dyDescent="0.3">
      <c r="C399" s="3">
        <v>37</v>
      </c>
      <c r="D399" t="str">
        <f t="shared" si="6"/>
        <v>30+</v>
      </c>
    </row>
    <row r="400" spans="3:4" x14ac:dyDescent="0.3">
      <c r="C400" s="19">
        <v>38</v>
      </c>
      <c r="D400" t="str">
        <f t="shared" si="6"/>
        <v>30+</v>
      </c>
    </row>
    <row r="401" spans="3:4" x14ac:dyDescent="0.3">
      <c r="C401" s="3">
        <v>32</v>
      </c>
      <c r="D401" t="str">
        <f t="shared" si="6"/>
        <v>30+</v>
      </c>
    </row>
    <row r="402" spans="3:4" x14ac:dyDescent="0.3">
      <c r="C402" s="19">
        <v>36</v>
      </c>
      <c r="D402" t="str">
        <f t="shared" si="6"/>
        <v>30+</v>
      </c>
    </row>
    <row r="403" spans="3:4" x14ac:dyDescent="0.3">
      <c r="C403" s="3">
        <v>37</v>
      </c>
      <c r="D403" t="str">
        <f t="shared" si="6"/>
        <v>30+</v>
      </c>
    </row>
    <row r="404" spans="3:4" x14ac:dyDescent="0.3">
      <c r="C404" s="19">
        <v>37</v>
      </c>
      <c r="D404" t="str">
        <f t="shared" si="6"/>
        <v>30+</v>
      </c>
    </row>
    <row r="405" spans="3:4" x14ac:dyDescent="0.3">
      <c r="C405" s="3">
        <v>36</v>
      </c>
      <c r="D405" t="str">
        <f t="shared" si="6"/>
        <v>30+</v>
      </c>
    </row>
    <row r="406" spans="3:4" x14ac:dyDescent="0.3">
      <c r="C406" s="19">
        <v>38</v>
      </c>
      <c r="D406" t="str">
        <f t="shared" si="6"/>
        <v>30+</v>
      </c>
    </row>
    <row r="407" spans="3:4" x14ac:dyDescent="0.3">
      <c r="C407" s="3">
        <v>37</v>
      </c>
      <c r="D407" t="str">
        <f t="shared" si="6"/>
        <v>30+</v>
      </c>
    </row>
    <row r="408" spans="3:4" x14ac:dyDescent="0.3">
      <c r="C408" s="19">
        <v>38</v>
      </c>
      <c r="D408" t="str">
        <f t="shared" si="6"/>
        <v>30+</v>
      </c>
    </row>
    <row r="409" spans="3:4" x14ac:dyDescent="0.3">
      <c r="C409" s="3">
        <v>36</v>
      </c>
      <c r="D409" t="str">
        <f t="shared" si="6"/>
        <v>30+</v>
      </c>
    </row>
    <row r="410" spans="3:4" x14ac:dyDescent="0.3">
      <c r="C410" s="19">
        <v>37</v>
      </c>
      <c r="D410" t="str">
        <f t="shared" si="6"/>
        <v>30+</v>
      </c>
    </row>
    <row r="411" spans="3:4" x14ac:dyDescent="0.3">
      <c r="C411" s="3">
        <v>36</v>
      </c>
      <c r="D411" t="str">
        <f t="shared" si="6"/>
        <v>30+</v>
      </c>
    </row>
    <row r="412" spans="3:4" x14ac:dyDescent="0.3">
      <c r="C412" s="19">
        <v>36</v>
      </c>
      <c r="D412" t="str">
        <f t="shared" si="6"/>
        <v>30+</v>
      </c>
    </row>
    <row r="413" spans="3:4" x14ac:dyDescent="0.3">
      <c r="C413" s="3">
        <v>37</v>
      </c>
      <c r="D413" t="str">
        <f t="shared" si="6"/>
        <v>30+</v>
      </c>
    </row>
    <row r="414" spans="3:4" x14ac:dyDescent="0.3">
      <c r="C414" s="19">
        <v>38</v>
      </c>
      <c r="D414" t="str">
        <f t="shared" si="6"/>
        <v>30+</v>
      </c>
    </row>
    <row r="415" spans="3:4" x14ac:dyDescent="0.3">
      <c r="C415" s="3">
        <v>38</v>
      </c>
      <c r="D415" t="str">
        <f t="shared" si="6"/>
        <v>30+</v>
      </c>
    </row>
    <row r="416" spans="3:4" x14ac:dyDescent="0.3">
      <c r="C416" s="19">
        <v>36</v>
      </c>
      <c r="D416" t="str">
        <f t="shared" si="6"/>
        <v>30+</v>
      </c>
    </row>
    <row r="417" spans="3:4" x14ac:dyDescent="0.3">
      <c r="C417" s="3">
        <v>37</v>
      </c>
      <c r="D417" t="str">
        <f t="shared" si="6"/>
        <v>30+</v>
      </c>
    </row>
    <row r="418" spans="3:4" x14ac:dyDescent="0.3">
      <c r="C418" s="19">
        <v>36</v>
      </c>
      <c r="D418" t="str">
        <f t="shared" si="6"/>
        <v>30+</v>
      </c>
    </row>
    <row r="419" spans="3:4" x14ac:dyDescent="0.3">
      <c r="C419" s="3">
        <v>38</v>
      </c>
      <c r="D419" t="str">
        <f t="shared" si="6"/>
        <v>30+</v>
      </c>
    </row>
    <row r="420" spans="3:4" x14ac:dyDescent="0.3">
      <c r="C420" s="19">
        <v>38</v>
      </c>
      <c r="D420" t="str">
        <f t="shared" si="6"/>
        <v>30+</v>
      </c>
    </row>
    <row r="421" spans="3:4" x14ac:dyDescent="0.3">
      <c r="C421" s="3">
        <v>37</v>
      </c>
      <c r="D421" t="str">
        <f t="shared" si="6"/>
        <v>30+</v>
      </c>
    </row>
    <row r="422" spans="3:4" x14ac:dyDescent="0.3">
      <c r="C422" s="19">
        <v>37</v>
      </c>
      <c r="D422" t="str">
        <f t="shared" si="6"/>
        <v>30+</v>
      </c>
    </row>
    <row r="423" spans="3:4" x14ac:dyDescent="0.3">
      <c r="C423" s="3">
        <v>38</v>
      </c>
      <c r="D423" t="str">
        <f t="shared" si="6"/>
        <v>30+</v>
      </c>
    </row>
    <row r="424" spans="3:4" x14ac:dyDescent="0.3">
      <c r="C424" s="19">
        <v>37</v>
      </c>
      <c r="D424" t="str">
        <f t="shared" si="6"/>
        <v>30+</v>
      </c>
    </row>
    <row r="425" spans="3:4" x14ac:dyDescent="0.3">
      <c r="C425" s="3">
        <v>37</v>
      </c>
      <c r="D425" t="str">
        <f t="shared" si="6"/>
        <v>30+</v>
      </c>
    </row>
    <row r="426" spans="3:4" x14ac:dyDescent="0.3">
      <c r="C426" s="19">
        <v>36</v>
      </c>
      <c r="D426" t="str">
        <f t="shared" si="6"/>
        <v>30+</v>
      </c>
    </row>
    <row r="427" spans="3:4" x14ac:dyDescent="0.3">
      <c r="C427" s="3">
        <v>37</v>
      </c>
      <c r="D427" t="str">
        <f t="shared" si="6"/>
        <v>30+</v>
      </c>
    </row>
    <row r="428" spans="3:4" x14ac:dyDescent="0.3">
      <c r="C428" s="19">
        <v>36</v>
      </c>
      <c r="D428" t="str">
        <f t="shared" si="6"/>
        <v>30+</v>
      </c>
    </row>
    <row r="429" spans="3:4" x14ac:dyDescent="0.3">
      <c r="C429" s="3">
        <v>35</v>
      </c>
      <c r="D429" t="str">
        <f t="shared" si="6"/>
        <v>30+</v>
      </c>
    </row>
    <row r="430" spans="3:4" x14ac:dyDescent="0.3">
      <c r="C430" s="19">
        <v>35</v>
      </c>
      <c r="D430" t="str">
        <f t="shared" si="6"/>
        <v>30+</v>
      </c>
    </row>
    <row r="431" spans="3:4" x14ac:dyDescent="0.3">
      <c r="C431" s="3">
        <v>36</v>
      </c>
      <c r="D431" t="str">
        <f t="shared" si="6"/>
        <v>30+</v>
      </c>
    </row>
    <row r="432" spans="3:4" x14ac:dyDescent="0.3">
      <c r="C432" s="19">
        <v>36</v>
      </c>
      <c r="D432" t="str">
        <f t="shared" si="6"/>
        <v>30+</v>
      </c>
    </row>
    <row r="433" spans="3:4" x14ac:dyDescent="0.3">
      <c r="C433" s="3">
        <v>35</v>
      </c>
      <c r="D433" t="str">
        <f t="shared" si="6"/>
        <v>30+</v>
      </c>
    </row>
    <row r="434" spans="3:4" x14ac:dyDescent="0.3">
      <c r="C434" s="19">
        <v>37</v>
      </c>
      <c r="D434" t="str">
        <f t="shared" si="6"/>
        <v>30+</v>
      </c>
    </row>
    <row r="435" spans="3:4" x14ac:dyDescent="0.3">
      <c r="C435" s="3">
        <v>37</v>
      </c>
      <c r="D435" t="str">
        <f t="shared" si="6"/>
        <v>30+</v>
      </c>
    </row>
    <row r="436" spans="3:4" x14ac:dyDescent="0.3">
      <c r="C436" s="19">
        <v>36</v>
      </c>
      <c r="D436" t="str">
        <f t="shared" si="6"/>
        <v>30+</v>
      </c>
    </row>
    <row r="437" spans="3:4" x14ac:dyDescent="0.3">
      <c r="C437" s="3">
        <v>31</v>
      </c>
      <c r="D437" t="str">
        <f t="shared" si="6"/>
        <v>30+</v>
      </c>
    </row>
    <row r="438" spans="3:4" x14ac:dyDescent="0.3">
      <c r="C438" s="19">
        <v>36</v>
      </c>
      <c r="D438" t="str">
        <f t="shared" si="6"/>
        <v>30+</v>
      </c>
    </row>
    <row r="439" spans="3:4" x14ac:dyDescent="0.3">
      <c r="C439" s="3">
        <v>35</v>
      </c>
      <c r="D439" t="str">
        <f t="shared" si="6"/>
        <v>30+</v>
      </c>
    </row>
    <row r="440" spans="3:4" x14ac:dyDescent="0.3">
      <c r="C440" s="19">
        <v>35</v>
      </c>
      <c r="D440" t="str">
        <f t="shared" si="6"/>
        <v>30+</v>
      </c>
    </row>
    <row r="441" spans="3:4" x14ac:dyDescent="0.3">
      <c r="C441" s="3">
        <v>37</v>
      </c>
      <c r="D441" t="str">
        <f t="shared" si="6"/>
        <v>30+</v>
      </c>
    </row>
    <row r="442" spans="3:4" x14ac:dyDescent="0.3">
      <c r="C442" s="19">
        <v>37</v>
      </c>
      <c r="D442" t="str">
        <f t="shared" si="6"/>
        <v>30+</v>
      </c>
    </row>
    <row r="443" spans="3:4" x14ac:dyDescent="0.3">
      <c r="C443" s="3">
        <v>35</v>
      </c>
      <c r="D443" t="str">
        <f t="shared" si="6"/>
        <v>30+</v>
      </c>
    </row>
    <row r="444" spans="3:4" x14ac:dyDescent="0.3">
      <c r="C444" s="19">
        <v>31</v>
      </c>
      <c r="D444" t="str">
        <f t="shared" si="6"/>
        <v>30+</v>
      </c>
    </row>
    <row r="445" spans="3:4" x14ac:dyDescent="0.3">
      <c r="C445" s="3">
        <v>35</v>
      </c>
      <c r="D445" t="str">
        <f t="shared" si="6"/>
        <v>30+</v>
      </c>
    </row>
    <row r="446" spans="3:4" x14ac:dyDescent="0.3">
      <c r="C446" s="19">
        <v>35</v>
      </c>
      <c r="D446" t="str">
        <f t="shared" si="6"/>
        <v>30+</v>
      </c>
    </row>
    <row r="447" spans="3:4" x14ac:dyDescent="0.3">
      <c r="C447" s="3">
        <v>36</v>
      </c>
      <c r="D447" t="str">
        <f t="shared" si="6"/>
        <v>30+</v>
      </c>
    </row>
    <row r="448" spans="3:4" x14ac:dyDescent="0.3">
      <c r="C448" s="19">
        <v>36</v>
      </c>
      <c r="D448" t="str">
        <f t="shared" si="6"/>
        <v>30+</v>
      </c>
    </row>
    <row r="449" spans="3:4" x14ac:dyDescent="0.3">
      <c r="C449" s="3">
        <v>35</v>
      </c>
      <c r="D449" t="str">
        <f t="shared" si="6"/>
        <v>30+</v>
      </c>
    </row>
    <row r="450" spans="3:4" x14ac:dyDescent="0.3">
      <c r="C450" s="19">
        <v>36</v>
      </c>
      <c r="D450" t="str">
        <f t="shared" si="6"/>
        <v>30+</v>
      </c>
    </row>
    <row r="451" spans="3:4" x14ac:dyDescent="0.3">
      <c r="C451" s="3">
        <v>36</v>
      </c>
      <c r="D451" t="str">
        <f t="shared" ref="D451:D514" si="7">IF(C451&lt;=10,"0-10",IF(AND(C451&gt;10,C451&lt;=20),"11-20",IF(AND(C451&gt;20,C451&lt;=30),"21-30","30+")))</f>
        <v>30+</v>
      </c>
    </row>
    <row r="452" spans="3:4" x14ac:dyDescent="0.3">
      <c r="C452" s="19">
        <v>36</v>
      </c>
      <c r="D452" t="str">
        <f t="shared" si="7"/>
        <v>30+</v>
      </c>
    </row>
    <row r="453" spans="3:4" x14ac:dyDescent="0.3">
      <c r="C453" s="3">
        <v>37</v>
      </c>
      <c r="D453" t="str">
        <f t="shared" si="7"/>
        <v>30+</v>
      </c>
    </row>
    <row r="454" spans="3:4" x14ac:dyDescent="0.3">
      <c r="C454" s="19">
        <v>35</v>
      </c>
      <c r="D454" t="str">
        <f t="shared" si="7"/>
        <v>30+</v>
      </c>
    </row>
    <row r="455" spans="3:4" x14ac:dyDescent="0.3">
      <c r="C455" s="3">
        <v>36</v>
      </c>
      <c r="D455" t="str">
        <f t="shared" si="7"/>
        <v>30+</v>
      </c>
    </row>
    <row r="456" spans="3:4" x14ac:dyDescent="0.3">
      <c r="C456" s="19">
        <v>35</v>
      </c>
      <c r="D456" t="str">
        <f t="shared" si="7"/>
        <v>30+</v>
      </c>
    </row>
    <row r="457" spans="3:4" x14ac:dyDescent="0.3">
      <c r="C457" s="3">
        <v>37</v>
      </c>
      <c r="D457" t="str">
        <f t="shared" si="7"/>
        <v>30+</v>
      </c>
    </row>
    <row r="458" spans="3:4" x14ac:dyDescent="0.3">
      <c r="C458" s="19">
        <v>37</v>
      </c>
      <c r="D458" t="str">
        <f t="shared" si="7"/>
        <v>30+</v>
      </c>
    </row>
    <row r="459" spans="3:4" x14ac:dyDescent="0.3">
      <c r="C459" s="3">
        <v>37</v>
      </c>
      <c r="D459" t="str">
        <f t="shared" si="7"/>
        <v>30+</v>
      </c>
    </row>
    <row r="460" spans="3:4" x14ac:dyDescent="0.3">
      <c r="C460" s="19">
        <v>35</v>
      </c>
      <c r="D460" t="str">
        <f t="shared" si="7"/>
        <v>30+</v>
      </c>
    </row>
    <row r="461" spans="3:4" x14ac:dyDescent="0.3">
      <c r="C461" s="3">
        <v>35</v>
      </c>
      <c r="D461" t="str">
        <f t="shared" si="7"/>
        <v>30+</v>
      </c>
    </row>
    <row r="462" spans="3:4" x14ac:dyDescent="0.3">
      <c r="C462" s="19">
        <v>36</v>
      </c>
      <c r="D462" t="str">
        <f t="shared" si="7"/>
        <v>30+</v>
      </c>
    </row>
    <row r="463" spans="3:4" x14ac:dyDescent="0.3">
      <c r="C463" s="3">
        <v>36</v>
      </c>
      <c r="D463" t="str">
        <f t="shared" si="7"/>
        <v>30+</v>
      </c>
    </row>
    <row r="464" spans="3:4" x14ac:dyDescent="0.3">
      <c r="C464" s="19">
        <v>36</v>
      </c>
      <c r="D464" t="str">
        <f t="shared" si="7"/>
        <v>30+</v>
      </c>
    </row>
    <row r="465" spans="3:4" x14ac:dyDescent="0.3">
      <c r="C465" s="3">
        <v>35</v>
      </c>
      <c r="D465" t="str">
        <f t="shared" si="7"/>
        <v>30+</v>
      </c>
    </row>
    <row r="466" spans="3:4" x14ac:dyDescent="0.3">
      <c r="C466" s="19">
        <v>37</v>
      </c>
      <c r="D466" t="str">
        <f t="shared" si="7"/>
        <v>30+</v>
      </c>
    </row>
    <row r="467" spans="3:4" x14ac:dyDescent="0.3">
      <c r="C467" s="3">
        <v>36</v>
      </c>
      <c r="D467" t="str">
        <f t="shared" si="7"/>
        <v>30+</v>
      </c>
    </row>
    <row r="468" spans="3:4" x14ac:dyDescent="0.3">
      <c r="C468" s="19">
        <v>36</v>
      </c>
      <c r="D468" t="str">
        <f t="shared" si="7"/>
        <v>30+</v>
      </c>
    </row>
    <row r="469" spans="3:4" x14ac:dyDescent="0.3">
      <c r="C469" s="3">
        <v>36</v>
      </c>
      <c r="D469" t="str">
        <f t="shared" si="7"/>
        <v>30+</v>
      </c>
    </row>
    <row r="470" spans="3:4" x14ac:dyDescent="0.3">
      <c r="C470" s="19">
        <v>36</v>
      </c>
      <c r="D470" t="str">
        <f t="shared" si="7"/>
        <v>30+</v>
      </c>
    </row>
    <row r="471" spans="3:4" x14ac:dyDescent="0.3">
      <c r="C471" s="3">
        <v>36</v>
      </c>
      <c r="D471" t="str">
        <f t="shared" si="7"/>
        <v>30+</v>
      </c>
    </row>
    <row r="472" spans="3:4" x14ac:dyDescent="0.3">
      <c r="C472" s="19">
        <v>36</v>
      </c>
      <c r="D472" t="str">
        <f t="shared" si="7"/>
        <v>30+</v>
      </c>
    </row>
    <row r="473" spans="3:4" x14ac:dyDescent="0.3">
      <c r="C473" s="3">
        <v>36</v>
      </c>
      <c r="D473" t="str">
        <f t="shared" si="7"/>
        <v>30+</v>
      </c>
    </row>
    <row r="474" spans="3:4" x14ac:dyDescent="0.3">
      <c r="C474" s="19">
        <v>37</v>
      </c>
      <c r="D474" t="str">
        <f t="shared" si="7"/>
        <v>30+</v>
      </c>
    </row>
    <row r="475" spans="3:4" x14ac:dyDescent="0.3">
      <c r="C475" s="3">
        <v>35</v>
      </c>
      <c r="D475" t="str">
        <f t="shared" si="7"/>
        <v>30+</v>
      </c>
    </row>
    <row r="476" spans="3:4" x14ac:dyDescent="0.3">
      <c r="C476" s="19">
        <v>37</v>
      </c>
      <c r="D476" t="str">
        <f t="shared" si="7"/>
        <v>30+</v>
      </c>
    </row>
    <row r="477" spans="3:4" x14ac:dyDescent="0.3">
      <c r="C477" s="3">
        <v>35</v>
      </c>
      <c r="D477" t="str">
        <f t="shared" si="7"/>
        <v>30+</v>
      </c>
    </row>
    <row r="478" spans="3:4" x14ac:dyDescent="0.3">
      <c r="C478" s="19">
        <v>37</v>
      </c>
      <c r="D478" t="str">
        <f t="shared" si="7"/>
        <v>30+</v>
      </c>
    </row>
    <row r="479" spans="3:4" x14ac:dyDescent="0.3">
      <c r="C479" s="3">
        <v>36</v>
      </c>
      <c r="D479" t="str">
        <f t="shared" si="7"/>
        <v>30+</v>
      </c>
    </row>
    <row r="480" spans="3:4" x14ac:dyDescent="0.3">
      <c r="C480" s="19">
        <v>36</v>
      </c>
      <c r="D480" t="str">
        <f t="shared" si="7"/>
        <v>30+</v>
      </c>
    </row>
    <row r="481" spans="3:4" x14ac:dyDescent="0.3">
      <c r="C481" s="3">
        <v>36</v>
      </c>
      <c r="D481" t="str">
        <f t="shared" si="7"/>
        <v>30+</v>
      </c>
    </row>
    <row r="482" spans="3:4" x14ac:dyDescent="0.3">
      <c r="C482" s="19">
        <v>36</v>
      </c>
      <c r="D482" t="str">
        <f t="shared" si="7"/>
        <v>30+</v>
      </c>
    </row>
    <row r="483" spans="3:4" x14ac:dyDescent="0.3">
      <c r="C483" s="3">
        <v>36</v>
      </c>
      <c r="D483" t="str">
        <f t="shared" si="7"/>
        <v>30+</v>
      </c>
    </row>
    <row r="484" spans="3:4" x14ac:dyDescent="0.3">
      <c r="C484" s="19">
        <v>36</v>
      </c>
      <c r="D484" t="str">
        <f t="shared" si="7"/>
        <v>30+</v>
      </c>
    </row>
    <row r="485" spans="3:4" x14ac:dyDescent="0.3">
      <c r="C485" s="3">
        <v>37</v>
      </c>
      <c r="D485" t="str">
        <f t="shared" si="7"/>
        <v>30+</v>
      </c>
    </row>
    <row r="486" spans="3:4" x14ac:dyDescent="0.3">
      <c r="C486" s="19">
        <v>36</v>
      </c>
      <c r="D486" t="str">
        <f t="shared" si="7"/>
        <v>30+</v>
      </c>
    </row>
    <row r="487" spans="3:4" x14ac:dyDescent="0.3">
      <c r="C487" s="3">
        <v>35</v>
      </c>
      <c r="D487" t="str">
        <f t="shared" si="7"/>
        <v>30+</v>
      </c>
    </row>
    <row r="488" spans="3:4" x14ac:dyDescent="0.3">
      <c r="C488" s="19">
        <v>36</v>
      </c>
      <c r="D488" t="str">
        <f t="shared" si="7"/>
        <v>30+</v>
      </c>
    </row>
    <row r="489" spans="3:4" x14ac:dyDescent="0.3">
      <c r="C489" s="3">
        <v>37</v>
      </c>
      <c r="D489" t="str">
        <f t="shared" si="7"/>
        <v>30+</v>
      </c>
    </row>
    <row r="490" spans="3:4" x14ac:dyDescent="0.3">
      <c r="C490" s="19">
        <v>36</v>
      </c>
      <c r="D490" t="str">
        <f t="shared" si="7"/>
        <v>30+</v>
      </c>
    </row>
    <row r="491" spans="3:4" x14ac:dyDescent="0.3">
      <c r="C491" s="3">
        <v>36</v>
      </c>
      <c r="D491" t="str">
        <f t="shared" si="7"/>
        <v>30+</v>
      </c>
    </row>
    <row r="492" spans="3:4" x14ac:dyDescent="0.3">
      <c r="C492" s="19">
        <v>36</v>
      </c>
      <c r="D492" t="str">
        <f t="shared" si="7"/>
        <v>30+</v>
      </c>
    </row>
    <row r="493" spans="3:4" x14ac:dyDescent="0.3">
      <c r="C493" s="3">
        <v>36</v>
      </c>
      <c r="D493" t="str">
        <f t="shared" si="7"/>
        <v>30+</v>
      </c>
    </row>
    <row r="494" spans="3:4" x14ac:dyDescent="0.3">
      <c r="C494" s="19">
        <v>35</v>
      </c>
      <c r="D494" t="str">
        <f t="shared" si="7"/>
        <v>30+</v>
      </c>
    </row>
    <row r="495" spans="3:4" x14ac:dyDescent="0.3">
      <c r="C495" s="3">
        <v>35</v>
      </c>
      <c r="D495" t="str">
        <f t="shared" si="7"/>
        <v>30+</v>
      </c>
    </row>
    <row r="496" spans="3:4" x14ac:dyDescent="0.3">
      <c r="C496" s="19">
        <v>36</v>
      </c>
      <c r="D496" t="str">
        <f t="shared" si="7"/>
        <v>30+</v>
      </c>
    </row>
    <row r="497" spans="3:4" x14ac:dyDescent="0.3">
      <c r="C497" s="3">
        <v>35</v>
      </c>
      <c r="D497" t="str">
        <f t="shared" si="7"/>
        <v>30+</v>
      </c>
    </row>
    <row r="498" spans="3:4" x14ac:dyDescent="0.3">
      <c r="C498" s="19">
        <v>31</v>
      </c>
      <c r="D498" t="str">
        <f t="shared" si="7"/>
        <v>30+</v>
      </c>
    </row>
    <row r="499" spans="3:4" x14ac:dyDescent="0.3">
      <c r="C499" s="3">
        <v>36</v>
      </c>
      <c r="D499" t="str">
        <f t="shared" si="7"/>
        <v>30+</v>
      </c>
    </row>
    <row r="500" spans="3:4" x14ac:dyDescent="0.3">
      <c r="C500" s="19">
        <v>36</v>
      </c>
      <c r="D500" t="str">
        <f t="shared" si="7"/>
        <v>30+</v>
      </c>
    </row>
    <row r="501" spans="3:4" x14ac:dyDescent="0.3">
      <c r="C501" s="3">
        <v>35</v>
      </c>
      <c r="D501" t="str">
        <f t="shared" si="7"/>
        <v>30+</v>
      </c>
    </row>
    <row r="502" spans="3:4" x14ac:dyDescent="0.3">
      <c r="C502" s="19">
        <v>35</v>
      </c>
      <c r="D502" t="str">
        <f t="shared" si="7"/>
        <v>30+</v>
      </c>
    </row>
    <row r="503" spans="3:4" x14ac:dyDescent="0.3">
      <c r="C503" s="3">
        <v>37</v>
      </c>
      <c r="D503" t="str">
        <f t="shared" si="7"/>
        <v>30+</v>
      </c>
    </row>
    <row r="504" spans="3:4" x14ac:dyDescent="0.3">
      <c r="C504" s="19">
        <v>35</v>
      </c>
      <c r="D504" t="str">
        <f t="shared" si="7"/>
        <v>30+</v>
      </c>
    </row>
    <row r="505" spans="3:4" x14ac:dyDescent="0.3">
      <c r="C505" s="3">
        <v>37</v>
      </c>
      <c r="D505" t="str">
        <f t="shared" si="7"/>
        <v>30+</v>
      </c>
    </row>
    <row r="506" spans="3:4" x14ac:dyDescent="0.3">
      <c r="C506" s="19">
        <v>35</v>
      </c>
      <c r="D506" t="str">
        <f t="shared" si="7"/>
        <v>30+</v>
      </c>
    </row>
    <row r="507" spans="3:4" x14ac:dyDescent="0.3">
      <c r="C507" s="3">
        <v>36</v>
      </c>
      <c r="D507" t="str">
        <f t="shared" si="7"/>
        <v>30+</v>
      </c>
    </row>
    <row r="508" spans="3:4" x14ac:dyDescent="0.3">
      <c r="C508" s="19">
        <v>37</v>
      </c>
      <c r="D508" t="str">
        <f t="shared" si="7"/>
        <v>30+</v>
      </c>
    </row>
    <row r="509" spans="3:4" x14ac:dyDescent="0.3">
      <c r="C509" s="3">
        <v>35</v>
      </c>
      <c r="D509" t="str">
        <f t="shared" si="7"/>
        <v>30+</v>
      </c>
    </row>
    <row r="510" spans="3:4" x14ac:dyDescent="0.3">
      <c r="C510" s="19">
        <v>37</v>
      </c>
      <c r="D510" t="str">
        <f t="shared" si="7"/>
        <v>30+</v>
      </c>
    </row>
    <row r="511" spans="3:4" x14ac:dyDescent="0.3">
      <c r="C511" s="3">
        <v>37</v>
      </c>
      <c r="D511" t="str">
        <f t="shared" si="7"/>
        <v>30+</v>
      </c>
    </row>
    <row r="512" spans="3:4" x14ac:dyDescent="0.3">
      <c r="C512" s="19">
        <v>31</v>
      </c>
      <c r="D512" t="str">
        <f t="shared" si="7"/>
        <v>30+</v>
      </c>
    </row>
    <row r="513" spans="3:4" x14ac:dyDescent="0.3">
      <c r="C513" s="3">
        <v>35</v>
      </c>
      <c r="D513" t="str">
        <f t="shared" si="7"/>
        <v>30+</v>
      </c>
    </row>
    <row r="514" spans="3:4" x14ac:dyDescent="0.3">
      <c r="C514" s="19">
        <v>37</v>
      </c>
      <c r="D514" t="str">
        <f t="shared" si="7"/>
        <v>30+</v>
      </c>
    </row>
    <row r="515" spans="3:4" x14ac:dyDescent="0.3">
      <c r="C515" s="3">
        <v>35</v>
      </c>
      <c r="D515" t="str">
        <f t="shared" ref="D515:D578" si="8">IF(C515&lt;=10,"0-10",IF(AND(C515&gt;10,C515&lt;=20),"11-20",IF(AND(C515&gt;20,C515&lt;=30),"21-30","30+")))</f>
        <v>30+</v>
      </c>
    </row>
    <row r="516" spans="3:4" x14ac:dyDescent="0.3">
      <c r="C516" s="19">
        <v>35</v>
      </c>
      <c r="D516" t="str">
        <f t="shared" si="8"/>
        <v>30+</v>
      </c>
    </row>
    <row r="517" spans="3:4" x14ac:dyDescent="0.3">
      <c r="C517" s="3">
        <v>35</v>
      </c>
      <c r="D517" t="str">
        <f t="shared" si="8"/>
        <v>30+</v>
      </c>
    </row>
    <row r="518" spans="3:4" x14ac:dyDescent="0.3">
      <c r="C518" s="19">
        <v>37</v>
      </c>
      <c r="D518" t="str">
        <f t="shared" si="8"/>
        <v>30+</v>
      </c>
    </row>
    <row r="519" spans="3:4" x14ac:dyDescent="0.3">
      <c r="C519" s="3">
        <v>36</v>
      </c>
      <c r="D519" t="str">
        <f t="shared" si="8"/>
        <v>30+</v>
      </c>
    </row>
    <row r="520" spans="3:4" x14ac:dyDescent="0.3">
      <c r="C520" s="19">
        <v>36</v>
      </c>
      <c r="D520" t="str">
        <f t="shared" si="8"/>
        <v>30+</v>
      </c>
    </row>
    <row r="521" spans="3:4" x14ac:dyDescent="0.3">
      <c r="C521" s="3">
        <v>35</v>
      </c>
      <c r="D521" t="str">
        <f t="shared" si="8"/>
        <v>30+</v>
      </c>
    </row>
    <row r="522" spans="3:4" x14ac:dyDescent="0.3">
      <c r="C522" s="19">
        <v>35</v>
      </c>
      <c r="D522" t="str">
        <f t="shared" si="8"/>
        <v>30+</v>
      </c>
    </row>
    <row r="523" spans="3:4" x14ac:dyDescent="0.3">
      <c r="C523" s="3">
        <v>31</v>
      </c>
      <c r="D523" t="str">
        <f t="shared" si="8"/>
        <v>30+</v>
      </c>
    </row>
    <row r="524" spans="3:4" x14ac:dyDescent="0.3">
      <c r="C524" s="19">
        <v>37</v>
      </c>
      <c r="D524" t="str">
        <f t="shared" si="8"/>
        <v>30+</v>
      </c>
    </row>
    <row r="525" spans="3:4" x14ac:dyDescent="0.3">
      <c r="C525" s="3">
        <v>35</v>
      </c>
      <c r="D525" t="str">
        <f t="shared" si="8"/>
        <v>30+</v>
      </c>
    </row>
    <row r="526" spans="3:4" x14ac:dyDescent="0.3">
      <c r="C526" s="19">
        <v>36</v>
      </c>
      <c r="D526" t="str">
        <f t="shared" si="8"/>
        <v>30+</v>
      </c>
    </row>
    <row r="527" spans="3:4" x14ac:dyDescent="0.3">
      <c r="C527" s="3">
        <v>37</v>
      </c>
      <c r="D527" t="str">
        <f t="shared" si="8"/>
        <v>30+</v>
      </c>
    </row>
    <row r="528" spans="3:4" x14ac:dyDescent="0.3">
      <c r="C528" s="19">
        <v>36</v>
      </c>
      <c r="D528" t="str">
        <f t="shared" si="8"/>
        <v>30+</v>
      </c>
    </row>
    <row r="529" spans="3:4" x14ac:dyDescent="0.3">
      <c r="C529" s="3">
        <v>36</v>
      </c>
      <c r="D529" t="str">
        <f t="shared" si="8"/>
        <v>30+</v>
      </c>
    </row>
    <row r="530" spans="3:4" x14ac:dyDescent="0.3">
      <c r="C530" s="19">
        <v>36</v>
      </c>
      <c r="D530" t="str">
        <f t="shared" si="8"/>
        <v>30+</v>
      </c>
    </row>
    <row r="531" spans="3:4" x14ac:dyDescent="0.3">
      <c r="C531" s="3">
        <v>37</v>
      </c>
      <c r="D531" t="str">
        <f t="shared" si="8"/>
        <v>30+</v>
      </c>
    </row>
    <row r="532" spans="3:4" x14ac:dyDescent="0.3">
      <c r="C532" s="19">
        <v>37</v>
      </c>
      <c r="D532" t="str">
        <f t="shared" si="8"/>
        <v>30+</v>
      </c>
    </row>
    <row r="533" spans="3:4" x14ac:dyDescent="0.3">
      <c r="C533" s="3">
        <v>36</v>
      </c>
      <c r="D533" t="str">
        <f t="shared" si="8"/>
        <v>30+</v>
      </c>
    </row>
    <row r="534" spans="3:4" x14ac:dyDescent="0.3">
      <c r="C534" s="19">
        <v>35</v>
      </c>
      <c r="D534" t="str">
        <f t="shared" si="8"/>
        <v>30+</v>
      </c>
    </row>
    <row r="535" spans="3:4" x14ac:dyDescent="0.3">
      <c r="C535" s="3">
        <v>36</v>
      </c>
      <c r="D535" t="str">
        <f t="shared" si="8"/>
        <v>30+</v>
      </c>
    </row>
    <row r="536" spans="3:4" x14ac:dyDescent="0.3">
      <c r="C536" s="19">
        <v>35</v>
      </c>
      <c r="D536" t="str">
        <f t="shared" si="8"/>
        <v>30+</v>
      </c>
    </row>
    <row r="537" spans="3:4" x14ac:dyDescent="0.3">
      <c r="C537" s="3">
        <v>35</v>
      </c>
      <c r="D537" t="str">
        <f t="shared" si="8"/>
        <v>30+</v>
      </c>
    </row>
    <row r="538" spans="3:4" x14ac:dyDescent="0.3">
      <c r="C538" s="19">
        <v>36</v>
      </c>
      <c r="D538" t="str">
        <f t="shared" si="8"/>
        <v>30+</v>
      </c>
    </row>
    <row r="539" spans="3:4" x14ac:dyDescent="0.3">
      <c r="C539" s="3">
        <v>35</v>
      </c>
      <c r="D539" t="str">
        <f t="shared" si="8"/>
        <v>30+</v>
      </c>
    </row>
    <row r="540" spans="3:4" x14ac:dyDescent="0.3">
      <c r="C540" s="19">
        <v>36</v>
      </c>
      <c r="D540" t="str">
        <f t="shared" si="8"/>
        <v>30+</v>
      </c>
    </row>
    <row r="541" spans="3:4" x14ac:dyDescent="0.3">
      <c r="C541" s="3">
        <v>37</v>
      </c>
      <c r="D541" t="str">
        <f t="shared" si="8"/>
        <v>30+</v>
      </c>
    </row>
    <row r="542" spans="3:4" x14ac:dyDescent="0.3">
      <c r="C542" s="19">
        <v>36</v>
      </c>
      <c r="D542" t="str">
        <f t="shared" si="8"/>
        <v>30+</v>
      </c>
    </row>
    <row r="543" spans="3:4" x14ac:dyDescent="0.3">
      <c r="C543" s="3">
        <v>35</v>
      </c>
      <c r="D543" t="str">
        <f t="shared" si="8"/>
        <v>30+</v>
      </c>
    </row>
    <row r="544" spans="3:4" x14ac:dyDescent="0.3">
      <c r="C544" s="19">
        <v>34</v>
      </c>
      <c r="D544" t="str">
        <f t="shared" si="8"/>
        <v>30+</v>
      </c>
    </row>
    <row r="545" spans="3:4" x14ac:dyDescent="0.3">
      <c r="C545" s="3">
        <v>35</v>
      </c>
      <c r="D545" t="str">
        <f t="shared" si="8"/>
        <v>30+</v>
      </c>
    </row>
    <row r="546" spans="3:4" x14ac:dyDescent="0.3">
      <c r="C546" s="19">
        <v>36</v>
      </c>
      <c r="D546" t="str">
        <f t="shared" si="8"/>
        <v>30+</v>
      </c>
    </row>
    <row r="547" spans="3:4" x14ac:dyDescent="0.3">
      <c r="C547" s="3">
        <v>35</v>
      </c>
      <c r="D547" t="str">
        <f t="shared" si="8"/>
        <v>30+</v>
      </c>
    </row>
    <row r="548" spans="3:4" x14ac:dyDescent="0.3">
      <c r="C548" s="19">
        <v>35</v>
      </c>
      <c r="D548" t="str">
        <f t="shared" si="8"/>
        <v>30+</v>
      </c>
    </row>
    <row r="549" spans="3:4" x14ac:dyDescent="0.3">
      <c r="C549" s="3">
        <v>30</v>
      </c>
      <c r="D549" t="str">
        <f t="shared" si="8"/>
        <v>21-30</v>
      </c>
    </row>
    <row r="550" spans="3:4" x14ac:dyDescent="0.3">
      <c r="C550" s="19">
        <v>36</v>
      </c>
      <c r="D550" t="str">
        <f t="shared" si="8"/>
        <v>30+</v>
      </c>
    </row>
    <row r="551" spans="3:4" x14ac:dyDescent="0.3">
      <c r="C551" s="3">
        <v>34</v>
      </c>
      <c r="D551" t="str">
        <f t="shared" si="8"/>
        <v>30+</v>
      </c>
    </row>
    <row r="552" spans="3:4" x14ac:dyDescent="0.3">
      <c r="C552" s="19">
        <v>35</v>
      </c>
      <c r="D552" t="str">
        <f t="shared" si="8"/>
        <v>30+</v>
      </c>
    </row>
    <row r="553" spans="3:4" x14ac:dyDescent="0.3">
      <c r="C553" s="3">
        <v>36</v>
      </c>
      <c r="D553" t="str">
        <f t="shared" si="8"/>
        <v>30+</v>
      </c>
    </row>
    <row r="554" spans="3:4" x14ac:dyDescent="0.3">
      <c r="C554" s="19">
        <v>36</v>
      </c>
      <c r="D554" t="str">
        <f t="shared" si="8"/>
        <v>30+</v>
      </c>
    </row>
    <row r="555" spans="3:4" x14ac:dyDescent="0.3">
      <c r="C555" s="3">
        <v>36</v>
      </c>
      <c r="D555" t="str">
        <f t="shared" si="8"/>
        <v>30+</v>
      </c>
    </row>
    <row r="556" spans="3:4" x14ac:dyDescent="0.3">
      <c r="C556" s="19">
        <v>34</v>
      </c>
      <c r="D556" t="str">
        <f t="shared" si="8"/>
        <v>30+</v>
      </c>
    </row>
    <row r="557" spans="3:4" x14ac:dyDescent="0.3">
      <c r="C557" s="3">
        <v>35</v>
      </c>
      <c r="D557" t="str">
        <f t="shared" si="8"/>
        <v>30+</v>
      </c>
    </row>
    <row r="558" spans="3:4" x14ac:dyDescent="0.3">
      <c r="C558" s="19">
        <v>34</v>
      </c>
      <c r="D558" t="str">
        <f t="shared" si="8"/>
        <v>30+</v>
      </c>
    </row>
    <row r="559" spans="3:4" x14ac:dyDescent="0.3">
      <c r="C559" s="3">
        <v>35</v>
      </c>
      <c r="D559" t="str">
        <f t="shared" si="8"/>
        <v>30+</v>
      </c>
    </row>
    <row r="560" spans="3:4" x14ac:dyDescent="0.3">
      <c r="C560" s="19">
        <v>35</v>
      </c>
      <c r="D560" t="str">
        <f t="shared" si="8"/>
        <v>30+</v>
      </c>
    </row>
    <row r="561" spans="3:4" x14ac:dyDescent="0.3">
      <c r="C561" s="3">
        <v>36</v>
      </c>
      <c r="D561" t="str">
        <f t="shared" si="8"/>
        <v>30+</v>
      </c>
    </row>
    <row r="562" spans="3:4" x14ac:dyDescent="0.3">
      <c r="C562" s="19">
        <v>36</v>
      </c>
      <c r="D562" t="str">
        <f t="shared" si="8"/>
        <v>30+</v>
      </c>
    </row>
    <row r="563" spans="3:4" x14ac:dyDescent="0.3">
      <c r="C563" s="3">
        <v>36</v>
      </c>
      <c r="D563" t="str">
        <f t="shared" si="8"/>
        <v>30+</v>
      </c>
    </row>
    <row r="564" spans="3:4" x14ac:dyDescent="0.3">
      <c r="C564" s="19">
        <v>34</v>
      </c>
      <c r="D564" t="str">
        <f t="shared" si="8"/>
        <v>30+</v>
      </c>
    </row>
    <row r="565" spans="3:4" x14ac:dyDescent="0.3">
      <c r="C565" s="3">
        <v>34</v>
      </c>
      <c r="D565" t="str">
        <f t="shared" si="8"/>
        <v>30+</v>
      </c>
    </row>
    <row r="566" spans="3:4" x14ac:dyDescent="0.3">
      <c r="C566" s="19">
        <v>36</v>
      </c>
      <c r="D566" t="str">
        <f t="shared" si="8"/>
        <v>30+</v>
      </c>
    </row>
    <row r="567" spans="3:4" x14ac:dyDescent="0.3">
      <c r="C567" s="3">
        <v>34</v>
      </c>
      <c r="D567" t="str">
        <f t="shared" si="8"/>
        <v>30+</v>
      </c>
    </row>
    <row r="568" spans="3:4" x14ac:dyDescent="0.3">
      <c r="C568" s="19">
        <v>36</v>
      </c>
      <c r="D568" t="str">
        <f t="shared" si="8"/>
        <v>30+</v>
      </c>
    </row>
    <row r="569" spans="3:4" x14ac:dyDescent="0.3">
      <c r="C569" s="3">
        <v>34</v>
      </c>
      <c r="D569" t="str">
        <f t="shared" si="8"/>
        <v>30+</v>
      </c>
    </row>
    <row r="570" spans="3:4" x14ac:dyDescent="0.3">
      <c r="C570" s="19">
        <v>34</v>
      </c>
      <c r="D570" t="str">
        <f t="shared" si="8"/>
        <v>30+</v>
      </c>
    </row>
    <row r="571" spans="3:4" x14ac:dyDescent="0.3">
      <c r="C571" s="3">
        <v>35</v>
      </c>
      <c r="D571" t="str">
        <f t="shared" si="8"/>
        <v>30+</v>
      </c>
    </row>
    <row r="572" spans="3:4" x14ac:dyDescent="0.3">
      <c r="C572" s="19">
        <v>35</v>
      </c>
      <c r="D572" t="str">
        <f t="shared" si="8"/>
        <v>30+</v>
      </c>
    </row>
    <row r="573" spans="3:4" x14ac:dyDescent="0.3">
      <c r="C573" s="3">
        <v>30</v>
      </c>
      <c r="D573" t="str">
        <f t="shared" si="8"/>
        <v>21-30</v>
      </c>
    </row>
    <row r="574" spans="3:4" x14ac:dyDescent="0.3">
      <c r="C574" s="19">
        <v>34</v>
      </c>
      <c r="D574" t="str">
        <f t="shared" si="8"/>
        <v>30+</v>
      </c>
    </row>
    <row r="575" spans="3:4" x14ac:dyDescent="0.3">
      <c r="C575" s="3">
        <v>36</v>
      </c>
      <c r="D575" t="str">
        <f t="shared" si="8"/>
        <v>30+</v>
      </c>
    </row>
    <row r="576" spans="3:4" x14ac:dyDescent="0.3">
      <c r="C576" s="19">
        <v>35</v>
      </c>
      <c r="D576" t="str">
        <f t="shared" si="8"/>
        <v>30+</v>
      </c>
    </row>
    <row r="577" spans="3:4" x14ac:dyDescent="0.3">
      <c r="C577" s="3">
        <v>34</v>
      </c>
      <c r="D577" t="str">
        <f t="shared" si="8"/>
        <v>30+</v>
      </c>
    </row>
    <row r="578" spans="3:4" x14ac:dyDescent="0.3">
      <c r="C578" s="19">
        <v>34</v>
      </c>
      <c r="D578" t="str">
        <f t="shared" si="8"/>
        <v>30+</v>
      </c>
    </row>
    <row r="579" spans="3:4" x14ac:dyDescent="0.3">
      <c r="C579" s="3">
        <v>35</v>
      </c>
      <c r="D579" t="str">
        <f t="shared" ref="D579:D642" si="9">IF(C579&lt;=10,"0-10",IF(AND(C579&gt;10,C579&lt;=20),"11-20",IF(AND(C579&gt;20,C579&lt;=30),"21-30","30+")))</f>
        <v>30+</v>
      </c>
    </row>
    <row r="580" spans="3:4" x14ac:dyDescent="0.3">
      <c r="C580" s="19">
        <v>36</v>
      </c>
      <c r="D580" t="str">
        <f t="shared" si="9"/>
        <v>30+</v>
      </c>
    </row>
    <row r="581" spans="3:4" x14ac:dyDescent="0.3">
      <c r="C581" s="3">
        <v>35</v>
      </c>
      <c r="D581" t="str">
        <f t="shared" si="9"/>
        <v>30+</v>
      </c>
    </row>
    <row r="582" spans="3:4" x14ac:dyDescent="0.3">
      <c r="C582" s="19">
        <v>36</v>
      </c>
      <c r="D582" t="str">
        <f t="shared" si="9"/>
        <v>30+</v>
      </c>
    </row>
    <row r="583" spans="3:4" x14ac:dyDescent="0.3">
      <c r="C583" s="3">
        <v>34</v>
      </c>
      <c r="D583" t="str">
        <f t="shared" si="9"/>
        <v>30+</v>
      </c>
    </row>
    <row r="584" spans="3:4" x14ac:dyDescent="0.3">
      <c r="C584" s="19">
        <v>35</v>
      </c>
      <c r="D584" t="str">
        <f t="shared" si="9"/>
        <v>30+</v>
      </c>
    </row>
    <row r="585" spans="3:4" x14ac:dyDescent="0.3">
      <c r="C585" s="3">
        <v>34</v>
      </c>
      <c r="D585" t="str">
        <f t="shared" si="9"/>
        <v>30+</v>
      </c>
    </row>
    <row r="586" spans="3:4" x14ac:dyDescent="0.3">
      <c r="C586" s="19">
        <v>35</v>
      </c>
      <c r="D586" t="str">
        <f t="shared" si="9"/>
        <v>30+</v>
      </c>
    </row>
    <row r="587" spans="3:4" x14ac:dyDescent="0.3">
      <c r="C587" s="3">
        <v>34</v>
      </c>
      <c r="D587" t="str">
        <f t="shared" si="9"/>
        <v>30+</v>
      </c>
    </row>
    <row r="588" spans="3:4" x14ac:dyDescent="0.3">
      <c r="C588" s="19">
        <v>35</v>
      </c>
      <c r="D588" t="str">
        <f t="shared" si="9"/>
        <v>30+</v>
      </c>
    </row>
    <row r="589" spans="3:4" x14ac:dyDescent="0.3">
      <c r="C589" s="3">
        <v>33</v>
      </c>
      <c r="D589" t="str">
        <f t="shared" si="9"/>
        <v>30+</v>
      </c>
    </row>
    <row r="590" spans="3:4" x14ac:dyDescent="0.3">
      <c r="C590" s="19">
        <v>35</v>
      </c>
      <c r="D590" t="str">
        <f t="shared" si="9"/>
        <v>30+</v>
      </c>
    </row>
    <row r="591" spans="3:4" x14ac:dyDescent="0.3">
      <c r="C591" s="3">
        <v>36</v>
      </c>
      <c r="D591" t="str">
        <f t="shared" si="9"/>
        <v>30+</v>
      </c>
    </row>
    <row r="592" spans="3:4" x14ac:dyDescent="0.3">
      <c r="C592" s="19">
        <v>34</v>
      </c>
      <c r="D592" t="str">
        <f t="shared" si="9"/>
        <v>30+</v>
      </c>
    </row>
    <row r="593" spans="3:4" x14ac:dyDescent="0.3">
      <c r="C593" s="3">
        <v>34</v>
      </c>
      <c r="D593" t="str">
        <f t="shared" si="9"/>
        <v>30+</v>
      </c>
    </row>
    <row r="594" spans="3:4" x14ac:dyDescent="0.3">
      <c r="C594" s="19">
        <v>35</v>
      </c>
      <c r="D594" t="str">
        <f t="shared" si="9"/>
        <v>30+</v>
      </c>
    </row>
    <row r="595" spans="3:4" x14ac:dyDescent="0.3">
      <c r="C595" s="3">
        <v>34</v>
      </c>
      <c r="D595" t="str">
        <f t="shared" si="9"/>
        <v>30+</v>
      </c>
    </row>
    <row r="596" spans="3:4" x14ac:dyDescent="0.3">
      <c r="C596" s="19">
        <v>34</v>
      </c>
      <c r="D596" t="str">
        <f t="shared" si="9"/>
        <v>30+</v>
      </c>
    </row>
    <row r="597" spans="3:4" x14ac:dyDescent="0.3">
      <c r="C597" s="3">
        <v>36</v>
      </c>
      <c r="D597" t="str">
        <f t="shared" si="9"/>
        <v>30+</v>
      </c>
    </row>
    <row r="598" spans="3:4" x14ac:dyDescent="0.3">
      <c r="C598" s="19">
        <v>34</v>
      </c>
      <c r="D598" t="str">
        <f t="shared" si="9"/>
        <v>30+</v>
      </c>
    </row>
    <row r="599" spans="3:4" x14ac:dyDescent="0.3">
      <c r="C599" s="3">
        <v>36</v>
      </c>
      <c r="D599" t="str">
        <f t="shared" si="9"/>
        <v>30+</v>
      </c>
    </row>
    <row r="600" spans="3:4" x14ac:dyDescent="0.3">
      <c r="C600" s="19">
        <v>34</v>
      </c>
      <c r="D600" t="str">
        <f t="shared" si="9"/>
        <v>30+</v>
      </c>
    </row>
    <row r="601" spans="3:4" x14ac:dyDescent="0.3">
      <c r="C601" s="3">
        <v>34</v>
      </c>
      <c r="D601" t="str">
        <f t="shared" si="9"/>
        <v>30+</v>
      </c>
    </row>
    <row r="602" spans="3:4" x14ac:dyDescent="0.3">
      <c r="C602" s="19">
        <v>35</v>
      </c>
      <c r="D602" t="str">
        <f t="shared" si="9"/>
        <v>30+</v>
      </c>
    </row>
    <row r="603" spans="3:4" x14ac:dyDescent="0.3">
      <c r="C603" s="3">
        <v>35</v>
      </c>
      <c r="D603" t="str">
        <f t="shared" si="9"/>
        <v>30+</v>
      </c>
    </row>
    <row r="604" spans="3:4" x14ac:dyDescent="0.3">
      <c r="C604" s="19">
        <v>34</v>
      </c>
      <c r="D604" t="str">
        <f t="shared" si="9"/>
        <v>30+</v>
      </c>
    </row>
    <row r="605" spans="3:4" x14ac:dyDescent="0.3">
      <c r="C605" s="3">
        <v>35</v>
      </c>
      <c r="D605" t="str">
        <f t="shared" si="9"/>
        <v>30+</v>
      </c>
    </row>
    <row r="606" spans="3:4" x14ac:dyDescent="0.3">
      <c r="C606" s="19">
        <v>34</v>
      </c>
      <c r="D606" t="str">
        <f t="shared" si="9"/>
        <v>30+</v>
      </c>
    </row>
    <row r="607" spans="3:4" x14ac:dyDescent="0.3">
      <c r="C607" s="3">
        <v>34</v>
      </c>
      <c r="D607" t="str">
        <f t="shared" si="9"/>
        <v>30+</v>
      </c>
    </row>
    <row r="608" spans="3:4" x14ac:dyDescent="0.3">
      <c r="C608" s="19">
        <v>34</v>
      </c>
      <c r="D608" t="str">
        <f t="shared" si="9"/>
        <v>30+</v>
      </c>
    </row>
    <row r="609" spans="3:4" x14ac:dyDescent="0.3">
      <c r="C609" s="3">
        <v>34</v>
      </c>
      <c r="D609" t="str">
        <f t="shared" si="9"/>
        <v>30+</v>
      </c>
    </row>
    <row r="610" spans="3:4" x14ac:dyDescent="0.3">
      <c r="C610" s="19">
        <v>35</v>
      </c>
      <c r="D610" t="str">
        <f t="shared" si="9"/>
        <v>30+</v>
      </c>
    </row>
    <row r="611" spans="3:4" x14ac:dyDescent="0.3">
      <c r="C611" s="3">
        <v>35</v>
      </c>
      <c r="D611" t="str">
        <f t="shared" si="9"/>
        <v>30+</v>
      </c>
    </row>
    <row r="612" spans="3:4" x14ac:dyDescent="0.3">
      <c r="C612" s="19">
        <v>36</v>
      </c>
      <c r="D612" t="str">
        <f t="shared" si="9"/>
        <v>30+</v>
      </c>
    </row>
    <row r="613" spans="3:4" x14ac:dyDescent="0.3">
      <c r="C613" s="3">
        <v>36</v>
      </c>
      <c r="D613" t="str">
        <f t="shared" si="9"/>
        <v>30+</v>
      </c>
    </row>
    <row r="614" spans="3:4" x14ac:dyDescent="0.3">
      <c r="C614" s="19">
        <v>36</v>
      </c>
      <c r="D614" t="str">
        <f t="shared" si="9"/>
        <v>30+</v>
      </c>
    </row>
    <row r="615" spans="3:4" x14ac:dyDescent="0.3">
      <c r="C615" s="3">
        <v>34</v>
      </c>
      <c r="D615" t="str">
        <f t="shared" si="9"/>
        <v>30+</v>
      </c>
    </row>
    <row r="616" spans="3:4" x14ac:dyDescent="0.3">
      <c r="C616" s="19">
        <v>33</v>
      </c>
      <c r="D616" t="str">
        <f t="shared" si="9"/>
        <v>30+</v>
      </c>
    </row>
    <row r="617" spans="3:4" x14ac:dyDescent="0.3">
      <c r="C617" s="3">
        <v>36</v>
      </c>
      <c r="D617" t="str">
        <f t="shared" si="9"/>
        <v>30+</v>
      </c>
    </row>
    <row r="618" spans="3:4" x14ac:dyDescent="0.3">
      <c r="C618" s="19">
        <v>35</v>
      </c>
      <c r="D618" t="str">
        <f t="shared" si="9"/>
        <v>30+</v>
      </c>
    </row>
    <row r="619" spans="3:4" x14ac:dyDescent="0.3">
      <c r="C619" s="3">
        <v>35</v>
      </c>
      <c r="D619" t="str">
        <f t="shared" si="9"/>
        <v>30+</v>
      </c>
    </row>
    <row r="620" spans="3:4" x14ac:dyDescent="0.3">
      <c r="C620" s="19">
        <v>30</v>
      </c>
      <c r="D620" t="str">
        <f t="shared" si="9"/>
        <v>21-30</v>
      </c>
    </row>
    <row r="621" spans="3:4" x14ac:dyDescent="0.3">
      <c r="C621" s="3">
        <v>34</v>
      </c>
      <c r="D621" t="str">
        <f t="shared" si="9"/>
        <v>30+</v>
      </c>
    </row>
    <row r="622" spans="3:4" x14ac:dyDescent="0.3">
      <c r="C622" s="19">
        <v>34</v>
      </c>
      <c r="D622" t="str">
        <f t="shared" si="9"/>
        <v>30+</v>
      </c>
    </row>
    <row r="623" spans="3:4" x14ac:dyDescent="0.3">
      <c r="C623" s="3">
        <v>35</v>
      </c>
      <c r="D623" t="str">
        <f t="shared" si="9"/>
        <v>30+</v>
      </c>
    </row>
    <row r="624" spans="3:4" x14ac:dyDescent="0.3">
      <c r="C624" s="19">
        <v>36</v>
      </c>
      <c r="D624" t="str">
        <f t="shared" si="9"/>
        <v>30+</v>
      </c>
    </row>
    <row r="625" spans="3:4" x14ac:dyDescent="0.3">
      <c r="C625" s="3">
        <v>35</v>
      </c>
      <c r="D625" t="str">
        <f t="shared" si="9"/>
        <v>30+</v>
      </c>
    </row>
    <row r="626" spans="3:4" x14ac:dyDescent="0.3">
      <c r="C626" s="19">
        <v>35</v>
      </c>
      <c r="D626" t="str">
        <f t="shared" si="9"/>
        <v>30+</v>
      </c>
    </row>
    <row r="627" spans="3:4" x14ac:dyDescent="0.3">
      <c r="C627" s="3">
        <v>36</v>
      </c>
      <c r="D627" t="str">
        <f t="shared" si="9"/>
        <v>30+</v>
      </c>
    </row>
    <row r="628" spans="3:4" x14ac:dyDescent="0.3">
      <c r="C628" s="19">
        <v>34</v>
      </c>
      <c r="D628" t="str">
        <f t="shared" si="9"/>
        <v>30+</v>
      </c>
    </row>
    <row r="629" spans="3:4" x14ac:dyDescent="0.3">
      <c r="C629" s="3">
        <v>34</v>
      </c>
      <c r="D629" t="str">
        <f t="shared" si="9"/>
        <v>30+</v>
      </c>
    </row>
    <row r="630" spans="3:4" x14ac:dyDescent="0.3">
      <c r="C630" s="19">
        <v>35</v>
      </c>
      <c r="D630" t="str">
        <f t="shared" si="9"/>
        <v>30+</v>
      </c>
    </row>
    <row r="631" spans="3:4" x14ac:dyDescent="0.3">
      <c r="C631" s="3">
        <v>35</v>
      </c>
      <c r="D631" t="str">
        <f t="shared" si="9"/>
        <v>30+</v>
      </c>
    </row>
    <row r="632" spans="3:4" x14ac:dyDescent="0.3">
      <c r="C632" s="19">
        <v>34</v>
      </c>
      <c r="D632" t="str">
        <f t="shared" si="9"/>
        <v>30+</v>
      </c>
    </row>
    <row r="633" spans="3:4" x14ac:dyDescent="0.3">
      <c r="C633" s="3">
        <v>34</v>
      </c>
      <c r="D633" t="str">
        <f t="shared" si="9"/>
        <v>30+</v>
      </c>
    </row>
    <row r="634" spans="3:4" x14ac:dyDescent="0.3">
      <c r="C634" s="19">
        <v>35</v>
      </c>
      <c r="D634" t="str">
        <f t="shared" si="9"/>
        <v>30+</v>
      </c>
    </row>
    <row r="635" spans="3:4" x14ac:dyDescent="0.3">
      <c r="C635" s="3">
        <v>34</v>
      </c>
      <c r="D635" t="str">
        <f t="shared" si="9"/>
        <v>30+</v>
      </c>
    </row>
    <row r="636" spans="3:4" x14ac:dyDescent="0.3">
      <c r="C636" s="19">
        <v>35</v>
      </c>
      <c r="D636" t="str">
        <f t="shared" si="9"/>
        <v>30+</v>
      </c>
    </row>
    <row r="637" spans="3:4" x14ac:dyDescent="0.3">
      <c r="C637" s="3">
        <v>35</v>
      </c>
      <c r="D637" t="str">
        <f t="shared" si="9"/>
        <v>30+</v>
      </c>
    </row>
    <row r="638" spans="3:4" x14ac:dyDescent="0.3">
      <c r="C638" s="19">
        <v>34</v>
      </c>
      <c r="D638" t="str">
        <f t="shared" si="9"/>
        <v>30+</v>
      </c>
    </row>
    <row r="639" spans="3:4" x14ac:dyDescent="0.3">
      <c r="C639" s="3">
        <v>35</v>
      </c>
      <c r="D639" t="str">
        <f t="shared" si="9"/>
        <v>30+</v>
      </c>
    </row>
    <row r="640" spans="3:4" x14ac:dyDescent="0.3">
      <c r="C640" s="19">
        <v>36</v>
      </c>
      <c r="D640" t="str">
        <f t="shared" si="9"/>
        <v>30+</v>
      </c>
    </row>
    <row r="641" spans="3:4" x14ac:dyDescent="0.3">
      <c r="C641" s="3">
        <v>36</v>
      </c>
      <c r="D641" t="str">
        <f t="shared" si="9"/>
        <v>30+</v>
      </c>
    </row>
    <row r="642" spans="3:4" x14ac:dyDescent="0.3">
      <c r="C642" s="19">
        <v>35</v>
      </c>
      <c r="D642" t="str">
        <f t="shared" si="9"/>
        <v>30+</v>
      </c>
    </row>
    <row r="643" spans="3:4" x14ac:dyDescent="0.3">
      <c r="C643" s="3">
        <v>34</v>
      </c>
      <c r="D643" t="str">
        <f t="shared" ref="D643:D706" si="10">IF(C643&lt;=10,"0-10",IF(AND(C643&gt;10,C643&lt;=20),"11-20",IF(AND(C643&gt;20,C643&lt;=30),"21-30","30+")))</f>
        <v>30+</v>
      </c>
    </row>
    <row r="644" spans="3:4" x14ac:dyDescent="0.3">
      <c r="C644" s="19">
        <v>35</v>
      </c>
      <c r="D644" t="str">
        <f t="shared" si="10"/>
        <v>30+</v>
      </c>
    </row>
    <row r="645" spans="3:4" x14ac:dyDescent="0.3">
      <c r="C645" s="3">
        <v>34</v>
      </c>
      <c r="D645" t="str">
        <f t="shared" si="10"/>
        <v>30+</v>
      </c>
    </row>
    <row r="646" spans="3:4" x14ac:dyDescent="0.3">
      <c r="C646" s="19">
        <v>36</v>
      </c>
      <c r="D646" t="str">
        <f t="shared" si="10"/>
        <v>30+</v>
      </c>
    </row>
    <row r="647" spans="3:4" x14ac:dyDescent="0.3">
      <c r="C647" s="3">
        <v>34</v>
      </c>
      <c r="D647" t="str">
        <f t="shared" si="10"/>
        <v>30+</v>
      </c>
    </row>
    <row r="648" spans="3:4" x14ac:dyDescent="0.3">
      <c r="C648" s="19">
        <v>35</v>
      </c>
      <c r="D648" t="str">
        <f t="shared" si="10"/>
        <v>30+</v>
      </c>
    </row>
    <row r="649" spans="3:4" x14ac:dyDescent="0.3">
      <c r="C649" s="3">
        <v>35</v>
      </c>
      <c r="D649" t="str">
        <f t="shared" si="10"/>
        <v>30+</v>
      </c>
    </row>
    <row r="650" spans="3:4" x14ac:dyDescent="0.3">
      <c r="C650" s="19">
        <v>34</v>
      </c>
      <c r="D650" t="str">
        <f t="shared" si="10"/>
        <v>30+</v>
      </c>
    </row>
    <row r="651" spans="3:4" x14ac:dyDescent="0.3">
      <c r="C651" s="3">
        <v>35</v>
      </c>
      <c r="D651" t="str">
        <f t="shared" si="10"/>
        <v>30+</v>
      </c>
    </row>
    <row r="652" spans="3:4" x14ac:dyDescent="0.3">
      <c r="C652" s="19">
        <v>34</v>
      </c>
      <c r="D652" t="str">
        <f t="shared" si="10"/>
        <v>30+</v>
      </c>
    </row>
    <row r="653" spans="3:4" x14ac:dyDescent="0.3">
      <c r="C653" s="3">
        <v>34</v>
      </c>
      <c r="D653" t="str">
        <f t="shared" si="10"/>
        <v>30+</v>
      </c>
    </row>
    <row r="654" spans="3:4" x14ac:dyDescent="0.3">
      <c r="C654" s="19">
        <v>34</v>
      </c>
      <c r="D654" t="str">
        <f t="shared" si="10"/>
        <v>30+</v>
      </c>
    </row>
    <row r="655" spans="3:4" x14ac:dyDescent="0.3">
      <c r="C655" s="3">
        <v>34</v>
      </c>
      <c r="D655" t="str">
        <f t="shared" si="10"/>
        <v>30+</v>
      </c>
    </row>
    <row r="656" spans="3:4" x14ac:dyDescent="0.3">
      <c r="C656" s="19">
        <v>33</v>
      </c>
      <c r="D656" t="str">
        <f t="shared" si="10"/>
        <v>30+</v>
      </c>
    </row>
    <row r="657" spans="3:4" x14ac:dyDescent="0.3">
      <c r="C657" s="3">
        <v>35</v>
      </c>
      <c r="D657" t="str">
        <f t="shared" si="10"/>
        <v>30+</v>
      </c>
    </row>
    <row r="658" spans="3:4" x14ac:dyDescent="0.3">
      <c r="C658" s="19">
        <v>35</v>
      </c>
      <c r="D658" t="str">
        <f t="shared" si="10"/>
        <v>30+</v>
      </c>
    </row>
    <row r="659" spans="3:4" x14ac:dyDescent="0.3">
      <c r="C659" s="3">
        <v>36</v>
      </c>
      <c r="D659" t="str">
        <f t="shared" si="10"/>
        <v>30+</v>
      </c>
    </row>
    <row r="660" spans="3:4" x14ac:dyDescent="0.3">
      <c r="C660" s="19">
        <v>34</v>
      </c>
      <c r="D660" t="str">
        <f t="shared" si="10"/>
        <v>30+</v>
      </c>
    </row>
    <row r="661" spans="3:4" x14ac:dyDescent="0.3">
      <c r="C661" s="3">
        <v>34</v>
      </c>
      <c r="D661" t="str">
        <f t="shared" si="10"/>
        <v>30+</v>
      </c>
    </row>
    <row r="662" spans="3:4" x14ac:dyDescent="0.3">
      <c r="C662" s="19">
        <v>34</v>
      </c>
      <c r="D662" t="str">
        <f t="shared" si="10"/>
        <v>30+</v>
      </c>
    </row>
    <row r="663" spans="3:4" x14ac:dyDescent="0.3">
      <c r="C663" s="3">
        <v>35</v>
      </c>
      <c r="D663" t="str">
        <f t="shared" si="10"/>
        <v>30+</v>
      </c>
    </row>
    <row r="664" spans="3:4" x14ac:dyDescent="0.3">
      <c r="C664" s="19">
        <v>34</v>
      </c>
      <c r="D664" t="str">
        <f t="shared" si="10"/>
        <v>30+</v>
      </c>
    </row>
    <row r="665" spans="3:4" x14ac:dyDescent="0.3">
      <c r="C665" s="3">
        <v>35</v>
      </c>
      <c r="D665" t="str">
        <f t="shared" si="10"/>
        <v>30+</v>
      </c>
    </row>
    <row r="666" spans="3:4" x14ac:dyDescent="0.3">
      <c r="C666" s="19">
        <v>34</v>
      </c>
      <c r="D666" t="str">
        <f t="shared" si="10"/>
        <v>30+</v>
      </c>
    </row>
    <row r="667" spans="3:4" x14ac:dyDescent="0.3">
      <c r="C667" s="3">
        <v>35</v>
      </c>
      <c r="D667" t="str">
        <f t="shared" si="10"/>
        <v>30+</v>
      </c>
    </row>
    <row r="668" spans="3:4" x14ac:dyDescent="0.3">
      <c r="C668" s="19">
        <v>35</v>
      </c>
      <c r="D668" t="str">
        <f t="shared" si="10"/>
        <v>30+</v>
      </c>
    </row>
    <row r="669" spans="3:4" x14ac:dyDescent="0.3">
      <c r="C669" s="3">
        <v>35</v>
      </c>
      <c r="D669" t="str">
        <f t="shared" si="10"/>
        <v>30+</v>
      </c>
    </row>
    <row r="670" spans="3:4" x14ac:dyDescent="0.3">
      <c r="C670" s="19">
        <v>35</v>
      </c>
      <c r="D670" t="str">
        <f t="shared" si="10"/>
        <v>30+</v>
      </c>
    </row>
    <row r="671" spans="3:4" x14ac:dyDescent="0.3">
      <c r="C671" s="3">
        <v>36</v>
      </c>
      <c r="D671" t="str">
        <f t="shared" si="10"/>
        <v>30+</v>
      </c>
    </row>
    <row r="672" spans="3:4" x14ac:dyDescent="0.3">
      <c r="C672" s="19">
        <v>34</v>
      </c>
      <c r="D672" t="str">
        <f t="shared" si="10"/>
        <v>30+</v>
      </c>
    </row>
    <row r="673" spans="3:4" x14ac:dyDescent="0.3">
      <c r="C673" s="3">
        <v>34</v>
      </c>
      <c r="D673" t="str">
        <f t="shared" si="10"/>
        <v>30+</v>
      </c>
    </row>
    <row r="674" spans="3:4" x14ac:dyDescent="0.3">
      <c r="C674" s="19">
        <v>36</v>
      </c>
      <c r="D674" t="str">
        <f t="shared" si="10"/>
        <v>30+</v>
      </c>
    </row>
    <row r="675" spans="3:4" x14ac:dyDescent="0.3">
      <c r="C675" s="3">
        <v>34</v>
      </c>
      <c r="D675" t="str">
        <f t="shared" si="10"/>
        <v>30+</v>
      </c>
    </row>
    <row r="676" spans="3:4" x14ac:dyDescent="0.3">
      <c r="C676" s="19">
        <v>32</v>
      </c>
      <c r="D676" t="str">
        <f t="shared" si="10"/>
        <v>30+</v>
      </c>
    </row>
    <row r="677" spans="3:4" x14ac:dyDescent="0.3">
      <c r="C677" s="3">
        <v>35</v>
      </c>
      <c r="D677" t="str">
        <f t="shared" si="10"/>
        <v>30+</v>
      </c>
    </row>
    <row r="678" spans="3:4" x14ac:dyDescent="0.3">
      <c r="C678" s="19">
        <v>35</v>
      </c>
      <c r="D678" t="str">
        <f t="shared" si="10"/>
        <v>30+</v>
      </c>
    </row>
    <row r="679" spans="3:4" x14ac:dyDescent="0.3">
      <c r="C679" s="3">
        <v>35</v>
      </c>
      <c r="D679" t="str">
        <f t="shared" si="10"/>
        <v>30+</v>
      </c>
    </row>
    <row r="680" spans="3:4" x14ac:dyDescent="0.3">
      <c r="C680" s="19">
        <v>32</v>
      </c>
      <c r="D680" t="str">
        <f t="shared" si="10"/>
        <v>30+</v>
      </c>
    </row>
    <row r="681" spans="3:4" x14ac:dyDescent="0.3">
      <c r="C681" s="3">
        <v>34</v>
      </c>
      <c r="D681" t="str">
        <f t="shared" si="10"/>
        <v>30+</v>
      </c>
    </row>
    <row r="682" spans="3:4" x14ac:dyDescent="0.3">
      <c r="C682" s="19">
        <v>35</v>
      </c>
      <c r="D682" t="str">
        <f t="shared" si="10"/>
        <v>30+</v>
      </c>
    </row>
    <row r="683" spans="3:4" x14ac:dyDescent="0.3">
      <c r="C683" s="3">
        <v>35</v>
      </c>
      <c r="D683" t="str">
        <f t="shared" si="10"/>
        <v>30+</v>
      </c>
    </row>
    <row r="684" spans="3:4" x14ac:dyDescent="0.3">
      <c r="C684" s="19">
        <v>34</v>
      </c>
      <c r="D684" t="str">
        <f t="shared" si="10"/>
        <v>30+</v>
      </c>
    </row>
    <row r="685" spans="3:4" x14ac:dyDescent="0.3">
      <c r="C685" s="3">
        <v>33</v>
      </c>
      <c r="D685" t="str">
        <f t="shared" si="10"/>
        <v>30+</v>
      </c>
    </row>
    <row r="686" spans="3:4" x14ac:dyDescent="0.3">
      <c r="C686" s="19">
        <v>34</v>
      </c>
      <c r="D686" t="str">
        <f t="shared" si="10"/>
        <v>30+</v>
      </c>
    </row>
    <row r="687" spans="3:4" x14ac:dyDescent="0.3">
      <c r="C687" s="3">
        <v>33</v>
      </c>
      <c r="D687" t="str">
        <f t="shared" si="10"/>
        <v>30+</v>
      </c>
    </row>
    <row r="688" spans="3:4" x14ac:dyDescent="0.3">
      <c r="C688" s="19">
        <v>34</v>
      </c>
      <c r="D688" t="str">
        <f t="shared" si="10"/>
        <v>30+</v>
      </c>
    </row>
    <row r="689" spans="3:4" x14ac:dyDescent="0.3">
      <c r="C689" s="3">
        <v>34</v>
      </c>
      <c r="D689" t="str">
        <f t="shared" si="10"/>
        <v>30+</v>
      </c>
    </row>
    <row r="690" spans="3:4" x14ac:dyDescent="0.3">
      <c r="C690" s="19">
        <v>34</v>
      </c>
      <c r="D690" t="str">
        <f t="shared" si="10"/>
        <v>30+</v>
      </c>
    </row>
    <row r="691" spans="3:4" x14ac:dyDescent="0.3">
      <c r="C691" s="3">
        <v>33</v>
      </c>
      <c r="D691" t="str">
        <f t="shared" si="10"/>
        <v>30+</v>
      </c>
    </row>
    <row r="692" spans="3:4" x14ac:dyDescent="0.3">
      <c r="C692" s="19">
        <v>34</v>
      </c>
      <c r="D692" t="str">
        <f t="shared" si="10"/>
        <v>30+</v>
      </c>
    </row>
    <row r="693" spans="3:4" x14ac:dyDescent="0.3">
      <c r="C693" s="3">
        <v>35</v>
      </c>
      <c r="D693" t="str">
        <f t="shared" si="10"/>
        <v>30+</v>
      </c>
    </row>
    <row r="694" spans="3:4" x14ac:dyDescent="0.3">
      <c r="C694" s="19">
        <v>35</v>
      </c>
      <c r="D694" t="str">
        <f t="shared" si="10"/>
        <v>30+</v>
      </c>
    </row>
    <row r="695" spans="3:4" x14ac:dyDescent="0.3">
      <c r="C695" s="3">
        <v>34</v>
      </c>
      <c r="D695" t="str">
        <f t="shared" si="10"/>
        <v>30+</v>
      </c>
    </row>
    <row r="696" spans="3:4" x14ac:dyDescent="0.3">
      <c r="C696" s="19">
        <v>34</v>
      </c>
      <c r="D696" t="str">
        <f t="shared" si="10"/>
        <v>30+</v>
      </c>
    </row>
    <row r="697" spans="3:4" x14ac:dyDescent="0.3">
      <c r="C697" s="3">
        <v>35</v>
      </c>
      <c r="D697" t="str">
        <f t="shared" si="10"/>
        <v>30+</v>
      </c>
    </row>
    <row r="698" spans="3:4" x14ac:dyDescent="0.3">
      <c r="C698" s="19">
        <v>35</v>
      </c>
      <c r="D698" t="str">
        <f t="shared" si="10"/>
        <v>30+</v>
      </c>
    </row>
    <row r="699" spans="3:4" x14ac:dyDescent="0.3">
      <c r="C699" s="3">
        <v>35</v>
      </c>
      <c r="D699" t="str">
        <f t="shared" si="10"/>
        <v>30+</v>
      </c>
    </row>
    <row r="700" spans="3:4" x14ac:dyDescent="0.3">
      <c r="C700" s="19">
        <v>35</v>
      </c>
      <c r="D700" t="str">
        <f t="shared" si="10"/>
        <v>30+</v>
      </c>
    </row>
    <row r="701" spans="3:4" x14ac:dyDescent="0.3">
      <c r="C701" s="3">
        <v>34</v>
      </c>
      <c r="D701" t="str">
        <f t="shared" si="10"/>
        <v>30+</v>
      </c>
    </row>
    <row r="702" spans="3:4" x14ac:dyDescent="0.3">
      <c r="C702" s="19">
        <v>33</v>
      </c>
      <c r="D702" t="str">
        <f t="shared" si="10"/>
        <v>30+</v>
      </c>
    </row>
    <row r="703" spans="3:4" x14ac:dyDescent="0.3">
      <c r="C703" s="3">
        <v>33</v>
      </c>
      <c r="D703" t="str">
        <f t="shared" si="10"/>
        <v>30+</v>
      </c>
    </row>
    <row r="704" spans="3:4" x14ac:dyDescent="0.3">
      <c r="C704" s="19">
        <v>29</v>
      </c>
      <c r="D704" t="str">
        <f t="shared" si="10"/>
        <v>21-30</v>
      </c>
    </row>
    <row r="705" spans="3:4" x14ac:dyDescent="0.3">
      <c r="C705" s="3">
        <v>34</v>
      </c>
      <c r="D705" t="str">
        <f t="shared" si="10"/>
        <v>30+</v>
      </c>
    </row>
    <row r="706" spans="3:4" x14ac:dyDescent="0.3">
      <c r="C706" s="19">
        <v>35</v>
      </c>
      <c r="D706" t="str">
        <f t="shared" si="10"/>
        <v>30+</v>
      </c>
    </row>
    <row r="707" spans="3:4" x14ac:dyDescent="0.3">
      <c r="C707" s="3">
        <v>35</v>
      </c>
      <c r="D707" t="str">
        <f t="shared" ref="D707:D770" si="11">IF(C707&lt;=10,"0-10",IF(AND(C707&gt;10,C707&lt;=20),"11-20",IF(AND(C707&gt;20,C707&lt;=30),"21-30","30+")))</f>
        <v>30+</v>
      </c>
    </row>
    <row r="708" spans="3:4" x14ac:dyDescent="0.3">
      <c r="C708" s="19">
        <v>34</v>
      </c>
      <c r="D708" t="str">
        <f t="shared" si="11"/>
        <v>30+</v>
      </c>
    </row>
    <row r="709" spans="3:4" x14ac:dyDescent="0.3">
      <c r="C709" s="3">
        <v>33</v>
      </c>
      <c r="D709" t="str">
        <f t="shared" si="11"/>
        <v>30+</v>
      </c>
    </row>
    <row r="710" spans="3:4" x14ac:dyDescent="0.3">
      <c r="C710" s="19">
        <v>35</v>
      </c>
      <c r="D710" t="str">
        <f t="shared" si="11"/>
        <v>30+</v>
      </c>
    </row>
    <row r="711" spans="3:4" x14ac:dyDescent="0.3">
      <c r="C711" s="3">
        <v>33</v>
      </c>
      <c r="D711" t="str">
        <f t="shared" si="11"/>
        <v>30+</v>
      </c>
    </row>
    <row r="712" spans="3:4" x14ac:dyDescent="0.3">
      <c r="C712" s="19">
        <v>33</v>
      </c>
      <c r="D712" t="str">
        <f t="shared" si="11"/>
        <v>30+</v>
      </c>
    </row>
    <row r="713" spans="3:4" x14ac:dyDescent="0.3">
      <c r="C713" s="3">
        <v>34</v>
      </c>
      <c r="D713" t="str">
        <f t="shared" si="11"/>
        <v>30+</v>
      </c>
    </row>
    <row r="714" spans="3:4" x14ac:dyDescent="0.3">
      <c r="C714" s="19">
        <v>35</v>
      </c>
      <c r="D714" t="str">
        <f t="shared" si="11"/>
        <v>30+</v>
      </c>
    </row>
    <row r="715" spans="3:4" x14ac:dyDescent="0.3">
      <c r="C715" s="3">
        <v>34</v>
      </c>
      <c r="D715" t="str">
        <f t="shared" si="11"/>
        <v>30+</v>
      </c>
    </row>
    <row r="716" spans="3:4" x14ac:dyDescent="0.3">
      <c r="C716" s="19">
        <v>33</v>
      </c>
      <c r="D716" t="str">
        <f t="shared" si="11"/>
        <v>30+</v>
      </c>
    </row>
    <row r="717" spans="3:4" x14ac:dyDescent="0.3">
      <c r="C717" s="3">
        <v>33</v>
      </c>
      <c r="D717" t="str">
        <f t="shared" si="11"/>
        <v>30+</v>
      </c>
    </row>
    <row r="718" spans="3:4" x14ac:dyDescent="0.3">
      <c r="C718" s="19">
        <v>29</v>
      </c>
      <c r="D718" t="str">
        <f t="shared" si="11"/>
        <v>21-30</v>
      </c>
    </row>
    <row r="719" spans="3:4" x14ac:dyDescent="0.3">
      <c r="C719" s="3">
        <v>33</v>
      </c>
      <c r="D719" t="str">
        <f t="shared" si="11"/>
        <v>30+</v>
      </c>
    </row>
    <row r="720" spans="3:4" x14ac:dyDescent="0.3">
      <c r="C720" s="19">
        <v>35</v>
      </c>
      <c r="D720" t="str">
        <f t="shared" si="11"/>
        <v>30+</v>
      </c>
    </row>
    <row r="721" spans="3:4" x14ac:dyDescent="0.3">
      <c r="C721" s="3">
        <v>34</v>
      </c>
      <c r="D721" t="str">
        <f t="shared" si="11"/>
        <v>30+</v>
      </c>
    </row>
    <row r="722" spans="3:4" x14ac:dyDescent="0.3">
      <c r="C722" s="19">
        <v>33</v>
      </c>
      <c r="D722" t="str">
        <f t="shared" si="11"/>
        <v>30+</v>
      </c>
    </row>
    <row r="723" spans="3:4" x14ac:dyDescent="0.3">
      <c r="C723" s="3">
        <v>33</v>
      </c>
      <c r="D723" t="str">
        <f t="shared" si="11"/>
        <v>30+</v>
      </c>
    </row>
    <row r="724" spans="3:4" x14ac:dyDescent="0.3">
      <c r="C724" s="19">
        <v>35</v>
      </c>
      <c r="D724" t="str">
        <f t="shared" si="11"/>
        <v>30+</v>
      </c>
    </row>
    <row r="725" spans="3:4" x14ac:dyDescent="0.3">
      <c r="C725" s="3">
        <v>35</v>
      </c>
      <c r="D725" t="str">
        <f t="shared" si="11"/>
        <v>30+</v>
      </c>
    </row>
    <row r="726" spans="3:4" x14ac:dyDescent="0.3">
      <c r="C726" s="19">
        <v>35</v>
      </c>
      <c r="D726" t="str">
        <f t="shared" si="11"/>
        <v>30+</v>
      </c>
    </row>
    <row r="727" spans="3:4" x14ac:dyDescent="0.3">
      <c r="C727" s="3">
        <v>33</v>
      </c>
      <c r="D727" t="str">
        <f t="shared" si="11"/>
        <v>30+</v>
      </c>
    </row>
    <row r="728" spans="3:4" x14ac:dyDescent="0.3">
      <c r="C728" s="19">
        <v>33</v>
      </c>
      <c r="D728" t="str">
        <f t="shared" si="11"/>
        <v>30+</v>
      </c>
    </row>
    <row r="729" spans="3:4" x14ac:dyDescent="0.3">
      <c r="C729" s="3">
        <v>35</v>
      </c>
      <c r="D729" t="str">
        <f t="shared" si="11"/>
        <v>30+</v>
      </c>
    </row>
    <row r="730" spans="3:4" x14ac:dyDescent="0.3">
      <c r="C730" s="19">
        <v>35</v>
      </c>
      <c r="D730" t="str">
        <f t="shared" si="11"/>
        <v>30+</v>
      </c>
    </row>
    <row r="731" spans="3:4" x14ac:dyDescent="0.3">
      <c r="C731" s="3">
        <v>33</v>
      </c>
      <c r="D731" t="str">
        <f t="shared" si="11"/>
        <v>30+</v>
      </c>
    </row>
    <row r="732" spans="3:4" x14ac:dyDescent="0.3">
      <c r="C732" s="19">
        <v>35</v>
      </c>
      <c r="D732" t="str">
        <f t="shared" si="11"/>
        <v>30+</v>
      </c>
    </row>
    <row r="733" spans="3:4" x14ac:dyDescent="0.3">
      <c r="C733" s="3">
        <v>35</v>
      </c>
      <c r="D733" t="str">
        <f t="shared" si="11"/>
        <v>30+</v>
      </c>
    </row>
    <row r="734" spans="3:4" x14ac:dyDescent="0.3">
      <c r="C734" s="19">
        <v>35</v>
      </c>
      <c r="D734" t="str">
        <f t="shared" si="11"/>
        <v>30+</v>
      </c>
    </row>
    <row r="735" spans="3:4" x14ac:dyDescent="0.3">
      <c r="C735" s="3">
        <v>35</v>
      </c>
      <c r="D735" t="str">
        <f t="shared" si="11"/>
        <v>30+</v>
      </c>
    </row>
    <row r="736" spans="3:4" x14ac:dyDescent="0.3">
      <c r="C736" s="19">
        <v>34</v>
      </c>
      <c r="D736" t="str">
        <f t="shared" si="11"/>
        <v>30+</v>
      </c>
    </row>
    <row r="737" spans="3:4" x14ac:dyDescent="0.3">
      <c r="C737" s="3">
        <v>35</v>
      </c>
      <c r="D737" t="str">
        <f t="shared" si="11"/>
        <v>30+</v>
      </c>
    </row>
    <row r="738" spans="3:4" x14ac:dyDescent="0.3">
      <c r="C738" s="19">
        <v>34</v>
      </c>
      <c r="D738" t="str">
        <f t="shared" si="11"/>
        <v>30+</v>
      </c>
    </row>
    <row r="739" spans="3:4" x14ac:dyDescent="0.3">
      <c r="C739" s="3">
        <v>33</v>
      </c>
      <c r="D739" t="str">
        <f t="shared" si="11"/>
        <v>30+</v>
      </c>
    </row>
    <row r="740" spans="3:4" x14ac:dyDescent="0.3">
      <c r="C740" s="19">
        <v>33</v>
      </c>
      <c r="D740" t="str">
        <f t="shared" si="11"/>
        <v>30+</v>
      </c>
    </row>
    <row r="741" spans="3:4" x14ac:dyDescent="0.3">
      <c r="C741" s="3">
        <v>33</v>
      </c>
      <c r="D741" t="str">
        <f t="shared" si="11"/>
        <v>30+</v>
      </c>
    </row>
    <row r="742" spans="3:4" x14ac:dyDescent="0.3">
      <c r="C742" s="19">
        <v>33</v>
      </c>
      <c r="D742" t="str">
        <f t="shared" si="11"/>
        <v>30+</v>
      </c>
    </row>
    <row r="743" spans="3:4" x14ac:dyDescent="0.3">
      <c r="C743" s="3">
        <v>35</v>
      </c>
      <c r="D743" t="str">
        <f t="shared" si="11"/>
        <v>30+</v>
      </c>
    </row>
    <row r="744" spans="3:4" x14ac:dyDescent="0.3">
      <c r="C744" s="19">
        <v>35</v>
      </c>
      <c r="D744" t="str">
        <f t="shared" si="11"/>
        <v>30+</v>
      </c>
    </row>
    <row r="745" spans="3:4" x14ac:dyDescent="0.3">
      <c r="C745" s="3">
        <v>33</v>
      </c>
      <c r="D745" t="str">
        <f t="shared" si="11"/>
        <v>30+</v>
      </c>
    </row>
    <row r="746" spans="3:4" x14ac:dyDescent="0.3">
      <c r="C746" s="19">
        <v>33</v>
      </c>
      <c r="D746" t="str">
        <f t="shared" si="11"/>
        <v>30+</v>
      </c>
    </row>
    <row r="747" spans="3:4" x14ac:dyDescent="0.3">
      <c r="C747" s="3">
        <v>33</v>
      </c>
      <c r="D747" t="str">
        <f t="shared" si="11"/>
        <v>30+</v>
      </c>
    </row>
    <row r="748" spans="3:4" x14ac:dyDescent="0.3">
      <c r="C748" s="19">
        <v>35</v>
      </c>
      <c r="D748" t="str">
        <f t="shared" si="11"/>
        <v>30+</v>
      </c>
    </row>
    <row r="749" spans="3:4" x14ac:dyDescent="0.3">
      <c r="C749" s="3">
        <v>33</v>
      </c>
      <c r="D749" t="str">
        <f t="shared" si="11"/>
        <v>30+</v>
      </c>
    </row>
    <row r="750" spans="3:4" x14ac:dyDescent="0.3">
      <c r="C750" s="19">
        <v>33</v>
      </c>
      <c r="D750" t="str">
        <f t="shared" si="11"/>
        <v>30+</v>
      </c>
    </row>
    <row r="751" spans="3:4" x14ac:dyDescent="0.3">
      <c r="C751" s="3">
        <v>33</v>
      </c>
      <c r="D751" t="str">
        <f t="shared" si="11"/>
        <v>30+</v>
      </c>
    </row>
    <row r="752" spans="3:4" x14ac:dyDescent="0.3">
      <c r="C752" s="19">
        <v>33</v>
      </c>
      <c r="D752" t="str">
        <f t="shared" si="11"/>
        <v>30+</v>
      </c>
    </row>
    <row r="753" spans="3:4" x14ac:dyDescent="0.3">
      <c r="C753" s="3">
        <v>35</v>
      </c>
      <c r="D753" t="str">
        <f t="shared" si="11"/>
        <v>30+</v>
      </c>
    </row>
    <row r="754" spans="3:4" x14ac:dyDescent="0.3">
      <c r="C754" s="19">
        <v>35</v>
      </c>
      <c r="D754" t="str">
        <f t="shared" si="11"/>
        <v>30+</v>
      </c>
    </row>
    <row r="755" spans="3:4" x14ac:dyDescent="0.3">
      <c r="C755" s="3">
        <v>29</v>
      </c>
      <c r="D755" t="str">
        <f t="shared" si="11"/>
        <v>21-30</v>
      </c>
    </row>
    <row r="756" spans="3:4" x14ac:dyDescent="0.3">
      <c r="C756" s="19">
        <v>35</v>
      </c>
      <c r="D756" t="str">
        <f t="shared" si="11"/>
        <v>30+</v>
      </c>
    </row>
    <row r="757" spans="3:4" x14ac:dyDescent="0.3">
      <c r="C757" s="3">
        <v>34</v>
      </c>
      <c r="D757" t="str">
        <f t="shared" si="11"/>
        <v>30+</v>
      </c>
    </row>
    <row r="758" spans="3:4" x14ac:dyDescent="0.3">
      <c r="C758" s="19">
        <v>34</v>
      </c>
      <c r="D758" t="str">
        <f t="shared" si="11"/>
        <v>30+</v>
      </c>
    </row>
    <row r="759" spans="3:4" x14ac:dyDescent="0.3">
      <c r="C759" s="3">
        <v>35</v>
      </c>
      <c r="D759" t="str">
        <f t="shared" si="11"/>
        <v>30+</v>
      </c>
    </row>
    <row r="760" spans="3:4" x14ac:dyDescent="0.3">
      <c r="C760" s="19">
        <v>35</v>
      </c>
      <c r="D760" t="str">
        <f t="shared" si="11"/>
        <v>30+</v>
      </c>
    </row>
    <row r="761" spans="3:4" x14ac:dyDescent="0.3">
      <c r="C761" s="3">
        <v>35</v>
      </c>
      <c r="D761" t="str">
        <f t="shared" si="11"/>
        <v>30+</v>
      </c>
    </row>
    <row r="762" spans="3:4" x14ac:dyDescent="0.3">
      <c r="C762" s="19">
        <v>33</v>
      </c>
      <c r="D762" t="str">
        <f t="shared" si="11"/>
        <v>30+</v>
      </c>
    </row>
    <row r="763" spans="3:4" x14ac:dyDescent="0.3">
      <c r="C763" s="3">
        <v>33</v>
      </c>
      <c r="D763" t="str">
        <f t="shared" si="11"/>
        <v>30+</v>
      </c>
    </row>
    <row r="764" spans="3:4" x14ac:dyDescent="0.3">
      <c r="C764" s="19">
        <v>35</v>
      </c>
      <c r="D764" t="str">
        <f t="shared" si="11"/>
        <v>30+</v>
      </c>
    </row>
    <row r="765" spans="3:4" x14ac:dyDescent="0.3">
      <c r="C765" s="3">
        <v>35</v>
      </c>
      <c r="D765" t="str">
        <f t="shared" si="11"/>
        <v>30+</v>
      </c>
    </row>
    <row r="766" spans="3:4" x14ac:dyDescent="0.3">
      <c r="C766" s="19">
        <v>33</v>
      </c>
      <c r="D766" t="str">
        <f t="shared" si="11"/>
        <v>30+</v>
      </c>
    </row>
    <row r="767" spans="3:4" x14ac:dyDescent="0.3">
      <c r="C767" s="3">
        <v>34</v>
      </c>
      <c r="D767" t="str">
        <f t="shared" si="11"/>
        <v>30+</v>
      </c>
    </row>
    <row r="768" spans="3:4" x14ac:dyDescent="0.3">
      <c r="C768" s="19">
        <v>33</v>
      </c>
      <c r="D768" t="str">
        <f t="shared" si="11"/>
        <v>30+</v>
      </c>
    </row>
    <row r="769" spans="3:4" x14ac:dyDescent="0.3">
      <c r="C769" s="3">
        <v>34</v>
      </c>
      <c r="D769" t="str">
        <f t="shared" si="11"/>
        <v>30+</v>
      </c>
    </row>
    <row r="770" spans="3:4" x14ac:dyDescent="0.3">
      <c r="C770" s="19">
        <v>35</v>
      </c>
      <c r="D770" t="str">
        <f t="shared" si="11"/>
        <v>30+</v>
      </c>
    </row>
    <row r="771" spans="3:4" x14ac:dyDescent="0.3">
      <c r="C771" s="3">
        <v>34</v>
      </c>
      <c r="D771" t="str">
        <f t="shared" ref="D771:D834" si="12">IF(C771&lt;=10,"0-10",IF(AND(C771&gt;10,C771&lt;=20),"11-20",IF(AND(C771&gt;20,C771&lt;=30),"21-30","30+")))</f>
        <v>30+</v>
      </c>
    </row>
    <row r="772" spans="3:4" x14ac:dyDescent="0.3">
      <c r="C772" s="19">
        <v>35</v>
      </c>
      <c r="D772" t="str">
        <f t="shared" si="12"/>
        <v>30+</v>
      </c>
    </row>
    <row r="773" spans="3:4" x14ac:dyDescent="0.3">
      <c r="C773" s="3">
        <v>35</v>
      </c>
      <c r="D773" t="str">
        <f t="shared" si="12"/>
        <v>30+</v>
      </c>
    </row>
    <row r="774" spans="3:4" x14ac:dyDescent="0.3">
      <c r="C774" s="19">
        <v>34</v>
      </c>
      <c r="D774" t="str">
        <f t="shared" si="12"/>
        <v>30+</v>
      </c>
    </row>
    <row r="775" spans="3:4" x14ac:dyDescent="0.3">
      <c r="C775" s="3">
        <v>34</v>
      </c>
      <c r="D775" t="str">
        <f t="shared" si="12"/>
        <v>30+</v>
      </c>
    </row>
    <row r="776" spans="3:4" x14ac:dyDescent="0.3">
      <c r="C776" s="19">
        <v>35</v>
      </c>
      <c r="D776" t="str">
        <f t="shared" si="12"/>
        <v>30+</v>
      </c>
    </row>
    <row r="777" spans="3:4" x14ac:dyDescent="0.3">
      <c r="C777" s="3">
        <v>34</v>
      </c>
      <c r="D777" t="str">
        <f t="shared" si="12"/>
        <v>30+</v>
      </c>
    </row>
    <row r="778" spans="3:4" x14ac:dyDescent="0.3">
      <c r="C778" s="19">
        <v>35</v>
      </c>
      <c r="D778" t="str">
        <f t="shared" si="12"/>
        <v>30+</v>
      </c>
    </row>
    <row r="779" spans="3:4" x14ac:dyDescent="0.3">
      <c r="C779" s="3">
        <v>33</v>
      </c>
      <c r="D779" t="str">
        <f t="shared" si="12"/>
        <v>30+</v>
      </c>
    </row>
    <row r="780" spans="3:4" x14ac:dyDescent="0.3">
      <c r="C780" s="19">
        <v>35</v>
      </c>
      <c r="D780" t="str">
        <f t="shared" si="12"/>
        <v>30+</v>
      </c>
    </row>
    <row r="781" spans="3:4" x14ac:dyDescent="0.3">
      <c r="C781" s="3">
        <v>33</v>
      </c>
      <c r="D781" t="str">
        <f t="shared" si="12"/>
        <v>30+</v>
      </c>
    </row>
    <row r="782" spans="3:4" x14ac:dyDescent="0.3">
      <c r="C782" s="19">
        <v>35</v>
      </c>
      <c r="D782" t="str">
        <f t="shared" si="12"/>
        <v>30+</v>
      </c>
    </row>
    <row r="783" spans="3:4" x14ac:dyDescent="0.3">
      <c r="C783" s="3">
        <v>33</v>
      </c>
      <c r="D783" t="str">
        <f t="shared" si="12"/>
        <v>30+</v>
      </c>
    </row>
    <row r="784" spans="3:4" x14ac:dyDescent="0.3">
      <c r="C784" s="19">
        <v>33</v>
      </c>
      <c r="D784" t="str">
        <f t="shared" si="12"/>
        <v>30+</v>
      </c>
    </row>
    <row r="785" spans="3:4" x14ac:dyDescent="0.3">
      <c r="C785" s="3">
        <v>35</v>
      </c>
      <c r="D785" t="str">
        <f t="shared" si="12"/>
        <v>30+</v>
      </c>
    </row>
    <row r="786" spans="3:4" x14ac:dyDescent="0.3">
      <c r="C786" s="19">
        <v>34</v>
      </c>
      <c r="D786" t="str">
        <f t="shared" si="12"/>
        <v>30+</v>
      </c>
    </row>
    <row r="787" spans="3:4" x14ac:dyDescent="0.3">
      <c r="C787" s="3">
        <v>34</v>
      </c>
      <c r="D787" t="str">
        <f t="shared" si="12"/>
        <v>30+</v>
      </c>
    </row>
    <row r="788" spans="3:4" x14ac:dyDescent="0.3">
      <c r="C788" s="19">
        <v>35</v>
      </c>
      <c r="D788" t="str">
        <f t="shared" si="12"/>
        <v>30+</v>
      </c>
    </row>
    <row r="789" spans="3:4" x14ac:dyDescent="0.3">
      <c r="C789" s="3">
        <v>33</v>
      </c>
      <c r="D789" t="str">
        <f t="shared" si="12"/>
        <v>30+</v>
      </c>
    </row>
    <row r="790" spans="3:4" x14ac:dyDescent="0.3">
      <c r="C790" s="19">
        <v>34</v>
      </c>
      <c r="D790" t="str">
        <f t="shared" si="12"/>
        <v>30+</v>
      </c>
    </row>
    <row r="791" spans="3:4" x14ac:dyDescent="0.3">
      <c r="C791" s="3">
        <v>33</v>
      </c>
      <c r="D791" t="str">
        <f t="shared" si="12"/>
        <v>30+</v>
      </c>
    </row>
    <row r="792" spans="3:4" x14ac:dyDescent="0.3">
      <c r="C792" s="19">
        <v>35</v>
      </c>
      <c r="D792" t="str">
        <f t="shared" si="12"/>
        <v>30+</v>
      </c>
    </row>
    <row r="793" spans="3:4" x14ac:dyDescent="0.3">
      <c r="C793" s="3">
        <v>35</v>
      </c>
      <c r="D793" t="str">
        <f t="shared" si="12"/>
        <v>30+</v>
      </c>
    </row>
    <row r="794" spans="3:4" x14ac:dyDescent="0.3">
      <c r="C794" s="19">
        <v>35</v>
      </c>
      <c r="D794" t="str">
        <f t="shared" si="12"/>
        <v>30+</v>
      </c>
    </row>
    <row r="795" spans="3:4" x14ac:dyDescent="0.3">
      <c r="C795" s="3">
        <v>34</v>
      </c>
      <c r="D795" t="str">
        <f t="shared" si="12"/>
        <v>30+</v>
      </c>
    </row>
    <row r="796" spans="3:4" x14ac:dyDescent="0.3">
      <c r="C796" s="19">
        <v>34</v>
      </c>
      <c r="D796" t="str">
        <f t="shared" si="12"/>
        <v>30+</v>
      </c>
    </row>
    <row r="797" spans="3:4" x14ac:dyDescent="0.3">
      <c r="C797" s="3">
        <v>35</v>
      </c>
      <c r="D797" t="str">
        <f t="shared" si="12"/>
        <v>30+</v>
      </c>
    </row>
    <row r="798" spans="3:4" x14ac:dyDescent="0.3">
      <c r="C798" s="19">
        <v>35</v>
      </c>
      <c r="D798" t="str">
        <f t="shared" si="12"/>
        <v>30+</v>
      </c>
    </row>
    <row r="799" spans="3:4" x14ac:dyDescent="0.3">
      <c r="C799" s="3">
        <v>35</v>
      </c>
      <c r="D799" t="str">
        <f t="shared" si="12"/>
        <v>30+</v>
      </c>
    </row>
    <row r="800" spans="3:4" x14ac:dyDescent="0.3">
      <c r="C800" s="19">
        <v>35</v>
      </c>
      <c r="D800" t="str">
        <f t="shared" si="12"/>
        <v>30+</v>
      </c>
    </row>
    <row r="801" spans="3:4" x14ac:dyDescent="0.3">
      <c r="C801" s="3">
        <v>35</v>
      </c>
      <c r="D801" t="str">
        <f t="shared" si="12"/>
        <v>30+</v>
      </c>
    </row>
    <row r="802" spans="3:4" x14ac:dyDescent="0.3">
      <c r="C802" s="19">
        <v>35</v>
      </c>
      <c r="D802" t="str">
        <f t="shared" si="12"/>
        <v>30+</v>
      </c>
    </row>
    <row r="803" spans="3:4" x14ac:dyDescent="0.3">
      <c r="C803" s="3">
        <v>35</v>
      </c>
      <c r="D803" t="str">
        <f t="shared" si="12"/>
        <v>30+</v>
      </c>
    </row>
    <row r="804" spans="3:4" x14ac:dyDescent="0.3">
      <c r="C804" s="19">
        <v>35</v>
      </c>
      <c r="D804" t="str">
        <f t="shared" si="12"/>
        <v>30+</v>
      </c>
    </row>
    <row r="805" spans="3:4" x14ac:dyDescent="0.3">
      <c r="C805" s="3">
        <v>35</v>
      </c>
      <c r="D805" t="str">
        <f t="shared" si="12"/>
        <v>30+</v>
      </c>
    </row>
    <row r="806" spans="3:4" x14ac:dyDescent="0.3">
      <c r="C806" s="19">
        <v>33</v>
      </c>
      <c r="D806" t="str">
        <f t="shared" si="12"/>
        <v>30+</v>
      </c>
    </row>
    <row r="807" spans="3:4" x14ac:dyDescent="0.3">
      <c r="C807" s="3">
        <v>33</v>
      </c>
      <c r="D807" t="str">
        <f t="shared" si="12"/>
        <v>30+</v>
      </c>
    </row>
    <row r="808" spans="3:4" x14ac:dyDescent="0.3">
      <c r="C808" s="19">
        <v>32</v>
      </c>
      <c r="D808" t="str">
        <f t="shared" si="12"/>
        <v>30+</v>
      </c>
    </row>
    <row r="809" spans="3:4" x14ac:dyDescent="0.3">
      <c r="C809" s="3">
        <v>34</v>
      </c>
      <c r="D809" t="str">
        <f t="shared" si="12"/>
        <v>30+</v>
      </c>
    </row>
    <row r="810" spans="3:4" x14ac:dyDescent="0.3">
      <c r="C810" s="19">
        <v>33</v>
      </c>
      <c r="D810" t="str">
        <f t="shared" si="12"/>
        <v>30+</v>
      </c>
    </row>
    <row r="811" spans="3:4" x14ac:dyDescent="0.3">
      <c r="C811" s="3">
        <v>32</v>
      </c>
      <c r="D811" t="str">
        <f t="shared" si="12"/>
        <v>30+</v>
      </c>
    </row>
    <row r="812" spans="3:4" x14ac:dyDescent="0.3">
      <c r="C812" s="19">
        <v>34</v>
      </c>
      <c r="D812" t="str">
        <f t="shared" si="12"/>
        <v>30+</v>
      </c>
    </row>
    <row r="813" spans="3:4" x14ac:dyDescent="0.3">
      <c r="C813" s="3">
        <v>33</v>
      </c>
      <c r="D813" t="str">
        <f t="shared" si="12"/>
        <v>30+</v>
      </c>
    </row>
    <row r="814" spans="3:4" x14ac:dyDescent="0.3">
      <c r="C814" s="19">
        <v>34</v>
      </c>
      <c r="D814" t="str">
        <f t="shared" si="12"/>
        <v>30+</v>
      </c>
    </row>
    <row r="815" spans="3:4" x14ac:dyDescent="0.3">
      <c r="C815" s="3">
        <v>34</v>
      </c>
      <c r="D815" t="str">
        <f t="shared" si="12"/>
        <v>30+</v>
      </c>
    </row>
    <row r="816" spans="3:4" x14ac:dyDescent="0.3">
      <c r="C816" s="19">
        <v>32</v>
      </c>
      <c r="D816" t="str">
        <f t="shared" si="12"/>
        <v>30+</v>
      </c>
    </row>
    <row r="817" spans="3:4" x14ac:dyDescent="0.3">
      <c r="C817" s="3">
        <v>32</v>
      </c>
      <c r="D817" t="str">
        <f t="shared" si="12"/>
        <v>30+</v>
      </c>
    </row>
    <row r="818" spans="3:4" x14ac:dyDescent="0.3">
      <c r="C818" s="19">
        <v>34</v>
      </c>
      <c r="D818" t="str">
        <f t="shared" si="12"/>
        <v>30+</v>
      </c>
    </row>
    <row r="819" spans="3:4" x14ac:dyDescent="0.3">
      <c r="C819" s="3">
        <v>32</v>
      </c>
      <c r="D819" t="str">
        <f t="shared" si="12"/>
        <v>30+</v>
      </c>
    </row>
    <row r="820" spans="3:4" x14ac:dyDescent="0.3">
      <c r="C820" s="19">
        <v>33</v>
      </c>
      <c r="D820" t="str">
        <f t="shared" si="12"/>
        <v>30+</v>
      </c>
    </row>
    <row r="821" spans="3:4" x14ac:dyDescent="0.3">
      <c r="C821" s="3">
        <v>32</v>
      </c>
      <c r="D821" t="str">
        <f t="shared" si="12"/>
        <v>30+</v>
      </c>
    </row>
    <row r="822" spans="3:4" x14ac:dyDescent="0.3">
      <c r="C822" s="19">
        <v>28</v>
      </c>
      <c r="D822" t="str">
        <f t="shared" si="12"/>
        <v>21-30</v>
      </c>
    </row>
    <row r="823" spans="3:4" x14ac:dyDescent="0.3">
      <c r="C823" s="3">
        <v>32</v>
      </c>
      <c r="D823" t="str">
        <f t="shared" si="12"/>
        <v>30+</v>
      </c>
    </row>
    <row r="824" spans="3:4" x14ac:dyDescent="0.3">
      <c r="C824" s="19">
        <v>32</v>
      </c>
      <c r="D824" t="str">
        <f t="shared" si="12"/>
        <v>30+</v>
      </c>
    </row>
    <row r="825" spans="3:4" x14ac:dyDescent="0.3">
      <c r="C825" s="3">
        <v>33</v>
      </c>
      <c r="D825" t="str">
        <f t="shared" si="12"/>
        <v>30+</v>
      </c>
    </row>
    <row r="826" spans="3:4" x14ac:dyDescent="0.3">
      <c r="C826" s="19">
        <v>34</v>
      </c>
      <c r="D826" t="str">
        <f t="shared" si="12"/>
        <v>30+</v>
      </c>
    </row>
    <row r="827" spans="3:4" x14ac:dyDescent="0.3">
      <c r="C827" s="3">
        <v>34</v>
      </c>
      <c r="D827" t="str">
        <f t="shared" si="12"/>
        <v>30+</v>
      </c>
    </row>
    <row r="828" spans="3:4" x14ac:dyDescent="0.3">
      <c r="C828" s="19">
        <v>32</v>
      </c>
      <c r="D828" t="str">
        <f t="shared" si="12"/>
        <v>30+</v>
      </c>
    </row>
    <row r="829" spans="3:4" x14ac:dyDescent="0.3">
      <c r="C829" s="3">
        <v>33</v>
      </c>
      <c r="D829" t="str">
        <f t="shared" si="12"/>
        <v>30+</v>
      </c>
    </row>
    <row r="830" spans="3:4" x14ac:dyDescent="0.3">
      <c r="C830" s="19">
        <v>28</v>
      </c>
      <c r="D830" t="str">
        <f t="shared" si="12"/>
        <v>21-30</v>
      </c>
    </row>
    <row r="831" spans="3:4" x14ac:dyDescent="0.3">
      <c r="C831" s="3">
        <v>34</v>
      </c>
      <c r="D831" t="str">
        <f t="shared" si="12"/>
        <v>30+</v>
      </c>
    </row>
    <row r="832" spans="3:4" x14ac:dyDescent="0.3">
      <c r="C832" s="19">
        <v>34</v>
      </c>
      <c r="D832" t="str">
        <f t="shared" si="12"/>
        <v>30+</v>
      </c>
    </row>
    <row r="833" spans="3:4" x14ac:dyDescent="0.3">
      <c r="C833" s="3">
        <v>33</v>
      </c>
      <c r="D833" t="str">
        <f t="shared" si="12"/>
        <v>30+</v>
      </c>
    </row>
    <row r="834" spans="3:4" x14ac:dyDescent="0.3">
      <c r="C834" s="19">
        <v>32</v>
      </c>
      <c r="D834" t="str">
        <f t="shared" si="12"/>
        <v>30+</v>
      </c>
    </row>
    <row r="835" spans="3:4" x14ac:dyDescent="0.3">
      <c r="C835" s="3">
        <v>33</v>
      </c>
      <c r="D835" t="str">
        <f t="shared" ref="D835:D898" si="13">IF(C835&lt;=10,"0-10",IF(AND(C835&gt;10,C835&lt;=20),"11-20",IF(AND(C835&gt;20,C835&lt;=30),"21-30","30+")))</f>
        <v>30+</v>
      </c>
    </row>
    <row r="836" spans="3:4" x14ac:dyDescent="0.3">
      <c r="C836" s="19">
        <v>33</v>
      </c>
      <c r="D836" t="str">
        <f t="shared" si="13"/>
        <v>30+</v>
      </c>
    </row>
    <row r="837" spans="3:4" x14ac:dyDescent="0.3">
      <c r="C837" s="3">
        <v>33</v>
      </c>
      <c r="D837" t="str">
        <f t="shared" si="13"/>
        <v>30+</v>
      </c>
    </row>
    <row r="838" spans="3:4" x14ac:dyDescent="0.3">
      <c r="C838" s="19">
        <v>32</v>
      </c>
      <c r="D838" t="str">
        <f t="shared" si="13"/>
        <v>30+</v>
      </c>
    </row>
    <row r="839" spans="3:4" x14ac:dyDescent="0.3">
      <c r="C839" s="3">
        <v>33</v>
      </c>
      <c r="D839" t="str">
        <f t="shared" si="13"/>
        <v>30+</v>
      </c>
    </row>
    <row r="840" spans="3:4" x14ac:dyDescent="0.3">
      <c r="C840" s="19">
        <v>32</v>
      </c>
      <c r="D840" t="str">
        <f t="shared" si="13"/>
        <v>30+</v>
      </c>
    </row>
    <row r="841" spans="3:4" x14ac:dyDescent="0.3">
      <c r="C841" s="3">
        <v>32</v>
      </c>
      <c r="D841" t="str">
        <f t="shared" si="13"/>
        <v>30+</v>
      </c>
    </row>
    <row r="842" spans="3:4" x14ac:dyDescent="0.3">
      <c r="C842" s="19">
        <v>33</v>
      </c>
      <c r="D842" t="str">
        <f t="shared" si="13"/>
        <v>30+</v>
      </c>
    </row>
    <row r="843" spans="3:4" x14ac:dyDescent="0.3">
      <c r="C843" s="3">
        <v>34</v>
      </c>
      <c r="D843" t="str">
        <f t="shared" si="13"/>
        <v>30+</v>
      </c>
    </row>
    <row r="844" spans="3:4" x14ac:dyDescent="0.3">
      <c r="C844" s="19">
        <v>32</v>
      </c>
      <c r="D844" t="str">
        <f t="shared" si="13"/>
        <v>30+</v>
      </c>
    </row>
    <row r="845" spans="3:4" x14ac:dyDescent="0.3">
      <c r="C845" s="3">
        <v>28</v>
      </c>
      <c r="D845" t="str">
        <f t="shared" si="13"/>
        <v>21-30</v>
      </c>
    </row>
    <row r="846" spans="3:4" x14ac:dyDescent="0.3">
      <c r="C846" s="19">
        <v>34</v>
      </c>
      <c r="D846" t="str">
        <f t="shared" si="13"/>
        <v>30+</v>
      </c>
    </row>
    <row r="847" spans="3:4" x14ac:dyDescent="0.3">
      <c r="C847" s="3">
        <v>33</v>
      </c>
      <c r="D847" t="str">
        <f t="shared" si="13"/>
        <v>30+</v>
      </c>
    </row>
    <row r="848" spans="3:4" x14ac:dyDescent="0.3">
      <c r="C848" s="19">
        <v>28</v>
      </c>
      <c r="D848" t="str">
        <f t="shared" si="13"/>
        <v>21-30</v>
      </c>
    </row>
    <row r="849" spans="3:4" x14ac:dyDescent="0.3">
      <c r="C849" s="3">
        <v>32</v>
      </c>
      <c r="D849" t="str">
        <f t="shared" si="13"/>
        <v>30+</v>
      </c>
    </row>
    <row r="850" spans="3:4" x14ac:dyDescent="0.3">
      <c r="C850" s="19">
        <v>34</v>
      </c>
      <c r="D850" t="str">
        <f t="shared" si="13"/>
        <v>30+</v>
      </c>
    </row>
    <row r="851" spans="3:4" x14ac:dyDescent="0.3">
      <c r="C851" s="3">
        <v>32</v>
      </c>
      <c r="D851" t="str">
        <f t="shared" si="13"/>
        <v>30+</v>
      </c>
    </row>
    <row r="852" spans="3:4" x14ac:dyDescent="0.3">
      <c r="C852" s="19">
        <v>34</v>
      </c>
      <c r="D852" t="str">
        <f t="shared" si="13"/>
        <v>30+</v>
      </c>
    </row>
    <row r="853" spans="3:4" x14ac:dyDescent="0.3">
      <c r="C853" s="3">
        <v>32</v>
      </c>
      <c r="D853" t="str">
        <f t="shared" si="13"/>
        <v>30+</v>
      </c>
    </row>
    <row r="854" spans="3:4" x14ac:dyDescent="0.3">
      <c r="C854" s="19">
        <v>34</v>
      </c>
      <c r="D854" t="str">
        <f t="shared" si="13"/>
        <v>30+</v>
      </c>
    </row>
    <row r="855" spans="3:4" x14ac:dyDescent="0.3">
      <c r="C855" s="3">
        <v>32</v>
      </c>
      <c r="D855" t="str">
        <f t="shared" si="13"/>
        <v>30+</v>
      </c>
    </row>
    <row r="856" spans="3:4" x14ac:dyDescent="0.3">
      <c r="C856" s="19">
        <v>34</v>
      </c>
      <c r="D856" t="str">
        <f t="shared" si="13"/>
        <v>30+</v>
      </c>
    </row>
    <row r="857" spans="3:4" x14ac:dyDescent="0.3">
      <c r="C857" s="3">
        <v>32</v>
      </c>
      <c r="D857" t="str">
        <f t="shared" si="13"/>
        <v>30+</v>
      </c>
    </row>
    <row r="858" spans="3:4" x14ac:dyDescent="0.3">
      <c r="C858" s="19">
        <v>34</v>
      </c>
      <c r="D858" t="str">
        <f t="shared" si="13"/>
        <v>30+</v>
      </c>
    </row>
    <row r="859" spans="3:4" x14ac:dyDescent="0.3">
      <c r="C859" s="3">
        <v>34</v>
      </c>
      <c r="D859" t="str">
        <f t="shared" si="13"/>
        <v>30+</v>
      </c>
    </row>
    <row r="860" spans="3:4" x14ac:dyDescent="0.3">
      <c r="C860" s="19">
        <v>33</v>
      </c>
      <c r="D860" t="str">
        <f t="shared" si="13"/>
        <v>30+</v>
      </c>
    </row>
    <row r="861" spans="3:4" x14ac:dyDescent="0.3">
      <c r="C861" s="3">
        <v>32</v>
      </c>
      <c r="D861" t="str">
        <f t="shared" si="13"/>
        <v>30+</v>
      </c>
    </row>
    <row r="862" spans="3:4" x14ac:dyDescent="0.3">
      <c r="C862" s="19">
        <v>32</v>
      </c>
      <c r="D862" t="str">
        <f t="shared" si="13"/>
        <v>30+</v>
      </c>
    </row>
    <row r="863" spans="3:4" x14ac:dyDescent="0.3">
      <c r="C863" s="3">
        <v>33</v>
      </c>
      <c r="D863" t="str">
        <f t="shared" si="13"/>
        <v>30+</v>
      </c>
    </row>
    <row r="864" spans="3:4" x14ac:dyDescent="0.3">
      <c r="C864" s="19">
        <v>33</v>
      </c>
      <c r="D864" t="str">
        <f t="shared" si="13"/>
        <v>30+</v>
      </c>
    </row>
    <row r="865" spans="3:4" x14ac:dyDescent="0.3">
      <c r="C865" s="3">
        <v>32</v>
      </c>
      <c r="D865" t="str">
        <f t="shared" si="13"/>
        <v>30+</v>
      </c>
    </row>
    <row r="866" spans="3:4" x14ac:dyDescent="0.3">
      <c r="C866" s="19">
        <v>32</v>
      </c>
      <c r="D866" t="str">
        <f t="shared" si="13"/>
        <v>30+</v>
      </c>
    </row>
    <row r="867" spans="3:4" x14ac:dyDescent="0.3">
      <c r="C867" s="3">
        <v>34</v>
      </c>
      <c r="D867" t="str">
        <f t="shared" si="13"/>
        <v>30+</v>
      </c>
    </row>
    <row r="868" spans="3:4" x14ac:dyDescent="0.3">
      <c r="C868" s="19">
        <v>33</v>
      </c>
      <c r="D868" t="str">
        <f t="shared" si="13"/>
        <v>30+</v>
      </c>
    </row>
    <row r="869" spans="3:4" x14ac:dyDescent="0.3">
      <c r="C869" s="3">
        <v>32</v>
      </c>
      <c r="D869" t="str">
        <f t="shared" si="13"/>
        <v>30+</v>
      </c>
    </row>
    <row r="870" spans="3:4" x14ac:dyDescent="0.3">
      <c r="C870" s="19">
        <v>34</v>
      </c>
      <c r="D870" t="str">
        <f t="shared" si="13"/>
        <v>30+</v>
      </c>
    </row>
    <row r="871" spans="3:4" x14ac:dyDescent="0.3">
      <c r="C871" s="3">
        <v>31</v>
      </c>
      <c r="D871" t="str">
        <f t="shared" si="13"/>
        <v>30+</v>
      </c>
    </row>
    <row r="872" spans="3:4" x14ac:dyDescent="0.3">
      <c r="C872" s="19">
        <v>32</v>
      </c>
      <c r="D872" t="str">
        <f t="shared" si="13"/>
        <v>30+</v>
      </c>
    </row>
    <row r="873" spans="3:4" x14ac:dyDescent="0.3">
      <c r="C873" s="3">
        <v>34</v>
      </c>
      <c r="D873" t="str">
        <f t="shared" si="13"/>
        <v>30+</v>
      </c>
    </row>
    <row r="874" spans="3:4" x14ac:dyDescent="0.3">
      <c r="C874" s="19">
        <v>32</v>
      </c>
      <c r="D874" t="str">
        <f t="shared" si="13"/>
        <v>30+</v>
      </c>
    </row>
    <row r="875" spans="3:4" x14ac:dyDescent="0.3">
      <c r="C875" s="3">
        <v>33</v>
      </c>
      <c r="D875" t="str">
        <f t="shared" si="13"/>
        <v>30+</v>
      </c>
    </row>
    <row r="876" spans="3:4" x14ac:dyDescent="0.3">
      <c r="C876" s="19">
        <v>34</v>
      </c>
      <c r="D876" t="str">
        <f t="shared" si="13"/>
        <v>30+</v>
      </c>
    </row>
    <row r="877" spans="3:4" x14ac:dyDescent="0.3">
      <c r="C877" s="3">
        <v>33</v>
      </c>
      <c r="D877" t="str">
        <f t="shared" si="13"/>
        <v>30+</v>
      </c>
    </row>
    <row r="878" spans="3:4" x14ac:dyDescent="0.3">
      <c r="C878" s="19">
        <v>34</v>
      </c>
      <c r="D878" t="str">
        <f t="shared" si="13"/>
        <v>30+</v>
      </c>
    </row>
    <row r="879" spans="3:4" x14ac:dyDescent="0.3">
      <c r="C879" s="3">
        <v>34</v>
      </c>
      <c r="D879" t="str">
        <f t="shared" si="13"/>
        <v>30+</v>
      </c>
    </row>
    <row r="880" spans="3:4" x14ac:dyDescent="0.3">
      <c r="C880" s="19">
        <v>32</v>
      </c>
      <c r="D880" t="str">
        <f t="shared" si="13"/>
        <v>30+</v>
      </c>
    </row>
    <row r="881" spans="3:4" x14ac:dyDescent="0.3">
      <c r="C881" s="3">
        <v>33</v>
      </c>
      <c r="D881" t="str">
        <f t="shared" si="13"/>
        <v>30+</v>
      </c>
    </row>
    <row r="882" spans="3:4" x14ac:dyDescent="0.3">
      <c r="C882" s="19">
        <v>34</v>
      </c>
      <c r="D882" t="str">
        <f t="shared" si="13"/>
        <v>30+</v>
      </c>
    </row>
    <row r="883" spans="3:4" x14ac:dyDescent="0.3">
      <c r="C883" s="3">
        <v>34</v>
      </c>
      <c r="D883" t="str">
        <f t="shared" si="13"/>
        <v>30+</v>
      </c>
    </row>
    <row r="884" spans="3:4" x14ac:dyDescent="0.3">
      <c r="C884" s="19">
        <v>33</v>
      </c>
      <c r="D884" t="str">
        <f t="shared" si="13"/>
        <v>30+</v>
      </c>
    </row>
    <row r="885" spans="3:4" x14ac:dyDescent="0.3">
      <c r="C885" s="3">
        <v>34</v>
      </c>
      <c r="D885" t="str">
        <f t="shared" si="13"/>
        <v>30+</v>
      </c>
    </row>
    <row r="886" spans="3:4" x14ac:dyDescent="0.3">
      <c r="C886" s="19">
        <v>33</v>
      </c>
      <c r="D886" t="str">
        <f t="shared" si="13"/>
        <v>30+</v>
      </c>
    </row>
    <row r="887" spans="3:4" x14ac:dyDescent="0.3">
      <c r="C887" s="3">
        <v>32</v>
      </c>
      <c r="D887" t="str">
        <f t="shared" si="13"/>
        <v>30+</v>
      </c>
    </row>
    <row r="888" spans="3:4" x14ac:dyDescent="0.3">
      <c r="C888" s="19">
        <v>32</v>
      </c>
      <c r="D888" t="str">
        <f t="shared" si="13"/>
        <v>30+</v>
      </c>
    </row>
    <row r="889" spans="3:4" x14ac:dyDescent="0.3">
      <c r="C889" s="3">
        <v>34</v>
      </c>
      <c r="D889" t="str">
        <f t="shared" si="13"/>
        <v>30+</v>
      </c>
    </row>
    <row r="890" spans="3:4" x14ac:dyDescent="0.3">
      <c r="C890" s="19">
        <v>32</v>
      </c>
      <c r="D890" t="str">
        <f t="shared" si="13"/>
        <v>30+</v>
      </c>
    </row>
    <row r="891" spans="3:4" x14ac:dyDescent="0.3">
      <c r="C891" s="3">
        <v>33</v>
      </c>
      <c r="D891" t="str">
        <f t="shared" si="13"/>
        <v>30+</v>
      </c>
    </row>
    <row r="892" spans="3:4" x14ac:dyDescent="0.3">
      <c r="C892" s="19">
        <v>32</v>
      </c>
      <c r="D892" t="str">
        <f t="shared" si="13"/>
        <v>30+</v>
      </c>
    </row>
    <row r="893" spans="3:4" x14ac:dyDescent="0.3">
      <c r="C893" s="3">
        <v>32</v>
      </c>
      <c r="D893" t="str">
        <f t="shared" si="13"/>
        <v>30+</v>
      </c>
    </row>
    <row r="894" spans="3:4" x14ac:dyDescent="0.3">
      <c r="C894" s="19">
        <v>32</v>
      </c>
      <c r="D894" t="str">
        <f t="shared" si="13"/>
        <v>30+</v>
      </c>
    </row>
    <row r="895" spans="3:4" x14ac:dyDescent="0.3">
      <c r="C895" s="3">
        <v>32</v>
      </c>
      <c r="D895" t="str">
        <f t="shared" si="13"/>
        <v>30+</v>
      </c>
    </row>
    <row r="896" spans="3:4" x14ac:dyDescent="0.3">
      <c r="C896" s="19">
        <v>33</v>
      </c>
      <c r="D896" t="str">
        <f t="shared" si="13"/>
        <v>30+</v>
      </c>
    </row>
    <row r="897" spans="3:4" x14ac:dyDescent="0.3">
      <c r="C897" s="3">
        <v>34</v>
      </c>
      <c r="D897" t="str">
        <f t="shared" si="13"/>
        <v>30+</v>
      </c>
    </row>
    <row r="898" spans="3:4" x14ac:dyDescent="0.3">
      <c r="C898" s="19">
        <v>33</v>
      </c>
      <c r="D898" t="str">
        <f t="shared" si="13"/>
        <v>30+</v>
      </c>
    </row>
    <row r="899" spans="3:4" x14ac:dyDescent="0.3">
      <c r="C899" s="3">
        <v>34</v>
      </c>
      <c r="D899" t="str">
        <f t="shared" ref="D899:D962" si="14">IF(C899&lt;=10,"0-10",IF(AND(C899&gt;10,C899&lt;=20),"11-20",IF(AND(C899&gt;20,C899&lt;=30),"21-30","30+")))</f>
        <v>30+</v>
      </c>
    </row>
    <row r="900" spans="3:4" x14ac:dyDescent="0.3">
      <c r="C900" s="19">
        <v>32</v>
      </c>
      <c r="D900" t="str">
        <f t="shared" si="14"/>
        <v>30+</v>
      </c>
    </row>
    <row r="901" spans="3:4" x14ac:dyDescent="0.3">
      <c r="C901" s="3">
        <v>33</v>
      </c>
      <c r="D901" t="str">
        <f t="shared" si="14"/>
        <v>30+</v>
      </c>
    </row>
    <row r="902" spans="3:4" x14ac:dyDescent="0.3">
      <c r="C902" s="19">
        <v>33</v>
      </c>
      <c r="D902" t="str">
        <f t="shared" si="14"/>
        <v>30+</v>
      </c>
    </row>
    <row r="903" spans="3:4" x14ac:dyDescent="0.3">
      <c r="C903" s="3">
        <v>33</v>
      </c>
      <c r="D903" t="str">
        <f t="shared" si="14"/>
        <v>30+</v>
      </c>
    </row>
    <row r="904" spans="3:4" x14ac:dyDescent="0.3">
      <c r="C904" s="19">
        <v>32</v>
      </c>
      <c r="D904" t="str">
        <f t="shared" si="14"/>
        <v>30+</v>
      </c>
    </row>
    <row r="905" spans="3:4" x14ac:dyDescent="0.3">
      <c r="C905" s="3">
        <v>34</v>
      </c>
      <c r="D905" t="str">
        <f t="shared" si="14"/>
        <v>30+</v>
      </c>
    </row>
    <row r="906" spans="3:4" x14ac:dyDescent="0.3">
      <c r="C906" s="19">
        <v>28</v>
      </c>
      <c r="D906" t="str">
        <f t="shared" si="14"/>
        <v>21-30</v>
      </c>
    </row>
    <row r="907" spans="3:4" x14ac:dyDescent="0.3">
      <c r="C907" s="3">
        <v>33</v>
      </c>
      <c r="D907" t="str">
        <f t="shared" si="14"/>
        <v>30+</v>
      </c>
    </row>
    <row r="908" spans="3:4" x14ac:dyDescent="0.3">
      <c r="C908" s="19">
        <v>33</v>
      </c>
      <c r="D908" t="str">
        <f t="shared" si="14"/>
        <v>30+</v>
      </c>
    </row>
    <row r="909" spans="3:4" x14ac:dyDescent="0.3">
      <c r="C909" s="3">
        <v>33</v>
      </c>
      <c r="D909" t="str">
        <f t="shared" si="14"/>
        <v>30+</v>
      </c>
    </row>
    <row r="910" spans="3:4" x14ac:dyDescent="0.3">
      <c r="C910" s="19">
        <v>32</v>
      </c>
      <c r="D910" t="str">
        <f t="shared" si="14"/>
        <v>30+</v>
      </c>
    </row>
    <row r="911" spans="3:4" x14ac:dyDescent="0.3">
      <c r="C911" s="3">
        <v>32</v>
      </c>
      <c r="D911" t="str">
        <f t="shared" si="14"/>
        <v>30+</v>
      </c>
    </row>
    <row r="912" spans="3:4" x14ac:dyDescent="0.3">
      <c r="C912" s="19">
        <v>32</v>
      </c>
      <c r="D912" t="str">
        <f t="shared" si="14"/>
        <v>30+</v>
      </c>
    </row>
    <row r="913" spans="3:4" x14ac:dyDescent="0.3">
      <c r="C913" s="3">
        <v>32</v>
      </c>
      <c r="D913" t="str">
        <f t="shared" si="14"/>
        <v>30+</v>
      </c>
    </row>
    <row r="914" spans="3:4" x14ac:dyDescent="0.3">
      <c r="C914" s="19">
        <v>33</v>
      </c>
      <c r="D914" t="str">
        <f t="shared" si="14"/>
        <v>30+</v>
      </c>
    </row>
    <row r="915" spans="3:4" x14ac:dyDescent="0.3">
      <c r="C915" s="3">
        <v>33</v>
      </c>
      <c r="D915" t="str">
        <f t="shared" si="14"/>
        <v>30+</v>
      </c>
    </row>
    <row r="916" spans="3:4" x14ac:dyDescent="0.3">
      <c r="C916" s="19">
        <v>34</v>
      </c>
      <c r="D916" t="str">
        <f t="shared" si="14"/>
        <v>30+</v>
      </c>
    </row>
    <row r="917" spans="3:4" x14ac:dyDescent="0.3">
      <c r="C917" s="3">
        <v>31</v>
      </c>
      <c r="D917" t="str">
        <f t="shared" si="14"/>
        <v>30+</v>
      </c>
    </row>
    <row r="918" spans="3:4" x14ac:dyDescent="0.3">
      <c r="C918" s="19">
        <v>34</v>
      </c>
      <c r="D918" t="str">
        <f t="shared" si="14"/>
        <v>30+</v>
      </c>
    </row>
    <row r="919" spans="3:4" x14ac:dyDescent="0.3">
      <c r="C919" s="3">
        <v>33</v>
      </c>
      <c r="D919" t="str">
        <f t="shared" si="14"/>
        <v>30+</v>
      </c>
    </row>
    <row r="920" spans="3:4" x14ac:dyDescent="0.3">
      <c r="C920" s="19">
        <v>33</v>
      </c>
      <c r="D920" t="str">
        <f t="shared" si="14"/>
        <v>30+</v>
      </c>
    </row>
    <row r="921" spans="3:4" x14ac:dyDescent="0.3">
      <c r="C921" s="3">
        <v>32</v>
      </c>
      <c r="D921" t="str">
        <f t="shared" si="14"/>
        <v>30+</v>
      </c>
    </row>
    <row r="922" spans="3:4" x14ac:dyDescent="0.3">
      <c r="C922" s="19">
        <v>34</v>
      </c>
      <c r="D922" t="str">
        <f t="shared" si="14"/>
        <v>30+</v>
      </c>
    </row>
    <row r="923" spans="3:4" x14ac:dyDescent="0.3">
      <c r="C923" s="3">
        <v>33</v>
      </c>
      <c r="D923" t="str">
        <f t="shared" si="14"/>
        <v>30+</v>
      </c>
    </row>
    <row r="924" spans="3:4" x14ac:dyDescent="0.3">
      <c r="C924" s="19">
        <v>33</v>
      </c>
      <c r="D924" t="str">
        <f t="shared" si="14"/>
        <v>30+</v>
      </c>
    </row>
    <row r="925" spans="3:4" x14ac:dyDescent="0.3">
      <c r="C925" s="3">
        <v>32</v>
      </c>
      <c r="D925" t="str">
        <f t="shared" si="14"/>
        <v>30+</v>
      </c>
    </row>
    <row r="926" spans="3:4" x14ac:dyDescent="0.3">
      <c r="C926" s="19">
        <v>32</v>
      </c>
      <c r="D926" t="str">
        <f t="shared" si="14"/>
        <v>30+</v>
      </c>
    </row>
    <row r="927" spans="3:4" x14ac:dyDescent="0.3">
      <c r="C927" s="3">
        <v>32</v>
      </c>
      <c r="D927" t="str">
        <f t="shared" si="14"/>
        <v>30+</v>
      </c>
    </row>
    <row r="928" spans="3:4" x14ac:dyDescent="0.3">
      <c r="C928" s="19">
        <v>33</v>
      </c>
      <c r="D928" t="str">
        <f t="shared" si="14"/>
        <v>30+</v>
      </c>
    </row>
    <row r="929" spans="3:4" x14ac:dyDescent="0.3">
      <c r="C929" s="3">
        <v>32</v>
      </c>
      <c r="D929" t="str">
        <f t="shared" si="14"/>
        <v>30+</v>
      </c>
    </row>
    <row r="930" spans="3:4" x14ac:dyDescent="0.3">
      <c r="C930" s="19">
        <v>28</v>
      </c>
      <c r="D930" t="str">
        <f t="shared" si="14"/>
        <v>21-30</v>
      </c>
    </row>
    <row r="931" spans="3:4" x14ac:dyDescent="0.3">
      <c r="C931" s="3">
        <v>32</v>
      </c>
      <c r="D931" t="str">
        <f t="shared" si="14"/>
        <v>30+</v>
      </c>
    </row>
    <row r="932" spans="3:4" x14ac:dyDescent="0.3">
      <c r="C932" s="19">
        <v>32</v>
      </c>
      <c r="D932" t="str">
        <f t="shared" si="14"/>
        <v>30+</v>
      </c>
    </row>
    <row r="933" spans="3:4" x14ac:dyDescent="0.3">
      <c r="C933" s="3">
        <v>34</v>
      </c>
      <c r="D933" t="str">
        <f t="shared" si="14"/>
        <v>30+</v>
      </c>
    </row>
    <row r="934" spans="3:4" x14ac:dyDescent="0.3">
      <c r="C934" s="19">
        <v>34</v>
      </c>
      <c r="D934" t="str">
        <f t="shared" si="14"/>
        <v>30+</v>
      </c>
    </row>
    <row r="935" spans="3:4" x14ac:dyDescent="0.3">
      <c r="C935" s="3">
        <v>34</v>
      </c>
      <c r="D935" t="str">
        <f t="shared" si="14"/>
        <v>30+</v>
      </c>
    </row>
    <row r="936" spans="3:4" x14ac:dyDescent="0.3">
      <c r="C936" s="19">
        <v>34</v>
      </c>
      <c r="D936" t="str">
        <f t="shared" si="14"/>
        <v>30+</v>
      </c>
    </row>
    <row r="937" spans="3:4" x14ac:dyDescent="0.3">
      <c r="C937" s="3">
        <v>32</v>
      </c>
      <c r="D937" t="str">
        <f t="shared" si="14"/>
        <v>30+</v>
      </c>
    </row>
    <row r="938" spans="3:4" x14ac:dyDescent="0.3">
      <c r="C938" s="19">
        <v>33</v>
      </c>
      <c r="D938" t="str">
        <f t="shared" si="14"/>
        <v>30+</v>
      </c>
    </row>
    <row r="939" spans="3:4" x14ac:dyDescent="0.3">
      <c r="C939" s="3">
        <v>34</v>
      </c>
      <c r="D939" t="str">
        <f t="shared" si="14"/>
        <v>30+</v>
      </c>
    </row>
    <row r="940" spans="3:4" x14ac:dyDescent="0.3">
      <c r="C940" s="19">
        <v>34</v>
      </c>
      <c r="D940" t="str">
        <f t="shared" si="14"/>
        <v>30+</v>
      </c>
    </row>
    <row r="941" spans="3:4" x14ac:dyDescent="0.3">
      <c r="C941" s="3">
        <v>32</v>
      </c>
      <c r="D941" t="str">
        <f t="shared" si="14"/>
        <v>30+</v>
      </c>
    </row>
    <row r="942" spans="3:4" x14ac:dyDescent="0.3">
      <c r="C942" s="19">
        <v>34</v>
      </c>
      <c r="D942" t="str">
        <f t="shared" si="14"/>
        <v>30+</v>
      </c>
    </row>
    <row r="943" spans="3:4" x14ac:dyDescent="0.3">
      <c r="C943" s="3">
        <v>32</v>
      </c>
      <c r="D943" t="str">
        <f t="shared" si="14"/>
        <v>30+</v>
      </c>
    </row>
    <row r="944" spans="3:4" x14ac:dyDescent="0.3">
      <c r="C944" s="19">
        <v>32</v>
      </c>
      <c r="D944" t="str">
        <f t="shared" si="14"/>
        <v>30+</v>
      </c>
    </row>
    <row r="945" spans="3:4" x14ac:dyDescent="0.3">
      <c r="C945" s="3">
        <v>32</v>
      </c>
      <c r="D945" t="str">
        <f t="shared" si="14"/>
        <v>30+</v>
      </c>
    </row>
    <row r="946" spans="3:4" x14ac:dyDescent="0.3">
      <c r="C946" s="19">
        <v>28</v>
      </c>
      <c r="D946" t="str">
        <f t="shared" si="14"/>
        <v>21-30</v>
      </c>
    </row>
    <row r="947" spans="3:4" x14ac:dyDescent="0.3">
      <c r="C947" s="3">
        <v>28</v>
      </c>
      <c r="D947" t="str">
        <f t="shared" si="14"/>
        <v>21-30</v>
      </c>
    </row>
    <row r="948" spans="3:4" x14ac:dyDescent="0.3">
      <c r="C948" s="19">
        <v>32</v>
      </c>
      <c r="D948" t="str">
        <f t="shared" si="14"/>
        <v>30+</v>
      </c>
    </row>
    <row r="949" spans="3:4" x14ac:dyDescent="0.3">
      <c r="C949" s="3">
        <v>28</v>
      </c>
      <c r="D949" t="str">
        <f t="shared" si="14"/>
        <v>21-30</v>
      </c>
    </row>
    <row r="950" spans="3:4" x14ac:dyDescent="0.3">
      <c r="C950" s="19">
        <v>32</v>
      </c>
      <c r="D950" t="str">
        <f t="shared" si="14"/>
        <v>30+</v>
      </c>
    </row>
    <row r="951" spans="3:4" x14ac:dyDescent="0.3">
      <c r="C951" s="3">
        <v>27</v>
      </c>
      <c r="D951" t="str">
        <f t="shared" si="14"/>
        <v>21-30</v>
      </c>
    </row>
    <row r="952" spans="3:4" x14ac:dyDescent="0.3">
      <c r="C952" s="19">
        <v>32</v>
      </c>
      <c r="D952" t="str">
        <f t="shared" si="14"/>
        <v>30+</v>
      </c>
    </row>
    <row r="953" spans="3:4" x14ac:dyDescent="0.3">
      <c r="C953" s="3">
        <v>31</v>
      </c>
      <c r="D953" t="str">
        <f t="shared" si="14"/>
        <v>30+</v>
      </c>
    </row>
    <row r="954" spans="3:4" x14ac:dyDescent="0.3">
      <c r="C954" s="19">
        <v>32</v>
      </c>
      <c r="D954" t="str">
        <f t="shared" si="14"/>
        <v>30+</v>
      </c>
    </row>
    <row r="955" spans="3:4" x14ac:dyDescent="0.3">
      <c r="C955" s="3">
        <v>33</v>
      </c>
      <c r="D955" t="str">
        <f t="shared" si="14"/>
        <v>30+</v>
      </c>
    </row>
    <row r="956" spans="3:4" x14ac:dyDescent="0.3">
      <c r="C956" s="19">
        <v>32</v>
      </c>
      <c r="D956" t="str">
        <f t="shared" si="14"/>
        <v>30+</v>
      </c>
    </row>
    <row r="957" spans="3:4" x14ac:dyDescent="0.3">
      <c r="C957" s="3">
        <v>31</v>
      </c>
      <c r="D957" t="str">
        <f t="shared" si="14"/>
        <v>30+</v>
      </c>
    </row>
    <row r="958" spans="3:4" x14ac:dyDescent="0.3">
      <c r="C958" s="19">
        <v>32</v>
      </c>
      <c r="D958" t="str">
        <f t="shared" si="14"/>
        <v>30+</v>
      </c>
    </row>
    <row r="959" spans="3:4" x14ac:dyDescent="0.3">
      <c r="C959" s="3">
        <v>31</v>
      </c>
      <c r="D959" t="str">
        <f t="shared" si="14"/>
        <v>30+</v>
      </c>
    </row>
    <row r="960" spans="3:4" x14ac:dyDescent="0.3">
      <c r="C960" s="19">
        <v>27</v>
      </c>
      <c r="D960" t="str">
        <f t="shared" si="14"/>
        <v>21-30</v>
      </c>
    </row>
    <row r="961" spans="3:4" x14ac:dyDescent="0.3">
      <c r="C961" s="3">
        <v>32</v>
      </c>
      <c r="D961" t="str">
        <f t="shared" si="14"/>
        <v>30+</v>
      </c>
    </row>
    <row r="962" spans="3:4" x14ac:dyDescent="0.3">
      <c r="C962" s="19">
        <v>32</v>
      </c>
      <c r="D962" t="str">
        <f t="shared" si="14"/>
        <v>30+</v>
      </c>
    </row>
    <row r="963" spans="3:4" x14ac:dyDescent="0.3">
      <c r="C963" s="3">
        <v>33</v>
      </c>
      <c r="D963" t="str">
        <f t="shared" ref="D963:D1026" si="15">IF(C963&lt;=10,"0-10",IF(AND(C963&gt;10,C963&lt;=20),"11-20",IF(AND(C963&gt;20,C963&lt;=30),"21-30","30+")))</f>
        <v>30+</v>
      </c>
    </row>
    <row r="964" spans="3:4" x14ac:dyDescent="0.3">
      <c r="C964" s="19">
        <v>31</v>
      </c>
      <c r="D964" t="str">
        <f t="shared" si="15"/>
        <v>30+</v>
      </c>
    </row>
    <row r="965" spans="3:4" x14ac:dyDescent="0.3">
      <c r="C965" s="3">
        <v>27</v>
      </c>
      <c r="D965" t="str">
        <f t="shared" si="15"/>
        <v>21-30</v>
      </c>
    </row>
    <row r="966" spans="3:4" x14ac:dyDescent="0.3">
      <c r="C966" s="19">
        <v>32</v>
      </c>
      <c r="D966" t="str">
        <f t="shared" si="15"/>
        <v>30+</v>
      </c>
    </row>
    <row r="967" spans="3:4" x14ac:dyDescent="0.3">
      <c r="C967" s="3">
        <v>31</v>
      </c>
      <c r="D967" t="str">
        <f t="shared" si="15"/>
        <v>30+</v>
      </c>
    </row>
    <row r="968" spans="3:4" x14ac:dyDescent="0.3">
      <c r="C968" s="19">
        <v>32</v>
      </c>
      <c r="D968" t="str">
        <f t="shared" si="15"/>
        <v>30+</v>
      </c>
    </row>
    <row r="969" spans="3:4" x14ac:dyDescent="0.3">
      <c r="C969" s="3">
        <v>32</v>
      </c>
      <c r="D969" t="str">
        <f t="shared" si="15"/>
        <v>30+</v>
      </c>
    </row>
    <row r="970" spans="3:4" x14ac:dyDescent="0.3">
      <c r="C970" s="19">
        <v>33</v>
      </c>
      <c r="D970" t="str">
        <f t="shared" si="15"/>
        <v>30+</v>
      </c>
    </row>
    <row r="971" spans="3:4" x14ac:dyDescent="0.3">
      <c r="C971" s="3">
        <v>32</v>
      </c>
      <c r="D971" t="str">
        <f t="shared" si="15"/>
        <v>30+</v>
      </c>
    </row>
    <row r="972" spans="3:4" x14ac:dyDescent="0.3">
      <c r="C972" s="19">
        <v>31</v>
      </c>
      <c r="D972" t="str">
        <f t="shared" si="15"/>
        <v>30+</v>
      </c>
    </row>
    <row r="973" spans="3:4" x14ac:dyDescent="0.3">
      <c r="C973" s="3">
        <v>31</v>
      </c>
      <c r="D973" t="str">
        <f t="shared" si="15"/>
        <v>30+</v>
      </c>
    </row>
    <row r="974" spans="3:4" x14ac:dyDescent="0.3">
      <c r="C974" s="19">
        <v>33</v>
      </c>
      <c r="D974" t="str">
        <f t="shared" si="15"/>
        <v>30+</v>
      </c>
    </row>
    <row r="975" spans="3:4" x14ac:dyDescent="0.3">
      <c r="C975" s="3">
        <v>32</v>
      </c>
      <c r="D975" t="str">
        <f t="shared" si="15"/>
        <v>30+</v>
      </c>
    </row>
    <row r="976" spans="3:4" x14ac:dyDescent="0.3">
      <c r="C976" s="19">
        <v>33</v>
      </c>
      <c r="D976" t="str">
        <f t="shared" si="15"/>
        <v>30+</v>
      </c>
    </row>
    <row r="977" spans="3:4" x14ac:dyDescent="0.3">
      <c r="C977" s="3">
        <v>33</v>
      </c>
      <c r="D977" t="str">
        <f t="shared" si="15"/>
        <v>30+</v>
      </c>
    </row>
    <row r="978" spans="3:4" x14ac:dyDescent="0.3">
      <c r="C978" s="19">
        <v>32</v>
      </c>
      <c r="D978" t="str">
        <f t="shared" si="15"/>
        <v>30+</v>
      </c>
    </row>
    <row r="979" spans="3:4" x14ac:dyDescent="0.3">
      <c r="C979" s="3">
        <v>32</v>
      </c>
      <c r="D979" t="str">
        <f t="shared" si="15"/>
        <v>30+</v>
      </c>
    </row>
    <row r="980" spans="3:4" x14ac:dyDescent="0.3">
      <c r="C980" s="19">
        <v>32</v>
      </c>
      <c r="D980" t="str">
        <f t="shared" si="15"/>
        <v>30+</v>
      </c>
    </row>
    <row r="981" spans="3:4" x14ac:dyDescent="0.3">
      <c r="C981" s="3">
        <v>32</v>
      </c>
      <c r="D981" t="str">
        <f t="shared" si="15"/>
        <v>30+</v>
      </c>
    </row>
    <row r="982" spans="3:4" x14ac:dyDescent="0.3">
      <c r="C982" s="19">
        <v>32</v>
      </c>
      <c r="D982" t="str">
        <f t="shared" si="15"/>
        <v>30+</v>
      </c>
    </row>
    <row r="983" spans="3:4" x14ac:dyDescent="0.3">
      <c r="C983" s="3">
        <v>27</v>
      </c>
      <c r="D983" t="str">
        <f t="shared" si="15"/>
        <v>21-30</v>
      </c>
    </row>
    <row r="984" spans="3:4" x14ac:dyDescent="0.3">
      <c r="C984" s="19">
        <v>33</v>
      </c>
      <c r="D984" t="str">
        <f t="shared" si="15"/>
        <v>30+</v>
      </c>
    </row>
    <row r="985" spans="3:4" x14ac:dyDescent="0.3">
      <c r="C985" s="3">
        <v>33</v>
      </c>
      <c r="D985" t="str">
        <f t="shared" si="15"/>
        <v>30+</v>
      </c>
    </row>
    <row r="986" spans="3:4" x14ac:dyDescent="0.3">
      <c r="C986" s="19">
        <v>31</v>
      </c>
      <c r="D986" t="str">
        <f t="shared" si="15"/>
        <v>30+</v>
      </c>
    </row>
    <row r="987" spans="3:4" x14ac:dyDescent="0.3">
      <c r="C987" s="3">
        <v>32</v>
      </c>
      <c r="D987" t="str">
        <f t="shared" si="15"/>
        <v>30+</v>
      </c>
    </row>
    <row r="988" spans="3:4" x14ac:dyDescent="0.3">
      <c r="C988" s="19">
        <v>33</v>
      </c>
      <c r="D988" t="str">
        <f t="shared" si="15"/>
        <v>30+</v>
      </c>
    </row>
    <row r="989" spans="3:4" x14ac:dyDescent="0.3">
      <c r="C989" s="3">
        <v>31</v>
      </c>
      <c r="D989" t="str">
        <f t="shared" si="15"/>
        <v>30+</v>
      </c>
    </row>
    <row r="990" spans="3:4" x14ac:dyDescent="0.3">
      <c r="C990" s="19">
        <v>32</v>
      </c>
      <c r="D990" t="str">
        <f t="shared" si="15"/>
        <v>30+</v>
      </c>
    </row>
    <row r="991" spans="3:4" x14ac:dyDescent="0.3">
      <c r="C991" s="3">
        <v>33</v>
      </c>
      <c r="D991" t="str">
        <f t="shared" si="15"/>
        <v>30+</v>
      </c>
    </row>
    <row r="992" spans="3:4" x14ac:dyDescent="0.3">
      <c r="C992" s="19">
        <v>32</v>
      </c>
      <c r="D992" t="str">
        <f t="shared" si="15"/>
        <v>30+</v>
      </c>
    </row>
    <row r="993" spans="3:4" x14ac:dyDescent="0.3">
      <c r="C993" s="3">
        <v>31</v>
      </c>
      <c r="D993" t="str">
        <f t="shared" si="15"/>
        <v>30+</v>
      </c>
    </row>
    <row r="994" spans="3:4" x14ac:dyDescent="0.3">
      <c r="C994" s="19">
        <v>31</v>
      </c>
      <c r="D994" t="str">
        <f t="shared" si="15"/>
        <v>30+</v>
      </c>
    </row>
    <row r="995" spans="3:4" x14ac:dyDescent="0.3">
      <c r="C995" s="3">
        <v>32</v>
      </c>
      <c r="D995" t="str">
        <f t="shared" si="15"/>
        <v>30+</v>
      </c>
    </row>
    <row r="996" spans="3:4" x14ac:dyDescent="0.3">
      <c r="C996" s="19">
        <v>32</v>
      </c>
      <c r="D996" t="str">
        <f t="shared" si="15"/>
        <v>30+</v>
      </c>
    </row>
    <row r="997" spans="3:4" x14ac:dyDescent="0.3">
      <c r="C997" s="3">
        <v>31</v>
      </c>
      <c r="D997" t="str">
        <f t="shared" si="15"/>
        <v>30+</v>
      </c>
    </row>
    <row r="998" spans="3:4" x14ac:dyDescent="0.3">
      <c r="C998" s="19">
        <v>31</v>
      </c>
      <c r="D998" t="str">
        <f t="shared" si="15"/>
        <v>30+</v>
      </c>
    </row>
    <row r="999" spans="3:4" x14ac:dyDescent="0.3">
      <c r="C999" s="3">
        <v>32</v>
      </c>
      <c r="D999" t="str">
        <f t="shared" si="15"/>
        <v>30+</v>
      </c>
    </row>
    <row r="1000" spans="3:4" x14ac:dyDescent="0.3">
      <c r="C1000" s="19">
        <v>31</v>
      </c>
      <c r="D1000" t="str">
        <f t="shared" si="15"/>
        <v>30+</v>
      </c>
    </row>
    <row r="1001" spans="3:4" x14ac:dyDescent="0.3">
      <c r="C1001" s="3">
        <v>32</v>
      </c>
      <c r="D1001" t="str">
        <f t="shared" si="15"/>
        <v>30+</v>
      </c>
    </row>
    <row r="1002" spans="3:4" x14ac:dyDescent="0.3">
      <c r="C1002" s="19">
        <v>33</v>
      </c>
      <c r="D1002" t="str">
        <f t="shared" si="15"/>
        <v>30+</v>
      </c>
    </row>
    <row r="1003" spans="3:4" x14ac:dyDescent="0.3">
      <c r="C1003" s="3">
        <v>33</v>
      </c>
      <c r="D1003" t="str">
        <f t="shared" si="15"/>
        <v>30+</v>
      </c>
    </row>
    <row r="1004" spans="3:4" x14ac:dyDescent="0.3">
      <c r="C1004" s="19">
        <v>33</v>
      </c>
      <c r="D1004" t="str">
        <f t="shared" si="15"/>
        <v>30+</v>
      </c>
    </row>
    <row r="1005" spans="3:4" x14ac:dyDescent="0.3">
      <c r="C1005" s="3">
        <v>32</v>
      </c>
      <c r="D1005" t="str">
        <f t="shared" si="15"/>
        <v>30+</v>
      </c>
    </row>
    <row r="1006" spans="3:4" x14ac:dyDescent="0.3">
      <c r="C1006" s="19">
        <v>33</v>
      </c>
      <c r="D1006" t="str">
        <f t="shared" si="15"/>
        <v>30+</v>
      </c>
    </row>
    <row r="1007" spans="3:4" x14ac:dyDescent="0.3">
      <c r="C1007" s="3">
        <v>33</v>
      </c>
      <c r="D1007" t="str">
        <f t="shared" si="15"/>
        <v>30+</v>
      </c>
    </row>
    <row r="1008" spans="3:4" x14ac:dyDescent="0.3">
      <c r="C1008" s="19">
        <v>31</v>
      </c>
      <c r="D1008" t="str">
        <f t="shared" si="15"/>
        <v>30+</v>
      </c>
    </row>
    <row r="1009" spans="3:4" x14ac:dyDescent="0.3">
      <c r="C1009" s="3">
        <v>32</v>
      </c>
      <c r="D1009" t="str">
        <f t="shared" si="15"/>
        <v>30+</v>
      </c>
    </row>
    <row r="1010" spans="3:4" x14ac:dyDescent="0.3">
      <c r="C1010" s="19">
        <v>31</v>
      </c>
      <c r="D1010" t="str">
        <f t="shared" si="15"/>
        <v>30+</v>
      </c>
    </row>
    <row r="1011" spans="3:4" x14ac:dyDescent="0.3">
      <c r="C1011" s="3">
        <v>31</v>
      </c>
      <c r="D1011" t="str">
        <f t="shared" si="15"/>
        <v>30+</v>
      </c>
    </row>
    <row r="1012" spans="3:4" x14ac:dyDescent="0.3">
      <c r="C1012" s="19">
        <v>33</v>
      </c>
      <c r="D1012" t="str">
        <f t="shared" si="15"/>
        <v>30+</v>
      </c>
    </row>
    <row r="1013" spans="3:4" x14ac:dyDescent="0.3">
      <c r="C1013" s="3">
        <v>31</v>
      </c>
      <c r="D1013" t="str">
        <f t="shared" si="15"/>
        <v>30+</v>
      </c>
    </row>
    <row r="1014" spans="3:4" x14ac:dyDescent="0.3">
      <c r="C1014" s="19">
        <v>32</v>
      </c>
      <c r="D1014" t="str">
        <f t="shared" si="15"/>
        <v>30+</v>
      </c>
    </row>
    <row r="1015" spans="3:4" x14ac:dyDescent="0.3">
      <c r="C1015" s="3">
        <v>32</v>
      </c>
      <c r="D1015" t="str">
        <f t="shared" si="15"/>
        <v>30+</v>
      </c>
    </row>
    <row r="1016" spans="3:4" x14ac:dyDescent="0.3">
      <c r="C1016" s="19">
        <v>31</v>
      </c>
      <c r="D1016" t="str">
        <f t="shared" si="15"/>
        <v>30+</v>
      </c>
    </row>
    <row r="1017" spans="3:4" x14ac:dyDescent="0.3">
      <c r="C1017" s="3">
        <v>32</v>
      </c>
      <c r="D1017" t="str">
        <f t="shared" si="15"/>
        <v>30+</v>
      </c>
    </row>
    <row r="1018" spans="3:4" x14ac:dyDescent="0.3">
      <c r="C1018" s="19">
        <v>33</v>
      </c>
      <c r="D1018" t="str">
        <f t="shared" si="15"/>
        <v>30+</v>
      </c>
    </row>
    <row r="1019" spans="3:4" x14ac:dyDescent="0.3">
      <c r="C1019" s="3">
        <v>32</v>
      </c>
      <c r="D1019" t="str">
        <f t="shared" si="15"/>
        <v>30+</v>
      </c>
    </row>
    <row r="1020" spans="3:4" x14ac:dyDescent="0.3">
      <c r="C1020" s="19">
        <v>32</v>
      </c>
      <c r="D1020" t="str">
        <f t="shared" si="15"/>
        <v>30+</v>
      </c>
    </row>
    <row r="1021" spans="3:4" x14ac:dyDescent="0.3">
      <c r="C1021" s="3">
        <v>31</v>
      </c>
      <c r="D1021" t="str">
        <f t="shared" si="15"/>
        <v>30+</v>
      </c>
    </row>
    <row r="1022" spans="3:4" x14ac:dyDescent="0.3">
      <c r="C1022" s="19">
        <v>31</v>
      </c>
      <c r="D1022" t="str">
        <f t="shared" si="15"/>
        <v>30+</v>
      </c>
    </row>
    <row r="1023" spans="3:4" x14ac:dyDescent="0.3">
      <c r="C1023" s="3">
        <v>32</v>
      </c>
      <c r="D1023" t="str">
        <f t="shared" si="15"/>
        <v>30+</v>
      </c>
    </row>
    <row r="1024" spans="3:4" x14ac:dyDescent="0.3">
      <c r="C1024" s="19">
        <v>33</v>
      </c>
      <c r="D1024" t="str">
        <f t="shared" si="15"/>
        <v>30+</v>
      </c>
    </row>
    <row r="1025" spans="3:4" x14ac:dyDescent="0.3">
      <c r="C1025" s="3">
        <v>32</v>
      </c>
      <c r="D1025" t="str">
        <f t="shared" si="15"/>
        <v>30+</v>
      </c>
    </row>
    <row r="1026" spans="3:4" x14ac:dyDescent="0.3">
      <c r="C1026" s="19">
        <v>32</v>
      </c>
      <c r="D1026" t="str">
        <f t="shared" si="15"/>
        <v>30+</v>
      </c>
    </row>
    <row r="1027" spans="3:4" x14ac:dyDescent="0.3">
      <c r="C1027" s="3">
        <v>32</v>
      </c>
      <c r="D1027" t="str">
        <f t="shared" ref="D1027:D1090" si="16">IF(C1027&lt;=10,"0-10",IF(AND(C1027&gt;10,C1027&lt;=20),"11-20",IF(AND(C1027&gt;20,C1027&lt;=30),"21-30","30+")))</f>
        <v>30+</v>
      </c>
    </row>
    <row r="1028" spans="3:4" x14ac:dyDescent="0.3">
      <c r="C1028" s="19">
        <v>31</v>
      </c>
      <c r="D1028" t="str">
        <f t="shared" si="16"/>
        <v>30+</v>
      </c>
    </row>
    <row r="1029" spans="3:4" x14ac:dyDescent="0.3">
      <c r="C1029" s="3">
        <v>33</v>
      </c>
      <c r="D1029" t="str">
        <f t="shared" si="16"/>
        <v>30+</v>
      </c>
    </row>
    <row r="1030" spans="3:4" x14ac:dyDescent="0.3">
      <c r="C1030" s="19">
        <v>33</v>
      </c>
      <c r="D1030" t="str">
        <f t="shared" si="16"/>
        <v>30+</v>
      </c>
    </row>
    <row r="1031" spans="3:4" x14ac:dyDescent="0.3">
      <c r="C1031" s="3">
        <v>32</v>
      </c>
      <c r="D1031" t="str">
        <f t="shared" si="16"/>
        <v>30+</v>
      </c>
    </row>
    <row r="1032" spans="3:4" x14ac:dyDescent="0.3">
      <c r="C1032" s="19">
        <v>32</v>
      </c>
      <c r="D1032" t="str">
        <f t="shared" si="16"/>
        <v>30+</v>
      </c>
    </row>
    <row r="1033" spans="3:4" x14ac:dyDescent="0.3">
      <c r="C1033" s="3">
        <v>31</v>
      </c>
      <c r="D1033" t="str">
        <f t="shared" si="16"/>
        <v>30+</v>
      </c>
    </row>
    <row r="1034" spans="3:4" x14ac:dyDescent="0.3">
      <c r="C1034" s="19">
        <v>32</v>
      </c>
      <c r="D1034" t="str">
        <f t="shared" si="16"/>
        <v>30+</v>
      </c>
    </row>
    <row r="1035" spans="3:4" x14ac:dyDescent="0.3">
      <c r="C1035" s="3">
        <v>33</v>
      </c>
      <c r="D1035" t="str">
        <f t="shared" si="16"/>
        <v>30+</v>
      </c>
    </row>
    <row r="1036" spans="3:4" x14ac:dyDescent="0.3">
      <c r="C1036" s="19">
        <v>32</v>
      </c>
      <c r="D1036" t="str">
        <f t="shared" si="16"/>
        <v>30+</v>
      </c>
    </row>
    <row r="1037" spans="3:4" x14ac:dyDescent="0.3">
      <c r="C1037" s="3">
        <v>33</v>
      </c>
      <c r="D1037" t="str">
        <f t="shared" si="16"/>
        <v>30+</v>
      </c>
    </row>
    <row r="1038" spans="3:4" x14ac:dyDescent="0.3">
      <c r="C1038" s="19">
        <v>32</v>
      </c>
      <c r="D1038" t="str">
        <f t="shared" si="16"/>
        <v>30+</v>
      </c>
    </row>
    <row r="1039" spans="3:4" x14ac:dyDescent="0.3">
      <c r="C1039" s="3">
        <v>33</v>
      </c>
      <c r="D1039" t="str">
        <f t="shared" si="16"/>
        <v>30+</v>
      </c>
    </row>
    <row r="1040" spans="3:4" x14ac:dyDescent="0.3">
      <c r="C1040" s="19">
        <v>33</v>
      </c>
      <c r="D1040" t="str">
        <f t="shared" si="16"/>
        <v>30+</v>
      </c>
    </row>
    <row r="1041" spans="3:4" x14ac:dyDescent="0.3">
      <c r="C1041" s="3">
        <v>32</v>
      </c>
      <c r="D1041" t="str">
        <f t="shared" si="16"/>
        <v>30+</v>
      </c>
    </row>
    <row r="1042" spans="3:4" x14ac:dyDescent="0.3">
      <c r="C1042" s="19">
        <v>31</v>
      </c>
      <c r="D1042" t="str">
        <f t="shared" si="16"/>
        <v>30+</v>
      </c>
    </row>
    <row r="1043" spans="3:4" x14ac:dyDescent="0.3">
      <c r="C1043" s="3">
        <v>33</v>
      </c>
      <c r="D1043" t="str">
        <f t="shared" si="16"/>
        <v>30+</v>
      </c>
    </row>
    <row r="1044" spans="3:4" x14ac:dyDescent="0.3">
      <c r="C1044" s="19">
        <v>31</v>
      </c>
      <c r="D1044" t="str">
        <f t="shared" si="16"/>
        <v>30+</v>
      </c>
    </row>
    <row r="1045" spans="3:4" x14ac:dyDescent="0.3">
      <c r="C1045" s="3">
        <v>32</v>
      </c>
      <c r="D1045" t="str">
        <f t="shared" si="16"/>
        <v>30+</v>
      </c>
    </row>
    <row r="1046" spans="3:4" x14ac:dyDescent="0.3">
      <c r="C1046" s="19">
        <v>31</v>
      </c>
      <c r="D1046" t="str">
        <f t="shared" si="16"/>
        <v>30+</v>
      </c>
    </row>
    <row r="1047" spans="3:4" x14ac:dyDescent="0.3">
      <c r="C1047" s="3">
        <v>31</v>
      </c>
      <c r="D1047" t="str">
        <f t="shared" si="16"/>
        <v>30+</v>
      </c>
    </row>
    <row r="1048" spans="3:4" x14ac:dyDescent="0.3">
      <c r="C1048" s="19">
        <v>31</v>
      </c>
      <c r="D1048" t="str">
        <f t="shared" si="16"/>
        <v>30+</v>
      </c>
    </row>
    <row r="1049" spans="3:4" x14ac:dyDescent="0.3">
      <c r="C1049" s="3">
        <v>31</v>
      </c>
      <c r="D1049" t="str">
        <f t="shared" si="16"/>
        <v>30+</v>
      </c>
    </row>
    <row r="1050" spans="3:4" x14ac:dyDescent="0.3">
      <c r="C1050" s="19">
        <v>32</v>
      </c>
      <c r="D1050" t="str">
        <f t="shared" si="16"/>
        <v>30+</v>
      </c>
    </row>
    <row r="1051" spans="3:4" x14ac:dyDescent="0.3">
      <c r="C1051" s="3">
        <v>27</v>
      </c>
      <c r="D1051" t="str">
        <f t="shared" si="16"/>
        <v>21-30</v>
      </c>
    </row>
    <row r="1052" spans="3:4" x14ac:dyDescent="0.3">
      <c r="C1052" s="19">
        <v>31</v>
      </c>
      <c r="D1052" t="str">
        <f t="shared" si="16"/>
        <v>30+</v>
      </c>
    </row>
    <row r="1053" spans="3:4" x14ac:dyDescent="0.3">
      <c r="C1053" s="3">
        <v>33</v>
      </c>
      <c r="D1053" t="str">
        <f t="shared" si="16"/>
        <v>30+</v>
      </c>
    </row>
    <row r="1054" spans="3:4" x14ac:dyDescent="0.3">
      <c r="C1054" s="19">
        <v>32</v>
      </c>
      <c r="D1054" t="str">
        <f t="shared" si="16"/>
        <v>30+</v>
      </c>
    </row>
    <row r="1055" spans="3:4" x14ac:dyDescent="0.3">
      <c r="C1055" s="3">
        <v>33</v>
      </c>
      <c r="D1055" t="str">
        <f t="shared" si="16"/>
        <v>30+</v>
      </c>
    </row>
    <row r="1056" spans="3:4" x14ac:dyDescent="0.3">
      <c r="C1056" s="19">
        <v>32</v>
      </c>
      <c r="D1056" t="str">
        <f t="shared" si="16"/>
        <v>30+</v>
      </c>
    </row>
    <row r="1057" spans="3:4" x14ac:dyDescent="0.3">
      <c r="C1057" s="3">
        <v>31</v>
      </c>
      <c r="D1057" t="str">
        <f t="shared" si="16"/>
        <v>30+</v>
      </c>
    </row>
    <row r="1058" spans="3:4" x14ac:dyDescent="0.3">
      <c r="C1058" s="19">
        <v>33</v>
      </c>
      <c r="D1058" t="str">
        <f t="shared" si="16"/>
        <v>30+</v>
      </c>
    </row>
    <row r="1059" spans="3:4" x14ac:dyDescent="0.3">
      <c r="C1059" s="3">
        <v>32</v>
      </c>
      <c r="D1059" t="str">
        <f t="shared" si="16"/>
        <v>30+</v>
      </c>
    </row>
    <row r="1060" spans="3:4" x14ac:dyDescent="0.3">
      <c r="C1060" s="19">
        <v>27</v>
      </c>
      <c r="D1060" t="str">
        <f t="shared" si="16"/>
        <v>21-30</v>
      </c>
    </row>
    <row r="1061" spans="3:4" x14ac:dyDescent="0.3">
      <c r="C1061" s="3">
        <v>32</v>
      </c>
      <c r="D1061" t="str">
        <f t="shared" si="16"/>
        <v>30+</v>
      </c>
    </row>
    <row r="1062" spans="3:4" x14ac:dyDescent="0.3">
      <c r="C1062" s="19">
        <v>33</v>
      </c>
      <c r="D1062" t="str">
        <f t="shared" si="16"/>
        <v>30+</v>
      </c>
    </row>
    <row r="1063" spans="3:4" x14ac:dyDescent="0.3">
      <c r="C1063" s="3">
        <v>33</v>
      </c>
      <c r="D1063" t="str">
        <f t="shared" si="16"/>
        <v>30+</v>
      </c>
    </row>
    <row r="1064" spans="3:4" x14ac:dyDescent="0.3">
      <c r="C1064" s="19">
        <v>32</v>
      </c>
      <c r="D1064" t="str">
        <f t="shared" si="16"/>
        <v>30+</v>
      </c>
    </row>
    <row r="1065" spans="3:4" x14ac:dyDescent="0.3">
      <c r="C1065" s="3">
        <v>32</v>
      </c>
      <c r="D1065" t="str">
        <f t="shared" si="16"/>
        <v>30+</v>
      </c>
    </row>
    <row r="1066" spans="3:4" x14ac:dyDescent="0.3">
      <c r="C1066" s="19">
        <v>31</v>
      </c>
      <c r="D1066" t="str">
        <f t="shared" si="16"/>
        <v>30+</v>
      </c>
    </row>
    <row r="1067" spans="3:4" x14ac:dyDescent="0.3">
      <c r="C1067" s="3">
        <v>32</v>
      </c>
      <c r="D1067" t="str">
        <f t="shared" si="16"/>
        <v>30+</v>
      </c>
    </row>
    <row r="1068" spans="3:4" x14ac:dyDescent="0.3">
      <c r="C1068" s="19">
        <v>32</v>
      </c>
      <c r="D1068" t="str">
        <f t="shared" si="16"/>
        <v>30+</v>
      </c>
    </row>
    <row r="1069" spans="3:4" x14ac:dyDescent="0.3">
      <c r="C1069" s="3">
        <v>27</v>
      </c>
      <c r="D1069" t="str">
        <f t="shared" si="16"/>
        <v>21-30</v>
      </c>
    </row>
    <row r="1070" spans="3:4" x14ac:dyDescent="0.3">
      <c r="C1070" s="19">
        <v>31</v>
      </c>
      <c r="D1070" t="str">
        <f t="shared" si="16"/>
        <v>30+</v>
      </c>
    </row>
    <row r="1071" spans="3:4" x14ac:dyDescent="0.3">
      <c r="C1071" s="3">
        <v>31</v>
      </c>
      <c r="D1071" t="str">
        <f t="shared" si="16"/>
        <v>30+</v>
      </c>
    </row>
    <row r="1072" spans="3:4" x14ac:dyDescent="0.3">
      <c r="C1072" s="19">
        <v>31</v>
      </c>
      <c r="D1072" t="str">
        <f t="shared" si="16"/>
        <v>30+</v>
      </c>
    </row>
    <row r="1073" spans="3:4" x14ac:dyDescent="0.3">
      <c r="C1073" s="3">
        <v>31</v>
      </c>
      <c r="D1073" t="str">
        <f t="shared" si="16"/>
        <v>30+</v>
      </c>
    </row>
    <row r="1074" spans="3:4" x14ac:dyDescent="0.3">
      <c r="C1074" s="19">
        <v>32</v>
      </c>
      <c r="D1074" t="str">
        <f t="shared" si="16"/>
        <v>30+</v>
      </c>
    </row>
    <row r="1075" spans="3:4" x14ac:dyDescent="0.3">
      <c r="C1075" s="3">
        <v>32</v>
      </c>
      <c r="D1075" t="str">
        <f t="shared" si="16"/>
        <v>30+</v>
      </c>
    </row>
    <row r="1076" spans="3:4" x14ac:dyDescent="0.3">
      <c r="C1076" s="19">
        <v>32</v>
      </c>
      <c r="D1076" t="str">
        <f t="shared" si="16"/>
        <v>30+</v>
      </c>
    </row>
    <row r="1077" spans="3:4" x14ac:dyDescent="0.3">
      <c r="C1077" s="3">
        <v>27</v>
      </c>
      <c r="D1077" t="str">
        <f t="shared" si="16"/>
        <v>21-30</v>
      </c>
    </row>
    <row r="1078" spans="3:4" x14ac:dyDescent="0.3">
      <c r="C1078" s="19">
        <v>33</v>
      </c>
      <c r="D1078" t="str">
        <f t="shared" si="16"/>
        <v>30+</v>
      </c>
    </row>
    <row r="1079" spans="3:4" x14ac:dyDescent="0.3">
      <c r="C1079" s="3">
        <v>32</v>
      </c>
      <c r="D1079" t="str">
        <f t="shared" si="16"/>
        <v>30+</v>
      </c>
    </row>
    <row r="1080" spans="3:4" x14ac:dyDescent="0.3">
      <c r="C1080" s="19">
        <v>33</v>
      </c>
      <c r="D1080" t="str">
        <f t="shared" si="16"/>
        <v>30+</v>
      </c>
    </row>
    <row r="1081" spans="3:4" x14ac:dyDescent="0.3">
      <c r="C1081" s="3">
        <v>27</v>
      </c>
      <c r="D1081" t="str">
        <f t="shared" si="16"/>
        <v>21-30</v>
      </c>
    </row>
    <row r="1082" spans="3:4" x14ac:dyDescent="0.3">
      <c r="C1082" s="19">
        <v>27</v>
      </c>
      <c r="D1082" t="str">
        <f t="shared" si="16"/>
        <v>21-30</v>
      </c>
    </row>
    <row r="1083" spans="3:4" x14ac:dyDescent="0.3">
      <c r="C1083" s="3">
        <v>31</v>
      </c>
      <c r="D1083" t="str">
        <f t="shared" si="16"/>
        <v>30+</v>
      </c>
    </row>
    <row r="1084" spans="3:4" x14ac:dyDescent="0.3">
      <c r="C1084" s="19">
        <v>30</v>
      </c>
      <c r="D1084" t="str">
        <f t="shared" si="16"/>
        <v>21-30</v>
      </c>
    </row>
    <row r="1085" spans="3:4" x14ac:dyDescent="0.3">
      <c r="C1085" s="3">
        <v>26</v>
      </c>
      <c r="D1085" t="str">
        <f t="shared" si="16"/>
        <v>21-30</v>
      </c>
    </row>
    <row r="1086" spans="3:4" x14ac:dyDescent="0.3">
      <c r="C1086" s="19">
        <v>31</v>
      </c>
      <c r="D1086" t="str">
        <f t="shared" si="16"/>
        <v>30+</v>
      </c>
    </row>
    <row r="1087" spans="3:4" x14ac:dyDescent="0.3">
      <c r="C1087" s="3">
        <v>32</v>
      </c>
      <c r="D1087" t="str">
        <f t="shared" si="16"/>
        <v>30+</v>
      </c>
    </row>
    <row r="1088" spans="3:4" x14ac:dyDescent="0.3">
      <c r="C1088" s="19">
        <v>31</v>
      </c>
      <c r="D1088" t="str">
        <f t="shared" si="16"/>
        <v>30+</v>
      </c>
    </row>
    <row r="1089" spans="3:4" x14ac:dyDescent="0.3">
      <c r="C1089" s="3">
        <v>30</v>
      </c>
      <c r="D1089" t="str">
        <f t="shared" si="16"/>
        <v>21-30</v>
      </c>
    </row>
    <row r="1090" spans="3:4" x14ac:dyDescent="0.3">
      <c r="C1090" s="19">
        <v>30</v>
      </c>
      <c r="D1090" t="str">
        <f t="shared" si="16"/>
        <v>21-30</v>
      </c>
    </row>
    <row r="1091" spans="3:4" x14ac:dyDescent="0.3">
      <c r="C1091" s="3">
        <v>30</v>
      </c>
      <c r="D1091" t="str">
        <f t="shared" ref="D1091:D1154" si="17">IF(C1091&lt;=10,"0-10",IF(AND(C1091&gt;10,C1091&lt;=20),"11-20",IF(AND(C1091&gt;20,C1091&lt;=30),"21-30","30+")))</f>
        <v>21-30</v>
      </c>
    </row>
    <row r="1092" spans="3:4" x14ac:dyDescent="0.3">
      <c r="C1092" s="19">
        <v>32</v>
      </c>
      <c r="D1092" t="str">
        <f t="shared" si="17"/>
        <v>30+</v>
      </c>
    </row>
    <row r="1093" spans="3:4" x14ac:dyDescent="0.3">
      <c r="C1093" s="3">
        <v>30</v>
      </c>
      <c r="D1093" t="str">
        <f t="shared" si="17"/>
        <v>21-30</v>
      </c>
    </row>
    <row r="1094" spans="3:4" x14ac:dyDescent="0.3">
      <c r="C1094" s="19">
        <v>30</v>
      </c>
      <c r="D1094" t="str">
        <f t="shared" si="17"/>
        <v>21-30</v>
      </c>
    </row>
    <row r="1095" spans="3:4" x14ac:dyDescent="0.3">
      <c r="C1095" s="3">
        <v>30</v>
      </c>
      <c r="D1095" t="str">
        <f t="shared" si="17"/>
        <v>21-30</v>
      </c>
    </row>
    <row r="1096" spans="3:4" x14ac:dyDescent="0.3">
      <c r="C1096" s="19">
        <v>32</v>
      </c>
      <c r="D1096" t="str">
        <f t="shared" si="17"/>
        <v>30+</v>
      </c>
    </row>
    <row r="1097" spans="3:4" x14ac:dyDescent="0.3">
      <c r="C1097" s="3">
        <v>31</v>
      </c>
      <c r="D1097" t="str">
        <f t="shared" si="17"/>
        <v>30+</v>
      </c>
    </row>
    <row r="1098" spans="3:4" x14ac:dyDescent="0.3">
      <c r="C1098" s="19">
        <v>31</v>
      </c>
      <c r="D1098" t="str">
        <f t="shared" si="17"/>
        <v>30+</v>
      </c>
    </row>
    <row r="1099" spans="3:4" x14ac:dyDescent="0.3">
      <c r="C1099" s="3">
        <v>30</v>
      </c>
      <c r="D1099" t="str">
        <f t="shared" si="17"/>
        <v>21-30</v>
      </c>
    </row>
    <row r="1100" spans="3:4" x14ac:dyDescent="0.3">
      <c r="C1100" s="19">
        <v>29</v>
      </c>
      <c r="D1100" t="str">
        <f t="shared" si="17"/>
        <v>21-30</v>
      </c>
    </row>
    <row r="1101" spans="3:4" x14ac:dyDescent="0.3">
      <c r="C1101" s="3">
        <v>32</v>
      </c>
      <c r="D1101" t="str">
        <f t="shared" si="17"/>
        <v>30+</v>
      </c>
    </row>
    <row r="1102" spans="3:4" x14ac:dyDescent="0.3">
      <c r="C1102" s="19">
        <v>31</v>
      </c>
      <c r="D1102" t="str">
        <f t="shared" si="17"/>
        <v>30+</v>
      </c>
    </row>
    <row r="1103" spans="3:4" x14ac:dyDescent="0.3">
      <c r="C1103" s="3">
        <v>30</v>
      </c>
      <c r="D1103" t="str">
        <f t="shared" si="17"/>
        <v>21-30</v>
      </c>
    </row>
    <row r="1104" spans="3:4" x14ac:dyDescent="0.3">
      <c r="C1104" s="19">
        <v>31</v>
      </c>
      <c r="D1104" t="str">
        <f t="shared" si="17"/>
        <v>30+</v>
      </c>
    </row>
    <row r="1105" spans="3:4" x14ac:dyDescent="0.3">
      <c r="C1105" s="3">
        <v>32</v>
      </c>
      <c r="D1105" t="str">
        <f t="shared" si="17"/>
        <v>30+</v>
      </c>
    </row>
    <row r="1106" spans="3:4" x14ac:dyDescent="0.3">
      <c r="C1106" s="19">
        <v>30</v>
      </c>
      <c r="D1106" t="str">
        <f t="shared" si="17"/>
        <v>21-30</v>
      </c>
    </row>
    <row r="1107" spans="3:4" x14ac:dyDescent="0.3">
      <c r="C1107" s="3">
        <v>32</v>
      </c>
      <c r="D1107" t="str">
        <f t="shared" si="17"/>
        <v>30+</v>
      </c>
    </row>
    <row r="1108" spans="3:4" x14ac:dyDescent="0.3">
      <c r="C1108" s="19">
        <v>32</v>
      </c>
      <c r="D1108" t="str">
        <f t="shared" si="17"/>
        <v>30+</v>
      </c>
    </row>
    <row r="1109" spans="3:4" x14ac:dyDescent="0.3">
      <c r="C1109" s="3">
        <v>32</v>
      </c>
      <c r="D1109" t="str">
        <f t="shared" si="17"/>
        <v>30+</v>
      </c>
    </row>
    <row r="1110" spans="3:4" x14ac:dyDescent="0.3">
      <c r="C1110" s="19">
        <v>30</v>
      </c>
      <c r="D1110" t="str">
        <f t="shared" si="17"/>
        <v>21-30</v>
      </c>
    </row>
    <row r="1111" spans="3:4" x14ac:dyDescent="0.3">
      <c r="C1111" s="3">
        <v>32</v>
      </c>
      <c r="D1111" t="str">
        <f t="shared" si="17"/>
        <v>30+</v>
      </c>
    </row>
    <row r="1112" spans="3:4" x14ac:dyDescent="0.3">
      <c r="C1112" s="19">
        <v>30</v>
      </c>
      <c r="D1112" t="str">
        <f t="shared" si="17"/>
        <v>21-30</v>
      </c>
    </row>
    <row r="1113" spans="3:4" x14ac:dyDescent="0.3">
      <c r="C1113" s="3">
        <v>32</v>
      </c>
      <c r="D1113" t="str">
        <f t="shared" si="17"/>
        <v>30+</v>
      </c>
    </row>
    <row r="1114" spans="3:4" x14ac:dyDescent="0.3">
      <c r="C1114" s="19">
        <v>30</v>
      </c>
      <c r="D1114" t="str">
        <f t="shared" si="17"/>
        <v>21-30</v>
      </c>
    </row>
    <row r="1115" spans="3:4" x14ac:dyDescent="0.3">
      <c r="C1115" s="3">
        <v>32</v>
      </c>
      <c r="D1115" t="str">
        <f t="shared" si="17"/>
        <v>30+</v>
      </c>
    </row>
    <row r="1116" spans="3:4" x14ac:dyDescent="0.3">
      <c r="C1116" s="19">
        <v>30</v>
      </c>
      <c r="D1116" t="str">
        <f t="shared" si="17"/>
        <v>21-30</v>
      </c>
    </row>
    <row r="1117" spans="3:4" x14ac:dyDescent="0.3">
      <c r="C1117" s="3">
        <v>31</v>
      </c>
      <c r="D1117" t="str">
        <f t="shared" si="17"/>
        <v>30+</v>
      </c>
    </row>
    <row r="1118" spans="3:4" x14ac:dyDescent="0.3">
      <c r="C1118" s="19">
        <v>26</v>
      </c>
      <c r="D1118" t="str">
        <f t="shared" si="17"/>
        <v>21-30</v>
      </c>
    </row>
    <row r="1119" spans="3:4" x14ac:dyDescent="0.3">
      <c r="C1119" s="3">
        <v>31</v>
      </c>
      <c r="D1119" t="str">
        <f t="shared" si="17"/>
        <v>30+</v>
      </c>
    </row>
    <row r="1120" spans="3:4" x14ac:dyDescent="0.3">
      <c r="C1120" s="19">
        <v>26</v>
      </c>
      <c r="D1120" t="str">
        <f t="shared" si="17"/>
        <v>21-30</v>
      </c>
    </row>
    <row r="1121" spans="3:4" x14ac:dyDescent="0.3">
      <c r="C1121" s="3">
        <v>30</v>
      </c>
      <c r="D1121" t="str">
        <f t="shared" si="17"/>
        <v>21-30</v>
      </c>
    </row>
    <row r="1122" spans="3:4" x14ac:dyDescent="0.3">
      <c r="C1122" s="19">
        <v>31</v>
      </c>
      <c r="D1122" t="str">
        <f t="shared" si="17"/>
        <v>30+</v>
      </c>
    </row>
    <row r="1123" spans="3:4" x14ac:dyDescent="0.3">
      <c r="C1123" s="3">
        <v>32</v>
      </c>
      <c r="D1123" t="str">
        <f t="shared" si="17"/>
        <v>30+</v>
      </c>
    </row>
    <row r="1124" spans="3:4" x14ac:dyDescent="0.3">
      <c r="C1124" s="19">
        <v>30</v>
      </c>
      <c r="D1124" t="str">
        <f t="shared" si="17"/>
        <v>21-30</v>
      </c>
    </row>
    <row r="1125" spans="3:4" x14ac:dyDescent="0.3">
      <c r="C1125" s="3">
        <v>32</v>
      </c>
      <c r="D1125" t="str">
        <f t="shared" si="17"/>
        <v>30+</v>
      </c>
    </row>
    <row r="1126" spans="3:4" x14ac:dyDescent="0.3">
      <c r="C1126" s="19">
        <v>30</v>
      </c>
      <c r="D1126" t="str">
        <f t="shared" si="17"/>
        <v>21-30</v>
      </c>
    </row>
    <row r="1127" spans="3:4" x14ac:dyDescent="0.3">
      <c r="C1127" s="3">
        <v>31</v>
      </c>
      <c r="D1127" t="str">
        <f t="shared" si="17"/>
        <v>30+</v>
      </c>
    </row>
    <row r="1128" spans="3:4" x14ac:dyDescent="0.3">
      <c r="C1128" s="19">
        <v>32</v>
      </c>
      <c r="D1128" t="str">
        <f t="shared" si="17"/>
        <v>30+</v>
      </c>
    </row>
    <row r="1129" spans="3:4" x14ac:dyDescent="0.3">
      <c r="C1129" s="3">
        <v>32</v>
      </c>
      <c r="D1129" t="str">
        <f t="shared" si="17"/>
        <v>30+</v>
      </c>
    </row>
    <row r="1130" spans="3:4" x14ac:dyDescent="0.3">
      <c r="C1130" s="19">
        <v>30</v>
      </c>
      <c r="D1130" t="str">
        <f t="shared" si="17"/>
        <v>21-30</v>
      </c>
    </row>
    <row r="1131" spans="3:4" x14ac:dyDescent="0.3">
      <c r="C1131" s="3">
        <v>32</v>
      </c>
      <c r="D1131" t="str">
        <f t="shared" si="17"/>
        <v>30+</v>
      </c>
    </row>
    <row r="1132" spans="3:4" x14ac:dyDescent="0.3">
      <c r="C1132" s="19">
        <v>30</v>
      </c>
      <c r="D1132" t="str">
        <f t="shared" si="17"/>
        <v>21-30</v>
      </c>
    </row>
    <row r="1133" spans="3:4" x14ac:dyDescent="0.3">
      <c r="C1133" s="3">
        <v>30</v>
      </c>
      <c r="D1133" t="str">
        <f t="shared" si="17"/>
        <v>21-30</v>
      </c>
    </row>
    <row r="1134" spans="3:4" x14ac:dyDescent="0.3">
      <c r="C1134" s="19">
        <v>32</v>
      </c>
      <c r="D1134" t="str">
        <f t="shared" si="17"/>
        <v>30+</v>
      </c>
    </row>
    <row r="1135" spans="3:4" x14ac:dyDescent="0.3">
      <c r="C1135" s="3">
        <v>30</v>
      </c>
      <c r="D1135" t="str">
        <f t="shared" si="17"/>
        <v>21-30</v>
      </c>
    </row>
    <row r="1136" spans="3:4" x14ac:dyDescent="0.3">
      <c r="C1136" s="19">
        <v>30</v>
      </c>
      <c r="D1136" t="str">
        <f t="shared" si="17"/>
        <v>21-30</v>
      </c>
    </row>
    <row r="1137" spans="3:4" x14ac:dyDescent="0.3">
      <c r="C1137" s="3">
        <v>26</v>
      </c>
      <c r="D1137" t="str">
        <f t="shared" si="17"/>
        <v>21-30</v>
      </c>
    </row>
    <row r="1138" spans="3:4" x14ac:dyDescent="0.3">
      <c r="C1138" s="19">
        <v>30</v>
      </c>
      <c r="D1138" t="str">
        <f t="shared" si="17"/>
        <v>21-30</v>
      </c>
    </row>
    <row r="1139" spans="3:4" x14ac:dyDescent="0.3">
      <c r="C1139" s="3">
        <v>29</v>
      </c>
      <c r="D1139" t="str">
        <f t="shared" si="17"/>
        <v>21-30</v>
      </c>
    </row>
    <row r="1140" spans="3:4" x14ac:dyDescent="0.3">
      <c r="C1140" s="19">
        <v>31</v>
      </c>
      <c r="D1140" t="str">
        <f t="shared" si="17"/>
        <v>30+</v>
      </c>
    </row>
    <row r="1141" spans="3:4" x14ac:dyDescent="0.3">
      <c r="C1141" s="3">
        <v>32</v>
      </c>
      <c r="D1141" t="str">
        <f t="shared" si="17"/>
        <v>30+</v>
      </c>
    </row>
    <row r="1142" spans="3:4" x14ac:dyDescent="0.3">
      <c r="C1142" s="19">
        <v>30</v>
      </c>
      <c r="D1142" t="str">
        <f t="shared" si="17"/>
        <v>21-30</v>
      </c>
    </row>
    <row r="1143" spans="3:4" x14ac:dyDescent="0.3">
      <c r="C1143" s="3">
        <v>32</v>
      </c>
      <c r="D1143" t="str">
        <f t="shared" si="17"/>
        <v>30+</v>
      </c>
    </row>
    <row r="1144" spans="3:4" x14ac:dyDescent="0.3">
      <c r="C1144" s="19">
        <v>31</v>
      </c>
      <c r="D1144" t="str">
        <f t="shared" si="17"/>
        <v>30+</v>
      </c>
    </row>
    <row r="1145" spans="3:4" x14ac:dyDescent="0.3">
      <c r="C1145" s="3">
        <v>31</v>
      </c>
      <c r="D1145" t="str">
        <f t="shared" si="17"/>
        <v>30+</v>
      </c>
    </row>
    <row r="1146" spans="3:4" x14ac:dyDescent="0.3">
      <c r="C1146" s="19">
        <v>31</v>
      </c>
      <c r="D1146" t="str">
        <f t="shared" si="17"/>
        <v>30+</v>
      </c>
    </row>
    <row r="1147" spans="3:4" x14ac:dyDescent="0.3">
      <c r="C1147" s="3">
        <v>31</v>
      </c>
      <c r="D1147" t="str">
        <f t="shared" si="17"/>
        <v>30+</v>
      </c>
    </row>
    <row r="1148" spans="3:4" x14ac:dyDescent="0.3">
      <c r="C1148" s="19">
        <v>31</v>
      </c>
      <c r="D1148" t="str">
        <f t="shared" si="17"/>
        <v>30+</v>
      </c>
    </row>
    <row r="1149" spans="3:4" x14ac:dyDescent="0.3">
      <c r="C1149" s="3">
        <v>31</v>
      </c>
      <c r="D1149" t="str">
        <f t="shared" si="17"/>
        <v>30+</v>
      </c>
    </row>
    <row r="1150" spans="3:4" x14ac:dyDescent="0.3">
      <c r="C1150" s="19">
        <v>29</v>
      </c>
      <c r="D1150" t="str">
        <f t="shared" si="17"/>
        <v>21-30</v>
      </c>
    </row>
    <row r="1151" spans="3:4" x14ac:dyDescent="0.3">
      <c r="C1151" s="3">
        <v>30</v>
      </c>
      <c r="D1151" t="str">
        <f t="shared" si="17"/>
        <v>21-30</v>
      </c>
    </row>
    <row r="1152" spans="3:4" x14ac:dyDescent="0.3">
      <c r="C1152" s="19">
        <v>30</v>
      </c>
      <c r="D1152" t="str">
        <f t="shared" si="17"/>
        <v>21-30</v>
      </c>
    </row>
    <row r="1153" spans="3:4" x14ac:dyDescent="0.3">
      <c r="C1153" s="3">
        <v>31</v>
      </c>
      <c r="D1153" t="str">
        <f t="shared" si="17"/>
        <v>30+</v>
      </c>
    </row>
    <row r="1154" spans="3:4" x14ac:dyDescent="0.3">
      <c r="C1154" s="19">
        <v>30</v>
      </c>
      <c r="D1154" t="str">
        <f t="shared" si="17"/>
        <v>21-30</v>
      </c>
    </row>
    <row r="1155" spans="3:4" x14ac:dyDescent="0.3">
      <c r="C1155" s="3">
        <v>30</v>
      </c>
      <c r="D1155" t="str">
        <f t="shared" ref="D1155:D1218" si="18">IF(C1155&lt;=10,"0-10",IF(AND(C1155&gt;10,C1155&lt;=20),"11-20",IF(AND(C1155&gt;20,C1155&lt;=30),"21-30","30+")))</f>
        <v>21-30</v>
      </c>
    </row>
    <row r="1156" spans="3:4" x14ac:dyDescent="0.3">
      <c r="C1156" s="19">
        <v>30</v>
      </c>
      <c r="D1156" t="str">
        <f t="shared" si="18"/>
        <v>21-30</v>
      </c>
    </row>
    <row r="1157" spans="3:4" x14ac:dyDescent="0.3">
      <c r="C1157" s="3">
        <v>31</v>
      </c>
      <c r="D1157" t="str">
        <f t="shared" si="18"/>
        <v>30+</v>
      </c>
    </row>
    <row r="1158" spans="3:4" x14ac:dyDescent="0.3">
      <c r="C1158" s="19">
        <v>31</v>
      </c>
      <c r="D1158" t="str">
        <f t="shared" si="18"/>
        <v>30+</v>
      </c>
    </row>
    <row r="1159" spans="3:4" x14ac:dyDescent="0.3">
      <c r="C1159" s="3">
        <v>31</v>
      </c>
      <c r="D1159" t="str">
        <f t="shared" si="18"/>
        <v>30+</v>
      </c>
    </row>
    <row r="1160" spans="3:4" x14ac:dyDescent="0.3">
      <c r="C1160" s="19">
        <v>32</v>
      </c>
      <c r="D1160" t="str">
        <f t="shared" si="18"/>
        <v>30+</v>
      </c>
    </row>
    <row r="1161" spans="3:4" x14ac:dyDescent="0.3">
      <c r="C1161" s="3">
        <v>30</v>
      </c>
      <c r="D1161" t="str">
        <f t="shared" si="18"/>
        <v>21-30</v>
      </c>
    </row>
    <row r="1162" spans="3:4" x14ac:dyDescent="0.3">
      <c r="C1162" s="19">
        <v>32</v>
      </c>
      <c r="D1162" t="str">
        <f t="shared" si="18"/>
        <v>30+</v>
      </c>
    </row>
    <row r="1163" spans="3:4" x14ac:dyDescent="0.3">
      <c r="C1163" s="3">
        <v>32</v>
      </c>
      <c r="D1163" t="str">
        <f t="shared" si="18"/>
        <v>30+</v>
      </c>
    </row>
    <row r="1164" spans="3:4" x14ac:dyDescent="0.3">
      <c r="C1164" s="19">
        <v>30</v>
      </c>
      <c r="D1164" t="str">
        <f t="shared" si="18"/>
        <v>21-30</v>
      </c>
    </row>
    <row r="1165" spans="3:4" x14ac:dyDescent="0.3">
      <c r="C1165" s="3">
        <v>32</v>
      </c>
      <c r="D1165" t="str">
        <f t="shared" si="18"/>
        <v>30+</v>
      </c>
    </row>
    <row r="1166" spans="3:4" x14ac:dyDescent="0.3">
      <c r="C1166" s="19">
        <v>26</v>
      </c>
      <c r="D1166" t="str">
        <f t="shared" si="18"/>
        <v>21-30</v>
      </c>
    </row>
    <row r="1167" spans="3:4" x14ac:dyDescent="0.3">
      <c r="C1167" s="3">
        <v>31</v>
      </c>
      <c r="D1167" t="str">
        <f t="shared" si="18"/>
        <v>30+</v>
      </c>
    </row>
    <row r="1168" spans="3:4" x14ac:dyDescent="0.3">
      <c r="C1168" s="19">
        <v>31</v>
      </c>
      <c r="D1168" t="str">
        <f t="shared" si="18"/>
        <v>30+</v>
      </c>
    </row>
    <row r="1169" spans="3:4" x14ac:dyDescent="0.3">
      <c r="C1169" s="3">
        <v>32</v>
      </c>
      <c r="D1169" t="str">
        <f t="shared" si="18"/>
        <v>30+</v>
      </c>
    </row>
    <row r="1170" spans="3:4" x14ac:dyDescent="0.3">
      <c r="C1170" s="19">
        <v>26</v>
      </c>
      <c r="D1170" t="str">
        <f t="shared" si="18"/>
        <v>21-30</v>
      </c>
    </row>
    <row r="1171" spans="3:4" x14ac:dyDescent="0.3">
      <c r="C1171" s="3">
        <v>32</v>
      </c>
      <c r="D1171" t="str">
        <f t="shared" si="18"/>
        <v>30+</v>
      </c>
    </row>
    <row r="1172" spans="3:4" x14ac:dyDescent="0.3">
      <c r="C1172" s="19">
        <v>30</v>
      </c>
      <c r="D1172" t="str">
        <f t="shared" si="18"/>
        <v>21-30</v>
      </c>
    </row>
    <row r="1173" spans="3:4" x14ac:dyDescent="0.3">
      <c r="C1173" s="3">
        <v>30</v>
      </c>
      <c r="D1173" t="str">
        <f t="shared" si="18"/>
        <v>21-30</v>
      </c>
    </row>
    <row r="1174" spans="3:4" x14ac:dyDescent="0.3">
      <c r="C1174" s="19">
        <v>32</v>
      </c>
      <c r="D1174" t="str">
        <f t="shared" si="18"/>
        <v>30+</v>
      </c>
    </row>
    <row r="1175" spans="3:4" x14ac:dyDescent="0.3">
      <c r="C1175" s="3">
        <v>26</v>
      </c>
      <c r="D1175" t="str">
        <f t="shared" si="18"/>
        <v>21-30</v>
      </c>
    </row>
    <row r="1176" spans="3:4" x14ac:dyDescent="0.3">
      <c r="C1176" s="19">
        <v>31</v>
      </c>
      <c r="D1176" t="str">
        <f t="shared" si="18"/>
        <v>30+</v>
      </c>
    </row>
    <row r="1177" spans="3:4" x14ac:dyDescent="0.3">
      <c r="C1177" s="3">
        <v>29</v>
      </c>
      <c r="D1177" t="str">
        <f t="shared" si="18"/>
        <v>21-30</v>
      </c>
    </row>
    <row r="1178" spans="3:4" x14ac:dyDescent="0.3">
      <c r="C1178" s="19">
        <v>32</v>
      </c>
      <c r="D1178" t="str">
        <f t="shared" si="18"/>
        <v>30+</v>
      </c>
    </row>
    <row r="1179" spans="3:4" x14ac:dyDescent="0.3">
      <c r="C1179" s="3">
        <v>30</v>
      </c>
      <c r="D1179" t="str">
        <f t="shared" si="18"/>
        <v>21-30</v>
      </c>
    </row>
    <row r="1180" spans="3:4" x14ac:dyDescent="0.3">
      <c r="C1180" s="19">
        <v>30</v>
      </c>
      <c r="D1180" t="str">
        <f t="shared" si="18"/>
        <v>21-30</v>
      </c>
    </row>
    <row r="1181" spans="3:4" x14ac:dyDescent="0.3">
      <c r="C1181" s="3">
        <v>30</v>
      </c>
      <c r="D1181" t="str">
        <f t="shared" si="18"/>
        <v>21-30</v>
      </c>
    </row>
    <row r="1182" spans="3:4" x14ac:dyDescent="0.3">
      <c r="C1182" s="19">
        <v>26</v>
      </c>
      <c r="D1182" t="str">
        <f t="shared" si="18"/>
        <v>21-30</v>
      </c>
    </row>
    <row r="1183" spans="3:4" x14ac:dyDescent="0.3">
      <c r="C1183" s="3">
        <v>30</v>
      </c>
      <c r="D1183" t="str">
        <f t="shared" si="18"/>
        <v>21-30</v>
      </c>
    </row>
    <row r="1184" spans="3:4" x14ac:dyDescent="0.3">
      <c r="C1184" s="19">
        <v>26</v>
      </c>
      <c r="D1184" t="str">
        <f t="shared" si="18"/>
        <v>21-30</v>
      </c>
    </row>
    <row r="1185" spans="3:4" x14ac:dyDescent="0.3">
      <c r="C1185" s="3">
        <v>31</v>
      </c>
      <c r="D1185" t="str">
        <f t="shared" si="18"/>
        <v>30+</v>
      </c>
    </row>
    <row r="1186" spans="3:4" x14ac:dyDescent="0.3">
      <c r="C1186" s="19">
        <v>30</v>
      </c>
      <c r="D1186" t="str">
        <f t="shared" si="18"/>
        <v>21-30</v>
      </c>
    </row>
    <row r="1187" spans="3:4" x14ac:dyDescent="0.3">
      <c r="C1187" s="3">
        <v>30</v>
      </c>
      <c r="D1187" t="str">
        <f t="shared" si="18"/>
        <v>21-30</v>
      </c>
    </row>
    <row r="1188" spans="3:4" x14ac:dyDescent="0.3">
      <c r="C1188" s="19">
        <v>31</v>
      </c>
      <c r="D1188" t="str">
        <f t="shared" si="18"/>
        <v>30+</v>
      </c>
    </row>
    <row r="1189" spans="3:4" x14ac:dyDescent="0.3">
      <c r="C1189" s="3">
        <v>26</v>
      </c>
      <c r="D1189" t="str">
        <f t="shared" si="18"/>
        <v>21-30</v>
      </c>
    </row>
    <row r="1190" spans="3:4" x14ac:dyDescent="0.3">
      <c r="C1190" s="19">
        <v>32</v>
      </c>
      <c r="D1190" t="str">
        <f t="shared" si="18"/>
        <v>30+</v>
      </c>
    </row>
    <row r="1191" spans="3:4" x14ac:dyDescent="0.3">
      <c r="C1191" s="3">
        <v>32</v>
      </c>
      <c r="D1191" t="str">
        <f t="shared" si="18"/>
        <v>30+</v>
      </c>
    </row>
    <row r="1192" spans="3:4" x14ac:dyDescent="0.3">
      <c r="C1192" s="19">
        <v>32</v>
      </c>
      <c r="D1192" t="str">
        <f t="shared" si="18"/>
        <v>30+</v>
      </c>
    </row>
    <row r="1193" spans="3:4" x14ac:dyDescent="0.3">
      <c r="C1193" s="3">
        <v>32</v>
      </c>
      <c r="D1193" t="str">
        <f t="shared" si="18"/>
        <v>30+</v>
      </c>
    </row>
    <row r="1194" spans="3:4" x14ac:dyDescent="0.3">
      <c r="C1194" s="19">
        <v>30</v>
      </c>
      <c r="D1194" t="str">
        <f t="shared" si="18"/>
        <v>21-30</v>
      </c>
    </row>
    <row r="1195" spans="3:4" x14ac:dyDescent="0.3">
      <c r="C1195" s="3">
        <v>30</v>
      </c>
      <c r="D1195" t="str">
        <f t="shared" si="18"/>
        <v>21-30</v>
      </c>
    </row>
    <row r="1196" spans="3:4" x14ac:dyDescent="0.3">
      <c r="C1196" s="19">
        <v>32</v>
      </c>
      <c r="D1196" t="str">
        <f t="shared" si="18"/>
        <v>30+</v>
      </c>
    </row>
    <row r="1197" spans="3:4" x14ac:dyDescent="0.3">
      <c r="C1197" s="3">
        <v>32</v>
      </c>
      <c r="D1197" t="str">
        <f t="shared" si="18"/>
        <v>30+</v>
      </c>
    </row>
    <row r="1198" spans="3:4" x14ac:dyDescent="0.3">
      <c r="C1198" s="19">
        <v>31</v>
      </c>
      <c r="D1198" t="str">
        <f t="shared" si="18"/>
        <v>30+</v>
      </c>
    </row>
    <row r="1199" spans="3:4" x14ac:dyDescent="0.3">
      <c r="C1199" s="3">
        <v>32</v>
      </c>
      <c r="D1199" t="str">
        <f t="shared" si="18"/>
        <v>30+</v>
      </c>
    </row>
    <row r="1200" spans="3:4" x14ac:dyDescent="0.3">
      <c r="C1200" s="19">
        <v>31</v>
      </c>
      <c r="D1200" t="str">
        <f t="shared" si="18"/>
        <v>30+</v>
      </c>
    </row>
    <row r="1201" spans="3:4" x14ac:dyDescent="0.3">
      <c r="C1201" s="3">
        <v>30</v>
      </c>
      <c r="D1201" t="str">
        <f t="shared" si="18"/>
        <v>21-30</v>
      </c>
    </row>
    <row r="1202" spans="3:4" x14ac:dyDescent="0.3">
      <c r="C1202" s="19">
        <v>26</v>
      </c>
      <c r="D1202" t="str">
        <f t="shared" si="18"/>
        <v>21-30</v>
      </c>
    </row>
    <row r="1203" spans="3:4" x14ac:dyDescent="0.3">
      <c r="C1203" s="3">
        <v>31</v>
      </c>
      <c r="D1203" t="str">
        <f t="shared" si="18"/>
        <v>30+</v>
      </c>
    </row>
    <row r="1204" spans="3:4" x14ac:dyDescent="0.3">
      <c r="C1204" s="19">
        <v>32</v>
      </c>
      <c r="D1204" t="str">
        <f t="shared" si="18"/>
        <v>30+</v>
      </c>
    </row>
    <row r="1205" spans="3:4" x14ac:dyDescent="0.3">
      <c r="C1205" s="3">
        <v>30</v>
      </c>
      <c r="D1205" t="str">
        <f t="shared" si="18"/>
        <v>21-30</v>
      </c>
    </row>
    <row r="1206" spans="3:4" x14ac:dyDescent="0.3">
      <c r="C1206" s="19">
        <v>31</v>
      </c>
      <c r="D1206" t="str">
        <f t="shared" si="18"/>
        <v>30+</v>
      </c>
    </row>
    <row r="1207" spans="3:4" x14ac:dyDescent="0.3">
      <c r="C1207" s="3">
        <v>32</v>
      </c>
      <c r="D1207" t="str">
        <f t="shared" si="18"/>
        <v>30+</v>
      </c>
    </row>
    <row r="1208" spans="3:4" x14ac:dyDescent="0.3">
      <c r="C1208" s="19">
        <v>30</v>
      </c>
      <c r="D1208" t="str">
        <f t="shared" si="18"/>
        <v>21-30</v>
      </c>
    </row>
    <row r="1209" spans="3:4" x14ac:dyDescent="0.3">
      <c r="C1209" s="3">
        <v>32</v>
      </c>
      <c r="D1209" t="str">
        <f t="shared" si="18"/>
        <v>30+</v>
      </c>
    </row>
    <row r="1210" spans="3:4" x14ac:dyDescent="0.3">
      <c r="C1210" s="19">
        <v>32</v>
      </c>
      <c r="D1210" t="str">
        <f t="shared" si="18"/>
        <v>30+</v>
      </c>
    </row>
    <row r="1211" spans="3:4" x14ac:dyDescent="0.3">
      <c r="C1211" s="3">
        <v>30</v>
      </c>
      <c r="D1211" t="str">
        <f t="shared" si="18"/>
        <v>21-30</v>
      </c>
    </row>
    <row r="1212" spans="3:4" x14ac:dyDescent="0.3">
      <c r="C1212" s="19">
        <v>32</v>
      </c>
      <c r="D1212" t="str">
        <f t="shared" si="18"/>
        <v>30+</v>
      </c>
    </row>
    <row r="1213" spans="3:4" x14ac:dyDescent="0.3">
      <c r="C1213" s="3">
        <v>31</v>
      </c>
      <c r="D1213" t="str">
        <f t="shared" si="18"/>
        <v>30+</v>
      </c>
    </row>
    <row r="1214" spans="3:4" x14ac:dyDescent="0.3">
      <c r="C1214" s="19">
        <v>30</v>
      </c>
      <c r="D1214" t="str">
        <f t="shared" si="18"/>
        <v>21-30</v>
      </c>
    </row>
    <row r="1215" spans="3:4" x14ac:dyDescent="0.3">
      <c r="C1215" s="3">
        <v>31</v>
      </c>
      <c r="D1215" t="str">
        <f t="shared" si="18"/>
        <v>30+</v>
      </c>
    </row>
    <row r="1216" spans="3:4" x14ac:dyDescent="0.3">
      <c r="C1216" s="19">
        <v>32</v>
      </c>
      <c r="D1216" t="str">
        <f t="shared" si="18"/>
        <v>30+</v>
      </c>
    </row>
    <row r="1217" spans="3:4" x14ac:dyDescent="0.3">
      <c r="C1217" s="3">
        <v>31</v>
      </c>
      <c r="D1217" t="str">
        <f t="shared" si="18"/>
        <v>30+</v>
      </c>
    </row>
    <row r="1218" spans="3:4" x14ac:dyDescent="0.3">
      <c r="C1218" s="19">
        <v>28</v>
      </c>
      <c r="D1218" t="str">
        <f t="shared" si="18"/>
        <v>21-30</v>
      </c>
    </row>
    <row r="1219" spans="3:4" x14ac:dyDescent="0.3">
      <c r="C1219" s="3">
        <v>30</v>
      </c>
      <c r="D1219" t="str">
        <f t="shared" ref="D1219:D1282" si="19">IF(C1219&lt;=10,"0-10",IF(AND(C1219&gt;10,C1219&lt;=20),"11-20",IF(AND(C1219&gt;20,C1219&lt;=30),"21-30","30+")))</f>
        <v>21-30</v>
      </c>
    </row>
    <row r="1220" spans="3:4" x14ac:dyDescent="0.3">
      <c r="C1220" s="19">
        <v>30</v>
      </c>
      <c r="D1220" t="str">
        <f t="shared" si="19"/>
        <v>21-30</v>
      </c>
    </row>
    <row r="1221" spans="3:4" x14ac:dyDescent="0.3">
      <c r="C1221" s="3">
        <v>29</v>
      </c>
      <c r="D1221" t="str">
        <f t="shared" si="19"/>
        <v>21-30</v>
      </c>
    </row>
    <row r="1222" spans="3:4" x14ac:dyDescent="0.3">
      <c r="C1222" s="19">
        <v>31</v>
      </c>
      <c r="D1222" t="str">
        <f t="shared" si="19"/>
        <v>30+</v>
      </c>
    </row>
    <row r="1223" spans="3:4" x14ac:dyDescent="0.3">
      <c r="C1223" s="3">
        <v>25</v>
      </c>
      <c r="D1223" t="str">
        <f t="shared" si="19"/>
        <v>21-30</v>
      </c>
    </row>
    <row r="1224" spans="3:4" x14ac:dyDescent="0.3">
      <c r="C1224" s="19">
        <v>29</v>
      </c>
      <c r="D1224" t="str">
        <f t="shared" si="19"/>
        <v>21-30</v>
      </c>
    </row>
    <row r="1225" spans="3:4" x14ac:dyDescent="0.3">
      <c r="C1225" s="3">
        <v>25</v>
      </c>
      <c r="D1225" t="str">
        <f t="shared" si="19"/>
        <v>21-30</v>
      </c>
    </row>
    <row r="1226" spans="3:4" x14ac:dyDescent="0.3">
      <c r="C1226" s="19">
        <v>29</v>
      </c>
      <c r="D1226" t="str">
        <f t="shared" si="19"/>
        <v>21-30</v>
      </c>
    </row>
    <row r="1227" spans="3:4" x14ac:dyDescent="0.3">
      <c r="C1227" s="3">
        <v>29</v>
      </c>
      <c r="D1227" t="str">
        <f t="shared" si="19"/>
        <v>21-30</v>
      </c>
    </row>
    <row r="1228" spans="3:4" x14ac:dyDescent="0.3">
      <c r="C1228" s="19">
        <v>30</v>
      </c>
      <c r="D1228" t="str">
        <f t="shared" si="19"/>
        <v>21-30</v>
      </c>
    </row>
    <row r="1229" spans="3:4" x14ac:dyDescent="0.3">
      <c r="C1229" s="3">
        <v>30</v>
      </c>
      <c r="D1229" t="str">
        <f t="shared" si="19"/>
        <v>21-30</v>
      </c>
    </row>
    <row r="1230" spans="3:4" x14ac:dyDescent="0.3">
      <c r="C1230" s="19">
        <v>30</v>
      </c>
      <c r="D1230" t="str">
        <f t="shared" si="19"/>
        <v>21-30</v>
      </c>
    </row>
    <row r="1231" spans="3:4" x14ac:dyDescent="0.3">
      <c r="C1231" s="3">
        <v>29</v>
      </c>
      <c r="D1231" t="str">
        <f t="shared" si="19"/>
        <v>21-30</v>
      </c>
    </row>
    <row r="1232" spans="3:4" x14ac:dyDescent="0.3">
      <c r="C1232" s="19">
        <v>28</v>
      </c>
      <c r="D1232" t="str">
        <f t="shared" si="19"/>
        <v>21-30</v>
      </c>
    </row>
    <row r="1233" spans="3:4" x14ac:dyDescent="0.3">
      <c r="C1233" s="3">
        <v>31</v>
      </c>
      <c r="D1233" t="str">
        <f t="shared" si="19"/>
        <v>30+</v>
      </c>
    </row>
    <row r="1234" spans="3:4" x14ac:dyDescent="0.3">
      <c r="C1234" s="19">
        <v>29</v>
      </c>
      <c r="D1234" t="str">
        <f t="shared" si="19"/>
        <v>21-30</v>
      </c>
    </row>
    <row r="1235" spans="3:4" x14ac:dyDescent="0.3">
      <c r="C1235" s="3">
        <v>31</v>
      </c>
      <c r="D1235" t="str">
        <f t="shared" si="19"/>
        <v>30+</v>
      </c>
    </row>
    <row r="1236" spans="3:4" x14ac:dyDescent="0.3">
      <c r="C1236" s="19">
        <v>30</v>
      </c>
      <c r="D1236" t="str">
        <f t="shared" si="19"/>
        <v>21-30</v>
      </c>
    </row>
    <row r="1237" spans="3:4" x14ac:dyDescent="0.3">
      <c r="C1237" s="3">
        <v>29</v>
      </c>
      <c r="D1237" t="str">
        <f t="shared" si="19"/>
        <v>21-30</v>
      </c>
    </row>
    <row r="1238" spans="3:4" x14ac:dyDescent="0.3">
      <c r="C1238" s="19">
        <v>29</v>
      </c>
      <c r="D1238" t="str">
        <f t="shared" si="19"/>
        <v>21-30</v>
      </c>
    </row>
    <row r="1239" spans="3:4" x14ac:dyDescent="0.3">
      <c r="C1239" s="3">
        <v>30</v>
      </c>
      <c r="D1239" t="str">
        <f t="shared" si="19"/>
        <v>21-30</v>
      </c>
    </row>
    <row r="1240" spans="3:4" x14ac:dyDescent="0.3">
      <c r="C1240" s="19">
        <v>29</v>
      </c>
      <c r="D1240" t="str">
        <f t="shared" si="19"/>
        <v>21-30</v>
      </c>
    </row>
    <row r="1241" spans="3:4" x14ac:dyDescent="0.3">
      <c r="C1241" s="3">
        <v>30</v>
      </c>
      <c r="D1241" t="str">
        <f t="shared" si="19"/>
        <v>21-30</v>
      </c>
    </row>
    <row r="1242" spans="3:4" x14ac:dyDescent="0.3">
      <c r="C1242" s="19">
        <v>30</v>
      </c>
      <c r="D1242" t="str">
        <f t="shared" si="19"/>
        <v>21-30</v>
      </c>
    </row>
    <row r="1243" spans="3:4" x14ac:dyDescent="0.3">
      <c r="C1243" s="3">
        <v>30</v>
      </c>
      <c r="D1243" t="str">
        <f t="shared" si="19"/>
        <v>21-30</v>
      </c>
    </row>
    <row r="1244" spans="3:4" x14ac:dyDescent="0.3">
      <c r="C1244" s="19">
        <v>29</v>
      </c>
      <c r="D1244" t="str">
        <f t="shared" si="19"/>
        <v>21-30</v>
      </c>
    </row>
    <row r="1245" spans="3:4" x14ac:dyDescent="0.3">
      <c r="C1245" s="3">
        <v>29</v>
      </c>
      <c r="D1245" t="str">
        <f t="shared" si="19"/>
        <v>21-30</v>
      </c>
    </row>
    <row r="1246" spans="3:4" x14ac:dyDescent="0.3">
      <c r="C1246" s="19">
        <v>29</v>
      </c>
      <c r="D1246" t="str">
        <f t="shared" si="19"/>
        <v>21-30</v>
      </c>
    </row>
    <row r="1247" spans="3:4" x14ac:dyDescent="0.3">
      <c r="C1247" s="3">
        <v>30</v>
      </c>
      <c r="D1247" t="str">
        <f t="shared" si="19"/>
        <v>21-30</v>
      </c>
    </row>
    <row r="1248" spans="3:4" x14ac:dyDescent="0.3">
      <c r="C1248" s="19">
        <v>31</v>
      </c>
      <c r="D1248" t="str">
        <f t="shared" si="19"/>
        <v>30+</v>
      </c>
    </row>
    <row r="1249" spans="3:4" x14ac:dyDescent="0.3">
      <c r="C1249" s="3">
        <v>31</v>
      </c>
      <c r="D1249" t="str">
        <f t="shared" si="19"/>
        <v>30+</v>
      </c>
    </row>
    <row r="1250" spans="3:4" x14ac:dyDescent="0.3">
      <c r="C1250" s="19">
        <v>29</v>
      </c>
      <c r="D1250" t="str">
        <f t="shared" si="19"/>
        <v>21-30</v>
      </c>
    </row>
    <row r="1251" spans="3:4" x14ac:dyDescent="0.3">
      <c r="C1251" s="3">
        <v>28</v>
      </c>
      <c r="D1251" t="str">
        <f t="shared" si="19"/>
        <v>21-30</v>
      </c>
    </row>
    <row r="1252" spans="3:4" x14ac:dyDescent="0.3">
      <c r="C1252" s="19">
        <v>31</v>
      </c>
      <c r="D1252" t="str">
        <f t="shared" si="19"/>
        <v>30+</v>
      </c>
    </row>
    <row r="1253" spans="3:4" x14ac:dyDescent="0.3">
      <c r="C1253" s="3">
        <v>30</v>
      </c>
      <c r="D1253" t="str">
        <f t="shared" si="19"/>
        <v>21-30</v>
      </c>
    </row>
    <row r="1254" spans="3:4" x14ac:dyDescent="0.3">
      <c r="C1254" s="19">
        <v>30</v>
      </c>
      <c r="D1254" t="str">
        <f t="shared" si="19"/>
        <v>21-30</v>
      </c>
    </row>
    <row r="1255" spans="3:4" x14ac:dyDescent="0.3">
      <c r="C1255" s="3">
        <v>29</v>
      </c>
      <c r="D1255" t="str">
        <f t="shared" si="19"/>
        <v>21-30</v>
      </c>
    </row>
    <row r="1256" spans="3:4" x14ac:dyDescent="0.3">
      <c r="C1256" s="19">
        <v>31</v>
      </c>
      <c r="D1256" t="str">
        <f t="shared" si="19"/>
        <v>30+</v>
      </c>
    </row>
    <row r="1257" spans="3:4" x14ac:dyDescent="0.3">
      <c r="C1257" s="3">
        <v>29</v>
      </c>
      <c r="D1257" t="str">
        <f t="shared" si="19"/>
        <v>21-30</v>
      </c>
    </row>
    <row r="1258" spans="3:4" x14ac:dyDescent="0.3">
      <c r="C1258" s="19">
        <v>30</v>
      </c>
      <c r="D1258" t="str">
        <f t="shared" si="19"/>
        <v>21-30</v>
      </c>
    </row>
    <row r="1259" spans="3:4" x14ac:dyDescent="0.3">
      <c r="C1259" s="3">
        <v>30</v>
      </c>
      <c r="D1259" t="str">
        <f t="shared" si="19"/>
        <v>21-30</v>
      </c>
    </row>
    <row r="1260" spans="3:4" x14ac:dyDescent="0.3">
      <c r="C1260" s="19">
        <v>30</v>
      </c>
      <c r="D1260" t="str">
        <f t="shared" si="19"/>
        <v>21-30</v>
      </c>
    </row>
    <row r="1261" spans="3:4" x14ac:dyDescent="0.3">
      <c r="C1261" s="3">
        <v>29</v>
      </c>
      <c r="D1261" t="str">
        <f t="shared" si="19"/>
        <v>21-30</v>
      </c>
    </row>
    <row r="1262" spans="3:4" x14ac:dyDescent="0.3">
      <c r="C1262" s="19">
        <v>29</v>
      </c>
      <c r="D1262" t="str">
        <f t="shared" si="19"/>
        <v>21-30</v>
      </c>
    </row>
    <row r="1263" spans="3:4" x14ac:dyDescent="0.3">
      <c r="C1263" s="3">
        <v>29</v>
      </c>
      <c r="D1263" t="str">
        <f t="shared" si="19"/>
        <v>21-30</v>
      </c>
    </row>
    <row r="1264" spans="3:4" x14ac:dyDescent="0.3">
      <c r="C1264" s="19">
        <v>29</v>
      </c>
      <c r="D1264" t="str">
        <f t="shared" si="19"/>
        <v>21-30</v>
      </c>
    </row>
    <row r="1265" spans="3:4" x14ac:dyDescent="0.3">
      <c r="C1265" s="3">
        <v>29</v>
      </c>
      <c r="D1265" t="str">
        <f t="shared" si="19"/>
        <v>21-30</v>
      </c>
    </row>
    <row r="1266" spans="3:4" x14ac:dyDescent="0.3">
      <c r="C1266" s="19">
        <v>31</v>
      </c>
      <c r="D1266" t="str">
        <f t="shared" si="19"/>
        <v>30+</v>
      </c>
    </row>
    <row r="1267" spans="3:4" x14ac:dyDescent="0.3">
      <c r="C1267" s="3">
        <v>31</v>
      </c>
      <c r="D1267" t="str">
        <f t="shared" si="19"/>
        <v>30+</v>
      </c>
    </row>
    <row r="1268" spans="3:4" x14ac:dyDescent="0.3">
      <c r="C1268" s="19">
        <v>25</v>
      </c>
      <c r="D1268" t="str">
        <f t="shared" si="19"/>
        <v>21-30</v>
      </c>
    </row>
    <row r="1269" spans="3:4" x14ac:dyDescent="0.3">
      <c r="C1269" s="3">
        <v>30</v>
      </c>
      <c r="D1269" t="str">
        <f t="shared" si="19"/>
        <v>21-30</v>
      </c>
    </row>
    <row r="1270" spans="3:4" x14ac:dyDescent="0.3">
      <c r="C1270" s="19">
        <v>30</v>
      </c>
      <c r="D1270" t="str">
        <f t="shared" si="19"/>
        <v>21-30</v>
      </c>
    </row>
    <row r="1271" spans="3:4" x14ac:dyDescent="0.3">
      <c r="C1271" s="3">
        <v>31</v>
      </c>
      <c r="D1271" t="str">
        <f t="shared" si="19"/>
        <v>30+</v>
      </c>
    </row>
    <row r="1272" spans="3:4" x14ac:dyDescent="0.3">
      <c r="C1272" s="19">
        <v>29</v>
      </c>
      <c r="D1272" t="str">
        <f t="shared" si="19"/>
        <v>21-30</v>
      </c>
    </row>
    <row r="1273" spans="3:4" x14ac:dyDescent="0.3">
      <c r="C1273" s="3">
        <v>29</v>
      </c>
      <c r="D1273" t="str">
        <f t="shared" si="19"/>
        <v>21-30</v>
      </c>
    </row>
    <row r="1274" spans="3:4" x14ac:dyDescent="0.3">
      <c r="C1274" s="19">
        <v>29</v>
      </c>
      <c r="D1274" t="str">
        <f t="shared" si="19"/>
        <v>21-30</v>
      </c>
    </row>
    <row r="1275" spans="3:4" x14ac:dyDescent="0.3">
      <c r="C1275" s="3">
        <v>31</v>
      </c>
      <c r="D1275" t="str">
        <f t="shared" si="19"/>
        <v>30+</v>
      </c>
    </row>
    <row r="1276" spans="3:4" x14ac:dyDescent="0.3">
      <c r="C1276" s="19">
        <v>31</v>
      </c>
      <c r="D1276" t="str">
        <f t="shared" si="19"/>
        <v>30+</v>
      </c>
    </row>
    <row r="1277" spans="3:4" x14ac:dyDescent="0.3">
      <c r="C1277" s="3">
        <v>31</v>
      </c>
      <c r="D1277" t="str">
        <f t="shared" si="19"/>
        <v>30+</v>
      </c>
    </row>
    <row r="1278" spans="3:4" x14ac:dyDescent="0.3">
      <c r="C1278" s="19">
        <v>29</v>
      </c>
      <c r="D1278" t="str">
        <f t="shared" si="19"/>
        <v>21-30</v>
      </c>
    </row>
    <row r="1279" spans="3:4" x14ac:dyDescent="0.3">
      <c r="C1279" s="3">
        <v>29</v>
      </c>
      <c r="D1279" t="str">
        <f t="shared" si="19"/>
        <v>21-30</v>
      </c>
    </row>
    <row r="1280" spans="3:4" x14ac:dyDescent="0.3">
      <c r="C1280" s="19">
        <v>29</v>
      </c>
      <c r="D1280" t="str">
        <f t="shared" si="19"/>
        <v>21-30</v>
      </c>
    </row>
    <row r="1281" spans="3:4" x14ac:dyDescent="0.3">
      <c r="C1281" s="3">
        <v>30</v>
      </c>
      <c r="D1281" t="str">
        <f t="shared" si="19"/>
        <v>21-30</v>
      </c>
    </row>
    <row r="1282" spans="3:4" x14ac:dyDescent="0.3">
      <c r="C1282" s="19">
        <v>31</v>
      </c>
      <c r="D1282" t="str">
        <f t="shared" si="19"/>
        <v>30+</v>
      </c>
    </row>
    <row r="1283" spans="3:4" x14ac:dyDescent="0.3">
      <c r="C1283" s="3">
        <v>30</v>
      </c>
      <c r="D1283" t="str">
        <f t="shared" ref="D1283:D1346" si="20">IF(C1283&lt;=10,"0-10",IF(AND(C1283&gt;10,C1283&lt;=20),"11-20",IF(AND(C1283&gt;20,C1283&lt;=30),"21-30","30+")))</f>
        <v>21-30</v>
      </c>
    </row>
    <row r="1284" spans="3:4" x14ac:dyDescent="0.3">
      <c r="C1284" s="19">
        <v>31</v>
      </c>
      <c r="D1284" t="str">
        <f t="shared" si="20"/>
        <v>30+</v>
      </c>
    </row>
    <row r="1285" spans="3:4" x14ac:dyDescent="0.3">
      <c r="C1285" s="3">
        <v>30</v>
      </c>
      <c r="D1285" t="str">
        <f t="shared" si="20"/>
        <v>21-30</v>
      </c>
    </row>
    <row r="1286" spans="3:4" x14ac:dyDescent="0.3">
      <c r="C1286" s="19">
        <v>30</v>
      </c>
      <c r="D1286" t="str">
        <f t="shared" si="20"/>
        <v>21-30</v>
      </c>
    </row>
    <row r="1287" spans="3:4" x14ac:dyDescent="0.3">
      <c r="C1287" s="3">
        <v>29</v>
      </c>
      <c r="D1287" t="str">
        <f t="shared" si="20"/>
        <v>21-30</v>
      </c>
    </row>
    <row r="1288" spans="3:4" x14ac:dyDescent="0.3">
      <c r="C1288" s="19">
        <v>29</v>
      </c>
      <c r="D1288" t="str">
        <f t="shared" si="20"/>
        <v>21-30</v>
      </c>
    </row>
    <row r="1289" spans="3:4" x14ac:dyDescent="0.3">
      <c r="C1289" s="3">
        <v>29</v>
      </c>
      <c r="D1289" t="str">
        <f t="shared" si="20"/>
        <v>21-30</v>
      </c>
    </row>
    <row r="1290" spans="3:4" x14ac:dyDescent="0.3">
      <c r="C1290" s="19">
        <v>31</v>
      </c>
      <c r="D1290" t="str">
        <f t="shared" si="20"/>
        <v>30+</v>
      </c>
    </row>
    <row r="1291" spans="3:4" x14ac:dyDescent="0.3">
      <c r="C1291" s="3">
        <v>31</v>
      </c>
      <c r="D1291" t="str">
        <f t="shared" si="20"/>
        <v>30+</v>
      </c>
    </row>
    <row r="1292" spans="3:4" x14ac:dyDescent="0.3">
      <c r="C1292" s="19">
        <v>31</v>
      </c>
      <c r="D1292" t="str">
        <f t="shared" si="20"/>
        <v>30+</v>
      </c>
    </row>
    <row r="1293" spans="3:4" x14ac:dyDescent="0.3">
      <c r="C1293" s="3">
        <v>28</v>
      </c>
      <c r="D1293" t="str">
        <f t="shared" si="20"/>
        <v>21-30</v>
      </c>
    </row>
    <row r="1294" spans="3:4" x14ac:dyDescent="0.3">
      <c r="C1294" s="19">
        <v>31</v>
      </c>
      <c r="D1294" t="str">
        <f t="shared" si="20"/>
        <v>30+</v>
      </c>
    </row>
    <row r="1295" spans="3:4" x14ac:dyDescent="0.3">
      <c r="C1295" s="3">
        <v>30</v>
      </c>
      <c r="D1295" t="str">
        <f t="shared" si="20"/>
        <v>21-30</v>
      </c>
    </row>
    <row r="1296" spans="3:4" x14ac:dyDescent="0.3">
      <c r="C1296" s="19">
        <v>29</v>
      </c>
      <c r="D1296" t="str">
        <f t="shared" si="20"/>
        <v>21-30</v>
      </c>
    </row>
    <row r="1297" spans="3:4" x14ac:dyDescent="0.3">
      <c r="C1297" s="3">
        <v>30</v>
      </c>
      <c r="D1297" t="str">
        <f t="shared" si="20"/>
        <v>21-30</v>
      </c>
    </row>
    <row r="1298" spans="3:4" x14ac:dyDescent="0.3">
      <c r="C1298" s="19">
        <v>25</v>
      </c>
      <c r="D1298" t="str">
        <f t="shared" si="20"/>
        <v>21-30</v>
      </c>
    </row>
    <row r="1299" spans="3:4" x14ac:dyDescent="0.3">
      <c r="C1299" s="3">
        <v>31</v>
      </c>
      <c r="D1299" t="str">
        <f t="shared" si="20"/>
        <v>30+</v>
      </c>
    </row>
    <row r="1300" spans="3:4" x14ac:dyDescent="0.3">
      <c r="C1300" s="19">
        <v>31</v>
      </c>
      <c r="D1300" t="str">
        <f t="shared" si="20"/>
        <v>30+</v>
      </c>
    </row>
    <row r="1301" spans="3:4" x14ac:dyDescent="0.3">
      <c r="C1301" s="3">
        <v>29</v>
      </c>
      <c r="D1301" t="str">
        <f t="shared" si="20"/>
        <v>21-30</v>
      </c>
    </row>
    <row r="1302" spans="3:4" x14ac:dyDescent="0.3">
      <c r="C1302" s="19">
        <v>31</v>
      </c>
      <c r="D1302" t="str">
        <f t="shared" si="20"/>
        <v>30+</v>
      </c>
    </row>
    <row r="1303" spans="3:4" x14ac:dyDescent="0.3">
      <c r="C1303" s="3">
        <v>29</v>
      </c>
      <c r="D1303" t="str">
        <f t="shared" si="20"/>
        <v>21-30</v>
      </c>
    </row>
    <row r="1304" spans="3:4" x14ac:dyDescent="0.3">
      <c r="C1304" s="19">
        <v>25</v>
      </c>
      <c r="D1304" t="str">
        <f t="shared" si="20"/>
        <v>21-30</v>
      </c>
    </row>
    <row r="1305" spans="3:4" x14ac:dyDescent="0.3">
      <c r="C1305" s="3">
        <v>29</v>
      </c>
      <c r="D1305" t="str">
        <f t="shared" si="20"/>
        <v>21-30</v>
      </c>
    </row>
    <row r="1306" spans="3:4" x14ac:dyDescent="0.3">
      <c r="C1306" s="19">
        <v>25</v>
      </c>
      <c r="D1306" t="str">
        <f t="shared" si="20"/>
        <v>21-30</v>
      </c>
    </row>
    <row r="1307" spans="3:4" x14ac:dyDescent="0.3">
      <c r="C1307" s="3">
        <v>30</v>
      </c>
      <c r="D1307" t="str">
        <f t="shared" si="20"/>
        <v>21-30</v>
      </c>
    </row>
    <row r="1308" spans="3:4" x14ac:dyDescent="0.3">
      <c r="C1308" s="19">
        <v>30</v>
      </c>
      <c r="D1308" t="str">
        <f t="shared" si="20"/>
        <v>21-30</v>
      </c>
    </row>
    <row r="1309" spans="3:4" x14ac:dyDescent="0.3">
      <c r="C1309" s="3">
        <v>31</v>
      </c>
      <c r="D1309" t="str">
        <f t="shared" si="20"/>
        <v>30+</v>
      </c>
    </row>
    <row r="1310" spans="3:4" x14ac:dyDescent="0.3">
      <c r="C1310" s="19">
        <v>29</v>
      </c>
      <c r="D1310" t="str">
        <f t="shared" si="20"/>
        <v>21-30</v>
      </c>
    </row>
    <row r="1311" spans="3:4" x14ac:dyDescent="0.3">
      <c r="C1311" s="3">
        <v>25</v>
      </c>
      <c r="D1311" t="str">
        <f t="shared" si="20"/>
        <v>21-30</v>
      </c>
    </row>
    <row r="1312" spans="3:4" x14ac:dyDescent="0.3">
      <c r="C1312" s="19">
        <v>29</v>
      </c>
      <c r="D1312" t="str">
        <f t="shared" si="20"/>
        <v>21-30</v>
      </c>
    </row>
    <row r="1313" spans="3:4" x14ac:dyDescent="0.3">
      <c r="C1313" s="3">
        <v>29</v>
      </c>
      <c r="D1313" t="str">
        <f t="shared" si="20"/>
        <v>21-30</v>
      </c>
    </row>
    <row r="1314" spans="3:4" x14ac:dyDescent="0.3">
      <c r="C1314" s="19">
        <v>30</v>
      </c>
      <c r="D1314" t="str">
        <f t="shared" si="20"/>
        <v>21-30</v>
      </c>
    </row>
    <row r="1315" spans="3:4" x14ac:dyDescent="0.3">
      <c r="C1315" s="3">
        <v>29</v>
      </c>
      <c r="D1315" t="str">
        <f t="shared" si="20"/>
        <v>21-30</v>
      </c>
    </row>
    <row r="1316" spans="3:4" x14ac:dyDescent="0.3">
      <c r="C1316" s="19">
        <v>31</v>
      </c>
      <c r="D1316" t="str">
        <f t="shared" si="20"/>
        <v>30+</v>
      </c>
    </row>
    <row r="1317" spans="3:4" x14ac:dyDescent="0.3">
      <c r="C1317" s="3">
        <v>31</v>
      </c>
      <c r="D1317" t="str">
        <f t="shared" si="20"/>
        <v>30+</v>
      </c>
    </row>
    <row r="1318" spans="3:4" x14ac:dyDescent="0.3">
      <c r="C1318" s="19">
        <v>29</v>
      </c>
      <c r="D1318" t="str">
        <f t="shared" si="20"/>
        <v>21-30</v>
      </c>
    </row>
    <row r="1319" spans="3:4" x14ac:dyDescent="0.3">
      <c r="C1319" s="3">
        <v>29</v>
      </c>
      <c r="D1319" t="str">
        <f t="shared" si="20"/>
        <v>21-30</v>
      </c>
    </row>
    <row r="1320" spans="3:4" x14ac:dyDescent="0.3">
      <c r="C1320" s="19">
        <v>30</v>
      </c>
      <c r="D1320" t="str">
        <f t="shared" si="20"/>
        <v>21-30</v>
      </c>
    </row>
    <row r="1321" spans="3:4" x14ac:dyDescent="0.3">
      <c r="C1321" s="3">
        <v>25</v>
      </c>
      <c r="D1321" t="str">
        <f t="shared" si="20"/>
        <v>21-30</v>
      </c>
    </row>
    <row r="1322" spans="3:4" x14ac:dyDescent="0.3">
      <c r="C1322" s="19">
        <v>25</v>
      </c>
      <c r="D1322" t="str">
        <f t="shared" si="20"/>
        <v>21-30</v>
      </c>
    </row>
    <row r="1323" spans="3:4" x14ac:dyDescent="0.3">
      <c r="C1323" s="3">
        <v>30</v>
      </c>
      <c r="D1323" t="str">
        <f t="shared" si="20"/>
        <v>21-30</v>
      </c>
    </row>
    <row r="1324" spans="3:4" x14ac:dyDescent="0.3">
      <c r="C1324" s="19">
        <v>30</v>
      </c>
      <c r="D1324" t="str">
        <f t="shared" si="20"/>
        <v>21-30</v>
      </c>
    </row>
    <row r="1325" spans="3:4" x14ac:dyDescent="0.3">
      <c r="C1325" s="3">
        <v>29</v>
      </c>
      <c r="D1325" t="str">
        <f t="shared" si="20"/>
        <v>21-30</v>
      </c>
    </row>
    <row r="1326" spans="3:4" x14ac:dyDescent="0.3">
      <c r="C1326" s="19">
        <v>31</v>
      </c>
      <c r="D1326" t="str">
        <f t="shared" si="20"/>
        <v>30+</v>
      </c>
    </row>
    <row r="1327" spans="3:4" x14ac:dyDescent="0.3">
      <c r="C1327" s="3">
        <v>30</v>
      </c>
      <c r="D1327" t="str">
        <f t="shared" si="20"/>
        <v>21-30</v>
      </c>
    </row>
    <row r="1328" spans="3:4" x14ac:dyDescent="0.3">
      <c r="C1328" s="19">
        <v>29</v>
      </c>
      <c r="D1328" t="str">
        <f t="shared" si="20"/>
        <v>21-30</v>
      </c>
    </row>
    <row r="1329" spans="3:4" x14ac:dyDescent="0.3">
      <c r="C1329" s="3">
        <v>29</v>
      </c>
      <c r="D1329" t="str">
        <f t="shared" si="20"/>
        <v>21-30</v>
      </c>
    </row>
    <row r="1330" spans="3:4" x14ac:dyDescent="0.3">
      <c r="C1330" s="19">
        <v>30</v>
      </c>
      <c r="D1330" t="str">
        <f t="shared" si="20"/>
        <v>21-30</v>
      </c>
    </row>
    <row r="1331" spans="3:4" x14ac:dyDescent="0.3">
      <c r="C1331" s="3">
        <v>25</v>
      </c>
      <c r="D1331" t="str">
        <f t="shared" si="20"/>
        <v>21-30</v>
      </c>
    </row>
    <row r="1332" spans="3:4" x14ac:dyDescent="0.3">
      <c r="C1332" s="19">
        <v>29</v>
      </c>
      <c r="D1332" t="str">
        <f t="shared" si="20"/>
        <v>21-30</v>
      </c>
    </row>
    <row r="1333" spans="3:4" x14ac:dyDescent="0.3">
      <c r="C1333" s="3">
        <v>29</v>
      </c>
      <c r="D1333" t="str">
        <f t="shared" si="20"/>
        <v>21-30</v>
      </c>
    </row>
    <row r="1334" spans="3:4" x14ac:dyDescent="0.3">
      <c r="C1334" s="19">
        <v>30</v>
      </c>
      <c r="D1334" t="str">
        <f t="shared" si="20"/>
        <v>21-30</v>
      </c>
    </row>
    <row r="1335" spans="3:4" x14ac:dyDescent="0.3">
      <c r="C1335" s="3">
        <v>30</v>
      </c>
      <c r="D1335" t="str">
        <f t="shared" si="20"/>
        <v>21-30</v>
      </c>
    </row>
    <row r="1336" spans="3:4" x14ac:dyDescent="0.3">
      <c r="C1336" s="19">
        <v>30</v>
      </c>
      <c r="D1336" t="str">
        <f t="shared" si="20"/>
        <v>21-30</v>
      </c>
    </row>
    <row r="1337" spans="3:4" x14ac:dyDescent="0.3">
      <c r="C1337" s="3">
        <v>29</v>
      </c>
      <c r="D1337" t="str">
        <f t="shared" si="20"/>
        <v>21-30</v>
      </c>
    </row>
    <row r="1338" spans="3:4" x14ac:dyDescent="0.3">
      <c r="C1338" s="19">
        <v>30</v>
      </c>
      <c r="D1338" t="str">
        <f t="shared" si="20"/>
        <v>21-30</v>
      </c>
    </row>
    <row r="1339" spans="3:4" x14ac:dyDescent="0.3">
      <c r="C1339" s="3">
        <v>25</v>
      </c>
      <c r="D1339" t="str">
        <f t="shared" si="20"/>
        <v>21-30</v>
      </c>
    </row>
    <row r="1340" spans="3:4" x14ac:dyDescent="0.3">
      <c r="C1340" s="19">
        <v>31</v>
      </c>
      <c r="D1340" t="str">
        <f t="shared" si="20"/>
        <v>30+</v>
      </c>
    </row>
    <row r="1341" spans="3:4" x14ac:dyDescent="0.3">
      <c r="C1341" s="3">
        <v>30</v>
      </c>
      <c r="D1341" t="str">
        <f t="shared" si="20"/>
        <v>21-30</v>
      </c>
    </row>
    <row r="1342" spans="3:4" x14ac:dyDescent="0.3">
      <c r="C1342" s="19">
        <v>25</v>
      </c>
      <c r="D1342" t="str">
        <f t="shared" si="20"/>
        <v>21-30</v>
      </c>
    </row>
    <row r="1343" spans="3:4" x14ac:dyDescent="0.3">
      <c r="C1343" s="3">
        <v>30</v>
      </c>
      <c r="D1343" t="str">
        <f t="shared" si="20"/>
        <v>21-30</v>
      </c>
    </row>
    <row r="1344" spans="3:4" x14ac:dyDescent="0.3">
      <c r="C1344" s="19">
        <v>28</v>
      </c>
      <c r="D1344" t="str">
        <f t="shared" si="20"/>
        <v>21-30</v>
      </c>
    </row>
    <row r="1345" spans="3:4" x14ac:dyDescent="0.3">
      <c r="C1345" s="3">
        <v>29</v>
      </c>
      <c r="D1345" t="str">
        <f t="shared" si="20"/>
        <v>21-30</v>
      </c>
    </row>
    <row r="1346" spans="3:4" x14ac:dyDescent="0.3">
      <c r="C1346" s="19">
        <v>29</v>
      </c>
      <c r="D1346" t="str">
        <f t="shared" si="20"/>
        <v>21-30</v>
      </c>
    </row>
    <row r="1347" spans="3:4" x14ac:dyDescent="0.3">
      <c r="C1347" s="3">
        <v>29</v>
      </c>
      <c r="D1347" t="str">
        <f t="shared" ref="D1347:D1410" si="21">IF(C1347&lt;=10,"0-10",IF(AND(C1347&gt;10,C1347&lt;=20),"11-20",IF(AND(C1347&gt;20,C1347&lt;=30),"21-30","30+")))</f>
        <v>21-30</v>
      </c>
    </row>
    <row r="1348" spans="3:4" x14ac:dyDescent="0.3">
      <c r="C1348" s="19">
        <v>28</v>
      </c>
      <c r="D1348" t="str">
        <f t="shared" si="21"/>
        <v>21-30</v>
      </c>
    </row>
    <row r="1349" spans="3:4" x14ac:dyDescent="0.3">
      <c r="C1349" s="3">
        <v>28</v>
      </c>
      <c r="D1349" t="str">
        <f t="shared" si="21"/>
        <v>21-30</v>
      </c>
    </row>
    <row r="1350" spans="3:4" x14ac:dyDescent="0.3">
      <c r="C1350" s="19">
        <v>28</v>
      </c>
      <c r="D1350" t="str">
        <f t="shared" si="21"/>
        <v>21-30</v>
      </c>
    </row>
    <row r="1351" spans="3:4" x14ac:dyDescent="0.3">
      <c r="C1351" s="3">
        <v>30</v>
      </c>
      <c r="D1351" t="str">
        <f t="shared" si="21"/>
        <v>21-30</v>
      </c>
    </row>
    <row r="1352" spans="3:4" x14ac:dyDescent="0.3">
      <c r="C1352" s="19">
        <v>24</v>
      </c>
      <c r="D1352" t="str">
        <f t="shared" si="21"/>
        <v>21-30</v>
      </c>
    </row>
    <row r="1353" spans="3:4" x14ac:dyDescent="0.3">
      <c r="C1353" s="3">
        <v>24</v>
      </c>
      <c r="D1353" t="str">
        <f t="shared" si="21"/>
        <v>21-30</v>
      </c>
    </row>
    <row r="1354" spans="3:4" x14ac:dyDescent="0.3">
      <c r="C1354" s="19">
        <v>30</v>
      </c>
      <c r="D1354" t="str">
        <f t="shared" si="21"/>
        <v>21-30</v>
      </c>
    </row>
    <row r="1355" spans="3:4" x14ac:dyDescent="0.3">
      <c r="C1355" s="3">
        <v>29</v>
      </c>
      <c r="D1355" t="str">
        <f t="shared" si="21"/>
        <v>21-30</v>
      </c>
    </row>
    <row r="1356" spans="3:4" x14ac:dyDescent="0.3">
      <c r="C1356" s="19">
        <v>30</v>
      </c>
      <c r="D1356" t="str">
        <f t="shared" si="21"/>
        <v>21-30</v>
      </c>
    </row>
    <row r="1357" spans="3:4" x14ac:dyDescent="0.3">
      <c r="C1357" s="3">
        <v>28</v>
      </c>
      <c r="D1357" t="str">
        <f t="shared" si="21"/>
        <v>21-30</v>
      </c>
    </row>
    <row r="1358" spans="3:4" x14ac:dyDescent="0.3">
      <c r="C1358" s="19">
        <v>28</v>
      </c>
      <c r="D1358" t="str">
        <f t="shared" si="21"/>
        <v>21-30</v>
      </c>
    </row>
    <row r="1359" spans="3:4" x14ac:dyDescent="0.3">
      <c r="C1359" s="3">
        <v>29</v>
      </c>
      <c r="D1359" t="str">
        <f t="shared" si="21"/>
        <v>21-30</v>
      </c>
    </row>
    <row r="1360" spans="3:4" x14ac:dyDescent="0.3">
      <c r="C1360" s="19">
        <v>27</v>
      </c>
      <c r="D1360" t="str">
        <f t="shared" si="21"/>
        <v>21-30</v>
      </c>
    </row>
    <row r="1361" spans="3:4" x14ac:dyDescent="0.3">
      <c r="C1361" s="3">
        <v>30</v>
      </c>
      <c r="D1361" t="str">
        <f t="shared" si="21"/>
        <v>21-30</v>
      </c>
    </row>
    <row r="1362" spans="3:4" x14ac:dyDescent="0.3">
      <c r="C1362" s="19">
        <v>30</v>
      </c>
      <c r="D1362" t="str">
        <f t="shared" si="21"/>
        <v>21-30</v>
      </c>
    </row>
    <row r="1363" spans="3:4" x14ac:dyDescent="0.3">
      <c r="C1363" s="3">
        <v>29</v>
      </c>
      <c r="D1363" t="str">
        <f t="shared" si="21"/>
        <v>21-30</v>
      </c>
    </row>
    <row r="1364" spans="3:4" x14ac:dyDescent="0.3">
      <c r="C1364" s="19">
        <v>30</v>
      </c>
      <c r="D1364" t="str">
        <f t="shared" si="21"/>
        <v>21-30</v>
      </c>
    </row>
    <row r="1365" spans="3:4" x14ac:dyDescent="0.3">
      <c r="C1365" s="3">
        <v>24</v>
      </c>
      <c r="D1365" t="str">
        <f t="shared" si="21"/>
        <v>21-30</v>
      </c>
    </row>
    <row r="1366" spans="3:4" x14ac:dyDescent="0.3">
      <c r="C1366" s="19">
        <v>30</v>
      </c>
      <c r="D1366" t="str">
        <f t="shared" si="21"/>
        <v>21-30</v>
      </c>
    </row>
    <row r="1367" spans="3:4" x14ac:dyDescent="0.3">
      <c r="C1367" s="3">
        <v>28</v>
      </c>
      <c r="D1367" t="str">
        <f t="shared" si="21"/>
        <v>21-30</v>
      </c>
    </row>
    <row r="1368" spans="3:4" x14ac:dyDescent="0.3">
      <c r="C1368" s="19">
        <v>28</v>
      </c>
      <c r="D1368" t="str">
        <f t="shared" si="21"/>
        <v>21-30</v>
      </c>
    </row>
    <row r="1369" spans="3:4" x14ac:dyDescent="0.3">
      <c r="C1369" s="3">
        <v>30</v>
      </c>
      <c r="D1369" t="str">
        <f t="shared" si="21"/>
        <v>21-30</v>
      </c>
    </row>
    <row r="1370" spans="3:4" x14ac:dyDescent="0.3">
      <c r="C1370" s="19">
        <v>29</v>
      </c>
      <c r="D1370" t="str">
        <f t="shared" si="21"/>
        <v>21-30</v>
      </c>
    </row>
    <row r="1371" spans="3:4" x14ac:dyDescent="0.3">
      <c r="C1371" s="3">
        <v>28</v>
      </c>
      <c r="D1371" t="str">
        <f t="shared" si="21"/>
        <v>21-30</v>
      </c>
    </row>
    <row r="1372" spans="3:4" x14ac:dyDescent="0.3">
      <c r="C1372" s="19">
        <v>29</v>
      </c>
      <c r="D1372" t="str">
        <f t="shared" si="21"/>
        <v>21-30</v>
      </c>
    </row>
    <row r="1373" spans="3:4" x14ac:dyDescent="0.3">
      <c r="C1373" s="3">
        <v>30</v>
      </c>
      <c r="D1373" t="str">
        <f t="shared" si="21"/>
        <v>21-30</v>
      </c>
    </row>
    <row r="1374" spans="3:4" x14ac:dyDescent="0.3">
      <c r="C1374" s="19">
        <v>30</v>
      </c>
      <c r="D1374" t="str">
        <f t="shared" si="21"/>
        <v>21-30</v>
      </c>
    </row>
    <row r="1375" spans="3:4" x14ac:dyDescent="0.3">
      <c r="C1375" s="3">
        <v>28</v>
      </c>
      <c r="D1375" t="str">
        <f t="shared" si="21"/>
        <v>21-30</v>
      </c>
    </row>
    <row r="1376" spans="3:4" x14ac:dyDescent="0.3">
      <c r="C1376" s="19">
        <v>29</v>
      </c>
      <c r="D1376" t="str">
        <f t="shared" si="21"/>
        <v>21-30</v>
      </c>
    </row>
    <row r="1377" spans="3:4" x14ac:dyDescent="0.3">
      <c r="C1377" s="3">
        <v>30</v>
      </c>
      <c r="D1377" t="str">
        <f t="shared" si="21"/>
        <v>21-30</v>
      </c>
    </row>
    <row r="1378" spans="3:4" x14ac:dyDescent="0.3">
      <c r="C1378" s="19">
        <v>30</v>
      </c>
      <c r="D1378" t="str">
        <f t="shared" si="21"/>
        <v>21-30</v>
      </c>
    </row>
    <row r="1379" spans="3:4" x14ac:dyDescent="0.3">
      <c r="C1379" s="3">
        <v>29</v>
      </c>
      <c r="D1379" t="str">
        <f t="shared" si="21"/>
        <v>21-30</v>
      </c>
    </row>
    <row r="1380" spans="3:4" x14ac:dyDescent="0.3">
      <c r="C1380" s="19">
        <v>24</v>
      </c>
      <c r="D1380" t="str">
        <f t="shared" si="21"/>
        <v>21-30</v>
      </c>
    </row>
    <row r="1381" spans="3:4" x14ac:dyDescent="0.3">
      <c r="C1381" s="3">
        <v>30</v>
      </c>
      <c r="D1381" t="str">
        <f t="shared" si="21"/>
        <v>21-30</v>
      </c>
    </row>
    <row r="1382" spans="3:4" x14ac:dyDescent="0.3">
      <c r="C1382" s="19">
        <v>28</v>
      </c>
      <c r="D1382" t="str">
        <f t="shared" si="21"/>
        <v>21-30</v>
      </c>
    </row>
    <row r="1383" spans="3:4" x14ac:dyDescent="0.3">
      <c r="C1383" s="3">
        <v>28</v>
      </c>
      <c r="D1383" t="str">
        <f t="shared" si="21"/>
        <v>21-30</v>
      </c>
    </row>
    <row r="1384" spans="3:4" x14ac:dyDescent="0.3">
      <c r="C1384" s="19">
        <v>24</v>
      </c>
      <c r="D1384" t="str">
        <f t="shared" si="21"/>
        <v>21-30</v>
      </c>
    </row>
    <row r="1385" spans="3:4" x14ac:dyDescent="0.3">
      <c r="C1385" s="3">
        <v>28</v>
      </c>
      <c r="D1385" t="str">
        <f t="shared" si="21"/>
        <v>21-30</v>
      </c>
    </row>
    <row r="1386" spans="3:4" x14ac:dyDescent="0.3">
      <c r="C1386" s="19">
        <v>29</v>
      </c>
      <c r="D1386" t="str">
        <f t="shared" si="21"/>
        <v>21-30</v>
      </c>
    </row>
    <row r="1387" spans="3:4" x14ac:dyDescent="0.3">
      <c r="C1387" s="3">
        <v>28</v>
      </c>
      <c r="D1387" t="str">
        <f t="shared" si="21"/>
        <v>21-30</v>
      </c>
    </row>
    <row r="1388" spans="3:4" x14ac:dyDescent="0.3">
      <c r="C1388" s="19">
        <v>28</v>
      </c>
      <c r="D1388" t="str">
        <f t="shared" si="21"/>
        <v>21-30</v>
      </c>
    </row>
    <row r="1389" spans="3:4" x14ac:dyDescent="0.3">
      <c r="C1389" s="3">
        <v>28</v>
      </c>
      <c r="D1389" t="str">
        <f t="shared" si="21"/>
        <v>21-30</v>
      </c>
    </row>
    <row r="1390" spans="3:4" x14ac:dyDescent="0.3">
      <c r="C1390" s="19">
        <v>28</v>
      </c>
      <c r="D1390" t="str">
        <f t="shared" si="21"/>
        <v>21-30</v>
      </c>
    </row>
    <row r="1391" spans="3:4" x14ac:dyDescent="0.3">
      <c r="C1391" s="3">
        <v>30</v>
      </c>
      <c r="D1391" t="str">
        <f t="shared" si="21"/>
        <v>21-30</v>
      </c>
    </row>
    <row r="1392" spans="3:4" x14ac:dyDescent="0.3">
      <c r="C1392" s="19">
        <v>28</v>
      </c>
      <c r="D1392" t="str">
        <f t="shared" si="21"/>
        <v>21-30</v>
      </c>
    </row>
    <row r="1393" spans="3:4" x14ac:dyDescent="0.3">
      <c r="C1393" s="3">
        <v>29</v>
      </c>
      <c r="D1393" t="str">
        <f t="shared" si="21"/>
        <v>21-30</v>
      </c>
    </row>
    <row r="1394" spans="3:4" x14ac:dyDescent="0.3">
      <c r="C1394" s="19">
        <v>29</v>
      </c>
      <c r="D1394" t="str">
        <f t="shared" si="21"/>
        <v>21-30</v>
      </c>
    </row>
    <row r="1395" spans="3:4" x14ac:dyDescent="0.3">
      <c r="C1395" s="3">
        <v>29</v>
      </c>
      <c r="D1395" t="str">
        <f t="shared" si="21"/>
        <v>21-30</v>
      </c>
    </row>
    <row r="1396" spans="3:4" x14ac:dyDescent="0.3">
      <c r="C1396" s="19">
        <v>29</v>
      </c>
      <c r="D1396" t="str">
        <f t="shared" si="21"/>
        <v>21-30</v>
      </c>
    </row>
    <row r="1397" spans="3:4" x14ac:dyDescent="0.3">
      <c r="C1397" s="3">
        <v>28</v>
      </c>
      <c r="D1397" t="str">
        <f t="shared" si="21"/>
        <v>21-30</v>
      </c>
    </row>
    <row r="1398" spans="3:4" x14ac:dyDescent="0.3">
      <c r="C1398" s="19">
        <v>24</v>
      </c>
      <c r="D1398" t="str">
        <f t="shared" si="21"/>
        <v>21-30</v>
      </c>
    </row>
    <row r="1399" spans="3:4" x14ac:dyDescent="0.3">
      <c r="C1399" s="3">
        <v>30</v>
      </c>
      <c r="D1399" t="str">
        <f t="shared" si="21"/>
        <v>21-30</v>
      </c>
    </row>
    <row r="1400" spans="3:4" x14ac:dyDescent="0.3">
      <c r="C1400" s="19">
        <v>29</v>
      </c>
      <c r="D1400" t="str">
        <f t="shared" si="21"/>
        <v>21-30</v>
      </c>
    </row>
    <row r="1401" spans="3:4" x14ac:dyDescent="0.3">
      <c r="C1401" s="3">
        <v>29</v>
      </c>
      <c r="D1401" t="str">
        <f t="shared" si="21"/>
        <v>21-30</v>
      </c>
    </row>
    <row r="1402" spans="3:4" x14ac:dyDescent="0.3">
      <c r="C1402" s="19">
        <v>30</v>
      </c>
      <c r="D1402" t="str">
        <f t="shared" si="21"/>
        <v>21-30</v>
      </c>
    </row>
    <row r="1403" spans="3:4" x14ac:dyDescent="0.3">
      <c r="C1403" s="3">
        <v>30</v>
      </c>
      <c r="D1403" t="str">
        <f t="shared" si="21"/>
        <v>21-30</v>
      </c>
    </row>
    <row r="1404" spans="3:4" x14ac:dyDescent="0.3">
      <c r="C1404" s="19">
        <v>30</v>
      </c>
      <c r="D1404" t="str">
        <f t="shared" si="21"/>
        <v>21-30</v>
      </c>
    </row>
    <row r="1405" spans="3:4" x14ac:dyDescent="0.3">
      <c r="C1405" s="3">
        <v>24</v>
      </c>
      <c r="D1405" t="str">
        <f t="shared" si="21"/>
        <v>21-30</v>
      </c>
    </row>
    <row r="1406" spans="3:4" x14ac:dyDescent="0.3">
      <c r="C1406" s="19">
        <v>28</v>
      </c>
      <c r="D1406" t="str">
        <f t="shared" si="21"/>
        <v>21-30</v>
      </c>
    </row>
    <row r="1407" spans="3:4" x14ac:dyDescent="0.3">
      <c r="C1407" s="3">
        <v>28</v>
      </c>
      <c r="D1407" t="str">
        <f t="shared" si="21"/>
        <v>21-30</v>
      </c>
    </row>
    <row r="1408" spans="3:4" x14ac:dyDescent="0.3">
      <c r="C1408" s="19">
        <v>28</v>
      </c>
      <c r="D1408" t="str">
        <f t="shared" si="21"/>
        <v>21-30</v>
      </c>
    </row>
    <row r="1409" spans="3:4" x14ac:dyDescent="0.3">
      <c r="C1409" s="3">
        <v>30</v>
      </c>
      <c r="D1409" t="str">
        <f t="shared" si="21"/>
        <v>21-30</v>
      </c>
    </row>
    <row r="1410" spans="3:4" x14ac:dyDescent="0.3">
      <c r="C1410" s="19">
        <v>30</v>
      </c>
      <c r="D1410" t="str">
        <f t="shared" si="21"/>
        <v>21-30</v>
      </c>
    </row>
    <row r="1411" spans="3:4" x14ac:dyDescent="0.3">
      <c r="C1411" s="3">
        <v>30</v>
      </c>
      <c r="D1411" t="str">
        <f t="shared" ref="D1411:D1474" si="22">IF(C1411&lt;=10,"0-10",IF(AND(C1411&gt;10,C1411&lt;=20),"11-20",IF(AND(C1411&gt;20,C1411&lt;=30),"21-30","30+")))</f>
        <v>21-30</v>
      </c>
    </row>
    <row r="1412" spans="3:4" x14ac:dyDescent="0.3">
      <c r="C1412" s="19">
        <v>29</v>
      </c>
      <c r="D1412" t="str">
        <f t="shared" si="22"/>
        <v>21-30</v>
      </c>
    </row>
    <row r="1413" spans="3:4" x14ac:dyDescent="0.3">
      <c r="C1413" s="3">
        <v>30</v>
      </c>
      <c r="D1413" t="str">
        <f t="shared" si="22"/>
        <v>21-30</v>
      </c>
    </row>
    <row r="1414" spans="3:4" x14ac:dyDescent="0.3">
      <c r="C1414" s="19">
        <v>28</v>
      </c>
      <c r="D1414" t="str">
        <f t="shared" si="22"/>
        <v>21-30</v>
      </c>
    </row>
    <row r="1415" spans="3:4" x14ac:dyDescent="0.3">
      <c r="C1415" s="3">
        <v>29</v>
      </c>
      <c r="D1415" t="str">
        <f t="shared" si="22"/>
        <v>21-30</v>
      </c>
    </row>
    <row r="1416" spans="3:4" x14ac:dyDescent="0.3">
      <c r="C1416" s="19">
        <v>30</v>
      </c>
      <c r="D1416" t="str">
        <f t="shared" si="22"/>
        <v>21-30</v>
      </c>
    </row>
    <row r="1417" spans="3:4" x14ac:dyDescent="0.3">
      <c r="C1417" s="3">
        <v>28</v>
      </c>
      <c r="D1417" t="str">
        <f t="shared" si="22"/>
        <v>21-30</v>
      </c>
    </row>
    <row r="1418" spans="3:4" x14ac:dyDescent="0.3">
      <c r="C1418" s="19">
        <v>29</v>
      </c>
      <c r="D1418" t="str">
        <f t="shared" si="22"/>
        <v>21-30</v>
      </c>
    </row>
    <row r="1419" spans="3:4" x14ac:dyDescent="0.3">
      <c r="C1419" s="3">
        <v>28</v>
      </c>
      <c r="D1419" t="str">
        <f t="shared" si="22"/>
        <v>21-30</v>
      </c>
    </row>
    <row r="1420" spans="3:4" x14ac:dyDescent="0.3">
      <c r="C1420" s="19">
        <v>29</v>
      </c>
      <c r="D1420" t="str">
        <f t="shared" si="22"/>
        <v>21-30</v>
      </c>
    </row>
    <row r="1421" spans="3:4" x14ac:dyDescent="0.3">
      <c r="C1421" s="3">
        <v>30</v>
      </c>
      <c r="D1421" t="str">
        <f t="shared" si="22"/>
        <v>21-30</v>
      </c>
    </row>
    <row r="1422" spans="3:4" x14ac:dyDescent="0.3">
      <c r="C1422" s="19">
        <v>29</v>
      </c>
      <c r="D1422" t="str">
        <f t="shared" si="22"/>
        <v>21-30</v>
      </c>
    </row>
    <row r="1423" spans="3:4" x14ac:dyDescent="0.3">
      <c r="C1423" s="3">
        <v>29</v>
      </c>
      <c r="D1423" t="str">
        <f t="shared" si="22"/>
        <v>21-30</v>
      </c>
    </row>
    <row r="1424" spans="3:4" x14ac:dyDescent="0.3">
      <c r="C1424" s="19">
        <v>29</v>
      </c>
      <c r="D1424" t="str">
        <f t="shared" si="22"/>
        <v>21-30</v>
      </c>
    </row>
    <row r="1425" spans="3:4" x14ac:dyDescent="0.3">
      <c r="C1425" s="3">
        <v>27</v>
      </c>
      <c r="D1425" t="str">
        <f t="shared" si="22"/>
        <v>21-30</v>
      </c>
    </row>
    <row r="1426" spans="3:4" x14ac:dyDescent="0.3">
      <c r="C1426" s="19">
        <v>29</v>
      </c>
      <c r="D1426" t="str">
        <f t="shared" si="22"/>
        <v>21-30</v>
      </c>
    </row>
    <row r="1427" spans="3:4" x14ac:dyDescent="0.3">
      <c r="C1427" s="3">
        <v>30</v>
      </c>
      <c r="D1427" t="str">
        <f t="shared" si="22"/>
        <v>21-30</v>
      </c>
    </row>
    <row r="1428" spans="3:4" x14ac:dyDescent="0.3">
      <c r="C1428" s="19">
        <v>28</v>
      </c>
      <c r="D1428" t="str">
        <f t="shared" si="22"/>
        <v>21-30</v>
      </c>
    </row>
    <row r="1429" spans="3:4" x14ac:dyDescent="0.3">
      <c r="C1429" s="3">
        <v>29</v>
      </c>
      <c r="D1429" t="str">
        <f t="shared" si="22"/>
        <v>21-30</v>
      </c>
    </row>
    <row r="1430" spans="3:4" x14ac:dyDescent="0.3">
      <c r="C1430" s="19">
        <v>28</v>
      </c>
      <c r="D1430" t="str">
        <f t="shared" si="22"/>
        <v>21-30</v>
      </c>
    </row>
    <row r="1431" spans="3:4" x14ac:dyDescent="0.3">
      <c r="C1431" s="3">
        <v>30</v>
      </c>
      <c r="D1431" t="str">
        <f t="shared" si="22"/>
        <v>21-30</v>
      </c>
    </row>
    <row r="1432" spans="3:4" x14ac:dyDescent="0.3">
      <c r="C1432" s="19">
        <v>24</v>
      </c>
      <c r="D1432" t="str">
        <f t="shared" si="22"/>
        <v>21-30</v>
      </c>
    </row>
    <row r="1433" spans="3:4" x14ac:dyDescent="0.3">
      <c r="C1433" s="3">
        <v>29</v>
      </c>
      <c r="D1433" t="str">
        <f t="shared" si="22"/>
        <v>21-30</v>
      </c>
    </row>
    <row r="1434" spans="3:4" x14ac:dyDescent="0.3">
      <c r="C1434" s="19">
        <v>30</v>
      </c>
      <c r="D1434" t="str">
        <f t="shared" si="22"/>
        <v>21-30</v>
      </c>
    </row>
    <row r="1435" spans="3:4" x14ac:dyDescent="0.3">
      <c r="C1435" s="3">
        <v>28</v>
      </c>
      <c r="D1435" t="str">
        <f t="shared" si="22"/>
        <v>21-30</v>
      </c>
    </row>
    <row r="1436" spans="3:4" x14ac:dyDescent="0.3">
      <c r="C1436" s="19">
        <v>24</v>
      </c>
      <c r="D1436" t="str">
        <f t="shared" si="22"/>
        <v>21-30</v>
      </c>
    </row>
    <row r="1437" spans="3:4" x14ac:dyDescent="0.3">
      <c r="C1437" s="3">
        <v>28</v>
      </c>
      <c r="D1437" t="str">
        <f t="shared" si="22"/>
        <v>21-30</v>
      </c>
    </row>
    <row r="1438" spans="3:4" x14ac:dyDescent="0.3">
      <c r="C1438" s="19">
        <v>30</v>
      </c>
      <c r="D1438" t="str">
        <f t="shared" si="22"/>
        <v>21-30</v>
      </c>
    </row>
    <row r="1439" spans="3:4" x14ac:dyDescent="0.3">
      <c r="C1439" s="3">
        <v>29</v>
      </c>
      <c r="D1439" t="str">
        <f t="shared" si="22"/>
        <v>21-30</v>
      </c>
    </row>
    <row r="1440" spans="3:4" x14ac:dyDescent="0.3">
      <c r="C1440" s="19">
        <v>29</v>
      </c>
      <c r="D1440" t="str">
        <f t="shared" si="22"/>
        <v>21-30</v>
      </c>
    </row>
    <row r="1441" spans="3:4" x14ac:dyDescent="0.3">
      <c r="C1441" s="3">
        <v>30</v>
      </c>
      <c r="D1441" t="str">
        <f t="shared" si="22"/>
        <v>21-30</v>
      </c>
    </row>
    <row r="1442" spans="3:4" x14ac:dyDescent="0.3">
      <c r="C1442" s="19">
        <v>30</v>
      </c>
      <c r="D1442" t="str">
        <f t="shared" si="22"/>
        <v>21-30</v>
      </c>
    </row>
    <row r="1443" spans="3:4" x14ac:dyDescent="0.3">
      <c r="C1443" s="3">
        <v>30</v>
      </c>
      <c r="D1443" t="str">
        <f t="shared" si="22"/>
        <v>21-30</v>
      </c>
    </row>
    <row r="1444" spans="3:4" x14ac:dyDescent="0.3">
      <c r="C1444" s="19">
        <v>28</v>
      </c>
      <c r="D1444" t="str">
        <f t="shared" si="22"/>
        <v>21-30</v>
      </c>
    </row>
    <row r="1445" spans="3:4" x14ac:dyDescent="0.3">
      <c r="C1445" s="3">
        <v>29</v>
      </c>
      <c r="D1445" t="str">
        <f t="shared" si="22"/>
        <v>21-30</v>
      </c>
    </row>
    <row r="1446" spans="3:4" x14ac:dyDescent="0.3">
      <c r="C1446" s="19">
        <v>29</v>
      </c>
      <c r="D1446" t="str">
        <f t="shared" si="22"/>
        <v>21-30</v>
      </c>
    </row>
    <row r="1447" spans="3:4" x14ac:dyDescent="0.3">
      <c r="C1447" s="3">
        <v>24</v>
      </c>
      <c r="D1447" t="str">
        <f t="shared" si="22"/>
        <v>21-30</v>
      </c>
    </row>
    <row r="1448" spans="3:4" x14ac:dyDescent="0.3">
      <c r="C1448" s="19">
        <v>29</v>
      </c>
      <c r="D1448" t="str">
        <f t="shared" si="22"/>
        <v>21-30</v>
      </c>
    </row>
    <row r="1449" spans="3:4" x14ac:dyDescent="0.3">
      <c r="C1449" s="3">
        <v>30</v>
      </c>
      <c r="D1449" t="str">
        <f t="shared" si="22"/>
        <v>21-30</v>
      </c>
    </row>
    <row r="1450" spans="3:4" x14ac:dyDescent="0.3">
      <c r="C1450" s="19">
        <v>27</v>
      </c>
      <c r="D1450" t="str">
        <f t="shared" si="22"/>
        <v>21-30</v>
      </c>
    </row>
    <row r="1451" spans="3:4" x14ac:dyDescent="0.3">
      <c r="C1451" s="3">
        <v>30</v>
      </c>
      <c r="D1451" t="str">
        <f t="shared" si="22"/>
        <v>21-30</v>
      </c>
    </row>
    <row r="1452" spans="3:4" x14ac:dyDescent="0.3">
      <c r="C1452" s="19">
        <v>28</v>
      </c>
      <c r="D1452" t="str">
        <f t="shared" si="22"/>
        <v>21-30</v>
      </c>
    </row>
    <row r="1453" spans="3:4" x14ac:dyDescent="0.3">
      <c r="C1453" s="3">
        <v>28</v>
      </c>
      <c r="D1453" t="str">
        <f t="shared" si="22"/>
        <v>21-30</v>
      </c>
    </row>
    <row r="1454" spans="3:4" x14ac:dyDescent="0.3">
      <c r="C1454" s="19">
        <v>29</v>
      </c>
      <c r="D1454" t="str">
        <f t="shared" si="22"/>
        <v>21-30</v>
      </c>
    </row>
    <row r="1455" spans="3:4" x14ac:dyDescent="0.3">
      <c r="C1455" s="3">
        <v>29</v>
      </c>
      <c r="D1455" t="str">
        <f t="shared" si="22"/>
        <v>21-30</v>
      </c>
    </row>
    <row r="1456" spans="3:4" x14ac:dyDescent="0.3">
      <c r="C1456" s="19">
        <v>30</v>
      </c>
      <c r="D1456" t="str">
        <f t="shared" si="22"/>
        <v>21-30</v>
      </c>
    </row>
    <row r="1457" spans="3:4" x14ac:dyDescent="0.3">
      <c r="C1457" s="3">
        <v>28</v>
      </c>
      <c r="D1457" t="str">
        <f t="shared" si="22"/>
        <v>21-30</v>
      </c>
    </row>
    <row r="1458" spans="3:4" x14ac:dyDescent="0.3">
      <c r="C1458" s="19">
        <v>29</v>
      </c>
      <c r="D1458" t="str">
        <f t="shared" si="22"/>
        <v>21-30</v>
      </c>
    </row>
    <row r="1459" spans="3:4" x14ac:dyDescent="0.3">
      <c r="C1459" s="3">
        <v>28</v>
      </c>
      <c r="D1459" t="str">
        <f t="shared" si="22"/>
        <v>21-30</v>
      </c>
    </row>
    <row r="1460" spans="3:4" x14ac:dyDescent="0.3">
      <c r="C1460" s="19">
        <v>28</v>
      </c>
      <c r="D1460" t="str">
        <f t="shared" si="22"/>
        <v>21-30</v>
      </c>
    </row>
    <row r="1461" spans="3:4" x14ac:dyDescent="0.3">
      <c r="C1461" s="3">
        <v>28</v>
      </c>
      <c r="D1461" t="str">
        <f t="shared" si="22"/>
        <v>21-30</v>
      </c>
    </row>
    <row r="1462" spans="3:4" x14ac:dyDescent="0.3">
      <c r="C1462" s="19">
        <v>30</v>
      </c>
      <c r="D1462" t="str">
        <f t="shared" si="22"/>
        <v>21-30</v>
      </c>
    </row>
    <row r="1463" spans="3:4" x14ac:dyDescent="0.3">
      <c r="C1463" s="3">
        <v>27</v>
      </c>
      <c r="D1463" t="str">
        <f t="shared" si="22"/>
        <v>21-30</v>
      </c>
    </row>
    <row r="1464" spans="3:4" x14ac:dyDescent="0.3">
      <c r="C1464" s="19">
        <v>24</v>
      </c>
      <c r="D1464" t="str">
        <f t="shared" si="22"/>
        <v>21-30</v>
      </c>
    </row>
    <row r="1465" spans="3:4" x14ac:dyDescent="0.3">
      <c r="C1465" s="3">
        <v>28</v>
      </c>
      <c r="D1465" t="str">
        <f t="shared" si="22"/>
        <v>21-30</v>
      </c>
    </row>
    <row r="1466" spans="3:4" x14ac:dyDescent="0.3">
      <c r="C1466" s="19">
        <v>28</v>
      </c>
      <c r="D1466" t="str">
        <f t="shared" si="22"/>
        <v>21-30</v>
      </c>
    </row>
    <row r="1467" spans="3:4" x14ac:dyDescent="0.3">
      <c r="C1467" s="3">
        <v>30</v>
      </c>
      <c r="D1467" t="str">
        <f t="shared" si="22"/>
        <v>21-30</v>
      </c>
    </row>
    <row r="1468" spans="3:4" x14ac:dyDescent="0.3">
      <c r="C1468" s="19">
        <v>24</v>
      </c>
      <c r="D1468" t="str">
        <f t="shared" si="22"/>
        <v>21-30</v>
      </c>
    </row>
    <row r="1469" spans="3:4" x14ac:dyDescent="0.3">
      <c r="C1469" s="3">
        <v>29</v>
      </c>
      <c r="D1469" t="str">
        <f t="shared" si="22"/>
        <v>21-30</v>
      </c>
    </row>
    <row r="1470" spans="3:4" x14ac:dyDescent="0.3">
      <c r="C1470" s="19">
        <v>28</v>
      </c>
      <c r="D1470" t="str">
        <f t="shared" si="22"/>
        <v>21-30</v>
      </c>
    </row>
    <row r="1471" spans="3:4" x14ac:dyDescent="0.3">
      <c r="C1471" s="3">
        <v>28</v>
      </c>
      <c r="D1471" t="str">
        <f t="shared" si="22"/>
        <v>21-30</v>
      </c>
    </row>
    <row r="1472" spans="3:4" x14ac:dyDescent="0.3">
      <c r="C1472" s="19">
        <v>28</v>
      </c>
      <c r="D1472" t="str">
        <f t="shared" si="22"/>
        <v>21-30</v>
      </c>
    </row>
    <row r="1473" spans="3:4" x14ac:dyDescent="0.3">
      <c r="C1473" s="3">
        <v>30</v>
      </c>
      <c r="D1473" t="str">
        <f t="shared" si="22"/>
        <v>21-30</v>
      </c>
    </row>
    <row r="1474" spans="3:4" x14ac:dyDescent="0.3">
      <c r="C1474" s="19">
        <v>28</v>
      </c>
      <c r="D1474" t="str">
        <f t="shared" si="22"/>
        <v>21-30</v>
      </c>
    </row>
    <row r="1475" spans="3:4" x14ac:dyDescent="0.3">
      <c r="C1475" s="3">
        <v>28</v>
      </c>
      <c r="D1475" t="str">
        <f t="shared" ref="D1475:D1538" si="23">IF(C1475&lt;=10,"0-10",IF(AND(C1475&gt;10,C1475&lt;=20),"11-20",IF(AND(C1475&gt;20,C1475&lt;=30),"21-30","30+")))</f>
        <v>21-30</v>
      </c>
    </row>
    <row r="1476" spans="3:4" x14ac:dyDescent="0.3">
      <c r="C1476" s="19">
        <v>30</v>
      </c>
      <c r="D1476" t="str">
        <f t="shared" si="23"/>
        <v>21-30</v>
      </c>
    </row>
    <row r="1477" spans="3:4" x14ac:dyDescent="0.3">
      <c r="C1477" s="3">
        <v>24</v>
      </c>
      <c r="D1477" t="str">
        <f t="shared" si="23"/>
        <v>21-30</v>
      </c>
    </row>
    <row r="1478" spans="3:4" x14ac:dyDescent="0.3">
      <c r="C1478" s="19">
        <v>28</v>
      </c>
      <c r="D1478" t="str">
        <f t="shared" si="23"/>
        <v>21-30</v>
      </c>
    </row>
    <row r="1479" spans="3:4" x14ac:dyDescent="0.3">
      <c r="C1479" s="3">
        <v>29</v>
      </c>
      <c r="D1479" t="str">
        <f t="shared" si="23"/>
        <v>21-30</v>
      </c>
    </row>
    <row r="1480" spans="3:4" x14ac:dyDescent="0.3">
      <c r="C1480" s="19">
        <v>28</v>
      </c>
      <c r="D1480" t="str">
        <f t="shared" si="23"/>
        <v>21-30</v>
      </c>
    </row>
    <row r="1481" spans="3:4" x14ac:dyDescent="0.3">
      <c r="C1481" s="3">
        <v>24</v>
      </c>
      <c r="D1481" t="str">
        <f t="shared" si="23"/>
        <v>21-30</v>
      </c>
    </row>
    <row r="1482" spans="3:4" x14ac:dyDescent="0.3">
      <c r="C1482" s="19">
        <v>30</v>
      </c>
      <c r="D1482" t="str">
        <f t="shared" si="23"/>
        <v>21-30</v>
      </c>
    </row>
    <row r="1483" spans="3:4" x14ac:dyDescent="0.3">
      <c r="C1483" s="3">
        <v>29</v>
      </c>
      <c r="D1483" t="str">
        <f t="shared" si="23"/>
        <v>21-30</v>
      </c>
    </row>
    <row r="1484" spans="3:4" x14ac:dyDescent="0.3">
      <c r="C1484" s="19">
        <v>28</v>
      </c>
      <c r="D1484" t="str">
        <f t="shared" si="23"/>
        <v>21-30</v>
      </c>
    </row>
    <row r="1485" spans="3:4" x14ac:dyDescent="0.3">
      <c r="C1485" s="3">
        <v>29</v>
      </c>
      <c r="D1485" t="str">
        <f t="shared" si="23"/>
        <v>21-30</v>
      </c>
    </row>
    <row r="1486" spans="3:4" x14ac:dyDescent="0.3">
      <c r="C1486" s="19">
        <v>27</v>
      </c>
      <c r="D1486" t="str">
        <f t="shared" si="23"/>
        <v>21-30</v>
      </c>
    </row>
    <row r="1487" spans="3:4" x14ac:dyDescent="0.3">
      <c r="C1487" s="3">
        <v>28</v>
      </c>
      <c r="D1487" t="str">
        <f t="shared" si="23"/>
        <v>21-30</v>
      </c>
    </row>
    <row r="1488" spans="3:4" x14ac:dyDescent="0.3">
      <c r="C1488" s="19">
        <v>23</v>
      </c>
      <c r="D1488" t="str">
        <f t="shared" si="23"/>
        <v>21-30</v>
      </c>
    </row>
    <row r="1489" spans="3:4" x14ac:dyDescent="0.3">
      <c r="C1489" s="3">
        <v>29</v>
      </c>
      <c r="D1489" t="str">
        <f t="shared" si="23"/>
        <v>21-30</v>
      </c>
    </row>
    <row r="1490" spans="3:4" x14ac:dyDescent="0.3">
      <c r="C1490" s="19">
        <v>29</v>
      </c>
      <c r="D1490" t="str">
        <f t="shared" si="23"/>
        <v>21-30</v>
      </c>
    </row>
    <row r="1491" spans="3:4" x14ac:dyDescent="0.3">
      <c r="C1491" s="3">
        <v>23</v>
      </c>
      <c r="D1491" t="str">
        <f t="shared" si="23"/>
        <v>21-30</v>
      </c>
    </row>
    <row r="1492" spans="3:4" x14ac:dyDescent="0.3">
      <c r="C1492" s="19">
        <v>29</v>
      </c>
      <c r="D1492" t="str">
        <f t="shared" si="23"/>
        <v>21-30</v>
      </c>
    </row>
    <row r="1493" spans="3:4" x14ac:dyDescent="0.3">
      <c r="C1493" s="3">
        <v>27</v>
      </c>
      <c r="D1493" t="str">
        <f t="shared" si="23"/>
        <v>21-30</v>
      </c>
    </row>
    <row r="1494" spans="3:4" x14ac:dyDescent="0.3">
      <c r="C1494" s="19">
        <v>29</v>
      </c>
      <c r="D1494" t="str">
        <f t="shared" si="23"/>
        <v>21-30</v>
      </c>
    </row>
    <row r="1495" spans="3:4" x14ac:dyDescent="0.3">
      <c r="C1495" s="3">
        <v>29</v>
      </c>
      <c r="D1495" t="str">
        <f t="shared" si="23"/>
        <v>21-30</v>
      </c>
    </row>
    <row r="1496" spans="3:4" x14ac:dyDescent="0.3">
      <c r="C1496" s="19">
        <v>29</v>
      </c>
      <c r="D1496" t="str">
        <f t="shared" si="23"/>
        <v>21-30</v>
      </c>
    </row>
    <row r="1497" spans="3:4" x14ac:dyDescent="0.3">
      <c r="C1497" s="3">
        <v>29</v>
      </c>
      <c r="D1497" t="str">
        <f t="shared" si="23"/>
        <v>21-30</v>
      </c>
    </row>
    <row r="1498" spans="3:4" x14ac:dyDescent="0.3">
      <c r="C1498" s="19">
        <v>28</v>
      </c>
      <c r="D1498" t="str">
        <f t="shared" si="23"/>
        <v>21-30</v>
      </c>
    </row>
    <row r="1499" spans="3:4" x14ac:dyDescent="0.3">
      <c r="C1499" s="3">
        <v>29</v>
      </c>
      <c r="D1499" t="str">
        <f t="shared" si="23"/>
        <v>21-30</v>
      </c>
    </row>
    <row r="1500" spans="3:4" x14ac:dyDescent="0.3">
      <c r="C1500" s="19">
        <v>28</v>
      </c>
      <c r="D1500" t="str">
        <f t="shared" si="23"/>
        <v>21-30</v>
      </c>
    </row>
    <row r="1501" spans="3:4" x14ac:dyDescent="0.3">
      <c r="C1501" s="3">
        <v>27</v>
      </c>
      <c r="D1501" t="str">
        <f t="shared" si="23"/>
        <v>21-30</v>
      </c>
    </row>
    <row r="1502" spans="3:4" x14ac:dyDescent="0.3">
      <c r="C1502" s="19">
        <v>28</v>
      </c>
      <c r="D1502" t="str">
        <f t="shared" si="23"/>
        <v>21-30</v>
      </c>
    </row>
    <row r="1503" spans="3:4" x14ac:dyDescent="0.3">
      <c r="C1503" s="3">
        <v>28</v>
      </c>
      <c r="D1503" t="str">
        <f t="shared" si="23"/>
        <v>21-30</v>
      </c>
    </row>
    <row r="1504" spans="3:4" x14ac:dyDescent="0.3">
      <c r="C1504" s="19">
        <v>28</v>
      </c>
      <c r="D1504" t="str">
        <f t="shared" si="23"/>
        <v>21-30</v>
      </c>
    </row>
    <row r="1505" spans="3:4" x14ac:dyDescent="0.3">
      <c r="C1505" s="3">
        <v>28</v>
      </c>
      <c r="D1505" t="str">
        <f t="shared" si="23"/>
        <v>21-30</v>
      </c>
    </row>
    <row r="1506" spans="3:4" x14ac:dyDescent="0.3">
      <c r="C1506" s="19">
        <v>28</v>
      </c>
      <c r="D1506" t="str">
        <f t="shared" si="23"/>
        <v>21-30</v>
      </c>
    </row>
    <row r="1507" spans="3:4" x14ac:dyDescent="0.3">
      <c r="C1507" s="3">
        <v>28</v>
      </c>
      <c r="D1507" t="str">
        <f t="shared" si="23"/>
        <v>21-30</v>
      </c>
    </row>
    <row r="1508" spans="3:4" x14ac:dyDescent="0.3">
      <c r="C1508" s="19">
        <v>27</v>
      </c>
      <c r="D1508" t="str">
        <f t="shared" si="23"/>
        <v>21-30</v>
      </c>
    </row>
    <row r="1509" spans="3:4" x14ac:dyDescent="0.3">
      <c r="C1509" s="3">
        <v>28</v>
      </c>
      <c r="D1509" t="str">
        <f t="shared" si="23"/>
        <v>21-30</v>
      </c>
    </row>
    <row r="1510" spans="3:4" x14ac:dyDescent="0.3">
      <c r="C1510" s="19">
        <v>27</v>
      </c>
      <c r="D1510" t="str">
        <f t="shared" si="23"/>
        <v>21-30</v>
      </c>
    </row>
    <row r="1511" spans="3:4" x14ac:dyDescent="0.3">
      <c r="C1511" s="3">
        <v>23</v>
      </c>
      <c r="D1511" t="str">
        <f t="shared" si="23"/>
        <v>21-30</v>
      </c>
    </row>
    <row r="1512" spans="3:4" x14ac:dyDescent="0.3">
      <c r="C1512" s="19">
        <v>28</v>
      </c>
      <c r="D1512" t="str">
        <f t="shared" si="23"/>
        <v>21-30</v>
      </c>
    </row>
    <row r="1513" spans="3:4" x14ac:dyDescent="0.3">
      <c r="C1513" s="3">
        <v>27</v>
      </c>
      <c r="D1513" t="str">
        <f t="shared" si="23"/>
        <v>21-30</v>
      </c>
    </row>
    <row r="1514" spans="3:4" x14ac:dyDescent="0.3">
      <c r="C1514" s="19">
        <v>28</v>
      </c>
      <c r="D1514" t="str">
        <f t="shared" si="23"/>
        <v>21-30</v>
      </c>
    </row>
    <row r="1515" spans="3:4" x14ac:dyDescent="0.3">
      <c r="C1515" s="3">
        <v>29</v>
      </c>
      <c r="D1515" t="str">
        <f t="shared" si="23"/>
        <v>21-30</v>
      </c>
    </row>
    <row r="1516" spans="3:4" x14ac:dyDescent="0.3">
      <c r="C1516" s="19">
        <v>29</v>
      </c>
      <c r="D1516" t="str">
        <f t="shared" si="23"/>
        <v>21-30</v>
      </c>
    </row>
    <row r="1517" spans="3:4" x14ac:dyDescent="0.3">
      <c r="C1517" s="3">
        <v>23</v>
      </c>
      <c r="D1517" t="str">
        <f t="shared" si="23"/>
        <v>21-30</v>
      </c>
    </row>
    <row r="1518" spans="3:4" x14ac:dyDescent="0.3">
      <c r="C1518" s="19">
        <v>28</v>
      </c>
      <c r="D1518" t="str">
        <f t="shared" si="23"/>
        <v>21-30</v>
      </c>
    </row>
    <row r="1519" spans="3:4" x14ac:dyDescent="0.3">
      <c r="C1519" s="3">
        <v>29</v>
      </c>
      <c r="D1519" t="str">
        <f t="shared" si="23"/>
        <v>21-30</v>
      </c>
    </row>
    <row r="1520" spans="3:4" x14ac:dyDescent="0.3">
      <c r="C1520" s="19">
        <v>29</v>
      </c>
      <c r="D1520" t="str">
        <f t="shared" si="23"/>
        <v>21-30</v>
      </c>
    </row>
    <row r="1521" spans="3:4" x14ac:dyDescent="0.3">
      <c r="C1521" s="3">
        <v>29</v>
      </c>
      <c r="D1521" t="str">
        <f t="shared" si="23"/>
        <v>21-30</v>
      </c>
    </row>
    <row r="1522" spans="3:4" x14ac:dyDescent="0.3">
      <c r="C1522" s="19">
        <v>27</v>
      </c>
      <c r="D1522" t="str">
        <f t="shared" si="23"/>
        <v>21-30</v>
      </c>
    </row>
    <row r="1523" spans="3:4" x14ac:dyDescent="0.3">
      <c r="C1523" s="3">
        <v>29</v>
      </c>
      <c r="D1523" t="str">
        <f t="shared" si="23"/>
        <v>21-30</v>
      </c>
    </row>
    <row r="1524" spans="3:4" x14ac:dyDescent="0.3">
      <c r="C1524" s="19">
        <v>23</v>
      </c>
      <c r="D1524" t="str">
        <f t="shared" si="23"/>
        <v>21-30</v>
      </c>
    </row>
    <row r="1525" spans="3:4" x14ac:dyDescent="0.3">
      <c r="C1525" s="3">
        <v>29</v>
      </c>
      <c r="D1525" t="str">
        <f t="shared" si="23"/>
        <v>21-30</v>
      </c>
    </row>
    <row r="1526" spans="3:4" x14ac:dyDescent="0.3">
      <c r="C1526" s="19">
        <v>23</v>
      </c>
      <c r="D1526" t="str">
        <f t="shared" si="23"/>
        <v>21-30</v>
      </c>
    </row>
    <row r="1527" spans="3:4" x14ac:dyDescent="0.3">
      <c r="C1527" s="3">
        <v>29</v>
      </c>
      <c r="D1527" t="str">
        <f t="shared" si="23"/>
        <v>21-30</v>
      </c>
    </row>
    <row r="1528" spans="3:4" x14ac:dyDescent="0.3">
      <c r="C1528" s="19">
        <v>27</v>
      </c>
      <c r="D1528" t="str">
        <f t="shared" si="23"/>
        <v>21-30</v>
      </c>
    </row>
    <row r="1529" spans="3:4" x14ac:dyDescent="0.3">
      <c r="C1529" s="3">
        <v>27</v>
      </c>
      <c r="D1529" t="str">
        <f t="shared" si="23"/>
        <v>21-30</v>
      </c>
    </row>
    <row r="1530" spans="3:4" x14ac:dyDescent="0.3">
      <c r="C1530" s="19">
        <v>28</v>
      </c>
      <c r="D1530" t="str">
        <f t="shared" si="23"/>
        <v>21-30</v>
      </c>
    </row>
    <row r="1531" spans="3:4" x14ac:dyDescent="0.3">
      <c r="C1531" s="3">
        <v>23</v>
      </c>
      <c r="D1531" t="str">
        <f t="shared" si="23"/>
        <v>21-30</v>
      </c>
    </row>
    <row r="1532" spans="3:4" x14ac:dyDescent="0.3">
      <c r="C1532" s="19">
        <v>27</v>
      </c>
      <c r="D1532" t="str">
        <f t="shared" si="23"/>
        <v>21-30</v>
      </c>
    </row>
    <row r="1533" spans="3:4" x14ac:dyDescent="0.3">
      <c r="C1533" s="3">
        <v>28</v>
      </c>
      <c r="D1533" t="str">
        <f t="shared" si="23"/>
        <v>21-30</v>
      </c>
    </row>
    <row r="1534" spans="3:4" x14ac:dyDescent="0.3">
      <c r="C1534" s="19">
        <v>29</v>
      </c>
      <c r="D1534" t="str">
        <f t="shared" si="23"/>
        <v>21-30</v>
      </c>
    </row>
    <row r="1535" spans="3:4" x14ac:dyDescent="0.3">
      <c r="C1535" s="3">
        <v>29</v>
      </c>
      <c r="D1535" t="str">
        <f t="shared" si="23"/>
        <v>21-30</v>
      </c>
    </row>
    <row r="1536" spans="3:4" x14ac:dyDescent="0.3">
      <c r="C1536" s="19">
        <v>27</v>
      </c>
      <c r="D1536" t="str">
        <f t="shared" si="23"/>
        <v>21-30</v>
      </c>
    </row>
    <row r="1537" spans="3:4" x14ac:dyDescent="0.3">
      <c r="C1537" s="3">
        <v>28</v>
      </c>
      <c r="D1537" t="str">
        <f t="shared" si="23"/>
        <v>21-30</v>
      </c>
    </row>
    <row r="1538" spans="3:4" x14ac:dyDescent="0.3">
      <c r="C1538" s="19">
        <v>27</v>
      </c>
      <c r="D1538" t="str">
        <f t="shared" si="23"/>
        <v>21-30</v>
      </c>
    </row>
    <row r="1539" spans="3:4" x14ac:dyDescent="0.3">
      <c r="C1539" s="3">
        <v>27</v>
      </c>
      <c r="D1539" t="str">
        <f t="shared" ref="D1539:D1602" si="24">IF(C1539&lt;=10,"0-10",IF(AND(C1539&gt;10,C1539&lt;=20),"11-20",IF(AND(C1539&gt;20,C1539&lt;=30),"21-30","30+")))</f>
        <v>21-30</v>
      </c>
    </row>
    <row r="1540" spans="3:4" x14ac:dyDescent="0.3">
      <c r="C1540" s="19">
        <v>27</v>
      </c>
      <c r="D1540" t="str">
        <f t="shared" si="24"/>
        <v>21-30</v>
      </c>
    </row>
    <row r="1541" spans="3:4" x14ac:dyDescent="0.3">
      <c r="C1541" s="3">
        <v>27</v>
      </c>
      <c r="D1541" t="str">
        <f t="shared" si="24"/>
        <v>21-30</v>
      </c>
    </row>
    <row r="1542" spans="3:4" x14ac:dyDescent="0.3">
      <c r="C1542" s="19">
        <v>26</v>
      </c>
      <c r="D1542" t="str">
        <f t="shared" si="24"/>
        <v>21-30</v>
      </c>
    </row>
    <row r="1543" spans="3:4" x14ac:dyDescent="0.3">
      <c r="C1543" s="3">
        <v>29</v>
      </c>
      <c r="D1543" t="str">
        <f t="shared" si="24"/>
        <v>21-30</v>
      </c>
    </row>
    <row r="1544" spans="3:4" x14ac:dyDescent="0.3">
      <c r="C1544" s="19">
        <v>29</v>
      </c>
      <c r="D1544" t="str">
        <f t="shared" si="24"/>
        <v>21-30</v>
      </c>
    </row>
    <row r="1545" spans="3:4" x14ac:dyDescent="0.3">
      <c r="C1545" s="3">
        <v>26</v>
      </c>
      <c r="D1545" t="str">
        <f t="shared" si="24"/>
        <v>21-30</v>
      </c>
    </row>
    <row r="1546" spans="3:4" x14ac:dyDescent="0.3">
      <c r="C1546" s="19">
        <v>27</v>
      </c>
      <c r="D1546" t="str">
        <f t="shared" si="24"/>
        <v>21-30</v>
      </c>
    </row>
    <row r="1547" spans="3:4" x14ac:dyDescent="0.3">
      <c r="C1547" s="3">
        <v>27</v>
      </c>
      <c r="D1547" t="str">
        <f t="shared" si="24"/>
        <v>21-30</v>
      </c>
    </row>
    <row r="1548" spans="3:4" x14ac:dyDescent="0.3">
      <c r="C1548" s="19">
        <v>28</v>
      </c>
      <c r="D1548" t="str">
        <f t="shared" si="24"/>
        <v>21-30</v>
      </c>
    </row>
    <row r="1549" spans="3:4" x14ac:dyDescent="0.3">
      <c r="C1549" s="3">
        <v>27</v>
      </c>
      <c r="D1549" t="str">
        <f t="shared" si="24"/>
        <v>21-30</v>
      </c>
    </row>
    <row r="1550" spans="3:4" x14ac:dyDescent="0.3">
      <c r="C1550" s="19">
        <v>29</v>
      </c>
      <c r="D1550" t="str">
        <f t="shared" si="24"/>
        <v>21-30</v>
      </c>
    </row>
    <row r="1551" spans="3:4" x14ac:dyDescent="0.3">
      <c r="C1551" s="3">
        <v>28</v>
      </c>
      <c r="D1551" t="str">
        <f t="shared" si="24"/>
        <v>21-30</v>
      </c>
    </row>
    <row r="1552" spans="3:4" x14ac:dyDescent="0.3">
      <c r="C1552" s="19">
        <v>23</v>
      </c>
      <c r="D1552" t="str">
        <f t="shared" si="24"/>
        <v>21-30</v>
      </c>
    </row>
    <row r="1553" spans="3:4" x14ac:dyDescent="0.3">
      <c r="C1553" s="3">
        <v>27</v>
      </c>
      <c r="D1553" t="str">
        <f t="shared" si="24"/>
        <v>21-30</v>
      </c>
    </row>
    <row r="1554" spans="3:4" x14ac:dyDescent="0.3">
      <c r="C1554" s="19">
        <v>28</v>
      </c>
      <c r="D1554" t="str">
        <f t="shared" si="24"/>
        <v>21-30</v>
      </c>
    </row>
    <row r="1555" spans="3:4" x14ac:dyDescent="0.3">
      <c r="C1555" s="3">
        <v>29</v>
      </c>
      <c r="D1555" t="str">
        <f t="shared" si="24"/>
        <v>21-30</v>
      </c>
    </row>
    <row r="1556" spans="3:4" x14ac:dyDescent="0.3">
      <c r="C1556" s="19">
        <v>29</v>
      </c>
      <c r="D1556" t="str">
        <f t="shared" si="24"/>
        <v>21-30</v>
      </c>
    </row>
    <row r="1557" spans="3:4" x14ac:dyDescent="0.3">
      <c r="C1557" s="3">
        <v>28</v>
      </c>
      <c r="D1557" t="str">
        <f t="shared" si="24"/>
        <v>21-30</v>
      </c>
    </row>
    <row r="1558" spans="3:4" x14ac:dyDescent="0.3">
      <c r="C1558" s="19">
        <v>29</v>
      </c>
      <c r="D1558" t="str">
        <f t="shared" si="24"/>
        <v>21-30</v>
      </c>
    </row>
    <row r="1559" spans="3:4" x14ac:dyDescent="0.3">
      <c r="C1559" s="3">
        <v>27</v>
      </c>
      <c r="D1559" t="str">
        <f t="shared" si="24"/>
        <v>21-30</v>
      </c>
    </row>
    <row r="1560" spans="3:4" x14ac:dyDescent="0.3">
      <c r="C1560" s="19">
        <v>27</v>
      </c>
      <c r="D1560" t="str">
        <f t="shared" si="24"/>
        <v>21-30</v>
      </c>
    </row>
    <row r="1561" spans="3:4" x14ac:dyDescent="0.3">
      <c r="C1561" s="3">
        <v>29</v>
      </c>
      <c r="D1561" t="str">
        <f t="shared" si="24"/>
        <v>21-30</v>
      </c>
    </row>
    <row r="1562" spans="3:4" x14ac:dyDescent="0.3">
      <c r="C1562" s="19">
        <v>27</v>
      </c>
      <c r="D1562" t="str">
        <f t="shared" si="24"/>
        <v>21-30</v>
      </c>
    </row>
    <row r="1563" spans="3:4" x14ac:dyDescent="0.3">
      <c r="C1563" s="3">
        <v>29</v>
      </c>
      <c r="D1563" t="str">
        <f t="shared" si="24"/>
        <v>21-30</v>
      </c>
    </row>
    <row r="1564" spans="3:4" x14ac:dyDescent="0.3">
      <c r="C1564" s="19">
        <v>28</v>
      </c>
      <c r="D1564" t="str">
        <f t="shared" si="24"/>
        <v>21-30</v>
      </c>
    </row>
    <row r="1565" spans="3:4" x14ac:dyDescent="0.3">
      <c r="C1565" s="3">
        <v>27</v>
      </c>
      <c r="D1565" t="str">
        <f t="shared" si="24"/>
        <v>21-30</v>
      </c>
    </row>
    <row r="1566" spans="3:4" x14ac:dyDescent="0.3">
      <c r="C1566" s="19">
        <v>27</v>
      </c>
      <c r="D1566" t="str">
        <f t="shared" si="24"/>
        <v>21-30</v>
      </c>
    </row>
    <row r="1567" spans="3:4" x14ac:dyDescent="0.3">
      <c r="C1567" s="3">
        <v>29</v>
      </c>
      <c r="D1567" t="str">
        <f t="shared" si="24"/>
        <v>21-30</v>
      </c>
    </row>
    <row r="1568" spans="3:4" x14ac:dyDescent="0.3">
      <c r="C1568" s="19">
        <v>27</v>
      </c>
      <c r="D1568" t="str">
        <f t="shared" si="24"/>
        <v>21-30</v>
      </c>
    </row>
    <row r="1569" spans="3:4" x14ac:dyDescent="0.3">
      <c r="C1569" s="3">
        <v>27</v>
      </c>
      <c r="D1569" t="str">
        <f t="shared" si="24"/>
        <v>21-30</v>
      </c>
    </row>
    <row r="1570" spans="3:4" x14ac:dyDescent="0.3">
      <c r="C1570" s="19">
        <v>29</v>
      </c>
      <c r="D1570" t="str">
        <f t="shared" si="24"/>
        <v>21-30</v>
      </c>
    </row>
    <row r="1571" spans="3:4" x14ac:dyDescent="0.3">
      <c r="C1571" s="3">
        <v>27</v>
      </c>
      <c r="D1571" t="str">
        <f t="shared" si="24"/>
        <v>21-30</v>
      </c>
    </row>
    <row r="1572" spans="3:4" x14ac:dyDescent="0.3">
      <c r="C1572" s="19">
        <v>27</v>
      </c>
      <c r="D1572" t="str">
        <f t="shared" si="24"/>
        <v>21-30</v>
      </c>
    </row>
    <row r="1573" spans="3:4" x14ac:dyDescent="0.3">
      <c r="C1573" s="3">
        <v>28</v>
      </c>
      <c r="D1573" t="str">
        <f t="shared" si="24"/>
        <v>21-30</v>
      </c>
    </row>
    <row r="1574" spans="3:4" x14ac:dyDescent="0.3">
      <c r="C1574" s="19">
        <v>28</v>
      </c>
      <c r="D1574" t="str">
        <f t="shared" si="24"/>
        <v>21-30</v>
      </c>
    </row>
    <row r="1575" spans="3:4" x14ac:dyDescent="0.3">
      <c r="C1575" s="3">
        <v>26</v>
      </c>
      <c r="D1575" t="str">
        <f t="shared" si="24"/>
        <v>21-30</v>
      </c>
    </row>
    <row r="1576" spans="3:4" x14ac:dyDescent="0.3">
      <c r="C1576" s="19">
        <v>27</v>
      </c>
      <c r="D1576" t="str">
        <f t="shared" si="24"/>
        <v>21-30</v>
      </c>
    </row>
    <row r="1577" spans="3:4" x14ac:dyDescent="0.3">
      <c r="C1577" s="3">
        <v>23</v>
      </c>
      <c r="D1577" t="str">
        <f t="shared" si="24"/>
        <v>21-30</v>
      </c>
    </row>
    <row r="1578" spans="3:4" x14ac:dyDescent="0.3">
      <c r="C1578" s="19">
        <v>27</v>
      </c>
      <c r="D1578" t="str">
        <f t="shared" si="24"/>
        <v>21-30</v>
      </c>
    </row>
    <row r="1579" spans="3:4" x14ac:dyDescent="0.3">
      <c r="C1579" s="3">
        <v>29</v>
      </c>
      <c r="D1579" t="str">
        <f t="shared" si="24"/>
        <v>21-30</v>
      </c>
    </row>
    <row r="1580" spans="3:4" x14ac:dyDescent="0.3">
      <c r="C1580" s="19">
        <v>28</v>
      </c>
      <c r="D1580" t="str">
        <f t="shared" si="24"/>
        <v>21-30</v>
      </c>
    </row>
    <row r="1581" spans="3:4" x14ac:dyDescent="0.3">
      <c r="C1581" s="3">
        <v>26</v>
      </c>
      <c r="D1581" t="str">
        <f t="shared" si="24"/>
        <v>21-30</v>
      </c>
    </row>
    <row r="1582" spans="3:4" x14ac:dyDescent="0.3">
      <c r="C1582" s="19">
        <v>28</v>
      </c>
      <c r="D1582" t="str">
        <f t="shared" si="24"/>
        <v>21-30</v>
      </c>
    </row>
    <row r="1583" spans="3:4" x14ac:dyDescent="0.3">
      <c r="C1583" s="3">
        <v>29</v>
      </c>
      <c r="D1583" t="str">
        <f t="shared" si="24"/>
        <v>21-30</v>
      </c>
    </row>
    <row r="1584" spans="3:4" x14ac:dyDescent="0.3">
      <c r="C1584" s="19">
        <v>26</v>
      </c>
      <c r="D1584" t="str">
        <f t="shared" si="24"/>
        <v>21-30</v>
      </c>
    </row>
    <row r="1585" spans="3:4" x14ac:dyDescent="0.3">
      <c r="C1585" s="3">
        <v>28</v>
      </c>
      <c r="D1585" t="str">
        <f t="shared" si="24"/>
        <v>21-30</v>
      </c>
    </row>
    <row r="1586" spans="3:4" x14ac:dyDescent="0.3">
      <c r="C1586" s="19">
        <v>27</v>
      </c>
      <c r="D1586" t="str">
        <f t="shared" si="24"/>
        <v>21-30</v>
      </c>
    </row>
    <row r="1587" spans="3:4" x14ac:dyDescent="0.3">
      <c r="C1587" s="3">
        <v>27</v>
      </c>
      <c r="D1587" t="str">
        <f t="shared" si="24"/>
        <v>21-30</v>
      </c>
    </row>
    <row r="1588" spans="3:4" x14ac:dyDescent="0.3">
      <c r="C1588" s="19">
        <v>26</v>
      </c>
      <c r="D1588" t="str">
        <f t="shared" si="24"/>
        <v>21-30</v>
      </c>
    </row>
    <row r="1589" spans="3:4" x14ac:dyDescent="0.3">
      <c r="C1589" s="3">
        <v>28</v>
      </c>
      <c r="D1589" t="str">
        <f t="shared" si="24"/>
        <v>21-30</v>
      </c>
    </row>
    <row r="1590" spans="3:4" x14ac:dyDescent="0.3">
      <c r="C1590" s="19">
        <v>29</v>
      </c>
      <c r="D1590" t="str">
        <f t="shared" si="24"/>
        <v>21-30</v>
      </c>
    </row>
    <row r="1591" spans="3:4" x14ac:dyDescent="0.3">
      <c r="C1591" s="3">
        <v>29</v>
      </c>
      <c r="D1591" t="str">
        <f t="shared" si="24"/>
        <v>21-30</v>
      </c>
    </row>
    <row r="1592" spans="3:4" x14ac:dyDescent="0.3">
      <c r="C1592" s="19">
        <v>27</v>
      </c>
      <c r="D1592" t="str">
        <f t="shared" si="24"/>
        <v>21-30</v>
      </c>
    </row>
    <row r="1593" spans="3:4" x14ac:dyDescent="0.3">
      <c r="C1593" s="3">
        <v>27</v>
      </c>
      <c r="D1593" t="str">
        <f t="shared" si="24"/>
        <v>21-30</v>
      </c>
    </row>
    <row r="1594" spans="3:4" x14ac:dyDescent="0.3">
      <c r="C1594" s="19">
        <v>28</v>
      </c>
      <c r="D1594" t="str">
        <f t="shared" si="24"/>
        <v>21-30</v>
      </c>
    </row>
    <row r="1595" spans="3:4" x14ac:dyDescent="0.3">
      <c r="C1595" s="3">
        <v>29</v>
      </c>
      <c r="D1595" t="str">
        <f t="shared" si="24"/>
        <v>21-30</v>
      </c>
    </row>
    <row r="1596" spans="3:4" x14ac:dyDescent="0.3">
      <c r="C1596" s="19">
        <v>27</v>
      </c>
      <c r="D1596" t="str">
        <f t="shared" si="24"/>
        <v>21-30</v>
      </c>
    </row>
    <row r="1597" spans="3:4" x14ac:dyDescent="0.3">
      <c r="C1597" s="3">
        <v>27</v>
      </c>
      <c r="D1597" t="str">
        <f t="shared" si="24"/>
        <v>21-30</v>
      </c>
    </row>
    <row r="1598" spans="3:4" x14ac:dyDescent="0.3">
      <c r="C1598" s="19">
        <v>26</v>
      </c>
      <c r="D1598" t="str">
        <f t="shared" si="24"/>
        <v>21-30</v>
      </c>
    </row>
    <row r="1599" spans="3:4" x14ac:dyDescent="0.3">
      <c r="C1599" s="3">
        <v>28</v>
      </c>
      <c r="D1599" t="str">
        <f t="shared" si="24"/>
        <v>21-30</v>
      </c>
    </row>
    <row r="1600" spans="3:4" x14ac:dyDescent="0.3">
      <c r="C1600" s="19">
        <v>28</v>
      </c>
      <c r="D1600" t="str">
        <f t="shared" si="24"/>
        <v>21-30</v>
      </c>
    </row>
    <row r="1601" spans="3:4" x14ac:dyDescent="0.3">
      <c r="C1601" s="3">
        <v>25</v>
      </c>
      <c r="D1601" t="str">
        <f t="shared" si="24"/>
        <v>21-30</v>
      </c>
    </row>
    <row r="1602" spans="3:4" x14ac:dyDescent="0.3">
      <c r="C1602" s="19">
        <v>26</v>
      </c>
      <c r="D1602" t="str">
        <f t="shared" si="24"/>
        <v>21-30</v>
      </c>
    </row>
    <row r="1603" spans="3:4" x14ac:dyDescent="0.3">
      <c r="C1603" s="3">
        <v>27</v>
      </c>
      <c r="D1603" t="str">
        <f t="shared" ref="D1603:D1666" si="25">IF(C1603&lt;=10,"0-10",IF(AND(C1603&gt;10,C1603&lt;=20),"11-20",IF(AND(C1603&gt;20,C1603&lt;=30),"21-30","30+")))</f>
        <v>21-30</v>
      </c>
    </row>
    <row r="1604" spans="3:4" x14ac:dyDescent="0.3">
      <c r="C1604" s="19">
        <v>26</v>
      </c>
      <c r="D1604" t="str">
        <f t="shared" si="25"/>
        <v>21-30</v>
      </c>
    </row>
    <row r="1605" spans="3:4" x14ac:dyDescent="0.3">
      <c r="C1605" s="3">
        <v>27</v>
      </c>
      <c r="D1605" t="str">
        <f t="shared" si="25"/>
        <v>21-30</v>
      </c>
    </row>
    <row r="1606" spans="3:4" x14ac:dyDescent="0.3">
      <c r="C1606" s="19">
        <v>28</v>
      </c>
      <c r="D1606" t="str">
        <f t="shared" si="25"/>
        <v>21-30</v>
      </c>
    </row>
    <row r="1607" spans="3:4" x14ac:dyDescent="0.3">
      <c r="C1607" s="3">
        <v>28</v>
      </c>
      <c r="D1607" t="str">
        <f t="shared" si="25"/>
        <v>21-30</v>
      </c>
    </row>
    <row r="1608" spans="3:4" x14ac:dyDescent="0.3">
      <c r="C1608" s="19">
        <v>28</v>
      </c>
      <c r="D1608" t="str">
        <f t="shared" si="25"/>
        <v>21-30</v>
      </c>
    </row>
    <row r="1609" spans="3:4" x14ac:dyDescent="0.3">
      <c r="C1609" s="3">
        <v>26</v>
      </c>
      <c r="D1609" t="str">
        <f t="shared" si="25"/>
        <v>21-30</v>
      </c>
    </row>
    <row r="1610" spans="3:4" x14ac:dyDescent="0.3">
      <c r="C1610" s="19">
        <v>27</v>
      </c>
      <c r="D1610" t="str">
        <f t="shared" si="25"/>
        <v>21-30</v>
      </c>
    </row>
    <row r="1611" spans="3:4" x14ac:dyDescent="0.3">
      <c r="C1611" s="3">
        <v>28</v>
      </c>
      <c r="D1611" t="str">
        <f t="shared" si="25"/>
        <v>21-30</v>
      </c>
    </row>
    <row r="1612" spans="3:4" x14ac:dyDescent="0.3">
      <c r="C1612" s="19">
        <v>28</v>
      </c>
      <c r="D1612" t="str">
        <f t="shared" si="25"/>
        <v>21-30</v>
      </c>
    </row>
    <row r="1613" spans="3:4" x14ac:dyDescent="0.3">
      <c r="C1613" s="3">
        <v>28</v>
      </c>
      <c r="D1613" t="str">
        <f t="shared" si="25"/>
        <v>21-30</v>
      </c>
    </row>
    <row r="1614" spans="3:4" x14ac:dyDescent="0.3">
      <c r="C1614" s="19">
        <v>22</v>
      </c>
      <c r="D1614" t="str">
        <f t="shared" si="25"/>
        <v>21-30</v>
      </c>
    </row>
    <row r="1615" spans="3:4" x14ac:dyDescent="0.3">
      <c r="C1615" s="3">
        <v>28</v>
      </c>
      <c r="D1615" t="str">
        <f t="shared" si="25"/>
        <v>21-30</v>
      </c>
    </row>
    <row r="1616" spans="3:4" x14ac:dyDescent="0.3">
      <c r="C1616" s="19">
        <v>28</v>
      </c>
      <c r="D1616" t="str">
        <f t="shared" si="25"/>
        <v>21-30</v>
      </c>
    </row>
    <row r="1617" spans="3:4" x14ac:dyDescent="0.3">
      <c r="C1617" s="3">
        <v>27</v>
      </c>
      <c r="D1617" t="str">
        <f t="shared" si="25"/>
        <v>21-30</v>
      </c>
    </row>
    <row r="1618" spans="3:4" x14ac:dyDescent="0.3">
      <c r="C1618" s="19">
        <v>26</v>
      </c>
      <c r="D1618" t="str">
        <f t="shared" si="25"/>
        <v>21-30</v>
      </c>
    </row>
    <row r="1619" spans="3:4" x14ac:dyDescent="0.3">
      <c r="C1619" s="3">
        <v>26</v>
      </c>
      <c r="D1619" t="str">
        <f t="shared" si="25"/>
        <v>21-30</v>
      </c>
    </row>
    <row r="1620" spans="3:4" x14ac:dyDescent="0.3">
      <c r="C1620" s="19">
        <v>27</v>
      </c>
      <c r="D1620" t="str">
        <f t="shared" si="25"/>
        <v>21-30</v>
      </c>
    </row>
    <row r="1621" spans="3:4" x14ac:dyDescent="0.3">
      <c r="C1621" s="3">
        <v>27</v>
      </c>
      <c r="D1621" t="str">
        <f t="shared" si="25"/>
        <v>21-30</v>
      </c>
    </row>
    <row r="1622" spans="3:4" x14ac:dyDescent="0.3">
      <c r="C1622" s="19">
        <v>28</v>
      </c>
      <c r="D1622" t="str">
        <f t="shared" si="25"/>
        <v>21-30</v>
      </c>
    </row>
    <row r="1623" spans="3:4" x14ac:dyDescent="0.3">
      <c r="C1623" s="3">
        <v>27</v>
      </c>
      <c r="D1623" t="str">
        <f t="shared" si="25"/>
        <v>21-30</v>
      </c>
    </row>
    <row r="1624" spans="3:4" x14ac:dyDescent="0.3">
      <c r="C1624" s="19">
        <v>27</v>
      </c>
      <c r="D1624" t="str">
        <f t="shared" si="25"/>
        <v>21-30</v>
      </c>
    </row>
    <row r="1625" spans="3:4" x14ac:dyDescent="0.3">
      <c r="C1625" s="3">
        <v>28</v>
      </c>
      <c r="D1625" t="str">
        <f t="shared" si="25"/>
        <v>21-30</v>
      </c>
    </row>
    <row r="1626" spans="3:4" x14ac:dyDescent="0.3">
      <c r="C1626" s="19">
        <v>26</v>
      </c>
      <c r="D1626" t="str">
        <f t="shared" si="25"/>
        <v>21-30</v>
      </c>
    </row>
    <row r="1627" spans="3:4" x14ac:dyDescent="0.3">
      <c r="C1627" s="3">
        <v>27</v>
      </c>
      <c r="D1627" t="str">
        <f t="shared" si="25"/>
        <v>21-30</v>
      </c>
    </row>
    <row r="1628" spans="3:4" x14ac:dyDescent="0.3">
      <c r="C1628" s="19">
        <v>27</v>
      </c>
      <c r="D1628" t="str">
        <f t="shared" si="25"/>
        <v>21-30</v>
      </c>
    </row>
    <row r="1629" spans="3:4" x14ac:dyDescent="0.3">
      <c r="C1629" s="3">
        <v>28</v>
      </c>
      <c r="D1629" t="str">
        <f t="shared" si="25"/>
        <v>21-30</v>
      </c>
    </row>
    <row r="1630" spans="3:4" x14ac:dyDescent="0.3">
      <c r="C1630" s="19">
        <v>27</v>
      </c>
      <c r="D1630" t="str">
        <f t="shared" si="25"/>
        <v>21-30</v>
      </c>
    </row>
    <row r="1631" spans="3:4" x14ac:dyDescent="0.3">
      <c r="C1631" s="3">
        <v>28</v>
      </c>
      <c r="D1631" t="str">
        <f t="shared" si="25"/>
        <v>21-30</v>
      </c>
    </row>
    <row r="1632" spans="3:4" x14ac:dyDescent="0.3">
      <c r="C1632" s="19">
        <v>27</v>
      </c>
      <c r="D1632" t="str">
        <f t="shared" si="25"/>
        <v>21-30</v>
      </c>
    </row>
    <row r="1633" spans="3:4" x14ac:dyDescent="0.3">
      <c r="C1633" s="3">
        <v>27</v>
      </c>
      <c r="D1633" t="str">
        <f t="shared" si="25"/>
        <v>21-30</v>
      </c>
    </row>
    <row r="1634" spans="3:4" x14ac:dyDescent="0.3">
      <c r="C1634" s="19">
        <v>26</v>
      </c>
      <c r="D1634" t="str">
        <f t="shared" si="25"/>
        <v>21-30</v>
      </c>
    </row>
    <row r="1635" spans="3:4" x14ac:dyDescent="0.3">
      <c r="C1635" s="3">
        <v>26</v>
      </c>
      <c r="D1635" t="str">
        <f t="shared" si="25"/>
        <v>21-30</v>
      </c>
    </row>
    <row r="1636" spans="3:4" x14ac:dyDescent="0.3">
      <c r="C1636" s="19">
        <v>28</v>
      </c>
      <c r="D1636" t="str">
        <f t="shared" si="25"/>
        <v>21-30</v>
      </c>
    </row>
    <row r="1637" spans="3:4" x14ac:dyDescent="0.3">
      <c r="C1637" s="3">
        <v>25</v>
      </c>
      <c r="D1637" t="str">
        <f t="shared" si="25"/>
        <v>21-30</v>
      </c>
    </row>
    <row r="1638" spans="3:4" x14ac:dyDescent="0.3">
      <c r="C1638" s="19">
        <v>28</v>
      </c>
      <c r="D1638" t="str">
        <f t="shared" si="25"/>
        <v>21-30</v>
      </c>
    </row>
    <row r="1639" spans="3:4" x14ac:dyDescent="0.3">
      <c r="C1639" s="3">
        <v>27</v>
      </c>
      <c r="D1639" t="str">
        <f t="shared" si="25"/>
        <v>21-30</v>
      </c>
    </row>
    <row r="1640" spans="3:4" x14ac:dyDescent="0.3">
      <c r="C1640" s="19">
        <v>28</v>
      </c>
      <c r="D1640" t="str">
        <f t="shared" si="25"/>
        <v>21-30</v>
      </c>
    </row>
    <row r="1641" spans="3:4" x14ac:dyDescent="0.3">
      <c r="C1641" s="3">
        <v>26</v>
      </c>
      <c r="D1641" t="str">
        <f t="shared" si="25"/>
        <v>21-30</v>
      </c>
    </row>
    <row r="1642" spans="3:4" x14ac:dyDescent="0.3">
      <c r="C1642" s="19">
        <v>28</v>
      </c>
      <c r="D1642" t="str">
        <f t="shared" si="25"/>
        <v>21-30</v>
      </c>
    </row>
    <row r="1643" spans="3:4" x14ac:dyDescent="0.3">
      <c r="C1643" s="3">
        <v>26</v>
      </c>
      <c r="D1643" t="str">
        <f t="shared" si="25"/>
        <v>21-30</v>
      </c>
    </row>
    <row r="1644" spans="3:4" x14ac:dyDescent="0.3">
      <c r="C1644" s="19">
        <v>27</v>
      </c>
      <c r="D1644" t="str">
        <f t="shared" si="25"/>
        <v>21-30</v>
      </c>
    </row>
    <row r="1645" spans="3:4" x14ac:dyDescent="0.3">
      <c r="C1645" s="3">
        <v>26</v>
      </c>
      <c r="D1645" t="str">
        <f t="shared" si="25"/>
        <v>21-30</v>
      </c>
    </row>
    <row r="1646" spans="3:4" x14ac:dyDescent="0.3">
      <c r="C1646" s="19">
        <v>26</v>
      </c>
      <c r="D1646" t="str">
        <f t="shared" si="25"/>
        <v>21-30</v>
      </c>
    </row>
    <row r="1647" spans="3:4" x14ac:dyDescent="0.3">
      <c r="C1647" s="3">
        <v>28</v>
      </c>
      <c r="D1647" t="str">
        <f t="shared" si="25"/>
        <v>21-30</v>
      </c>
    </row>
    <row r="1648" spans="3:4" x14ac:dyDescent="0.3">
      <c r="C1648" s="19">
        <v>26</v>
      </c>
      <c r="D1648" t="str">
        <f t="shared" si="25"/>
        <v>21-30</v>
      </c>
    </row>
    <row r="1649" spans="3:4" x14ac:dyDescent="0.3">
      <c r="C1649" s="3">
        <v>28</v>
      </c>
      <c r="D1649" t="str">
        <f t="shared" si="25"/>
        <v>21-30</v>
      </c>
    </row>
    <row r="1650" spans="3:4" x14ac:dyDescent="0.3">
      <c r="C1650" s="19">
        <v>26</v>
      </c>
      <c r="D1650" t="str">
        <f t="shared" si="25"/>
        <v>21-30</v>
      </c>
    </row>
    <row r="1651" spans="3:4" x14ac:dyDescent="0.3">
      <c r="C1651" s="3">
        <v>26</v>
      </c>
      <c r="D1651" t="str">
        <f t="shared" si="25"/>
        <v>21-30</v>
      </c>
    </row>
    <row r="1652" spans="3:4" x14ac:dyDescent="0.3">
      <c r="C1652" s="19">
        <v>27</v>
      </c>
      <c r="D1652" t="str">
        <f t="shared" si="25"/>
        <v>21-30</v>
      </c>
    </row>
    <row r="1653" spans="3:4" x14ac:dyDescent="0.3">
      <c r="C1653" s="3">
        <v>27</v>
      </c>
      <c r="D1653" t="str">
        <f t="shared" si="25"/>
        <v>21-30</v>
      </c>
    </row>
    <row r="1654" spans="3:4" x14ac:dyDescent="0.3">
      <c r="C1654" s="19">
        <v>26</v>
      </c>
      <c r="D1654" t="str">
        <f t="shared" si="25"/>
        <v>21-30</v>
      </c>
    </row>
    <row r="1655" spans="3:4" x14ac:dyDescent="0.3">
      <c r="C1655" s="3">
        <v>25</v>
      </c>
      <c r="D1655" t="str">
        <f t="shared" si="25"/>
        <v>21-30</v>
      </c>
    </row>
    <row r="1656" spans="3:4" x14ac:dyDescent="0.3">
      <c r="C1656" s="19">
        <v>27</v>
      </c>
      <c r="D1656" t="str">
        <f t="shared" si="25"/>
        <v>21-30</v>
      </c>
    </row>
    <row r="1657" spans="3:4" x14ac:dyDescent="0.3">
      <c r="C1657" s="3">
        <v>28</v>
      </c>
      <c r="D1657" t="str">
        <f t="shared" si="25"/>
        <v>21-30</v>
      </c>
    </row>
    <row r="1658" spans="3:4" x14ac:dyDescent="0.3">
      <c r="C1658" s="19">
        <v>28</v>
      </c>
      <c r="D1658" t="str">
        <f t="shared" si="25"/>
        <v>21-30</v>
      </c>
    </row>
    <row r="1659" spans="3:4" x14ac:dyDescent="0.3">
      <c r="C1659" s="3">
        <v>26</v>
      </c>
      <c r="D1659" t="str">
        <f t="shared" si="25"/>
        <v>21-30</v>
      </c>
    </row>
    <row r="1660" spans="3:4" x14ac:dyDescent="0.3">
      <c r="C1660" s="19">
        <v>26</v>
      </c>
      <c r="D1660" t="str">
        <f t="shared" si="25"/>
        <v>21-30</v>
      </c>
    </row>
    <row r="1661" spans="3:4" x14ac:dyDescent="0.3">
      <c r="C1661" s="3">
        <v>26</v>
      </c>
      <c r="D1661" t="str">
        <f t="shared" si="25"/>
        <v>21-30</v>
      </c>
    </row>
    <row r="1662" spans="3:4" x14ac:dyDescent="0.3">
      <c r="C1662" s="19">
        <v>28</v>
      </c>
      <c r="D1662" t="str">
        <f t="shared" si="25"/>
        <v>21-30</v>
      </c>
    </row>
    <row r="1663" spans="3:4" x14ac:dyDescent="0.3">
      <c r="C1663" s="3">
        <v>28</v>
      </c>
      <c r="D1663" t="str">
        <f t="shared" si="25"/>
        <v>21-30</v>
      </c>
    </row>
    <row r="1664" spans="3:4" x14ac:dyDescent="0.3">
      <c r="C1664" s="19">
        <v>28</v>
      </c>
      <c r="D1664" t="str">
        <f t="shared" si="25"/>
        <v>21-30</v>
      </c>
    </row>
    <row r="1665" spans="3:4" x14ac:dyDescent="0.3">
      <c r="C1665" s="3">
        <v>28</v>
      </c>
      <c r="D1665" t="str">
        <f t="shared" si="25"/>
        <v>21-30</v>
      </c>
    </row>
    <row r="1666" spans="3:4" x14ac:dyDescent="0.3">
      <c r="C1666" s="19">
        <v>27</v>
      </c>
      <c r="D1666" t="str">
        <f t="shared" si="25"/>
        <v>21-30</v>
      </c>
    </row>
    <row r="1667" spans="3:4" x14ac:dyDescent="0.3">
      <c r="C1667" s="3">
        <v>27</v>
      </c>
      <c r="D1667" t="str">
        <f t="shared" ref="D1667:D1730" si="26">IF(C1667&lt;=10,"0-10",IF(AND(C1667&gt;10,C1667&lt;=20),"11-20",IF(AND(C1667&gt;20,C1667&lt;=30),"21-30","30+")))</f>
        <v>21-30</v>
      </c>
    </row>
    <row r="1668" spans="3:4" x14ac:dyDescent="0.3">
      <c r="C1668" s="19">
        <v>28</v>
      </c>
      <c r="D1668" t="str">
        <f t="shared" si="26"/>
        <v>21-30</v>
      </c>
    </row>
    <row r="1669" spans="3:4" x14ac:dyDescent="0.3">
      <c r="C1669" s="3">
        <v>27</v>
      </c>
      <c r="D1669" t="str">
        <f t="shared" si="26"/>
        <v>21-30</v>
      </c>
    </row>
    <row r="1670" spans="3:4" x14ac:dyDescent="0.3">
      <c r="C1670" s="19">
        <v>22</v>
      </c>
      <c r="D1670" t="str">
        <f t="shared" si="26"/>
        <v>21-30</v>
      </c>
    </row>
    <row r="1671" spans="3:4" x14ac:dyDescent="0.3">
      <c r="C1671" s="3">
        <v>26</v>
      </c>
      <c r="D1671" t="str">
        <f t="shared" si="26"/>
        <v>21-30</v>
      </c>
    </row>
    <row r="1672" spans="3:4" x14ac:dyDescent="0.3">
      <c r="C1672" s="19">
        <v>26</v>
      </c>
      <c r="D1672" t="str">
        <f t="shared" si="26"/>
        <v>21-30</v>
      </c>
    </row>
    <row r="1673" spans="3:4" x14ac:dyDescent="0.3">
      <c r="C1673" s="3">
        <v>28</v>
      </c>
      <c r="D1673" t="str">
        <f t="shared" si="26"/>
        <v>21-30</v>
      </c>
    </row>
    <row r="1674" spans="3:4" x14ac:dyDescent="0.3">
      <c r="C1674" s="19">
        <v>28</v>
      </c>
      <c r="D1674" t="str">
        <f t="shared" si="26"/>
        <v>21-30</v>
      </c>
    </row>
    <row r="1675" spans="3:4" x14ac:dyDescent="0.3">
      <c r="C1675" s="3">
        <v>26</v>
      </c>
      <c r="D1675" t="str">
        <f t="shared" si="26"/>
        <v>21-30</v>
      </c>
    </row>
    <row r="1676" spans="3:4" x14ac:dyDescent="0.3">
      <c r="C1676" s="19">
        <v>28</v>
      </c>
      <c r="D1676" t="str">
        <f t="shared" si="26"/>
        <v>21-30</v>
      </c>
    </row>
    <row r="1677" spans="3:4" x14ac:dyDescent="0.3">
      <c r="C1677" s="3">
        <v>26</v>
      </c>
      <c r="D1677" t="str">
        <f t="shared" si="26"/>
        <v>21-30</v>
      </c>
    </row>
    <row r="1678" spans="3:4" x14ac:dyDescent="0.3">
      <c r="C1678" s="19">
        <v>27</v>
      </c>
      <c r="D1678" t="str">
        <f t="shared" si="26"/>
        <v>21-30</v>
      </c>
    </row>
    <row r="1679" spans="3:4" x14ac:dyDescent="0.3">
      <c r="C1679" s="3">
        <v>26</v>
      </c>
      <c r="D1679" t="str">
        <f t="shared" si="26"/>
        <v>21-30</v>
      </c>
    </row>
    <row r="1680" spans="3:4" x14ac:dyDescent="0.3">
      <c r="C1680" s="19">
        <v>26</v>
      </c>
      <c r="D1680" t="str">
        <f t="shared" si="26"/>
        <v>21-30</v>
      </c>
    </row>
    <row r="1681" spans="3:4" x14ac:dyDescent="0.3">
      <c r="C1681" s="3">
        <v>26</v>
      </c>
      <c r="D1681" t="str">
        <f t="shared" si="26"/>
        <v>21-30</v>
      </c>
    </row>
    <row r="1682" spans="3:4" x14ac:dyDescent="0.3">
      <c r="C1682" s="19">
        <v>27</v>
      </c>
      <c r="D1682" t="str">
        <f t="shared" si="26"/>
        <v>21-30</v>
      </c>
    </row>
    <row r="1683" spans="3:4" x14ac:dyDescent="0.3">
      <c r="C1683" s="3">
        <v>26</v>
      </c>
      <c r="D1683" t="str">
        <f t="shared" si="26"/>
        <v>21-30</v>
      </c>
    </row>
    <row r="1684" spans="3:4" x14ac:dyDescent="0.3">
      <c r="C1684" s="19">
        <v>26</v>
      </c>
      <c r="D1684" t="str">
        <f t="shared" si="26"/>
        <v>21-30</v>
      </c>
    </row>
    <row r="1685" spans="3:4" x14ac:dyDescent="0.3">
      <c r="C1685" s="3">
        <v>22</v>
      </c>
      <c r="D1685" t="str">
        <f t="shared" si="26"/>
        <v>21-30</v>
      </c>
    </row>
    <row r="1686" spans="3:4" x14ac:dyDescent="0.3">
      <c r="C1686" s="19">
        <v>26</v>
      </c>
      <c r="D1686" t="str">
        <f t="shared" si="26"/>
        <v>21-30</v>
      </c>
    </row>
    <row r="1687" spans="3:4" x14ac:dyDescent="0.3">
      <c r="C1687" s="3">
        <v>28</v>
      </c>
      <c r="D1687" t="str">
        <f t="shared" si="26"/>
        <v>21-30</v>
      </c>
    </row>
    <row r="1688" spans="3:4" x14ac:dyDescent="0.3">
      <c r="C1688" s="19">
        <v>26</v>
      </c>
      <c r="D1688" t="str">
        <f t="shared" si="26"/>
        <v>21-30</v>
      </c>
    </row>
    <row r="1689" spans="3:4" x14ac:dyDescent="0.3">
      <c r="C1689" s="3">
        <v>25</v>
      </c>
      <c r="D1689" t="str">
        <f t="shared" si="26"/>
        <v>21-30</v>
      </c>
    </row>
    <row r="1690" spans="3:4" x14ac:dyDescent="0.3">
      <c r="C1690" s="19">
        <v>28</v>
      </c>
      <c r="D1690" t="str">
        <f t="shared" si="26"/>
        <v>21-30</v>
      </c>
    </row>
    <row r="1691" spans="3:4" x14ac:dyDescent="0.3">
      <c r="C1691" s="3">
        <v>26</v>
      </c>
      <c r="D1691" t="str">
        <f t="shared" si="26"/>
        <v>21-30</v>
      </c>
    </row>
    <row r="1692" spans="3:4" x14ac:dyDescent="0.3">
      <c r="C1692" s="19">
        <v>27</v>
      </c>
      <c r="D1692" t="str">
        <f t="shared" si="26"/>
        <v>21-30</v>
      </c>
    </row>
    <row r="1693" spans="3:4" x14ac:dyDescent="0.3">
      <c r="C1693" s="3">
        <v>22</v>
      </c>
      <c r="D1693" t="str">
        <f t="shared" si="26"/>
        <v>21-30</v>
      </c>
    </row>
    <row r="1694" spans="3:4" x14ac:dyDescent="0.3">
      <c r="C1694" s="19">
        <v>26</v>
      </c>
      <c r="D1694" t="str">
        <f t="shared" si="26"/>
        <v>21-30</v>
      </c>
    </row>
    <row r="1695" spans="3:4" x14ac:dyDescent="0.3">
      <c r="C1695" s="3">
        <v>28</v>
      </c>
      <c r="D1695" t="str">
        <f t="shared" si="26"/>
        <v>21-30</v>
      </c>
    </row>
    <row r="1696" spans="3:4" x14ac:dyDescent="0.3">
      <c r="C1696" s="19">
        <v>28</v>
      </c>
      <c r="D1696" t="str">
        <f t="shared" si="26"/>
        <v>21-30</v>
      </c>
    </row>
    <row r="1697" spans="3:4" x14ac:dyDescent="0.3">
      <c r="C1697" s="3">
        <v>28</v>
      </c>
      <c r="D1697" t="str">
        <f t="shared" si="26"/>
        <v>21-30</v>
      </c>
    </row>
    <row r="1698" spans="3:4" x14ac:dyDescent="0.3">
      <c r="C1698" s="19">
        <v>26</v>
      </c>
      <c r="D1698" t="str">
        <f t="shared" si="26"/>
        <v>21-30</v>
      </c>
    </row>
    <row r="1699" spans="3:4" x14ac:dyDescent="0.3">
      <c r="C1699" s="3">
        <v>26</v>
      </c>
      <c r="D1699" t="str">
        <f t="shared" si="26"/>
        <v>21-30</v>
      </c>
    </row>
    <row r="1700" spans="3:4" x14ac:dyDescent="0.3">
      <c r="C1700" s="19">
        <v>27</v>
      </c>
      <c r="D1700" t="str">
        <f t="shared" si="26"/>
        <v>21-30</v>
      </c>
    </row>
    <row r="1701" spans="3:4" x14ac:dyDescent="0.3">
      <c r="C1701" s="3">
        <v>27</v>
      </c>
      <c r="D1701" t="str">
        <f t="shared" si="26"/>
        <v>21-30</v>
      </c>
    </row>
    <row r="1702" spans="3:4" x14ac:dyDescent="0.3">
      <c r="C1702" s="19">
        <v>27</v>
      </c>
      <c r="D1702" t="str">
        <f t="shared" si="26"/>
        <v>21-30</v>
      </c>
    </row>
    <row r="1703" spans="3:4" x14ac:dyDescent="0.3">
      <c r="C1703" s="3">
        <v>26</v>
      </c>
      <c r="D1703" t="str">
        <f t="shared" si="26"/>
        <v>21-30</v>
      </c>
    </row>
    <row r="1704" spans="3:4" x14ac:dyDescent="0.3">
      <c r="C1704" s="19">
        <v>28</v>
      </c>
      <c r="D1704" t="str">
        <f t="shared" si="26"/>
        <v>21-30</v>
      </c>
    </row>
    <row r="1705" spans="3:4" x14ac:dyDescent="0.3">
      <c r="C1705" s="3">
        <v>26</v>
      </c>
      <c r="D1705" t="str">
        <f t="shared" si="26"/>
        <v>21-30</v>
      </c>
    </row>
    <row r="1706" spans="3:4" x14ac:dyDescent="0.3">
      <c r="C1706" s="19">
        <v>27</v>
      </c>
      <c r="D1706" t="str">
        <f t="shared" si="26"/>
        <v>21-30</v>
      </c>
    </row>
    <row r="1707" spans="3:4" x14ac:dyDescent="0.3">
      <c r="C1707" s="3">
        <v>27</v>
      </c>
      <c r="D1707" t="str">
        <f t="shared" si="26"/>
        <v>21-30</v>
      </c>
    </row>
    <row r="1708" spans="3:4" x14ac:dyDescent="0.3">
      <c r="C1708" s="19">
        <v>26</v>
      </c>
      <c r="D1708" t="str">
        <f t="shared" si="26"/>
        <v>21-30</v>
      </c>
    </row>
    <row r="1709" spans="3:4" x14ac:dyDescent="0.3">
      <c r="C1709" s="3">
        <v>27</v>
      </c>
      <c r="D1709" t="str">
        <f t="shared" si="26"/>
        <v>21-30</v>
      </c>
    </row>
    <row r="1710" spans="3:4" x14ac:dyDescent="0.3">
      <c r="C1710" s="19">
        <v>27</v>
      </c>
      <c r="D1710" t="str">
        <f t="shared" si="26"/>
        <v>21-30</v>
      </c>
    </row>
    <row r="1711" spans="3:4" x14ac:dyDescent="0.3">
      <c r="C1711" s="3">
        <v>28</v>
      </c>
      <c r="D1711" t="str">
        <f t="shared" si="26"/>
        <v>21-30</v>
      </c>
    </row>
    <row r="1712" spans="3:4" x14ac:dyDescent="0.3">
      <c r="C1712" s="19">
        <v>26</v>
      </c>
      <c r="D1712" t="str">
        <f t="shared" si="26"/>
        <v>21-30</v>
      </c>
    </row>
    <row r="1713" spans="3:4" x14ac:dyDescent="0.3">
      <c r="C1713" s="3">
        <v>28</v>
      </c>
      <c r="D1713" t="str">
        <f t="shared" si="26"/>
        <v>21-30</v>
      </c>
    </row>
    <row r="1714" spans="3:4" x14ac:dyDescent="0.3">
      <c r="C1714" s="19">
        <v>28</v>
      </c>
      <c r="D1714" t="str">
        <f t="shared" si="26"/>
        <v>21-30</v>
      </c>
    </row>
    <row r="1715" spans="3:4" x14ac:dyDescent="0.3">
      <c r="C1715" s="3">
        <v>28</v>
      </c>
      <c r="D1715" t="str">
        <f t="shared" si="26"/>
        <v>21-30</v>
      </c>
    </row>
    <row r="1716" spans="3:4" x14ac:dyDescent="0.3">
      <c r="C1716" s="19">
        <v>28</v>
      </c>
      <c r="D1716" t="str">
        <f t="shared" si="26"/>
        <v>21-30</v>
      </c>
    </row>
    <row r="1717" spans="3:4" x14ac:dyDescent="0.3">
      <c r="C1717" s="3">
        <v>27</v>
      </c>
      <c r="D1717" t="str">
        <f t="shared" si="26"/>
        <v>21-30</v>
      </c>
    </row>
    <row r="1718" spans="3:4" x14ac:dyDescent="0.3">
      <c r="C1718" s="19">
        <v>28</v>
      </c>
      <c r="D1718" t="str">
        <f t="shared" si="26"/>
        <v>21-30</v>
      </c>
    </row>
    <row r="1719" spans="3:4" x14ac:dyDescent="0.3">
      <c r="C1719" s="3">
        <v>26</v>
      </c>
      <c r="D1719" t="str">
        <f t="shared" si="26"/>
        <v>21-30</v>
      </c>
    </row>
    <row r="1720" spans="3:4" x14ac:dyDescent="0.3">
      <c r="C1720" s="19">
        <v>26</v>
      </c>
      <c r="D1720" t="str">
        <f t="shared" si="26"/>
        <v>21-30</v>
      </c>
    </row>
    <row r="1721" spans="3:4" x14ac:dyDescent="0.3">
      <c r="C1721" s="3">
        <v>26</v>
      </c>
      <c r="D1721" t="str">
        <f t="shared" si="26"/>
        <v>21-30</v>
      </c>
    </row>
    <row r="1722" spans="3:4" x14ac:dyDescent="0.3">
      <c r="C1722" s="19">
        <v>27</v>
      </c>
      <c r="D1722" t="str">
        <f t="shared" si="26"/>
        <v>21-30</v>
      </c>
    </row>
    <row r="1723" spans="3:4" x14ac:dyDescent="0.3">
      <c r="C1723" s="3">
        <v>28</v>
      </c>
      <c r="D1723" t="str">
        <f t="shared" si="26"/>
        <v>21-30</v>
      </c>
    </row>
    <row r="1724" spans="3:4" x14ac:dyDescent="0.3">
      <c r="C1724" s="19">
        <v>28</v>
      </c>
      <c r="D1724" t="str">
        <f t="shared" si="26"/>
        <v>21-30</v>
      </c>
    </row>
    <row r="1725" spans="3:4" x14ac:dyDescent="0.3">
      <c r="C1725" s="3">
        <v>28</v>
      </c>
      <c r="D1725" t="str">
        <f t="shared" si="26"/>
        <v>21-30</v>
      </c>
    </row>
    <row r="1726" spans="3:4" x14ac:dyDescent="0.3">
      <c r="C1726" s="19">
        <v>26</v>
      </c>
      <c r="D1726" t="str">
        <f t="shared" si="26"/>
        <v>21-30</v>
      </c>
    </row>
    <row r="1727" spans="3:4" x14ac:dyDescent="0.3">
      <c r="C1727" s="3">
        <v>27</v>
      </c>
      <c r="D1727" t="str">
        <f t="shared" si="26"/>
        <v>21-30</v>
      </c>
    </row>
    <row r="1728" spans="3:4" x14ac:dyDescent="0.3">
      <c r="C1728" s="19">
        <v>28</v>
      </c>
      <c r="D1728" t="str">
        <f t="shared" si="26"/>
        <v>21-30</v>
      </c>
    </row>
    <row r="1729" spans="3:4" x14ac:dyDescent="0.3">
      <c r="C1729" s="3">
        <v>26</v>
      </c>
      <c r="D1729" t="str">
        <f t="shared" si="26"/>
        <v>21-30</v>
      </c>
    </row>
    <row r="1730" spans="3:4" x14ac:dyDescent="0.3">
      <c r="C1730" s="19">
        <v>26</v>
      </c>
      <c r="D1730" t="str">
        <f t="shared" si="26"/>
        <v>21-30</v>
      </c>
    </row>
    <row r="1731" spans="3:4" x14ac:dyDescent="0.3">
      <c r="C1731" s="3">
        <v>28</v>
      </c>
      <c r="D1731" t="str">
        <f t="shared" ref="D1731:D1794" si="27">IF(C1731&lt;=10,"0-10",IF(AND(C1731&gt;10,C1731&lt;=20),"11-20",IF(AND(C1731&gt;20,C1731&lt;=30),"21-30","30+")))</f>
        <v>21-30</v>
      </c>
    </row>
    <row r="1732" spans="3:4" x14ac:dyDescent="0.3">
      <c r="C1732" s="19">
        <v>26</v>
      </c>
      <c r="D1732" t="str">
        <f t="shared" si="27"/>
        <v>21-30</v>
      </c>
    </row>
    <row r="1733" spans="3:4" x14ac:dyDescent="0.3">
      <c r="C1733" s="3">
        <v>26</v>
      </c>
      <c r="D1733" t="str">
        <f t="shared" si="27"/>
        <v>21-30</v>
      </c>
    </row>
    <row r="1734" spans="3:4" x14ac:dyDescent="0.3">
      <c r="C1734" s="19">
        <v>28</v>
      </c>
      <c r="D1734" t="str">
        <f t="shared" si="27"/>
        <v>21-30</v>
      </c>
    </row>
    <row r="1735" spans="3:4" x14ac:dyDescent="0.3">
      <c r="C1735" s="3">
        <v>28</v>
      </c>
      <c r="D1735" t="str">
        <f t="shared" si="27"/>
        <v>21-30</v>
      </c>
    </row>
    <row r="1736" spans="3:4" x14ac:dyDescent="0.3">
      <c r="C1736" s="19">
        <v>26</v>
      </c>
      <c r="D1736" t="str">
        <f t="shared" si="27"/>
        <v>21-30</v>
      </c>
    </row>
    <row r="1737" spans="3:4" x14ac:dyDescent="0.3">
      <c r="C1737" s="3">
        <v>27</v>
      </c>
      <c r="D1737" t="str">
        <f t="shared" si="27"/>
        <v>21-30</v>
      </c>
    </row>
    <row r="1738" spans="3:4" x14ac:dyDescent="0.3">
      <c r="C1738" s="19">
        <v>27</v>
      </c>
      <c r="D1738" t="str">
        <f t="shared" si="27"/>
        <v>21-30</v>
      </c>
    </row>
    <row r="1739" spans="3:4" x14ac:dyDescent="0.3">
      <c r="C1739" s="3">
        <v>28</v>
      </c>
      <c r="D1739" t="str">
        <f t="shared" si="27"/>
        <v>21-30</v>
      </c>
    </row>
    <row r="1740" spans="3:4" x14ac:dyDescent="0.3">
      <c r="C1740" s="19">
        <v>28</v>
      </c>
      <c r="D1740" t="str">
        <f t="shared" si="27"/>
        <v>21-30</v>
      </c>
    </row>
    <row r="1741" spans="3:4" x14ac:dyDescent="0.3">
      <c r="C1741" s="3">
        <v>26</v>
      </c>
      <c r="D1741" t="str">
        <f t="shared" si="27"/>
        <v>21-30</v>
      </c>
    </row>
    <row r="1742" spans="3:4" x14ac:dyDescent="0.3">
      <c r="C1742" s="19">
        <v>26</v>
      </c>
      <c r="D1742" t="str">
        <f t="shared" si="27"/>
        <v>21-30</v>
      </c>
    </row>
    <row r="1743" spans="3:4" x14ac:dyDescent="0.3">
      <c r="C1743" s="3">
        <v>25</v>
      </c>
      <c r="D1743" t="str">
        <f t="shared" si="27"/>
        <v>21-30</v>
      </c>
    </row>
    <row r="1744" spans="3:4" x14ac:dyDescent="0.3">
      <c r="C1744" s="19">
        <v>25</v>
      </c>
      <c r="D1744" t="str">
        <f t="shared" si="27"/>
        <v>21-30</v>
      </c>
    </row>
    <row r="1745" spans="3:4" x14ac:dyDescent="0.3">
      <c r="C1745" s="3">
        <v>27</v>
      </c>
      <c r="D1745" t="str">
        <f t="shared" si="27"/>
        <v>21-30</v>
      </c>
    </row>
    <row r="1746" spans="3:4" x14ac:dyDescent="0.3">
      <c r="C1746" s="19">
        <v>25</v>
      </c>
      <c r="D1746" t="str">
        <f t="shared" si="27"/>
        <v>21-30</v>
      </c>
    </row>
    <row r="1747" spans="3:4" x14ac:dyDescent="0.3">
      <c r="C1747" s="3">
        <v>26</v>
      </c>
      <c r="D1747" t="str">
        <f t="shared" si="27"/>
        <v>21-30</v>
      </c>
    </row>
    <row r="1748" spans="3:4" x14ac:dyDescent="0.3">
      <c r="C1748" s="19">
        <v>26</v>
      </c>
      <c r="D1748" t="str">
        <f t="shared" si="27"/>
        <v>21-30</v>
      </c>
    </row>
    <row r="1749" spans="3:4" x14ac:dyDescent="0.3">
      <c r="C1749" s="3">
        <v>27</v>
      </c>
      <c r="D1749" t="str">
        <f t="shared" si="27"/>
        <v>21-30</v>
      </c>
    </row>
    <row r="1750" spans="3:4" x14ac:dyDescent="0.3">
      <c r="C1750" s="19">
        <v>25</v>
      </c>
      <c r="D1750" t="str">
        <f t="shared" si="27"/>
        <v>21-30</v>
      </c>
    </row>
    <row r="1751" spans="3:4" x14ac:dyDescent="0.3">
      <c r="C1751" s="3">
        <v>25</v>
      </c>
      <c r="D1751" t="str">
        <f t="shared" si="27"/>
        <v>21-30</v>
      </c>
    </row>
    <row r="1752" spans="3:4" x14ac:dyDescent="0.3">
      <c r="C1752" s="19">
        <v>27</v>
      </c>
      <c r="D1752" t="str">
        <f t="shared" si="27"/>
        <v>21-30</v>
      </c>
    </row>
    <row r="1753" spans="3:4" x14ac:dyDescent="0.3">
      <c r="C1753" s="3">
        <v>25</v>
      </c>
      <c r="D1753" t="str">
        <f t="shared" si="27"/>
        <v>21-30</v>
      </c>
    </row>
    <row r="1754" spans="3:4" x14ac:dyDescent="0.3">
      <c r="C1754" s="19">
        <v>26</v>
      </c>
      <c r="D1754" t="str">
        <f t="shared" si="27"/>
        <v>21-30</v>
      </c>
    </row>
    <row r="1755" spans="3:4" x14ac:dyDescent="0.3">
      <c r="C1755" s="3">
        <v>25</v>
      </c>
      <c r="D1755" t="str">
        <f t="shared" si="27"/>
        <v>21-30</v>
      </c>
    </row>
    <row r="1756" spans="3:4" x14ac:dyDescent="0.3">
      <c r="C1756" s="19">
        <v>25</v>
      </c>
      <c r="D1756" t="str">
        <f t="shared" si="27"/>
        <v>21-30</v>
      </c>
    </row>
    <row r="1757" spans="3:4" x14ac:dyDescent="0.3">
      <c r="C1757" s="3">
        <v>26</v>
      </c>
      <c r="D1757" t="str">
        <f t="shared" si="27"/>
        <v>21-30</v>
      </c>
    </row>
    <row r="1758" spans="3:4" x14ac:dyDescent="0.3">
      <c r="C1758" s="19">
        <v>25</v>
      </c>
      <c r="D1758" t="str">
        <f t="shared" si="27"/>
        <v>21-30</v>
      </c>
    </row>
    <row r="1759" spans="3:4" x14ac:dyDescent="0.3">
      <c r="C1759" s="3">
        <v>27</v>
      </c>
      <c r="D1759" t="str">
        <f t="shared" si="27"/>
        <v>21-30</v>
      </c>
    </row>
    <row r="1760" spans="3:4" x14ac:dyDescent="0.3">
      <c r="C1760" s="19">
        <v>27</v>
      </c>
      <c r="D1760" t="str">
        <f t="shared" si="27"/>
        <v>21-30</v>
      </c>
    </row>
    <row r="1761" spans="3:4" x14ac:dyDescent="0.3">
      <c r="C1761" s="3">
        <v>27</v>
      </c>
      <c r="D1761" t="str">
        <f t="shared" si="27"/>
        <v>21-30</v>
      </c>
    </row>
    <row r="1762" spans="3:4" x14ac:dyDescent="0.3">
      <c r="C1762" s="19">
        <v>27</v>
      </c>
      <c r="D1762" t="str">
        <f t="shared" si="27"/>
        <v>21-30</v>
      </c>
    </row>
    <row r="1763" spans="3:4" x14ac:dyDescent="0.3">
      <c r="C1763" s="3">
        <v>25</v>
      </c>
      <c r="D1763" t="str">
        <f t="shared" si="27"/>
        <v>21-30</v>
      </c>
    </row>
    <row r="1764" spans="3:4" x14ac:dyDescent="0.3">
      <c r="C1764" s="19">
        <v>27</v>
      </c>
      <c r="D1764" t="str">
        <f t="shared" si="27"/>
        <v>21-30</v>
      </c>
    </row>
    <row r="1765" spans="3:4" x14ac:dyDescent="0.3">
      <c r="C1765" s="3">
        <v>25</v>
      </c>
      <c r="D1765" t="str">
        <f t="shared" si="27"/>
        <v>21-30</v>
      </c>
    </row>
    <row r="1766" spans="3:4" x14ac:dyDescent="0.3">
      <c r="C1766" s="19">
        <v>26</v>
      </c>
      <c r="D1766" t="str">
        <f t="shared" si="27"/>
        <v>21-30</v>
      </c>
    </row>
    <row r="1767" spans="3:4" x14ac:dyDescent="0.3">
      <c r="C1767" s="3">
        <v>27</v>
      </c>
      <c r="D1767" t="str">
        <f t="shared" si="27"/>
        <v>21-30</v>
      </c>
    </row>
    <row r="1768" spans="3:4" x14ac:dyDescent="0.3">
      <c r="C1768" s="19">
        <v>27</v>
      </c>
      <c r="D1768" t="str">
        <f t="shared" si="27"/>
        <v>21-30</v>
      </c>
    </row>
    <row r="1769" spans="3:4" x14ac:dyDescent="0.3">
      <c r="C1769" s="3">
        <v>26</v>
      </c>
      <c r="D1769" t="str">
        <f t="shared" si="27"/>
        <v>21-30</v>
      </c>
    </row>
    <row r="1770" spans="3:4" x14ac:dyDescent="0.3">
      <c r="C1770" s="19">
        <v>27</v>
      </c>
      <c r="D1770" t="str">
        <f t="shared" si="27"/>
        <v>21-30</v>
      </c>
    </row>
    <row r="1771" spans="3:4" x14ac:dyDescent="0.3">
      <c r="C1771" s="3">
        <v>26</v>
      </c>
      <c r="D1771" t="str">
        <f t="shared" si="27"/>
        <v>21-30</v>
      </c>
    </row>
    <row r="1772" spans="3:4" x14ac:dyDescent="0.3">
      <c r="C1772" s="19">
        <v>27</v>
      </c>
      <c r="D1772" t="str">
        <f t="shared" si="27"/>
        <v>21-30</v>
      </c>
    </row>
    <row r="1773" spans="3:4" x14ac:dyDescent="0.3">
      <c r="C1773" s="3">
        <v>26</v>
      </c>
      <c r="D1773" t="str">
        <f t="shared" si="27"/>
        <v>21-30</v>
      </c>
    </row>
    <row r="1774" spans="3:4" x14ac:dyDescent="0.3">
      <c r="C1774" s="19">
        <v>25</v>
      </c>
      <c r="D1774" t="str">
        <f t="shared" si="27"/>
        <v>21-30</v>
      </c>
    </row>
    <row r="1775" spans="3:4" x14ac:dyDescent="0.3">
      <c r="C1775" s="3">
        <v>24</v>
      </c>
      <c r="D1775" t="str">
        <f t="shared" si="27"/>
        <v>21-30</v>
      </c>
    </row>
    <row r="1776" spans="3:4" x14ac:dyDescent="0.3">
      <c r="C1776" s="19">
        <v>26</v>
      </c>
      <c r="D1776" t="str">
        <f t="shared" si="27"/>
        <v>21-30</v>
      </c>
    </row>
    <row r="1777" spans="3:4" x14ac:dyDescent="0.3">
      <c r="C1777" s="3">
        <v>26</v>
      </c>
      <c r="D1777" t="str">
        <f t="shared" si="27"/>
        <v>21-30</v>
      </c>
    </row>
    <row r="1778" spans="3:4" x14ac:dyDescent="0.3">
      <c r="C1778" s="19">
        <v>27</v>
      </c>
      <c r="D1778" t="str">
        <f t="shared" si="27"/>
        <v>21-30</v>
      </c>
    </row>
    <row r="1779" spans="3:4" x14ac:dyDescent="0.3">
      <c r="C1779" s="3">
        <v>26</v>
      </c>
      <c r="D1779" t="str">
        <f t="shared" si="27"/>
        <v>21-30</v>
      </c>
    </row>
    <row r="1780" spans="3:4" x14ac:dyDescent="0.3">
      <c r="C1780" s="19">
        <v>26</v>
      </c>
      <c r="D1780" t="str">
        <f t="shared" si="27"/>
        <v>21-30</v>
      </c>
    </row>
    <row r="1781" spans="3:4" x14ac:dyDescent="0.3">
      <c r="C1781" s="3">
        <v>27</v>
      </c>
      <c r="D1781" t="str">
        <f t="shared" si="27"/>
        <v>21-30</v>
      </c>
    </row>
    <row r="1782" spans="3:4" x14ac:dyDescent="0.3">
      <c r="C1782" s="19">
        <v>27</v>
      </c>
      <c r="D1782" t="str">
        <f t="shared" si="27"/>
        <v>21-30</v>
      </c>
    </row>
    <row r="1783" spans="3:4" x14ac:dyDescent="0.3">
      <c r="C1783" s="3">
        <v>25</v>
      </c>
      <c r="D1783" t="str">
        <f t="shared" si="27"/>
        <v>21-30</v>
      </c>
    </row>
    <row r="1784" spans="3:4" x14ac:dyDescent="0.3">
      <c r="C1784" s="19">
        <v>25</v>
      </c>
      <c r="D1784" t="str">
        <f t="shared" si="27"/>
        <v>21-30</v>
      </c>
    </row>
    <row r="1785" spans="3:4" x14ac:dyDescent="0.3">
      <c r="C1785" s="3">
        <v>25</v>
      </c>
      <c r="D1785" t="str">
        <f t="shared" si="27"/>
        <v>21-30</v>
      </c>
    </row>
    <row r="1786" spans="3:4" x14ac:dyDescent="0.3">
      <c r="C1786" s="19">
        <v>25</v>
      </c>
      <c r="D1786" t="str">
        <f t="shared" si="27"/>
        <v>21-30</v>
      </c>
    </row>
    <row r="1787" spans="3:4" x14ac:dyDescent="0.3">
      <c r="C1787" s="3">
        <v>25</v>
      </c>
      <c r="D1787" t="str">
        <f t="shared" si="27"/>
        <v>21-30</v>
      </c>
    </row>
    <row r="1788" spans="3:4" x14ac:dyDescent="0.3">
      <c r="C1788" s="19">
        <v>27</v>
      </c>
      <c r="D1788" t="str">
        <f t="shared" si="27"/>
        <v>21-30</v>
      </c>
    </row>
    <row r="1789" spans="3:4" x14ac:dyDescent="0.3">
      <c r="C1789" s="3">
        <v>25</v>
      </c>
      <c r="D1789" t="str">
        <f t="shared" si="27"/>
        <v>21-30</v>
      </c>
    </row>
    <row r="1790" spans="3:4" x14ac:dyDescent="0.3">
      <c r="C1790" s="19">
        <v>26</v>
      </c>
      <c r="D1790" t="str">
        <f t="shared" si="27"/>
        <v>21-30</v>
      </c>
    </row>
    <row r="1791" spans="3:4" x14ac:dyDescent="0.3">
      <c r="C1791" s="3">
        <v>25</v>
      </c>
      <c r="D1791" t="str">
        <f t="shared" si="27"/>
        <v>21-30</v>
      </c>
    </row>
    <row r="1792" spans="3:4" x14ac:dyDescent="0.3">
      <c r="C1792" s="19">
        <v>27</v>
      </c>
      <c r="D1792" t="str">
        <f t="shared" si="27"/>
        <v>21-30</v>
      </c>
    </row>
    <row r="1793" spans="3:4" x14ac:dyDescent="0.3">
      <c r="C1793" s="3">
        <v>26</v>
      </c>
      <c r="D1793" t="str">
        <f t="shared" si="27"/>
        <v>21-30</v>
      </c>
    </row>
    <row r="1794" spans="3:4" x14ac:dyDescent="0.3">
      <c r="C1794" s="19">
        <v>25</v>
      </c>
      <c r="D1794" t="str">
        <f t="shared" si="27"/>
        <v>21-30</v>
      </c>
    </row>
    <row r="1795" spans="3:4" x14ac:dyDescent="0.3">
      <c r="C1795" s="3">
        <v>24</v>
      </c>
      <c r="D1795" t="str">
        <f t="shared" ref="D1795:D1858" si="28">IF(C1795&lt;=10,"0-10",IF(AND(C1795&gt;10,C1795&lt;=20),"11-20",IF(AND(C1795&gt;20,C1795&lt;=30),"21-30","30+")))</f>
        <v>21-30</v>
      </c>
    </row>
    <row r="1796" spans="3:4" x14ac:dyDescent="0.3">
      <c r="C1796" s="19">
        <v>24</v>
      </c>
      <c r="D1796" t="str">
        <f t="shared" si="28"/>
        <v>21-30</v>
      </c>
    </row>
    <row r="1797" spans="3:4" x14ac:dyDescent="0.3">
      <c r="C1797" s="3">
        <v>25</v>
      </c>
      <c r="D1797" t="str">
        <f t="shared" si="28"/>
        <v>21-30</v>
      </c>
    </row>
    <row r="1798" spans="3:4" x14ac:dyDescent="0.3">
      <c r="C1798" s="19">
        <v>25</v>
      </c>
      <c r="D1798" t="str">
        <f t="shared" si="28"/>
        <v>21-30</v>
      </c>
    </row>
    <row r="1799" spans="3:4" x14ac:dyDescent="0.3">
      <c r="C1799" s="3">
        <v>25</v>
      </c>
      <c r="D1799" t="str">
        <f t="shared" si="28"/>
        <v>21-30</v>
      </c>
    </row>
    <row r="1800" spans="3:4" x14ac:dyDescent="0.3">
      <c r="C1800" s="19">
        <v>25</v>
      </c>
      <c r="D1800" t="str">
        <f t="shared" si="28"/>
        <v>21-30</v>
      </c>
    </row>
    <row r="1801" spans="3:4" x14ac:dyDescent="0.3">
      <c r="C1801" s="3">
        <v>27</v>
      </c>
      <c r="D1801" t="str">
        <f t="shared" si="28"/>
        <v>21-30</v>
      </c>
    </row>
    <row r="1802" spans="3:4" x14ac:dyDescent="0.3">
      <c r="C1802" s="19">
        <v>27</v>
      </c>
      <c r="D1802" t="str">
        <f t="shared" si="28"/>
        <v>21-30</v>
      </c>
    </row>
    <row r="1803" spans="3:4" x14ac:dyDescent="0.3">
      <c r="C1803" s="3">
        <v>24</v>
      </c>
      <c r="D1803" t="str">
        <f t="shared" si="28"/>
        <v>21-30</v>
      </c>
    </row>
    <row r="1804" spans="3:4" x14ac:dyDescent="0.3">
      <c r="C1804" s="19">
        <v>24</v>
      </c>
      <c r="D1804" t="str">
        <f t="shared" si="28"/>
        <v>21-30</v>
      </c>
    </row>
    <row r="1805" spans="3:4" x14ac:dyDescent="0.3">
      <c r="C1805" s="3">
        <v>25</v>
      </c>
      <c r="D1805" t="str">
        <f t="shared" si="28"/>
        <v>21-30</v>
      </c>
    </row>
    <row r="1806" spans="3:4" x14ac:dyDescent="0.3">
      <c r="C1806" s="19">
        <v>25</v>
      </c>
      <c r="D1806" t="str">
        <f t="shared" si="28"/>
        <v>21-30</v>
      </c>
    </row>
    <row r="1807" spans="3:4" x14ac:dyDescent="0.3">
      <c r="C1807" s="3">
        <v>25</v>
      </c>
      <c r="D1807" t="str">
        <f t="shared" si="28"/>
        <v>21-30</v>
      </c>
    </row>
    <row r="1808" spans="3:4" x14ac:dyDescent="0.3">
      <c r="C1808" s="19">
        <v>26</v>
      </c>
      <c r="D1808" t="str">
        <f t="shared" si="28"/>
        <v>21-30</v>
      </c>
    </row>
    <row r="1809" spans="3:4" x14ac:dyDescent="0.3">
      <c r="C1809" s="3">
        <v>25</v>
      </c>
      <c r="D1809" t="str">
        <f t="shared" si="28"/>
        <v>21-30</v>
      </c>
    </row>
    <row r="1810" spans="3:4" x14ac:dyDescent="0.3">
      <c r="C1810" s="19">
        <v>27</v>
      </c>
      <c r="D1810" t="str">
        <f t="shared" si="28"/>
        <v>21-30</v>
      </c>
    </row>
    <row r="1811" spans="3:4" x14ac:dyDescent="0.3">
      <c r="C1811" s="3">
        <v>25</v>
      </c>
      <c r="D1811" t="str">
        <f t="shared" si="28"/>
        <v>21-30</v>
      </c>
    </row>
    <row r="1812" spans="3:4" x14ac:dyDescent="0.3">
      <c r="C1812" s="19">
        <v>26</v>
      </c>
      <c r="D1812" t="str">
        <f t="shared" si="28"/>
        <v>21-30</v>
      </c>
    </row>
    <row r="1813" spans="3:4" x14ac:dyDescent="0.3">
      <c r="C1813" s="3">
        <v>26</v>
      </c>
      <c r="D1813" t="str">
        <f t="shared" si="28"/>
        <v>21-30</v>
      </c>
    </row>
    <row r="1814" spans="3:4" x14ac:dyDescent="0.3">
      <c r="C1814" s="19">
        <v>25</v>
      </c>
      <c r="D1814" t="str">
        <f t="shared" si="28"/>
        <v>21-30</v>
      </c>
    </row>
    <row r="1815" spans="3:4" x14ac:dyDescent="0.3">
      <c r="C1815" s="3">
        <v>27</v>
      </c>
      <c r="D1815" t="str">
        <f t="shared" si="28"/>
        <v>21-30</v>
      </c>
    </row>
    <row r="1816" spans="3:4" x14ac:dyDescent="0.3">
      <c r="C1816" s="19">
        <v>27</v>
      </c>
      <c r="D1816" t="str">
        <f t="shared" si="28"/>
        <v>21-30</v>
      </c>
    </row>
    <row r="1817" spans="3:4" x14ac:dyDescent="0.3">
      <c r="C1817" s="3">
        <v>27</v>
      </c>
      <c r="D1817" t="str">
        <f t="shared" si="28"/>
        <v>21-30</v>
      </c>
    </row>
    <row r="1818" spans="3:4" x14ac:dyDescent="0.3">
      <c r="C1818" s="19">
        <v>25</v>
      </c>
      <c r="D1818" t="str">
        <f t="shared" si="28"/>
        <v>21-30</v>
      </c>
    </row>
    <row r="1819" spans="3:4" x14ac:dyDescent="0.3">
      <c r="C1819" s="3">
        <v>25</v>
      </c>
      <c r="D1819" t="str">
        <f t="shared" si="28"/>
        <v>21-30</v>
      </c>
    </row>
    <row r="1820" spans="3:4" x14ac:dyDescent="0.3">
      <c r="C1820" s="19">
        <v>27</v>
      </c>
      <c r="D1820" t="str">
        <f t="shared" si="28"/>
        <v>21-30</v>
      </c>
    </row>
    <row r="1821" spans="3:4" x14ac:dyDescent="0.3">
      <c r="C1821" s="3">
        <v>26</v>
      </c>
      <c r="D1821" t="str">
        <f t="shared" si="28"/>
        <v>21-30</v>
      </c>
    </row>
    <row r="1822" spans="3:4" x14ac:dyDescent="0.3">
      <c r="C1822" s="19">
        <v>25</v>
      </c>
      <c r="D1822" t="str">
        <f t="shared" si="28"/>
        <v>21-30</v>
      </c>
    </row>
    <row r="1823" spans="3:4" x14ac:dyDescent="0.3">
      <c r="C1823" s="3">
        <v>27</v>
      </c>
      <c r="D1823" t="str">
        <f t="shared" si="28"/>
        <v>21-30</v>
      </c>
    </row>
    <row r="1824" spans="3:4" x14ac:dyDescent="0.3">
      <c r="C1824" s="19">
        <v>25</v>
      </c>
      <c r="D1824" t="str">
        <f t="shared" si="28"/>
        <v>21-30</v>
      </c>
    </row>
    <row r="1825" spans="3:4" x14ac:dyDescent="0.3">
      <c r="C1825" s="3">
        <v>25</v>
      </c>
      <c r="D1825" t="str">
        <f t="shared" si="28"/>
        <v>21-30</v>
      </c>
    </row>
    <row r="1826" spans="3:4" x14ac:dyDescent="0.3">
      <c r="C1826" s="19">
        <v>27</v>
      </c>
      <c r="D1826" t="str">
        <f t="shared" si="28"/>
        <v>21-30</v>
      </c>
    </row>
    <row r="1827" spans="3:4" x14ac:dyDescent="0.3">
      <c r="C1827" s="3">
        <v>27</v>
      </c>
      <c r="D1827" t="str">
        <f t="shared" si="28"/>
        <v>21-30</v>
      </c>
    </row>
    <row r="1828" spans="3:4" x14ac:dyDescent="0.3">
      <c r="C1828" s="19">
        <v>26</v>
      </c>
      <c r="D1828" t="str">
        <f t="shared" si="28"/>
        <v>21-30</v>
      </c>
    </row>
    <row r="1829" spans="3:4" x14ac:dyDescent="0.3">
      <c r="C1829" s="3">
        <v>27</v>
      </c>
      <c r="D1829" t="str">
        <f t="shared" si="28"/>
        <v>21-30</v>
      </c>
    </row>
    <row r="1830" spans="3:4" x14ac:dyDescent="0.3">
      <c r="C1830" s="19">
        <v>25</v>
      </c>
      <c r="D1830" t="str">
        <f t="shared" si="28"/>
        <v>21-30</v>
      </c>
    </row>
    <row r="1831" spans="3:4" x14ac:dyDescent="0.3">
      <c r="C1831" s="3">
        <v>26</v>
      </c>
      <c r="D1831" t="str">
        <f t="shared" si="28"/>
        <v>21-30</v>
      </c>
    </row>
    <row r="1832" spans="3:4" x14ac:dyDescent="0.3">
      <c r="C1832" s="19">
        <v>25</v>
      </c>
      <c r="D1832" t="str">
        <f t="shared" si="28"/>
        <v>21-30</v>
      </c>
    </row>
    <row r="1833" spans="3:4" x14ac:dyDescent="0.3">
      <c r="C1833" s="3">
        <v>25</v>
      </c>
      <c r="D1833" t="str">
        <f t="shared" si="28"/>
        <v>21-30</v>
      </c>
    </row>
    <row r="1834" spans="3:4" x14ac:dyDescent="0.3">
      <c r="C1834" s="19">
        <v>26</v>
      </c>
      <c r="D1834" t="str">
        <f t="shared" si="28"/>
        <v>21-30</v>
      </c>
    </row>
    <row r="1835" spans="3:4" x14ac:dyDescent="0.3">
      <c r="C1835" s="3">
        <v>26</v>
      </c>
      <c r="D1835" t="str">
        <f t="shared" si="28"/>
        <v>21-30</v>
      </c>
    </row>
    <row r="1836" spans="3:4" x14ac:dyDescent="0.3">
      <c r="C1836" s="19">
        <v>27</v>
      </c>
      <c r="D1836" t="str">
        <f t="shared" si="28"/>
        <v>21-30</v>
      </c>
    </row>
    <row r="1837" spans="3:4" x14ac:dyDescent="0.3">
      <c r="C1837" s="3">
        <v>26</v>
      </c>
      <c r="D1837" t="str">
        <f t="shared" si="28"/>
        <v>21-30</v>
      </c>
    </row>
    <row r="1838" spans="3:4" x14ac:dyDescent="0.3">
      <c r="C1838" s="19">
        <v>27</v>
      </c>
      <c r="D1838" t="str">
        <f t="shared" si="28"/>
        <v>21-30</v>
      </c>
    </row>
    <row r="1839" spans="3:4" x14ac:dyDescent="0.3">
      <c r="C1839" s="3">
        <v>25</v>
      </c>
      <c r="D1839" t="str">
        <f t="shared" si="28"/>
        <v>21-30</v>
      </c>
    </row>
    <row r="1840" spans="3:4" x14ac:dyDescent="0.3">
      <c r="C1840" s="19">
        <v>27</v>
      </c>
      <c r="D1840" t="str">
        <f t="shared" si="28"/>
        <v>21-30</v>
      </c>
    </row>
    <row r="1841" spans="3:4" x14ac:dyDescent="0.3">
      <c r="C1841" s="3">
        <v>25</v>
      </c>
      <c r="D1841" t="str">
        <f t="shared" si="28"/>
        <v>21-30</v>
      </c>
    </row>
    <row r="1842" spans="3:4" x14ac:dyDescent="0.3">
      <c r="C1842" s="19">
        <v>27</v>
      </c>
      <c r="D1842" t="str">
        <f t="shared" si="28"/>
        <v>21-30</v>
      </c>
    </row>
    <row r="1843" spans="3:4" x14ac:dyDescent="0.3">
      <c r="C1843" s="3">
        <v>25</v>
      </c>
      <c r="D1843" t="str">
        <f t="shared" si="28"/>
        <v>21-30</v>
      </c>
    </row>
    <row r="1844" spans="3:4" x14ac:dyDescent="0.3">
      <c r="C1844" s="19">
        <v>27</v>
      </c>
      <c r="D1844" t="str">
        <f t="shared" si="28"/>
        <v>21-30</v>
      </c>
    </row>
    <row r="1845" spans="3:4" x14ac:dyDescent="0.3">
      <c r="C1845" s="3">
        <v>25</v>
      </c>
      <c r="D1845" t="str">
        <f t="shared" si="28"/>
        <v>21-30</v>
      </c>
    </row>
    <row r="1846" spans="3:4" x14ac:dyDescent="0.3">
      <c r="C1846" s="19">
        <v>27</v>
      </c>
      <c r="D1846" t="str">
        <f t="shared" si="28"/>
        <v>21-30</v>
      </c>
    </row>
    <row r="1847" spans="3:4" x14ac:dyDescent="0.3">
      <c r="C1847" s="3">
        <v>25</v>
      </c>
      <c r="D1847" t="str">
        <f t="shared" si="28"/>
        <v>21-30</v>
      </c>
    </row>
    <row r="1848" spans="3:4" x14ac:dyDescent="0.3">
      <c r="C1848" s="19">
        <v>25</v>
      </c>
      <c r="D1848" t="str">
        <f t="shared" si="28"/>
        <v>21-30</v>
      </c>
    </row>
    <row r="1849" spans="3:4" x14ac:dyDescent="0.3">
      <c r="C1849" s="3">
        <v>25</v>
      </c>
      <c r="D1849" t="str">
        <f t="shared" si="28"/>
        <v>21-30</v>
      </c>
    </row>
    <row r="1850" spans="3:4" x14ac:dyDescent="0.3">
      <c r="C1850" s="19">
        <v>25</v>
      </c>
      <c r="D1850" t="str">
        <f t="shared" si="28"/>
        <v>21-30</v>
      </c>
    </row>
    <row r="1851" spans="3:4" x14ac:dyDescent="0.3">
      <c r="C1851" s="3">
        <v>26</v>
      </c>
      <c r="D1851" t="str">
        <f t="shared" si="28"/>
        <v>21-30</v>
      </c>
    </row>
    <row r="1852" spans="3:4" x14ac:dyDescent="0.3">
      <c r="C1852" s="19">
        <v>27</v>
      </c>
      <c r="D1852" t="str">
        <f t="shared" si="28"/>
        <v>21-30</v>
      </c>
    </row>
    <row r="1853" spans="3:4" x14ac:dyDescent="0.3">
      <c r="C1853" s="3">
        <v>26</v>
      </c>
      <c r="D1853" t="str">
        <f t="shared" si="28"/>
        <v>21-30</v>
      </c>
    </row>
    <row r="1854" spans="3:4" x14ac:dyDescent="0.3">
      <c r="C1854" s="19">
        <v>26</v>
      </c>
      <c r="D1854" t="str">
        <f t="shared" si="28"/>
        <v>21-30</v>
      </c>
    </row>
    <row r="1855" spans="3:4" x14ac:dyDescent="0.3">
      <c r="C1855" s="3">
        <v>27</v>
      </c>
      <c r="D1855" t="str">
        <f t="shared" si="28"/>
        <v>21-30</v>
      </c>
    </row>
    <row r="1856" spans="3:4" x14ac:dyDescent="0.3">
      <c r="C1856" s="19">
        <v>25</v>
      </c>
      <c r="D1856" t="str">
        <f t="shared" si="28"/>
        <v>21-30</v>
      </c>
    </row>
    <row r="1857" spans="3:4" x14ac:dyDescent="0.3">
      <c r="C1857" s="3">
        <v>26</v>
      </c>
      <c r="D1857" t="str">
        <f t="shared" si="28"/>
        <v>21-30</v>
      </c>
    </row>
    <row r="1858" spans="3:4" x14ac:dyDescent="0.3">
      <c r="C1858" s="19">
        <v>24</v>
      </c>
      <c r="D1858" t="str">
        <f t="shared" si="28"/>
        <v>21-30</v>
      </c>
    </row>
    <row r="1859" spans="3:4" x14ac:dyDescent="0.3">
      <c r="C1859" s="3">
        <v>26</v>
      </c>
      <c r="D1859" t="str">
        <f t="shared" ref="D1859:D1922" si="29">IF(C1859&lt;=10,"0-10",IF(AND(C1859&gt;10,C1859&lt;=20),"11-20",IF(AND(C1859&gt;20,C1859&lt;=30),"21-30","30+")))</f>
        <v>21-30</v>
      </c>
    </row>
    <row r="1860" spans="3:4" x14ac:dyDescent="0.3">
      <c r="C1860" s="19">
        <v>25</v>
      </c>
      <c r="D1860" t="str">
        <f t="shared" si="29"/>
        <v>21-30</v>
      </c>
    </row>
    <row r="1861" spans="3:4" x14ac:dyDescent="0.3">
      <c r="C1861" s="3">
        <v>27</v>
      </c>
      <c r="D1861" t="str">
        <f t="shared" si="29"/>
        <v>21-30</v>
      </c>
    </row>
    <row r="1862" spans="3:4" x14ac:dyDescent="0.3">
      <c r="C1862" s="19">
        <v>25</v>
      </c>
      <c r="D1862" t="str">
        <f t="shared" si="29"/>
        <v>21-30</v>
      </c>
    </row>
    <row r="1863" spans="3:4" x14ac:dyDescent="0.3">
      <c r="C1863" s="3">
        <v>25</v>
      </c>
      <c r="D1863" t="str">
        <f t="shared" si="29"/>
        <v>21-30</v>
      </c>
    </row>
    <row r="1864" spans="3:4" x14ac:dyDescent="0.3">
      <c r="C1864" s="19">
        <v>25</v>
      </c>
      <c r="D1864" t="str">
        <f t="shared" si="29"/>
        <v>21-30</v>
      </c>
    </row>
    <row r="1865" spans="3:4" x14ac:dyDescent="0.3">
      <c r="C1865" s="3">
        <v>27</v>
      </c>
      <c r="D1865" t="str">
        <f t="shared" si="29"/>
        <v>21-30</v>
      </c>
    </row>
    <row r="1866" spans="3:4" x14ac:dyDescent="0.3">
      <c r="C1866" s="19">
        <v>26</v>
      </c>
      <c r="D1866" t="str">
        <f t="shared" si="29"/>
        <v>21-30</v>
      </c>
    </row>
    <row r="1867" spans="3:4" x14ac:dyDescent="0.3">
      <c r="C1867" s="3">
        <v>26</v>
      </c>
      <c r="D1867" t="str">
        <f t="shared" si="29"/>
        <v>21-30</v>
      </c>
    </row>
    <row r="1868" spans="3:4" x14ac:dyDescent="0.3">
      <c r="C1868" s="19">
        <v>26</v>
      </c>
      <c r="D1868" t="str">
        <f t="shared" si="29"/>
        <v>21-30</v>
      </c>
    </row>
    <row r="1869" spans="3:4" x14ac:dyDescent="0.3">
      <c r="C1869" s="3">
        <v>27</v>
      </c>
      <c r="D1869" t="str">
        <f t="shared" si="29"/>
        <v>21-30</v>
      </c>
    </row>
    <row r="1870" spans="3:4" x14ac:dyDescent="0.3">
      <c r="C1870" s="19">
        <v>26</v>
      </c>
      <c r="D1870" t="str">
        <f t="shared" si="29"/>
        <v>21-30</v>
      </c>
    </row>
    <row r="1871" spans="3:4" x14ac:dyDescent="0.3">
      <c r="C1871" s="3">
        <v>25</v>
      </c>
      <c r="D1871" t="str">
        <f t="shared" si="29"/>
        <v>21-30</v>
      </c>
    </row>
    <row r="1872" spans="3:4" x14ac:dyDescent="0.3">
      <c r="C1872" s="19">
        <v>24</v>
      </c>
      <c r="D1872" t="str">
        <f t="shared" si="29"/>
        <v>21-30</v>
      </c>
    </row>
    <row r="1873" spans="3:4" x14ac:dyDescent="0.3">
      <c r="C1873" s="3">
        <v>26</v>
      </c>
      <c r="D1873" t="str">
        <f t="shared" si="29"/>
        <v>21-30</v>
      </c>
    </row>
    <row r="1874" spans="3:4" x14ac:dyDescent="0.3">
      <c r="C1874" s="19">
        <v>26</v>
      </c>
      <c r="D1874" t="str">
        <f t="shared" si="29"/>
        <v>21-30</v>
      </c>
    </row>
    <row r="1875" spans="3:4" x14ac:dyDescent="0.3">
      <c r="C1875" s="3">
        <v>25</v>
      </c>
      <c r="D1875" t="str">
        <f t="shared" si="29"/>
        <v>21-30</v>
      </c>
    </row>
    <row r="1876" spans="3:4" x14ac:dyDescent="0.3">
      <c r="C1876" s="19">
        <v>26</v>
      </c>
      <c r="D1876" t="str">
        <f t="shared" si="29"/>
        <v>21-30</v>
      </c>
    </row>
    <row r="1877" spans="3:4" x14ac:dyDescent="0.3">
      <c r="C1877" s="3">
        <v>23</v>
      </c>
      <c r="D1877" t="str">
        <f t="shared" si="29"/>
        <v>21-30</v>
      </c>
    </row>
    <row r="1878" spans="3:4" x14ac:dyDescent="0.3">
      <c r="C1878" s="19">
        <v>26</v>
      </c>
      <c r="D1878" t="str">
        <f t="shared" si="29"/>
        <v>21-30</v>
      </c>
    </row>
    <row r="1879" spans="3:4" x14ac:dyDescent="0.3">
      <c r="C1879" s="3">
        <v>24</v>
      </c>
      <c r="D1879" t="str">
        <f t="shared" si="29"/>
        <v>21-30</v>
      </c>
    </row>
    <row r="1880" spans="3:4" x14ac:dyDescent="0.3">
      <c r="C1880" s="19">
        <v>24</v>
      </c>
      <c r="D1880" t="str">
        <f t="shared" si="29"/>
        <v>21-30</v>
      </c>
    </row>
    <row r="1881" spans="3:4" x14ac:dyDescent="0.3">
      <c r="C1881" s="3">
        <v>24</v>
      </c>
      <c r="D1881" t="str">
        <f t="shared" si="29"/>
        <v>21-30</v>
      </c>
    </row>
    <row r="1882" spans="3:4" x14ac:dyDescent="0.3">
      <c r="C1882" s="19">
        <v>24</v>
      </c>
      <c r="D1882" t="str">
        <f t="shared" si="29"/>
        <v>21-30</v>
      </c>
    </row>
    <row r="1883" spans="3:4" x14ac:dyDescent="0.3">
      <c r="C1883" s="3">
        <v>24</v>
      </c>
      <c r="D1883" t="str">
        <f t="shared" si="29"/>
        <v>21-30</v>
      </c>
    </row>
    <row r="1884" spans="3:4" x14ac:dyDescent="0.3">
      <c r="C1884" s="19">
        <v>24</v>
      </c>
      <c r="D1884" t="str">
        <f t="shared" si="29"/>
        <v>21-30</v>
      </c>
    </row>
    <row r="1885" spans="3:4" x14ac:dyDescent="0.3">
      <c r="C1885" s="3">
        <v>25</v>
      </c>
      <c r="D1885" t="str">
        <f t="shared" si="29"/>
        <v>21-30</v>
      </c>
    </row>
    <row r="1886" spans="3:4" x14ac:dyDescent="0.3">
      <c r="C1886" s="19">
        <v>26</v>
      </c>
      <c r="D1886" t="str">
        <f t="shared" si="29"/>
        <v>21-30</v>
      </c>
    </row>
    <row r="1887" spans="3:4" x14ac:dyDescent="0.3">
      <c r="C1887" s="3">
        <v>24</v>
      </c>
      <c r="D1887" t="str">
        <f t="shared" si="29"/>
        <v>21-30</v>
      </c>
    </row>
    <row r="1888" spans="3:4" x14ac:dyDescent="0.3">
      <c r="C1888" s="19">
        <v>26</v>
      </c>
      <c r="D1888" t="str">
        <f t="shared" si="29"/>
        <v>21-30</v>
      </c>
    </row>
    <row r="1889" spans="3:4" x14ac:dyDescent="0.3">
      <c r="C1889" s="3">
        <v>24</v>
      </c>
      <c r="D1889" t="str">
        <f t="shared" si="29"/>
        <v>21-30</v>
      </c>
    </row>
    <row r="1890" spans="3:4" x14ac:dyDescent="0.3">
      <c r="C1890" s="19">
        <v>25</v>
      </c>
      <c r="D1890" t="str">
        <f t="shared" si="29"/>
        <v>21-30</v>
      </c>
    </row>
    <row r="1891" spans="3:4" x14ac:dyDescent="0.3">
      <c r="C1891" s="3">
        <v>25</v>
      </c>
      <c r="D1891" t="str">
        <f t="shared" si="29"/>
        <v>21-30</v>
      </c>
    </row>
    <row r="1892" spans="3:4" x14ac:dyDescent="0.3">
      <c r="C1892" s="19">
        <v>23</v>
      </c>
      <c r="D1892" t="str">
        <f t="shared" si="29"/>
        <v>21-30</v>
      </c>
    </row>
    <row r="1893" spans="3:4" x14ac:dyDescent="0.3">
      <c r="C1893" s="3">
        <v>24</v>
      </c>
      <c r="D1893" t="str">
        <f t="shared" si="29"/>
        <v>21-30</v>
      </c>
    </row>
    <row r="1894" spans="3:4" x14ac:dyDescent="0.3">
      <c r="C1894" s="19">
        <v>26</v>
      </c>
      <c r="D1894" t="str">
        <f t="shared" si="29"/>
        <v>21-30</v>
      </c>
    </row>
    <row r="1895" spans="3:4" x14ac:dyDescent="0.3">
      <c r="C1895" s="3">
        <v>25</v>
      </c>
      <c r="D1895" t="str">
        <f t="shared" si="29"/>
        <v>21-30</v>
      </c>
    </row>
    <row r="1896" spans="3:4" x14ac:dyDescent="0.3">
      <c r="C1896" s="19">
        <v>23</v>
      </c>
      <c r="D1896" t="str">
        <f t="shared" si="29"/>
        <v>21-30</v>
      </c>
    </row>
    <row r="1897" spans="3:4" x14ac:dyDescent="0.3">
      <c r="C1897" s="3">
        <v>24</v>
      </c>
      <c r="D1897" t="str">
        <f t="shared" si="29"/>
        <v>21-30</v>
      </c>
    </row>
    <row r="1898" spans="3:4" x14ac:dyDescent="0.3">
      <c r="C1898" s="19">
        <v>23</v>
      </c>
      <c r="D1898" t="str">
        <f t="shared" si="29"/>
        <v>21-30</v>
      </c>
    </row>
    <row r="1899" spans="3:4" x14ac:dyDescent="0.3">
      <c r="C1899" s="3">
        <v>26</v>
      </c>
      <c r="D1899" t="str">
        <f t="shared" si="29"/>
        <v>21-30</v>
      </c>
    </row>
    <row r="1900" spans="3:4" x14ac:dyDescent="0.3">
      <c r="C1900" s="19">
        <v>25</v>
      </c>
      <c r="D1900" t="str">
        <f t="shared" si="29"/>
        <v>21-30</v>
      </c>
    </row>
    <row r="1901" spans="3:4" x14ac:dyDescent="0.3">
      <c r="C1901" s="3">
        <v>24</v>
      </c>
      <c r="D1901" t="str">
        <f t="shared" si="29"/>
        <v>21-30</v>
      </c>
    </row>
    <row r="1902" spans="3:4" x14ac:dyDescent="0.3">
      <c r="C1902" s="19">
        <v>25</v>
      </c>
      <c r="D1902" t="str">
        <f t="shared" si="29"/>
        <v>21-30</v>
      </c>
    </row>
    <row r="1903" spans="3:4" x14ac:dyDescent="0.3">
      <c r="C1903" s="3">
        <v>26</v>
      </c>
      <c r="D1903" t="str">
        <f t="shared" si="29"/>
        <v>21-30</v>
      </c>
    </row>
    <row r="1904" spans="3:4" x14ac:dyDescent="0.3">
      <c r="C1904" s="19">
        <v>24</v>
      </c>
      <c r="D1904" t="str">
        <f t="shared" si="29"/>
        <v>21-30</v>
      </c>
    </row>
    <row r="1905" spans="3:4" x14ac:dyDescent="0.3">
      <c r="C1905" s="3">
        <v>24</v>
      </c>
      <c r="D1905" t="str">
        <f t="shared" si="29"/>
        <v>21-30</v>
      </c>
    </row>
    <row r="1906" spans="3:4" x14ac:dyDescent="0.3">
      <c r="C1906" s="19">
        <v>25</v>
      </c>
      <c r="D1906" t="str">
        <f t="shared" si="29"/>
        <v>21-30</v>
      </c>
    </row>
    <row r="1907" spans="3:4" x14ac:dyDescent="0.3">
      <c r="C1907" s="3">
        <v>24</v>
      </c>
      <c r="D1907" t="str">
        <f t="shared" si="29"/>
        <v>21-30</v>
      </c>
    </row>
    <row r="1908" spans="3:4" x14ac:dyDescent="0.3">
      <c r="C1908" s="19">
        <v>26</v>
      </c>
      <c r="D1908" t="str">
        <f t="shared" si="29"/>
        <v>21-30</v>
      </c>
    </row>
    <row r="1909" spans="3:4" x14ac:dyDescent="0.3">
      <c r="C1909" s="3">
        <v>25</v>
      </c>
      <c r="D1909" t="str">
        <f t="shared" si="29"/>
        <v>21-30</v>
      </c>
    </row>
    <row r="1910" spans="3:4" x14ac:dyDescent="0.3">
      <c r="C1910" s="19">
        <v>26</v>
      </c>
      <c r="D1910" t="str">
        <f t="shared" si="29"/>
        <v>21-30</v>
      </c>
    </row>
    <row r="1911" spans="3:4" x14ac:dyDescent="0.3">
      <c r="C1911" s="3">
        <v>24</v>
      </c>
      <c r="D1911" t="str">
        <f t="shared" si="29"/>
        <v>21-30</v>
      </c>
    </row>
    <row r="1912" spans="3:4" x14ac:dyDescent="0.3">
      <c r="C1912" s="19">
        <v>25</v>
      </c>
      <c r="D1912" t="str">
        <f t="shared" si="29"/>
        <v>21-30</v>
      </c>
    </row>
    <row r="1913" spans="3:4" x14ac:dyDescent="0.3">
      <c r="C1913" s="3">
        <v>23</v>
      </c>
      <c r="D1913" t="str">
        <f t="shared" si="29"/>
        <v>21-30</v>
      </c>
    </row>
    <row r="1914" spans="3:4" x14ac:dyDescent="0.3">
      <c r="C1914" s="19">
        <v>25</v>
      </c>
      <c r="D1914" t="str">
        <f t="shared" si="29"/>
        <v>21-30</v>
      </c>
    </row>
    <row r="1915" spans="3:4" x14ac:dyDescent="0.3">
      <c r="C1915" s="3">
        <v>24</v>
      </c>
      <c r="D1915" t="str">
        <f t="shared" si="29"/>
        <v>21-30</v>
      </c>
    </row>
    <row r="1916" spans="3:4" x14ac:dyDescent="0.3">
      <c r="C1916" s="19">
        <v>24</v>
      </c>
      <c r="D1916" t="str">
        <f t="shared" si="29"/>
        <v>21-30</v>
      </c>
    </row>
    <row r="1917" spans="3:4" x14ac:dyDescent="0.3">
      <c r="C1917" s="3">
        <v>25</v>
      </c>
      <c r="D1917" t="str">
        <f t="shared" si="29"/>
        <v>21-30</v>
      </c>
    </row>
    <row r="1918" spans="3:4" x14ac:dyDescent="0.3">
      <c r="C1918" s="19">
        <v>25</v>
      </c>
      <c r="D1918" t="str">
        <f t="shared" si="29"/>
        <v>21-30</v>
      </c>
    </row>
    <row r="1919" spans="3:4" x14ac:dyDescent="0.3">
      <c r="C1919" s="3">
        <v>26</v>
      </c>
      <c r="D1919" t="str">
        <f t="shared" si="29"/>
        <v>21-30</v>
      </c>
    </row>
    <row r="1920" spans="3:4" x14ac:dyDescent="0.3">
      <c r="C1920" s="19">
        <v>26</v>
      </c>
      <c r="D1920" t="str">
        <f t="shared" si="29"/>
        <v>21-30</v>
      </c>
    </row>
    <row r="1921" spans="3:4" x14ac:dyDescent="0.3">
      <c r="C1921" s="3">
        <v>20</v>
      </c>
      <c r="D1921" t="str">
        <f t="shared" si="29"/>
        <v>11-20</v>
      </c>
    </row>
    <row r="1922" spans="3:4" x14ac:dyDescent="0.3">
      <c r="C1922" s="19">
        <v>25</v>
      </c>
      <c r="D1922" t="str">
        <f t="shared" si="29"/>
        <v>21-30</v>
      </c>
    </row>
    <row r="1923" spans="3:4" x14ac:dyDescent="0.3">
      <c r="C1923" s="3">
        <v>26</v>
      </c>
      <c r="D1923" t="str">
        <f t="shared" ref="D1923:D1986" si="30">IF(C1923&lt;=10,"0-10",IF(AND(C1923&gt;10,C1923&lt;=20),"11-20",IF(AND(C1923&gt;20,C1923&lt;=30),"21-30","30+")))</f>
        <v>21-30</v>
      </c>
    </row>
    <row r="1924" spans="3:4" x14ac:dyDescent="0.3">
      <c r="C1924" s="19">
        <v>24</v>
      </c>
      <c r="D1924" t="str">
        <f t="shared" si="30"/>
        <v>21-30</v>
      </c>
    </row>
    <row r="1925" spans="3:4" x14ac:dyDescent="0.3">
      <c r="C1925" s="3">
        <v>25</v>
      </c>
      <c r="D1925" t="str">
        <f t="shared" si="30"/>
        <v>21-30</v>
      </c>
    </row>
    <row r="1926" spans="3:4" x14ac:dyDescent="0.3">
      <c r="C1926" s="19">
        <v>20</v>
      </c>
      <c r="D1926" t="str">
        <f t="shared" si="30"/>
        <v>11-20</v>
      </c>
    </row>
    <row r="1927" spans="3:4" x14ac:dyDescent="0.3">
      <c r="C1927" s="3">
        <v>24</v>
      </c>
      <c r="D1927" t="str">
        <f t="shared" si="30"/>
        <v>21-30</v>
      </c>
    </row>
    <row r="1928" spans="3:4" x14ac:dyDescent="0.3">
      <c r="C1928" s="19">
        <v>24</v>
      </c>
      <c r="D1928" t="str">
        <f t="shared" si="30"/>
        <v>21-30</v>
      </c>
    </row>
    <row r="1929" spans="3:4" x14ac:dyDescent="0.3">
      <c r="C1929" s="3">
        <v>26</v>
      </c>
      <c r="D1929" t="str">
        <f t="shared" si="30"/>
        <v>21-30</v>
      </c>
    </row>
    <row r="1930" spans="3:4" x14ac:dyDescent="0.3">
      <c r="C1930" s="19">
        <v>26</v>
      </c>
      <c r="D1930" t="str">
        <f t="shared" si="30"/>
        <v>21-30</v>
      </c>
    </row>
    <row r="1931" spans="3:4" x14ac:dyDescent="0.3">
      <c r="C1931" s="3">
        <v>24</v>
      </c>
      <c r="D1931" t="str">
        <f t="shared" si="30"/>
        <v>21-30</v>
      </c>
    </row>
    <row r="1932" spans="3:4" x14ac:dyDescent="0.3">
      <c r="C1932" s="19">
        <v>26</v>
      </c>
      <c r="D1932" t="str">
        <f t="shared" si="30"/>
        <v>21-30</v>
      </c>
    </row>
    <row r="1933" spans="3:4" x14ac:dyDescent="0.3">
      <c r="C1933" s="3">
        <v>24</v>
      </c>
      <c r="D1933" t="str">
        <f t="shared" si="30"/>
        <v>21-30</v>
      </c>
    </row>
    <row r="1934" spans="3:4" x14ac:dyDescent="0.3">
      <c r="C1934" s="19">
        <v>24</v>
      </c>
      <c r="D1934" t="str">
        <f t="shared" si="30"/>
        <v>21-30</v>
      </c>
    </row>
    <row r="1935" spans="3:4" x14ac:dyDescent="0.3">
      <c r="C1935" s="3">
        <v>24</v>
      </c>
      <c r="D1935" t="str">
        <f t="shared" si="30"/>
        <v>21-30</v>
      </c>
    </row>
    <row r="1936" spans="3:4" x14ac:dyDescent="0.3">
      <c r="C1936" s="19">
        <v>24</v>
      </c>
      <c r="D1936" t="str">
        <f t="shared" si="30"/>
        <v>21-30</v>
      </c>
    </row>
    <row r="1937" spans="3:4" x14ac:dyDescent="0.3">
      <c r="C1937" s="3">
        <v>25</v>
      </c>
      <c r="D1937" t="str">
        <f t="shared" si="30"/>
        <v>21-30</v>
      </c>
    </row>
    <row r="1938" spans="3:4" x14ac:dyDescent="0.3">
      <c r="C1938" s="19">
        <v>24</v>
      </c>
      <c r="D1938" t="str">
        <f t="shared" si="30"/>
        <v>21-30</v>
      </c>
    </row>
    <row r="1939" spans="3:4" x14ac:dyDescent="0.3">
      <c r="C1939" s="3">
        <v>26</v>
      </c>
      <c r="D1939" t="str">
        <f t="shared" si="30"/>
        <v>21-30</v>
      </c>
    </row>
    <row r="1940" spans="3:4" x14ac:dyDescent="0.3">
      <c r="C1940" s="19">
        <v>25</v>
      </c>
      <c r="D1940" t="str">
        <f t="shared" si="30"/>
        <v>21-30</v>
      </c>
    </row>
    <row r="1941" spans="3:4" x14ac:dyDescent="0.3">
      <c r="C1941" s="3">
        <v>25</v>
      </c>
      <c r="D1941" t="str">
        <f t="shared" si="30"/>
        <v>21-30</v>
      </c>
    </row>
    <row r="1942" spans="3:4" x14ac:dyDescent="0.3">
      <c r="C1942" s="19">
        <v>25</v>
      </c>
      <c r="D1942" t="str">
        <f t="shared" si="30"/>
        <v>21-30</v>
      </c>
    </row>
    <row r="1943" spans="3:4" x14ac:dyDescent="0.3">
      <c r="C1943" s="3">
        <v>24</v>
      </c>
      <c r="D1943" t="str">
        <f t="shared" si="30"/>
        <v>21-30</v>
      </c>
    </row>
    <row r="1944" spans="3:4" x14ac:dyDescent="0.3">
      <c r="C1944" s="19">
        <v>25</v>
      </c>
      <c r="D1944" t="str">
        <f t="shared" si="30"/>
        <v>21-30</v>
      </c>
    </row>
    <row r="1945" spans="3:4" x14ac:dyDescent="0.3">
      <c r="C1945" s="3">
        <v>25</v>
      </c>
      <c r="D1945" t="str">
        <f t="shared" si="30"/>
        <v>21-30</v>
      </c>
    </row>
    <row r="1946" spans="3:4" x14ac:dyDescent="0.3">
      <c r="C1946" s="19">
        <v>25</v>
      </c>
      <c r="D1946" t="str">
        <f t="shared" si="30"/>
        <v>21-30</v>
      </c>
    </row>
    <row r="1947" spans="3:4" x14ac:dyDescent="0.3">
      <c r="C1947" s="3">
        <v>24</v>
      </c>
      <c r="D1947" t="str">
        <f t="shared" si="30"/>
        <v>21-30</v>
      </c>
    </row>
    <row r="1948" spans="3:4" x14ac:dyDescent="0.3">
      <c r="C1948" s="19">
        <v>26</v>
      </c>
      <c r="D1948" t="str">
        <f t="shared" si="30"/>
        <v>21-30</v>
      </c>
    </row>
    <row r="1949" spans="3:4" x14ac:dyDescent="0.3">
      <c r="C1949" s="3">
        <v>24</v>
      </c>
      <c r="D1949" t="str">
        <f t="shared" si="30"/>
        <v>21-30</v>
      </c>
    </row>
    <row r="1950" spans="3:4" x14ac:dyDescent="0.3">
      <c r="C1950" s="19">
        <v>26</v>
      </c>
      <c r="D1950" t="str">
        <f t="shared" si="30"/>
        <v>21-30</v>
      </c>
    </row>
    <row r="1951" spans="3:4" x14ac:dyDescent="0.3">
      <c r="C1951" s="3">
        <v>24</v>
      </c>
      <c r="D1951" t="str">
        <f t="shared" si="30"/>
        <v>21-30</v>
      </c>
    </row>
    <row r="1952" spans="3:4" x14ac:dyDescent="0.3">
      <c r="C1952" s="19">
        <v>26</v>
      </c>
      <c r="D1952" t="str">
        <f t="shared" si="30"/>
        <v>21-30</v>
      </c>
    </row>
    <row r="1953" spans="3:4" x14ac:dyDescent="0.3">
      <c r="C1953" s="3">
        <v>25</v>
      </c>
      <c r="D1953" t="str">
        <f t="shared" si="30"/>
        <v>21-30</v>
      </c>
    </row>
    <row r="1954" spans="3:4" x14ac:dyDescent="0.3">
      <c r="C1954" s="19">
        <v>26</v>
      </c>
      <c r="D1954" t="str">
        <f t="shared" si="30"/>
        <v>21-30</v>
      </c>
    </row>
    <row r="1955" spans="3:4" x14ac:dyDescent="0.3">
      <c r="C1955" s="3">
        <v>26</v>
      </c>
      <c r="D1955" t="str">
        <f t="shared" si="30"/>
        <v>21-30</v>
      </c>
    </row>
    <row r="1956" spans="3:4" x14ac:dyDescent="0.3">
      <c r="C1956" s="19">
        <v>25</v>
      </c>
      <c r="D1956" t="str">
        <f t="shared" si="30"/>
        <v>21-30</v>
      </c>
    </row>
    <row r="1957" spans="3:4" x14ac:dyDescent="0.3">
      <c r="C1957" s="3">
        <v>24</v>
      </c>
      <c r="D1957" t="str">
        <f t="shared" si="30"/>
        <v>21-30</v>
      </c>
    </row>
    <row r="1958" spans="3:4" x14ac:dyDescent="0.3">
      <c r="C1958" s="19">
        <v>24</v>
      </c>
      <c r="D1958" t="str">
        <f t="shared" si="30"/>
        <v>21-30</v>
      </c>
    </row>
    <row r="1959" spans="3:4" x14ac:dyDescent="0.3">
      <c r="C1959" s="3">
        <v>26</v>
      </c>
      <c r="D1959" t="str">
        <f t="shared" si="30"/>
        <v>21-30</v>
      </c>
    </row>
    <row r="1960" spans="3:4" x14ac:dyDescent="0.3">
      <c r="C1960" s="19">
        <v>24</v>
      </c>
      <c r="D1960" t="str">
        <f t="shared" si="30"/>
        <v>21-30</v>
      </c>
    </row>
    <row r="1961" spans="3:4" x14ac:dyDescent="0.3">
      <c r="C1961" s="3">
        <v>25</v>
      </c>
      <c r="D1961" t="str">
        <f t="shared" si="30"/>
        <v>21-30</v>
      </c>
    </row>
    <row r="1962" spans="3:4" x14ac:dyDescent="0.3">
      <c r="C1962" s="19">
        <v>23</v>
      </c>
      <c r="D1962" t="str">
        <f t="shared" si="30"/>
        <v>21-30</v>
      </c>
    </row>
    <row r="1963" spans="3:4" x14ac:dyDescent="0.3">
      <c r="C1963" s="3">
        <v>24</v>
      </c>
      <c r="D1963" t="str">
        <f t="shared" si="30"/>
        <v>21-30</v>
      </c>
    </row>
    <row r="1964" spans="3:4" x14ac:dyDescent="0.3">
      <c r="C1964" s="19">
        <v>25</v>
      </c>
      <c r="D1964" t="str">
        <f t="shared" si="30"/>
        <v>21-30</v>
      </c>
    </row>
    <row r="1965" spans="3:4" x14ac:dyDescent="0.3">
      <c r="C1965" s="3">
        <v>23</v>
      </c>
      <c r="D1965" t="str">
        <f t="shared" si="30"/>
        <v>21-30</v>
      </c>
    </row>
    <row r="1966" spans="3:4" x14ac:dyDescent="0.3">
      <c r="C1966" s="19">
        <v>25</v>
      </c>
      <c r="D1966" t="str">
        <f t="shared" si="30"/>
        <v>21-30</v>
      </c>
    </row>
    <row r="1967" spans="3:4" x14ac:dyDescent="0.3">
      <c r="C1967" s="3">
        <v>25</v>
      </c>
      <c r="D1967" t="str">
        <f t="shared" si="30"/>
        <v>21-30</v>
      </c>
    </row>
    <row r="1968" spans="3:4" x14ac:dyDescent="0.3">
      <c r="C1968" s="19">
        <v>25</v>
      </c>
      <c r="D1968" t="str">
        <f t="shared" si="30"/>
        <v>21-30</v>
      </c>
    </row>
    <row r="1969" spans="3:4" x14ac:dyDescent="0.3">
      <c r="C1969" s="3">
        <v>23</v>
      </c>
      <c r="D1969" t="str">
        <f t="shared" si="30"/>
        <v>21-30</v>
      </c>
    </row>
    <row r="1970" spans="3:4" x14ac:dyDescent="0.3">
      <c r="C1970" s="19">
        <v>26</v>
      </c>
      <c r="D1970" t="str">
        <f t="shared" si="30"/>
        <v>21-30</v>
      </c>
    </row>
    <row r="1971" spans="3:4" x14ac:dyDescent="0.3">
      <c r="C1971" s="3">
        <v>24</v>
      </c>
      <c r="D1971" t="str">
        <f t="shared" si="30"/>
        <v>21-30</v>
      </c>
    </row>
    <row r="1972" spans="3:4" x14ac:dyDescent="0.3">
      <c r="C1972" s="19">
        <v>25</v>
      </c>
      <c r="D1972" t="str">
        <f t="shared" si="30"/>
        <v>21-30</v>
      </c>
    </row>
    <row r="1973" spans="3:4" x14ac:dyDescent="0.3">
      <c r="C1973" s="3">
        <v>26</v>
      </c>
      <c r="D1973" t="str">
        <f t="shared" si="30"/>
        <v>21-30</v>
      </c>
    </row>
    <row r="1974" spans="3:4" x14ac:dyDescent="0.3">
      <c r="C1974" s="19">
        <v>25</v>
      </c>
      <c r="D1974" t="str">
        <f t="shared" si="30"/>
        <v>21-30</v>
      </c>
    </row>
    <row r="1975" spans="3:4" x14ac:dyDescent="0.3">
      <c r="C1975" s="3">
        <v>25</v>
      </c>
      <c r="D1975" t="str">
        <f t="shared" si="30"/>
        <v>21-30</v>
      </c>
    </row>
    <row r="1976" spans="3:4" x14ac:dyDescent="0.3">
      <c r="C1976" s="19">
        <v>25</v>
      </c>
      <c r="D1976" t="str">
        <f t="shared" si="30"/>
        <v>21-30</v>
      </c>
    </row>
    <row r="1977" spans="3:4" x14ac:dyDescent="0.3">
      <c r="C1977" s="3">
        <v>24</v>
      </c>
      <c r="D1977" t="str">
        <f t="shared" si="30"/>
        <v>21-30</v>
      </c>
    </row>
    <row r="1978" spans="3:4" x14ac:dyDescent="0.3">
      <c r="C1978" s="19">
        <v>26</v>
      </c>
      <c r="D1978" t="str">
        <f t="shared" si="30"/>
        <v>21-30</v>
      </c>
    </row>
    <row r="1979" spans="3:4" x14ac:dyDescent="0.3">
      <c r="C1979" s="3">
        <v>26</v>
      </c>
      <c r="D1979" t="str">
        <f t="shared" si="30"/>
        <v>21-30</v>
      </c>
    </row>
    <row r="1980" spans="3:4" x14ac:dyDescent="0.3">
      <c r="C1980" s="19">
        <v>23</v>
      </c>
      <c r="D1980" t="str">
        <f t="shared" si="30"/>
        <v>21-30</v>
      </c>
    </row>
    <row r="1981" spans="3:4" x14ac:dyDescent="0.3">
      <c r="C1981" s="3">
        <v>24</v>
      </c>
      <c r="D1981" t="str">
        <f t="shared" si="30"/>
        <v>21-30</v>
      </c>
    </row>
    <row r="1982" spans="3:4" x14ac:dyDescent="0.3">
      <c r="C1982" s="19">
        <v>26</v>
      </c>
      <c r="D1982" t="str">
        <f t="shared" si="30"/>
        <v>21-30</v>
      </c>
    </row>
    <row r="1983" spans="3:4" x14ac:dyDescent="0.3">
      <c r="C1983" s="3">
        <v>24</v>
      </c>
      <c r="D1983" t="str">
        <f t="shared" si="30"/>
        <v>21-30</v>
      </c>
    </row>
    <row r="1984" spans="3:4" x14ac:dyDescent="0.3">
      <c r="C1984" s="19">
        <v>26</v>
      </c>
      <c r="D1984" t="str">
        <f t="shared" si="30"/>
        <v>21-30</v>
      </c>
    </row>
    <row r="1985" spans="3:4" x14ac:dyDescent="0.3">
      <c r="C1985" s="3">
        <v>26</v>
      </c>
      <c r="D1985" t="str">
        <f t="shared" si="30"/>
        <v>21-30</v>
      </c>
    </row>
    <row r="1986" spans="3:4" x14ac:dyDescent="0.3">
      <c r="C1986" s="19">
        <v>23</v>
      </c>
      <c r="D1986" t="str">
        <f t="shared" si="30"/>
        <v>21-30</v>
      </c>
    </row>
    <row r="1987" spans="3:4" x14ac:dyDescent="0.3">
      <c r="C1987" s="3">
        <v>24</v>
      </c>
      <c r="D1987" t="str">
        <f t="shared" ref="D1987:D2050" si="31">IF(C1987&lt;=10,"0-10",IF(AND(C1987&gt;10,C1987&lt;=20),"11-20",IF(AND(C1987&gt;20,C1987&lt;=30),"21-30","30+")))</f>
        <v>21-30</v>
      </c>
    </row>
    <row r="1988" spans="3:4" x14ac:dyDescent="0.3">
      <c r="C1988" s="19">
        <v>24</v>
      </c>
      <c r="D1988" t="str">
        <f t="shared" si="31"/>
        <v>21-30</v>
      </c>
    </row>
    <row r="1989" spans="3:4" x14ac:dyDescent="0.3">
      <c r="C1989" s="3">
        <v>25</v>
      </c>
      <c r="D1989" t="str">
        <f t="shared" si="31"/>
        <v>21-30</v>
      </c>
    </row>
    <row r="1990" spans="3:4" x14ac:dyDescent="0.3">
      <c r="C1990" s="19">
        <v>24</v>
      </c>
      <c r="D1990" t="str">
        <f t="shared" si="31"/>
        <v>21-30</v>
      </c>
    </row>
    <row r="1991" spans="3:4" x14ac:dyDescent="0.3">
      <c r="C1991" s="3">
        <v>25</v>
      </c>
      <c r="D1991" t="str">
        <f t="shared" si="31"/>
        <v>21-30</v>
      </c>
    </row>
    <row r="1992" spans="3:4" x14ac:dyDescent="0.3">
      <c r="C1992" s="19">
        <v>24</v>
      </c>
      <c r="D1992" t="str">
        <f t="shared" si="31"/>
        <v>21-30</v>
      </c>
    </row>
    <row r="1993" spans="3:4" x14ac:dyDescent="0.3">
      <c r="C1993" s="3">
        <v>25</v>
      </c>
      <c r="D1993" t="str">
        <f t="shared" si="31"/>
        <v>21-30</v>
      </c>
    </row>
    <row r="1994" spans="3:4" x14ac:dyDescent="0.3">
      <c r="C1994" s="19">
        <v>26</v>
      </c>
      <c r="D1994" t="str">
        <f t="shared" si="31"/>
        <v>21-30</v>
      </c>
    </row>
    <row r="1995" spans="3:4" x14ac:dyDescent="0.3">
      <c r="C1995" s="3">
        <v>25</v>
      </c>
      <c r="D1995" t="str">
        <f t="shared" si="31"/>
        <v>21-30</v>
      </c>
    </row>
    <row r="1996" spans="3:4" x14ac:dyDescent="0.3">
      <c r="C1996" s="19">
        <v>23</v>
      </c>
      <c r="D1996" t="str">
        <f t="shared" si="31"/>
        <v>21-30</v>
      </c>
    </row>
    <row r="1997" spans="3:4" x14ac:dyDescent="0.3">
      <c r="C1997" s="3">
        <v>25</v>
      </c>
      <c r="D1997" t="str">
        <f t="shared" si="31"/>
        <v>21-30</v>
      </c>
    </row>
    <row r="1998" spans="3:4" x14ac:dyDescent="0.3">
      <c r="C1998" s="19">
        <v>24</v>
      </c>
      <c r="D1998" t="str">
        <f t="shared" si="31"/>
        <v>21-30</v>
      </c>
    </row>
    <row r="1999" spans="3:4" x14ac:dyDescent="0.3">
      <c r="C1999" s="3">
        <v>23</v>
      </c>
      <c r="D1999" t="str">
        <f t="shared" si="31"/>
        <v>21-30</v>
      </c>
    </row>
    <row r="2000" spans="3:4" x14ac:dyDescent="0.3">
      <c r="C2000" s="19">
        <v>25</v>
      </c>
      <c r="D2000" t="str">
        <f t="shared" si="31"/>
        <v>21-30</v>
      </c>
    </row>
    <row r="2001" spans="3:4" x14ac:dyDescent="0.3">
      <c r="C2001" s="3">
        <v>23</v>
      </c>
      <c r="D2001" t="str">
        <f t="shared" si="31"/>
        <v>21-30</v>
      </c>
    </row>
    <row r="2002" spans="3:4" x14ac:dyDescent="0.3">
      <c r="C2002" s="19">
        <v>26</v>
      </c>
      <c r="D2002" t="str">
        <f t="shared" si="31"/>
        <v>21-30</v>
      </c>
    </row>
    <row r="2003" spans="3:4" x14ac:dyDescent="0.3">
      <c r="C2003" s="3">
        <v>25</v>
      </c>
      <c r="D2003" t="str">
        <f t="shared" si="31"/>
        <v>21-30</v>
      </c>
    </row>
    <row r="2004" spans="3:4" x14ac:dyDescent="0.3">
      <c r="C2004" s="19">
        <v>24</v>
      </c>
      <c r="D2004" t="str">
        <f t="shared" si="31"/>
        <v>21-30</v>
      </c>
    </row>
    <row r="2005" spans="3:4" x14ac:dyDescent="0.3">
      <c r="C2005" s="3">
        <v>24</v>
      </c>
      <c r="D2005" t="str">
        <f t="shared" si="31"/>
        <v>21-30</v>
      </c>
    </row>
    <row r="2006" spans="3:4" x14ac:dyDescent="0.3">
      <c r="C2006" s="19">
        <v>24</v>
      </c>
      <c r="D2006" t="str">
        <f t="shared" si="31"/>
        <v>21-30</v>
      </c>
    </row>
    <row r="2007" spans="3:4" x14ac:dyDescent="0.3">
      <c r="C2007" s="3">
        <v>25</v>
      </c>
      <c r="D2007" t="str">
        <f t="shared" si="31"/>
        <v>21-30</v>
      </c>
    </row>
    <row r="2008" spans="3:4" x14ac:dyDescent="0.3">
      <c r="C2008" s="19">
        <v>26</v>
      </c>
      <c r="D2008" t="str">
        <f t="shared" si="31"/>
        <v>21-30</v>
      </c>
    </row>
    <row r="2009" spans="3:4" x14ac:dyDescent="0.3">
      <c r="C2009" s="3">
        <v>26</v>
      </c>
      <c r="D2009" t="str">
        <f t="shared" si="31"/>
        <v>21-30</v>
      </c>
    </row>
    <row r="2010" spans="3:4" x14ac:dyDescent="0.3">
      <c r="C2010" s="19">
        <v>24</v>
      </c>
      <c r="D2010" t="str">
        <f t="shared" si="31"/>
        <v>21-30</v>
      </c>
    </row>
    <row r="2011" spans="3:4" x14ac:dyDescent="0.3">
      <c r="C2011" s="3">
        <v>23</v>
      </c>
      <c r="D2011" t="str">
        <f t="shared" si="31"/>
        <v>21-30</v>
      </c>
    </row>
    <row r="2012" spans="3:4" x14ac:dyDescent="0.3">
      <c r="C2012" s="19">
        <v>25</v>
      </c>
      <c r="D2012" t="str">
        <f t="shared" si="31"/>
        <v>21-30</v>
      </c>
    </row>
    <row r="2013" spans="3:4" x14ac:dyDescent="0.3">
      <c r="C2013" s="3">
        <v>23</v>
      </c>
      <c r="D2013" t="str">
        <f t="shared" si="31"/>
        <v>21-30</v>
      </c>
    </row>
    <row r="2014" spans="3:4" x14ac:dyDescent="0.3">
      <c r="C2014" s="19">
        <v>25</v>
      </c>
      <c r="D2014" t="str">
        <f t="shared" si="31"/>
        <v>21-30</v>
      </c>
    </row>
    <row r="2015" spans="3:4" x14ac:dyDescent="0.3">
      <c r="C2015" s="3">
        <v>23</v>
      </c>
      <c r="D2015" t="str">
        <f t="shared" si="31"/>
        <v>21-30</v>
      </c>
    </row>
    <row r="2016" spans="3:4" x14ac:dyDescent="0.3">
      <c r="C2016" s="19">
        <v>23</v>
      </c>
      <c r="D2016" t="str">
        <f t="shared" si="31"/>
        <v>21-30</v>
      </c>
    </row>
    <row r="2017" spans="3:4" x14ac:dyDescent="0.3">
      <c r="C2017" s="3">
        <v>24</v>
      </c>
      <c r="D2017" t="str">
        <f t="shared" si="31"/>
        <v>21-30</v>
      </c>
    </row>
    <row r="2018" spans="3:4" x14ac:dyDescent="0.3">
      <c r="C2018" s="19">
        <v>25</v>
      </c>
      <c r="D2018" t="str">
        <f t="shared" si="31"/>
        <v>21-30</v>
      </c>
    </row>
    <row r="2019" spans="3:4" x14ac:dyDescent="0.3">
      <c r="C2019" s="3">
        <v>25</v>
      </c>
      <c r="D2019" t="str">
        <f t="shared" si="31"/>
        <v>21-30</v>
      </c>
    </row>
    <row r="2020" spans="3:4" x14ac:dyDescent="0.3">
      <c r="C2020" s="19">
        <v>22</v>
      </c>
      <c r="D2020" t="str">
        <f t="shared" si="31"/>
        <v>21-30</v>
      </c>
    </row>
    <row r="2021" spans="3:4" x14ac:dyDescent="0.3">
      <c r="C2021" s="3">
        <v>23</v>
      </c>
      <c r="D2021" t="str">
        <f t="shared" si="31"/>
        <v>21-30</v>
      </c>
    </row>
    <row r="2022" spans="3:4" x14ac:dyDescent="0.3">
      <c r="C2022" s="19">
        <v>23</v>
      </c>
      <c r="D2022" t="str">
        <f t="shared" si="31"/>
        <v>21-30</v>
      </c>
    </row>
    <row r="2023" spans="3:4" x14ac:dyDescent="0.3">
      <c r="C2023" s="3">
        <v>25</v>
      </c>
      <c r="D2023" t="str">
        <f t="shared" si="31"/>
        <v>21-30</v>
      </c>
    </row>
    <row r="2024" spans="3:4" x14ac:dyDescent="0.3">
      <c r="C2024" s="19">
        <v>25</v>
      </c>
      <c r="D2024" t="str">
        <f t="shared" si="31"/>
        <v>21-30</v>
      </c>
    </row>
    <row r="2025" spans="3:4" x14ac:dyDescent="0.3">
      <c r="C2025" s="3">
        <v>23</v>
      </c>
      <c r="D2025" t="str">
        <f t="shared" si="31"/>
        <v>21-30</v>
      </c>
    </row>
    <row r="2026" spans="3:4" x14ac:dyDescent="0.3">
      <c r="C2026" s="19">
        <v>24</v>
      </c>
      <c r="D2026" t="str">
        <f t="shared" si="31"/>
        <v>21-30</v>
      </c>
    </row>
    <row r="2027" spans="3:4" x14ac:dyDescent="0.3">
      <c r="C2027" s="3">
        <v>23</v>
      </c>
      <c r="D2027" t="str">
        <f t="shared" si="31"/>
        <v>21-30</v>
      </c>
    </row>
    <row r="2028" spans="3:4" x14ac:dyDescent="0.3">
      <c r="C2028" s="19">
        <v>23</v>
      </c>
      <c r="D2028" t="str">
        <f t="shared" si="31"/>
        <v>21-30</v>
      </c>
    </row>
    <row r="2029" spans="3:4" x14ac:dyDescent="0.3">
      <c r="C2029" s="3">
        <v>24</v>
      </c>
      <c r="D2029" t="str">
        <f t="shared" si="31"/>
        <v>21-30</v>
      </c>
    </row>
    <row r="2030" spans="3:4" x14ac:dyDescent="0.3">
      <c r="C2030" s="19">
        <v>24</v>
      </c>
      <c r="D2030" t="str">
        <f t="shared" si="31"/>
        <v>21-30</v>
      </c>
    </row>
    <row r="2031" spans="3:4" x14ac:dyDescent="0.3">
      <c r="C2031" s="3">
        <v>23</v>
      </c>
      <c r="D2031" t="str">
        <f t="shared" si="31"/>
        <v>21-30</v>
      </c>
    </row>
    <row r="2032" spans="3:4" x14ac:dyDescent="0.3">
      <c r="C2032" s="19">
        <v>23</v>
      </c>
      <c r="D2032" t="str">
        <f t="shared" si="31"/>
        <v>21-30</v>
      </c>
    </row>
    <row r="2033" spans="3:4" x14ac:dyDescent="0.3">
      <c r="C2033" s="3">
        <v>23</v>
      </c>
      <c r="D2033" t="str">
        <f t="shared" si="31"/>
        <v>21-30</v>
      </c>
    </row>
    <row r="2034" spans="3:4" x14ac:dyDescent="0.3">
      <c r="C2034" s="19">
        <v>25</v>
      </c>
      <c r="D2034" t="str">
        <f t="shared" si="31"/>
        <v>21-30</v>
      </c>
    </row>
    <row r="2035" spans="3:4" x14ac:dyDescent="0.3">
      <c r="C2035" s="3">
        <v>24</v>
      </c>
      <c r="D2035" t="str">
        <f t="shared" si="31"/>
        <v>21-30</v>
      </c>
    </row>
    <row r="2036" spans="3:4" x14ac:dyDescent="0.3">
      <c r="C2036" s="19">
        <v>23</v>
      </c>
      <c r="D2036" t="str">
        <f t="shared" si="31"/>
        <v>21-30</v>
      </c>
    </row>
    <row r="2037" spans="3:4" x14ac:dyDescent="0.3">
      <c r="C2037" s="3">
        <v>24</v>
      </c>
      <c r="D2037" t="str">
        <f t="shared" si="31"/>
        <v>21-30</v>
      </c>
    </row>
    <row r="2038" spans="3:4" x14ac:dyDescent="0.3">
      <c r="C2038" s="19">
        <v>24</v>
      </c>
      <c r="D2038" t="str">
        <f t="shared" si="31"/>
        <v>21-30</v>
      </c>
    </row>
    <row r="2039" spans="3:4" x14ac:dyDescent="0.3">
      <c r="C2039" s="3">
        <v>23</v>
      </c>
      <c r="D2039" t="str">
        <f t="shared" si="31"/>
        <v>21-30</v>
      </c>
    </row>
    <row r="2040" spans="3:4" x14ac:dyDescent="0.3">
      <c r="C2040" s="19">
        <v>25</v>
      </c>
      <c r="D2040" t="str">
        <f t="shared" si="31"/>
        <v>21-30</v>
      </c>
    </row>
    <row r="2041" spans="3:4" x14ac:dyDescent="0.3">
      <c r="C2041" s="3">
        <v>24</v>
      </c>
      <c r="D2041" t="str">
        <f t="shared" si="31"/>
        <v>21-30</v>
      </c>
    </row>
    <row r="2042" spans="3:4" x14ac:dyDescent="0.3">
      <c r="C2042" s="19">
        <v>25</v>
      </c>
      <c r="D2042" t="str">
        <f t="shared" si="31"/>
        <v>21-30</v>
      </c>
    </row>
    <row r="2043" spans="3:4" x14ac:dyDescent="0.3">
      <c r="C2043" s="3">
        <v>25</v>
      </c>
      <c r="D2043" t="str">
        <f t="shared" si="31"/>
        <v>21-30</v>
      </c>
    </row>
    <row r="2044" spans="3:4" x14ac:dyDescent="0.3">
      <c r="C2044" s="19">
        <v>23</v>
      </c>
      <c r="D2044" t="str">
        <f t="shared" si="31"/>
        <v>21-30</v>
      </c>
    </row>
    <row r="2045" spans="3:4" x14ac:dyDescent="0.3">
      <c r="C2045" s="3">
        <v>23</v>
      </c>
      <c r="D2045" t="str">
        <f t="shared" si="31"/>
        <v>21-30</v>
      </c>
    </row>
    <row r="2046" spans="3:4" x14ac:dyDescent="0.3">
      <c r="C2046" s="19">
        <v>24</v>
      </c>
      <c r="D2046" t="str">
        <f t="shared" si="31"/>
        <v>21-30</v>
      </c>
    </row>
    <row r="2047" spans="3:4" x14ac:dyDescent="0.3">
      <c r="C2047" s="3">
        <v>23</v>
      </c>
      <c r="D2047" t="str">
        <f t="shared" si="31"/>
        <v>21-30</v>
      </c>
    </row>
    <row r="2048" spans="3:4" x14ac:dyDescent="0.3">
      <c r="C2048" s="19">
        <v>24</v>
      </c>
      <c r="D2048" t="str">
        <f t="shared" si="31"/>
        <v>21-30</v>
      </c>
    </row>
    <row r="2049" spans="3:4" x14ac:dyDescent="0.3">
      <c r="C2049" s="3">
        <v>24</v>
      </c>
      <c r="D2049" t="str">
        <f t="shared" si="31"/>
        <v>21-30</v>
      </c>
    </row>
    <row r="2050" spans="3:4" x14ac:dyDescent="0.3">
      <c r="C2050" s="19">
        <v>23</v>
      </c>
      <c r="D2050" t="str">
        <f t="shared" si="31"/>
        <v>21-30</v>
      </c>
    </row>
    <row r="2051" spans="3:4" x14ac:dyDescent="0.3">
      <c r="C2051" s="3">
        <v>24</v>
      </c>
      <c r="D2051" t="str">
        <f t="shared" ref="D2051:D2114" si="32">IF(C2051&lt;=10,"0-10",IF(AND(C2051&gt;10,C2051&lt;=20),"11-20",IF(AND(C2051&gt;20,C2051&lt;=30),"21-30","30+")))</f>
        <v>21-30</v>
      </c>
    </row>
    <row r="2052" spans="3:4" x14ac:dyDescent="0.3">
      <c r="C2052" s="19">
        <v>23</v>
      </c>
      <c r="D2052" t="str">
        <f t="shared" si="32"/>
        <v>21-30</v>
      </c>
    </row>
    <row r="2053" spans="3:4" x14ac:dyDescent="0.3">
      <c r="C2053" s="3">
        <v>25</v>
      </c>
      <c r="D2053" t="str">
        <f t="shared" si="32"/>
        <v>21-30</v>
      </c>
    </row>
    <row r="2054" spans="3:4" x14ac:dyDescent="0.3">
      <c r="C2054" s="19">
        <v>24</v>
      </c>
      <c r="D2054" t="str">
        <f t="shared" si="32"/>
        <v>21-30</v>
      </c>
    </row>
    <row r="2055" spans="3:4" x14ac:dyDescent="0.3">
      <c r="C2055" s="3">
        <v>19</v>
      </c>
      <c r="D2055" t="str">
        <f t="shared" si="32"/>
        <v>11-20</v>
      </c>
    </row>
    <row r="2056" spans="3:4" x14ac:dyDescent="0.3">
      <c r="C2056" s="19">
        <v>23</v>
      </c>
      <c r="D2056" t="str">
        <f t="shared" si="32"/>
        <v>21-30</v>
      </c>
    </row>
    <row r="2057" spans="3:4" x14ac:dyDescent="0.3">
      <c r="C2057" s="3">
        <v>23</v>
      </c>
      <c r="D2057" t="str">
        <f t="shared" si="32"/>
        <v>21-30</v>
      </c>
    </row>
    <row r="2058" spans="3:4" x14ac:dyDescent="0.3">
      <c r="C2058" s="19">
        <v>23</v>
      </c>
      <c r="D2058" t="str">
        <f t="shared" si="32"/>
        <v>21-30</v>
      </c>
    </row>
    <row r="2059" spans="3:4" x14ac:dyDescent="0.3">
      <c r="C2059" s="3">
        <v>23</v>
      </c>
      <c r="D2059" t="str">
        <f t="shared" si="32"/>
        <v>21-30</v>
      </c>
    </row>
    <row r="2060" spans="3:4" x14ac:dyDescent="0.3">
      <c r="C2060" s="19">
        <v>24</v>
      </c>
      <c r="D2060" t="str">
        <f t="shared" si="32"/>
        <v>21-30</v>
      </c>
    </row>
    <row r="2061" spans="3:4" x14ac:dyDescent="0.3">
      <c r="C2061" s="3">
        <v>24</v>
      </c>
      <c r="D2061" t="str">
        <f t="shared" si="32"/>
        <v>21-30</v>
      </c>
    </row>
    <row r="2062" spans="3:4" x14ac:dyDescent="0.3">
      <c r="C2062" s="19">
        <v>23</v>
      </c>
      <c r="D2062" t="str">
        <f t="shared" si="32"/>
        <v>21-30</v>
      </c>
    </row>
    <row r="2063" spans="3:4" x14ac:dyDescent="0.3">
      <c r="C2063" s="3">
        <v>23</v>
      </c>
      <c r="D2063" t="str">
        <f t="shared" si="32"/>
        <v>21-30</v>
      </c>
    </row>
    <row r="2064" spans="3:4" x14ac:dyDescent="0.3">
      <c r="C2064" s="19">
        <v>23</v>
      </c>
      <c r="D2064" t="str">
        <f t="shared" si="32"/>
        <v>21-30</v>
      </c>
    </row>
    <row r="2065" spans="3:4" x14ac:dyDescent="0.3">
      <c r="C2065" s="3">
        <v>25</v>
      </c>
      <c r="D2065" t="str">
        <f t="shared" si="32"/>
        <v>21-30</v>
      </c>
    </row>
    <row r="2066" spans="3:4" x14ac:dyDescent="0.3">
      <c r="C2066" s="19">
        <v>23</v>
      </c>
      <c r="D2066" t="str">
        <f t="shared" si="32"/>
        <v>21-30</v>
      </c>
    </row>
    <row r="2067" spans="3:4" x14ac:dyDescent="0.3">
      <c r="C2067" s="3">
        <v>25</v>
      </c>
      <c r="D2067" t="str">
        <f t="shared" si="32"/>
        <v>21-30</v>
      </c>
    </row>
    <row r="2068" spans="3:4" x14ac:dyDescent="0.3">
      <c r="C2068" s="19">
        <v>24</v>
      </c>
      <c r="D2068" t="str">
        <f t="shared" si="32"/>
        <v>21-30</v>
      </c>
    </row>
    <row r="2069" spans="3:4" x14ac:dyDescent="0.3">
      <c r="C2069" s="3">
        <v>24</v>
      </c>
      <c r="D2069" t="str">
        <f t="shared" si="32"/>
        <v>21-30</v>
      </c>
    </row>
    <row r="2070" spans="3:4" x14ac:dyDescent="0.3">
      <c r="C2070" s="19">
        <v>24</v>
      </c>
      <c r="D2070" t="str">
        <f t="shared" si="32"/>
        <v>21-30</v>
      </c>
    </row>
    <row r="2071" spans="3:4" x14ac:dyDescent="0.3">
      <c r="C2071" s="3">
        <v>25</v>
      </c>
      <c r="D2071" t="str">
        <f t="shared" si="32"/>
        <v>21-30</v>
      </c>
    </row>
    <row r="2072" spans="3:4" x14ac:dyDescent="0.3">
      <c r="C2072" s="19">
        <v>25</v>
      </c>
      <c r="D2072" t="str">
        <f t="shared" si="32"/>
        <v>21-30</v>
      </c>
    </row>
    <row r="2073" spans="3:4" x14ac:dyDescent="0.3">
      <c r="C2073" s="3">
        <v>25</v>
      </c>
      <c r="D2073" t="str">
        <f t="shared" si="32"/>
        <v>21-30</v>
      </c>
    </row>
    <row r="2074" spans="3:4" x14ac:dyDescent="0.3">
      <c r="C2074" s="19">
        <v>22</v>
      </c>
      <c r="D2074" t="str">
        <f t="shared" si="32"/>
        <v>21-30</v>
      </c>
    </row>
    <row r="2075" spans="3:4" x14ac:dyDescent="0.3">
      <c r="C2075" s="3">
        <v>25</v>
      </c>
      <c r="D2075" t="str">
        <f t="shared" si="32"/>
        <v>21-30</v>
      </c>
    </row>
    <row r="2076" spans="3:4" x14ac:dyDescent="0.3">
      <c r="C2076" s="19">
        <v>25</v>
      </c>
      <c r="D2076" t="str">
        <f t="shared" si="32"/>
        <v>21-30</v>
      </c>
    </row>
    <row r="2077" spans="3:4" x14ac:dyDescent="0.3">
      <c r="C2077" s="3">
        <v>25</v>
      </c>
      <c r="D2077" t="str">
        <f t="shared" si="32"/>
        <v>21-30</v>
      </c>
    </row>
    <row r="2078" spans="3:4" x14ac:dyDescent="0.3">
      <c r="C2078" s="19">
        <v>25</v>
      </c>
      <c r="D2078" t="str">
        <f t="shared" si="32"/>
        <v>21-30</v>
      </c>
    </row>
    <row r="2079" spans="3:4" x14ac:dyDescent="0.3">
      <c r="C2079" s="3">
        <v>24</v>
      </c>
      <c r="D2079" t="str">
        <f t="shared" si="32"/>
        <v>21-30</v>
      </c>
    </row>
    <row r="2080" spans="3:4" x14ac:dyDescent="0.3">
      <c r="C2080" s="19">
        <v>23</v>
      </c>
      <c r="D2080" t="str">
        <f t="shared" si="32"/>
        <v>21-30</v>
      </c>
    </row>
    <row r="2081" spans="3:4" x14ac:dyDescent="0.3">
      <c r="C2081" s="3">
        <v>25</v>
      </c>
      <c r="D2081" t="str">
        <f t="shared" si="32"/>
        <v>21-30</v>
      </c>
    </row>
    <row r="2082" spans="3:4" x14ac:dyDescent="0.3">
      <c r="C2082" s="19">
        <v>23</v>
      </c>
      <c r="D2082" t="str">
        <f t="shared" si="32"/>
        <v>21-30</v>
      </c>
    </row>
    <row r="2083" spans="3:4" x14ac:dyDescent="0.3">
      <c r="C2083" s="3">
        <v>23</v>
      </c>
      <c r="D2083" t="str">
        <f t="shared" si="32"/>
        <v>21-30</v>
      </c>
    </row>
    <row r="2084" spans="3:4" x14ac:dyDescent="0.3">
      <c r="C2084" s="19">
        <v>23</v>
      </c>
      <c r="D2084" t="str">
        <f t="shared" si="32"/>
        <v>21-30</v>
      </c>
    </row>
    <row r="2085" spans="3:4" x14ac:dyDescent="0.3">
      <c r="C2085" s="3">
        <v>23</v>
      </c>
      <c r="D2085" t="str">
        <f t="shared" si="32"/>
        <v>21-30</v>
      </c>
    </row>
    <row r="2086" spans="3:4" x14ac:dyDescent="0.3">
      <c r="C2086" s="19">
        <v>24</v>
      </c>
      <c r="D2086" t="str">
        <f t="shared" si="32"/>
        <v>21-30</v>
      </c>
    </row>
    <row r="2087" spans="3:4" x14ac:dyDescent="0.3">
      <c r="C2087" s="3">
        <v>23</v>
      </c>
      <c r="D2087" t="str">
        <f t="shared" si="32"/>
        <v>21-30</v>
      </c>
    </row>
    <row r="2088" spans="3:4" x14ac:dyDescent="0.3">
      <c r="C2088" s="19">
        <v>25</v>
      </c>
      <c r="D2088" t="str">
        <f t="shared" si="32"/>
        <v>21-30</v>
      </c>
    </row>
    <row r="2089" spans="3:4" x14ac:dyDescent="0.3">
      <c r="C2089" s="3">
        <v>23</v>
      </c>
      <c r="D2089" t="str">
        <f t="shared" si="32"/>
        <v>21-30</v>
      </c>
    </row>
    <row r="2090" spans="3:4" x14ac:dyDescent="0.3">
      <c r="C2090" s="19">
        <v>25</v>
      </c>
      <c r="D2090" t="str">
        <f t="shared" si="32"/>
        <v>21-30</v>
      </c>
    </row>
    <row r="2091" spans="3:4" x14ac:dyDescent="0.3">
      <c r="C2091" s="3">
        <v>23</v>
      </c>
      <c r="D2091" t="str">
        <f t="shared" si="32"/>
        <v>21-30</v>
      </c>
    </row>
    <row r="2092" spans="3:4" x14ac:dyDescent="0.3">
      <c r="C2092" s="19">
        <v>22</v>
      </c>
      <c r="D2092" t="str">
        <f t="shared" si="32"/>
        <v>21-30</v>
      </c>
    </row>
    <row r="2093" spans="3:4" x14ac:dyDescent="0.3">
      <c r="C2093" s="3">
        <v>23</v>
      </c>
      <c r="D2093" t="str">
        <f t="shared" si="32"/>
        <v>21-30</v>
      </c>
    </row>
    <row r="2094" spans="3:4" x14ac:dyDescent="0.3">
      <c r="C2094" s="19">
        <v>24</v>
      </c>
      <c r="D2094" t="str">
        <f t="shared" si="32"/>
        <v>21-30</v>
      </c>
    </row>
    <row r="2095" spans="3:4" x14ac:dyDescent="0.3">
      <c r="C2095" s="3">
        <v>25</v>
      </c>
      <c r="D2095" t="str">
        <f t="shared" si="32"/>
        <v>21-30</v>
      </c>
    </row>
    <row r="2096" spans="3:4" x14ac:dyDescent="0.3">
      <c r="C2096" s="19">
        <v>25</v>
      </c>
      <c r="D2096" t="str">
        <f t="shared" si="32"/>
        <v>21-30</v>
      </c>
    </row>
    <row r="2097" spans="3:4" x14ac:dyDescent="0.3">
      <c r="C2097" s="3">
        <v>24</v>
      </c>
      <c r="D2097" t="str">
        <f t="shared" si="32"/>
        <v>21-30</v>
      </c>
    </row>
    <row r="2098" spans="3:4" x14ac:dyDescent="0.3">
      <c r="C2098" s="19">
        <v>25</v>
      </c>
      <c r="D2098" t="str">
        <f t="shared" si="32"/>
        <v>21-30</v>
      </c>
    </row>
    <row r="2099" spans="3:4" x14ac:dyDescent="0.3">
      <c r="C2099" s="3">
        <v>23</v>
      </c>
      <c r="D2099" t="str">
        <f t="shared" si="32"/>
        <v>21-30</v>
      </c>
    </row>
    <row r="2100" spans="3:4" x14ac:dyDescent="0.3">
      <c r="C2100" s="19">
        <v>23</v>
      </c>
      <c r="D2100" t="str">
        <f t="shared" si="32"/>
        <v>21-30</v>
      </c>
    </row>
    <row r="2101" spans="3:4" x14ac:dyDescent="0.3">
      <c r="C2101" s="3">
        <v>24</v>
      </c>
      <c r="D2101" t="str">
        <f t="shared" si="32"/>
        <v>21-30</v>
      </c>
    </row>
    <row r="2102" spans="3:4" x14ac:dyDescent="0.3">
      <c r="C2102" s="19">
        <v>23</v>
      </c>
      <c r="D2102" t="str">
        <f t="shared" si="32"/>
        <v>21-30</v>
      </c>
    </row>
    <row r="2103" spans="3:4" x14ac:dyDescent="0.3">
      <c r="C2103" s="3">
        <v>25</v>
      </c>
      <c r="D2103" t="str">
        <f t="shared" si="32"/>
        <v>21-30</v>
      </c>
    </row>
    <row r="2104" spans="3:4" x14ac:dyDescent="0.3">
      <c r="C2104" s="19">
        <v>25</v>
      </c>
      <c r="D2104" t="str">
        <f t="shared" si="32"/>
        <v>21-30</v>
      </c>
    </row>
    <row r="2105" spans="3:4" x14ac:dyDescent="0.3">
      <c r="C2105" s="3">
        <v>23</v>
      </c>
      <c r="D2105" t="str">
        <f t="shared" si="32"/>
        <v>21-30</v>
      </c>
    </row>
    <row r="2106" spans="3:4" x14ac:dyDescent="0.3">
      <c r="C2106" s="19">
        <v>24</v>
      </c>
      <c r="D2106" t="str">
        <f t="shared" si="32"/>
        <v>21-30</v>
      </c>
    </row>
    <row r="2107" spans="3:4" x14ac:dyDescent="0.3">
      <c r="C2107" s="3">
        <v>23</v>
      </c>
      <c r="D2107" t="str">
        <f t="shared" si="32"/>
        <v>21-30</v>
      </c>
    </row>
    <row r="2108" spans="3:4" x14ac:dyDescent="0.3">
      <c r="C2108" s="19">
        <v>24</v>
      </c>
      <c r="D2108" t="str">
        <f t="shared" si="32"/>
        <v>21-30</v>
      </c>
    </row>
    <row r="2109" spans="3:4" x14ac:dyDescent="0.3">
      <c r="C2109" s="3">
        <v>25</v>
      </c>
      <c r="D2109" t="str">
        <f t="shared" si="32"/>
        <v>21-30</v>
      </c>
    </row>
    <row r="2110" spans="3:4" x14ac:dyDescent="0.3">
      <c r="C2110" s="19">
        <v>25</v>
      </c>
      <c r="D2110" t="str">
        <f t="shared" si="32"/>
        <v>21-30</v>
      </c>
    </row>
    <row r="2111" spans="3:4" x14ac:dyDescent="0.3">
      <c r="C2111" s="3">
        <v>22</v>
      </c>
      <c r="D2111" t="str">
        <f t="shared" si="32"/>
        <v>21-30</v>
      </c>
    </row>
    <row r="2112" spans="3:4" x14ac:dyDescent="0.3">
      <c r="C2112" s="19">
        <v>25</v>
      </c>
      <c r="D2112" t="str">
        <f t="shared" si="32"/>
        <v>21-30</v>
      </c>
    </row>
    <row r="2113" spans="3:4" x14ac:dyDescent="0.3">
      <c r="C2113" s="3">
        <v>22</v>
      </c>
      <c r="D2113" t="str">
        <f t="shared" si="32"/>
        <v>21-30</v>
      </c>
    </row>
    <row r="2114" spans="3:4" x14ac:dyDescent="0.3">
      <c r="C2114" s="19">
        <v>23</v>
      </c>
      <c r="D2114" t="str">
        <f t="shared" si="32"/>
        <v>21-30</v>
      </c>
    </row>
    <row r="2115" spans="3:4" x14ac:dyDescent="0.3">
      <c r="C2115" s="3">
        <v>23</v>
      </c>
      <c r="D2115" t="str">
        <f t="shared" ref="D2115:D2178" si="33">IF(C2115&lt;=10,"0-10",IF(AND(C2115&gt;10,C2115&lt;=20),"11-20",IF(AND(C2115&gt;20,C2115&lt;=30),"21-30","30+")))</f>
        <v>21-30</v>
      </c>
    </row>
    <row r="2116" spans="3:4" x14ac:dyDescent="0.3">
      <c r="C2116" s="19">
        <v>25</v>
      </c>
      <c r="D2116" t="str">
        <f t="shared" si="33"/>
        <v>21-30</v>
      </c>
    </row>
    <row r="2117" spans="3:4" x14ac:dyDescent="0.3">
      <c r="C2117" s="3">
        <v>23</v>
      </c>
      <c r="D2117" t="str">
        <f t="shared" si="33"/>
        <v>21-30</v>
      </c>
    </row>
    <row r="2118" spans="3:4" x14ac:dyDescent="0.3">
      <c r="C2118" s="19">
        <v>24</v>
      </c>
      <c r="D2118" t="str">
        <f t="shared" si="33"/>
        <v>21-30</v>
      </c>
    </row>
    <row r="2119" spans="3:4" x14ac:dyDescent="0.3">
      <c r="C2119" s="3">
        <v>23</v>
      </c>
      <c r="D2119" t="str">
        <f t="shared" si="33"/>
        <v>21-30</v>
      </c>
    </row>
    <row r="2120" spans="3:4" x14ac:dyDescent="0.3">
      <c r="C2120" s="19">
        <v>23</v>
      </c>
      <c r="D2120" t="str">
        <f t="shared" si="33"/>
        <v>21-30</v>
      </c>
    </row>
    <row r="2121" spans="3:4" x14ac:dyDescent="0.3">
      <c r="C2121" s="3">
        <v>25</v>
      </c>
      <c r="D2121" t="str">
        <f t="shared" si="33"/>
        <v>21-30</v>
      </c>
    </row>
    <row r="2122" spans="3:4" x14ac:dyDescent="0.3">
      <c r="C2122" s="19">
        <v>24</v>
      </c>
      <c r="D2122" t="str">
        <f t="shared" si="33"/>
        <v>21-30</v>
      </c>
    </row>
    <row r="2123" spans="3:4" x14ac:dyDescent="0.3">
      <c r="C2123" s="3">
        <v>24</v>
      </c>
      <c r="D2123" t="str">
        <f t="shared" si="33"/>
        <v>21-30</v>
      </c>
    </row>
    <row r="2124" spans="3:4" x14ac:dyDescent="0.3">
      <c r="C2124" s="19">
        <v>24</v>
      </c>
      <c r="D2124" t="str">
        <f t="shared" si="33"/>
        <v>21-30</v>
      </c>
    </row>
    <row r="2125" spans="3:4" x14ac:dyDescent="0.3">
      <c r="C2125" s="3">
        <v>23</v>
      </c>
      <c r="D2125" t="str">
        <f t="shared" si="33"/>
        <v>21-30</v>
      </c>
    </row>
    <row r="2126" spans="3:4" x14ac:dyDescent="0.3">
      <c r="C2126" s="19">
        <v>24</v>
      </c>
      <c r="D2126" t="str">
        <f t="shared" si="33"/>
        <v>21-30</v>
      </c>
    </row>
    <row r="2127" spans="3:4" x14ac:dyDescent="0.3">
      <c r="C2127" s="3">
        <v>22</v>
      </c>
      <c r="D2127" t="str">
        <f t="shared" si="33"/>
        <v>21-30</v>
      </c>
    </row>
    <row r="2128" spans="3:4" x14ac:dyDescent="0.3">
      <c r="C2128" s="19">
        <v>23</v>
      </c>
      <c r="D2128" t="str">
        <f t="shared" si="33"/>
        <v>21-30</v>
      </c>
    </row>
    <row r="2129" spans="3:4" x14ac:dyDescent="0.3">
      <c r="C2129" s="3">
        <v>22</v>
      </c>
      <c r="D2129" t="str">
        <f t="shared" si="33"/>
        <v>21-30</v>
      </c>
    </row>
    <row r="2130" spans="3:4" x14ac:dyDescent="0.3">
      <c r="C2130" s="19">
        <v>23</v>
      </c>
      <c r="D2130" t="str">
        <f t="shared" si="33"/>
        <v>21-30</v>
      </c>
    </row>
    <row r="2131" spans="3:4" x14ac:dyDescent="0.3">
      <c r="C2131" s="3">
        <v>24</v>
      </c>
      <c r="D2131" t="str">
        <f t="shared" si="33"/>
        <v>21-30</v>
      </c>
    </row>
    <row r="2132" spans="3:4" x14ac:dyDescent="0.3">
      <c r="C2132" s="19">
        <v>24</v>
      </c>
      <c r="D2132" t="str">
        <f t="shared" si="33"/>
        <v>21-30</v>
      </c>
    </row>
    <row r="2133" spans="3:4" x14ac:dyDescent="0.3">
      <c r="C2133" s="3">
        <v>24</v>
      </c>
      <c r="D2133" t="str">
        <f t="shared" si="33"/>
        <v>21-30</v>
      </c>
    </row>
    <row r="2134" spans="3:4" x14ac:dyDescent="0.3">
      <c r="C2134" s="19">
        <v>22</v>
      </c>
      <c r="D2134" t="str">
        <f t="shared" si="33"/>
        <v>21-30</v>
      </c>
    </row>
    <row r="2135" spans="3:4" x14ac:dyDescent="0.3">
      <c r="C2135" s="3">
        <v>23</v>
      </c>
      <c r="D2135" t="str">
        <f t="shared" si="33"/>
        <v>21-30</v>
      </c>
    </row>
    <row r="2136" spans="3:4" x14ac:dyDescent="0.3">
      <c r="C2136" s="19">
        <v>23</v>
      </c>
      <c r="D2136" t="str">
        <f t="shared" si="33"/>
        <v>21-30</v>
      </c>
    </row>
    <row r="2137" spans="3:4" x14ac:dyDescent="0.3">
      <c r="C2137" s="3">
        <v>24</v>
      </c>
      <c r="D2137" t="str">
        <f t="shared" si="33"/>
        <v>21-30</v>
      </c>
    </row>
    <row r="2138" spans="3:4" x14ac:dyDescent="0.3">
      <c r="C2138" s="19">
        <v>24</v>
      </c>
      <c r="D2138" t="str">
        <f t="shared" si="33"/>
        <v>21-30</v>
      </c>
    </row>
    <row r="2139" spans="3:4" x14ac:dyDescent="0.3">
      <c r="C2139" s="3">
        <v>22</v>
      </c>
      <c r="D2139" t="str">
        <f t="shared" si="33"/>
        <v>21-30</v>
      </c>
    </row>
    <row r="2140" spans="3:4" x14ac:dyDescent="0.3">
      <c r="C2140" s="19">
        <v>23</v>
      </c>
      <c r="D2140" t="str">
        <f t="shared" si="33"/>
        <v>21-30</v>
      </c>
    </row>
    <row r="2141" spans="3:4" x14ac:dyDescent="0.3">
      <c r="C2141" s="3">
        <v>22</v>
      </c>
      <c r="D2141" t="str">
        <f t="shared" si="33"/>
        <v>21-30</v>
      </c>
    </row>
    <row r="2142" spans="3:4" x14ac:dyDescent="0.3">
      <c r="C2142" s="19">
        <v>24</v>
      </c>
      <c r="D2142" t="str">
        <f t="shared" si="33"/>
        <v>21-30</v>
      </c>
    </row>
    <row r="2143" spans="3:4" x14ac:dyDescent="0.3">
      <c r="C2143" s="3">
        <v>22</v>
      </c>
      <c r="D2143" t="str">
        <f t="shared" si="33"/>
        <v>21-30</v>
      </c>
    </row>
    <row r="2144" spans="3:4" x14ac:dyDescent="0.3">
      <c r="C2144" s="19">
        <v>22</v>
      </c>
      <c r="D2144" t="str">
        <f t="shared" si="33"/>
        <v>21-30</v>
      </c>
    </row>
    <row r="2145" spans="3:4" x14ac:dyDescent="0.3">
      <c r="C2145" s="3">
        <v>24</v>
      </c>
      <c r="D2145" t="str">
        <f t="shared" si="33"/>
        <v>21-30</v>
      </c>
    </row>
    <row r="2146" spans="3:4" x14ac:dyDescent="0.3">
      <c r="C2146" s="19">
        <v>22</v>
      </c>
      <c r="D2146" t="str">
        <f t="shared" si="33"/>
        <v>21-30</v>
      </c>
    </row>
    <row r="2147" spans="3:4" x14ac:dyDescent="0.3">
      <c r="C2147" s="3">
        <v>21</v>
      </c>
      <c r="D2147" t="str">
        <f t="shared" si="33"/>
        <v>21-30</v>
      </c>
    </row>
    <row r="2148" spans="3:4" x14ac:dyDescent="0.3">
      <c r="C2148" s="19">
        <v>23</v>
      </c>
      <c r="D2148" t="str">
        <f t="shared" si="33"/>
        <v>21-30</v>
      </c>
    </row>
    <row r="2149" spans="3:4" x14ac:dyDescent="0.3">
      <c r="C2149" s="3">
        <v>23</v>
      </c>
      <c r="D2149" t="str">
        <f t="shared" si="33"/>
        <v>21-30</v>
      </c>
    </row>
    <row r="2150" spans="3:4" x14ac:dyDescent="0.3">
      <c r="C2150" s="19">
        <v>22</v>
      </c>
      <c r="D2150" t="str">
        <f t="shared" si="33"/>
        <v>21-30</v>
      </c>
    </row>
    <row r="2151" spans="3:4" x14ac:dyDescent="0.3">
      <c r="C2151" s="3">
        <v>22</v>
      </c>
      <c r="D2151" t="str">
        <f t="shared" si="33"/>
        <v>21-30</v>
      </c>
    </row>
    <row r="2152" spans="3:4" x14ac:dyDescent="0.3">
      <c r="C2152" s="19">
        <v>24</v>
      </c>
      <c r="D2152" t="str">
        <f t="shared" si="33"/>
        <v>21-30</v>
      </c>
    </row>
    <row r="2153" spans="3:4" x14ac:dyDescent="0.3">
      <c r="C2153" s="3">
        <v>23</v>
      </c>
      <c r="D2153" t="str">
        <f t="shared" si="33"/>
        <v>21-30</v>
      </c>
    </row>
    <row r="2154" spans="3:4" x14ac:dyDescent="0.3">
      <c r="C2154" s="19">
        <v>23</v>
      </c>
      <c r="D2154" t="str">
        <f t="shared" si="33"/>
        <v>21-30</v>
      </c>
    </row>
    <row r="2155" spans="3:4" x14ac:dyDescent="0.3">
      <c r="C2155" s="3">
        <v>18</v>
      </c>
      <c r="D2155" t="str">
        <f t="shared" si="33"/>
        <v>11-20</v>
      </c>
    </row>
    <row r="2156" spans="3:4" x14ac:dyDescent="0.3">
      <c r="C2156" s="19">
        <v>23</v>
      </c>
      <c r="D2156" t="str">
        <f t="shared" si="33"/>
        <v>21-30</v>
      </c>
    </row>
    <row r="2157" spans="3:4" x14ac:dyDescent="0.3">
      <c r="C2157" s="3">
        <v>23</v>
      </c>
      <c r="D2157" t="str">
        <f t="shared" si="33"/>
        <v>21-30</v>
      </c>
    </row>
    <row r="2158" spans="3:4" x14ac:dyDescent="0.3">
      <c r="C2158" s="19">
        <v>24</v>
      </c>
      <c r="D2158" t="str">
        <f t="shared" si="33"/>
        <v>21-30</v>
      </c>
    </row>
    <row r="2159" spans="3:4" x14ac:dyDescent="0.3">
      <c r="C2159" s="3">
        <v>24</v>
      </c>
      <c r="D2159" t="str">
        <f t="shared" si="33"/>
        <v>21-30</v>
      </c>
    </row>
    <row r="2160" spans="3:4" x14ac:dyDescent="0.3">
      <c r="C2160" s="19">
        <v>22</v>
      </c>
      <c r="D2160" t="str">
        <f t="shared" si="33"/>
        <v>21-30</v>
      </c>
    </row>
    <row r="2161" spans="3:4" x14ac:dyDescent="0.3">
      <c r="C2161" s="3">
        <v>22</v>
      </c>
      <c r="D2161" t="str">
        <f t="shared" si="33"/>
        <v>21-30</v>
      </c>
    </row>
    <row r="2162" spans="3:4" x14ac:dyDescent="0.3">
      <c r="C2162" s="19">
        <v>23</v>
      </c>
      <c r="D2162" t="str">
        <f t="shared" si="33"/>
        <v>21-30</v>
      </c>
    </row>
    <row r="2163" spans="3:4" x14ac:dyDescent="0.3">
      <c r="C2163" s="3">
        <v>22</v>
      </c>
      <c r="D2163" t="str">
        <f t="shared" si="33"/>
        <v>21-30</v>
      </c>
    </row>
    <row r="2164" spans="3:4" x14ac:dyDescent="0.3">
      <c r="C2164" s="19">
        <v>24</v>
      </c>
      <c r="D2164" t="str">
        <f t="shared" si="33"/>
        <v>21-30</v>
      </c>
    </row>
    <row r="2165" spans="3:4" x14ac:dyDescent="0.3">
      <c r="C2165" s="3">
        <v>24</v>
      </c>
      <c r="D2165" t="str">
        <f t="shared" si="33"/>
        <v>21-30</v>
      </c>
    </row>
    <row r="2166" spans="3:4" x14ac:dyDescent="0.3">
      <c r="C2166" s="19">
        <v>22</v>
      </c>
      <c r="D2166" t="str">
        <f t="shared" si="33"/>
        <v>21-30</v>
      </c>
    </row>
    <row r="2167" spans="3:4" x14ac:dyDescent="0.3">
      <c r="C2167" s="3">
        <v>21</v>
      </c>
      <c r="D2167" t="str">
        <f t="shared" si="33"/>
        <v>21-30</v>
      </c>
    </row>
    <row r="2168" spans="3:4" x14ac:dyDescent="0.3">
      <c r="C2168" s="19">
        <v>23</v>
      </c>
      <c r="D2168" t="str">
        <f t="shared" si="33"/>
        <v>21-30</v>
      </c>
    </row>
    <row r="2169" spans="3:4" x14ac:dyDescent="0.3">
      <c r="C2169" s="3">
        <v>22</v>
      </c>
      <c r="D2169" t="str">
        <f t="shared" si="33"/>
        <v>21-30</v>
      </c>
    </row>
    <row r="2170" spans="3:4" x14ac:dyDescent="0.3">
      <c r="C2170" s="19">
        <v>23</v>
      </c>
      <c r="D2170" t="str">
        <f t="shared" si="33"/>
        <v>21-30</v>
      </c>
    </row>
    <row r="2171" spans="3:4" x14ac:dyDescent="0.3">
      <c r="C2171" s="3">
        <v>24</v>
      </c>
      <c r="D2171" t="str">
        <f t="shared" si="33"/>
        <v>21-30</v>
      </c>
    </row>
    <row r="2172" spans="3:4" x14ac:dyDescent="0.3">
      <c r="C2172" s="19">
        <v>23</v>
      </c>
      <c r="D2172" t="str">
        <f t="shared" si="33"/>
        <v>21-30</v>
      </c>
    </row>
    <row r="2173" spans="3:4" x14ac:dyDescent="0.3">
      <c r="C2173" s="3">
        <v>22</v>
      </c>
      <c r="D2173" t="str">
        <f t="shared" si="33"/>
        <v>21-30</v>
      </c>
    </row>
    <row r="2174" spans="3:4" x14ac:dyDescent="0.3">
      <c r="C2174" s="19">
        <v>22</v>
      </c>
      <c r="D2174" t="str">
        <f t="shared" si="33"/>
        <v>21-30</v>
      </c>
    </row>
    <row r="2175" spans="3:4" x14ac:dyDescent="0.3">
      <c r="C2175" s="3">
        <v>24</v>
      </c>
      <c r="D2175" t="str">
        <f t="shared" si="33"/>
        <v>21-30</v>
      </c>
    </row>
    <row r="2176" spans="3:4" x14ac:dyDescent="0.3">
      <c r="C2176" s="19">
        <v>22</v>
      </c>
      <c r="D2176" t="str">
        <f t="shared" si="33"/>
        <v>21-30</v>
      </c>
    </row>
    <row r="2177" spans="3:4" x14ac:dyDescent="0.3">
      <c r="C2177" s="3">
        <v>22</v>
      </c>
      <c r="D2177" t="str">
        <f t="shared" si="33"/>
        <v>21-30</v>
      </c>
    </row>
    <row r="2178" spans="3:4" x14ac:dyDescent="0.3">
      <c r="C2178" s="19">
        <v>21</v>
      </c>
      <c r="D2178" t="str">
        <f t="shared" si="33"/>
        <v>21-30</v>
      </c>
    </row>
    <row r="2179" spans="3:4" x14ac:dyDescent="0.3">
      <c r="C2179" s="3">
        <v>22</v>
      </c>
      <c r="D2179" t="str">
        <f t="shared" ref="D2179:D2242" si="34">IF(C2179&lt;=10,"0-10",IF(AND(C2179&gt;10,C2179&lt;=20),"11-20",IF(AND(C2179&gt;20,C2179&lt;=30),"21-30","30+")))</f>
        <v>21-30</v>
      </c>
    </row>
    <row r="2180" spans="3:4" x14ac:dyDescent="0.3">
      <c r="C2180" s="19">
        <v>24</v>
      </c>
      <c r="D2180" t="str">
        <f t="shared" si="34"/>
        <v>21-30</v>
      </c>
    </row>
    <row r="2181" spans="3:4" x14ac:dyDescent="0.3">
      <c r="C2181" s="3">
        <v>24</v>
      </c>
      <c r="D2181" t="str">
        <f t="shared" si="34"/>
        <v>21-30</v>
      </c>
    </row>
    <row r="2182" spans="3:4" x14ac:dyDescent="0.3">
      <c r="C2182" s="19">
        <v>23</v>
      </c>
      <c r="D2182" t="str">
        <f t="shared" si="34"/>
        <v>21-30</v>
      </c>
    </row>
    <row r="2183" spans="3:4" x14ac:dyDescent="0.3">
      <c r="C2183" s="3">
        <v>23</v>
      </c>
      <c r="D2183" t="str">
        <f t="shared" si="34"/>
        <v>21-30</v>
      </c>
    </row>
    <row r="2184" spans="3:4" x14ac:dyDescent="0.3">
      <c r="C2184" s="19">
        <v>22</v>
      </c>
      <c r="D2184" t="str">
        <f t="shared" si="34"/>
        <v>21-30</v>
      </c>
    </row>
    <row r="2185" spans="3:4" x14ac:dyDescent="0.3">
      <c r="C2185" s="3">
        <v>23</v>
      </c>
      <c r="D2185" t="str">
        <f t="shared" si="34"/>
        <v>21-30</v>
      </c>
    </row>
    <row r="2186" spans="3:4" x14ac:dyDescent="0.3">
      <c r="C2186" s="19">
        <v>24</v>
      </c>
      <c r="D2186" t="str">
        <f t="shared" si="34"/>
        <v>21-30</v>
      </c>
    </row>
    <row r="2187" spans="3:4" x14ac:dyDescent="0.3">
      <c r="C2187" s="3">
        <v>22</v>
      </c>
      <c r="D2187" t="str">
        <f t="shared" si="34"/>
        <v>21-30</v>
      </c>
    </row>
    <row r="2188" spans="3:4" x14ac:dyDescent="0.3">
      <c r="C2188" s="19">
        <v>22</v>
      </c>
      <c r="D2188" t="str">
        <f t="shared" si="34"/>
        <v>21-30</v>
      </c>
    </row>
    <row r="2189" spans="3:4" x14ac:dyDescent="0.3">
      <c r="C2189" s="3">
        <v>23</v>
      </c>
      <c r="D2189" t="str">
        <f t="shared" si="34"/>
        <v>21-30</v>
      </c>
    </row>
    <row r="2190" spans="3:4" x14ac:dyDescent="0.3">
      <c r="C2190" s="19">
        <v>24</v>
      </c>
      <c r="D2190" t="str">
        <f t="shared" si="34"/>
        <v>21-30</v>
      </c>
    </row>
    <row r="2191" spans="3:4" x14ac:dyDescent="0.3">
      <c r="C2191" s="3">
        <v>23</v>
      </c>
      <c r="D2191" t="str">
        <f t="shared" si="34"/>
        <v>21-30</v>
      </c>
    </row>
    <row r="2192" spans="3:4" x14ac:dyDescent="0.3">
      <c r="C2192" s="19">
        <v>23</v>
      </c>
      <c r="D2192" t="str">
        <f t="shared" si="34"/>
        <v>21-30</v>
      </c>
    </row>
    <row r="2193" spans="3:4" x14ac:dyDescent="0.3">
      <c r="C2193" s="3">
        <v>22</v>
      </c>
      <c r="D2193" t="str">
        <f t="shared" si="34"/>
        <v>21-30</v>
      </c>
    </row>
    <row r="2194" spans="3:4" x14ac:dyDescent="0.3">
      <c r="C2194" s="19">
        <v>22</v>
      </c>
      <c r="D2194" t="str">
        <f t="shared" si="34"/>
        <v>21-30</v>
      </c>
    </row>
    <row r="2195" spans="3:4" x14ac:dyDescent="0.3">
      <c r="C2195" s="3">
        <v>24</v>
      </c>
      <c r="D2195" t="str">
        <f t="shared" si="34"/>
        <v>21-30</v>
      </c>
    </row>
    <row r="2196" spans="3:4" x14ac:dyDescent="0.3">
      <c r="C2196" s="19">
        <v>23</v>
      </c>
      <c r="D2196" t="str">
        <f t="shared" si="34"/>
        <v>21-30</v>
      </c>
    </row>
    <row r="2197" spans="3:4" x14ac:dyDescent="0.3">
      <c r="C2197" s="3">
        <v>24</v>
      </c>
      <c r="D2197" t="str">
        <f t="shared" si="34"/>
        <v>21-30</v>
      </c>
    </row>
    <row r="2198" spans="3:4" x14ac:dyDescent="0.3">
      <c r="C2198" s="19">
        <v>22</v>
      </c>
      <c r="D2198" t="str">
        <f t="shared" si="34"/>
        <v>21-30</v>
      </c>
    </row>
    <row r="2199" spans="3:4" x14ac:dyDescent="0.3">
      <c r="C2199" s="3">
        <v>23</v>
      </c>
      <c r="D2199" t="str">
        <f t="shared" si="34"/>
        <v>21-30</v>
      </c>
    </row>
    <row r="2200" spans="3:4" x14ac:dyDescent="0.3">
      <c r="C2200" s="19">
        <v>24</v>
      </c>
      <c r="D2200" t="str">
        <f t="shared" si="34"/>
        <v>21-30</v>
      </c>
    </row>
    <row r="2201" spans="3:4" x14ac:dyDescent="0.3">
      <c r="C2201" s="3">
        <v>22</v>
      </c>
      <c r="D2201" t="str">
        <f t="shared" si="34"/>
        <v>21-30</v>
      </c>
    </row>
    <row r="2202" spans="3:4" x14ac:dyDescent="0.3">
      <c r="C2202" s="19">
        <v>23</v>
      </c>
      <c r="D2202" t="str">
        <f t="shared" si="34"/>
        <v>21-30</v>
      </c>
    </row>
    <row r="2203" spans="3:4" x14ac:dyDescent="0.3">
      <c r="C2203" s="3">
        <v>24</v>
      </c>
      <c r="D2203" t="str">
        <f t="shared" si="34"/>
        <v>21-30</v>
      </c>
    </row>
    <row r="2204" spans="3:4" x14ac:dyDescent="0.3">
      <c r="C2204" s="19">
        <v>22</v>
      </c>
      <c r="D2204" t="str">
        <f t="shared" si="34"/>
        <v>21-30</v>
      </c>
    </row>
    <row r="2205" spans="3:4" x14ac:dyDescent="0.3">
      <c r="C2205" s="3">
        <v>23</v>
      </c>
      <c r="D2205" t="str">
        <f t="shared" si="34"/>
        <v>21-30</v>
      </c>
    </row>
    <row r="2206" spans="3:4" x14ac:dyDescent="0.3">
      <c r="C2206" s="19">
        <v>23</v>
      </c>
      <c r="D2206" t="str">
        <f t="shared" si="34"/>
        <v>21-30</v>
      </c>
    </row>
    <row r="2207" spans="3:4" x14ac:dyDescent="0.3">
      <c r="C2207" s="3">
        <v>22</v>
      </c>
      <c r="D2207" t="str">
        <f t="shared" si="34"/>
        <v>21-30</v>
      </c>
    </row>
    <row r="2208" spans="3:4" x14ac:dyDescent="0.3">
      <c r="C2208" s="19">
        <v>22</v>
      </c>
      <c r="D2208" t="str">
        <f t="shared" si="34"/>
        <v>21-30</v>
      </c>
    </row>
    <row r="2209" spans="3:4" x14ac:dyDescent="0.3">
      <c r="C2209" s="3">
        <v>24</v>
      </c>
      <c r="D2209" t="str">
        <f t="shared" si="34"/>
        <v>21-30</v>
      </c>
    </row>
    <row r="2210" spans="3:4" x14ac:dyDescent="0.3">
      <c r="C2210" s="19">
        <v>22</v>
      </c>
      <c r="D2210" t="str">
        <f t="shared" si="34"/>
        <v>21-30</v>
      </c>
    </row>
    <row r="2211" spans="3:4" x14ac:dyDescent="0.3">
      <c r="C2211" s="3">
        <v>24</v>
      </c>
      <c r="D2211" t="str">
        <f t="shared" si="34"/>
        <v>21-30</v>
      </c>
    </row>
    <row r="2212" spans="3:4" x14ac:dyDescent="0.3">
      <c r="C2212" s="19">
        <v>22</v>
      </c>
      <c r="D2212" t="str">
        <f t="shared" si="34"/>
        <v>21-30</v>
      </c>
    </row>
    <row r="2213" spans="3:4" x14ac:dyDescent="0.3">
      <c r="C2213" s="3">
        <v>23</v>
      </c>
      <c r="D2213" t="str">
        <f t="shared" si="34"/>
        <v>21-30</v>
      </c>
    </row>
    <row r="2214" spans="3:4" x14ac:dyDescent="0.3">
      <c r="C2214" s="19">
        <v>24</v>
      </c>
      <c r="D2214" t="str">
        <f t="shared" si="34"/>
        <v>21-30</v>
      </c>
    </row>
    <row r="2215" spans="3:4" x14ac:dyDescent="0.3">
      <c r="C2215" s="3">
        <v>24</v>
      </c>
      <c r="D2215" t="str">
        <f t="shared" si="34"/>
        <v>21-30</v>
      </c>
    </row>
    <row r="2216" spans="3:4" x14ac:dyDescent="0.3">
      <c r="C2216" s="19">
        <v>23</v>
      </c>
      <c r="D2216" t="str">
        <f t="shared" si="34"/>
        <v>21-30</v>
      </c>
    </row>
    <row r="2217" spans="3:4" x14ac:dyDescent="0.3">
      <c r="C2217" s="3">
        <v>22</v>
      </c>
      <c r="D2217" t="str">
        <f t="shared" si="34"/>
        <v>21-30</v>
      </c>
    </row>
    <row r="2218" spans="3:4" x14ac:dyDescent="0.3">
      <c r="C2218" s="19">
        <v>22</v>
      </c>
      <c r="D2218" t="str">
        <f t="shared" si="34"/>
        <v>21-30</v>
      </c>
    </row>
    <row r="2219" spans="3:4" x14ac:dyDescent="0.3">
      <c r="C2219" s="3">
        <v>23</v>
      </c>
      <c r="D2219" t="str">
        <f t="shared" si="34"/>
        <v>21-30</v>
      </c>
    </row>
    <row r="2220" spans="3:4" x14ac:dyDescent="0.3">
      <c r="C2220" s="19">
        <v>23</v>
      </c>
      <c r="D2220" t="str">
        <f t="shared" si="34"/>
        <v>21-30</v>
      </c>
    </row>
    <row r="2221" spans="3:4" x14ac:dyDescent="0.3">
      <c r="C2221" s="3">
        <v>24</v>
      </c>
      <c r="D2221" t="str">
        <f t="shared" si="34"/>
        <v>21-30</v>
      </c>
    </row>
    <row r="2222" spans="3:4" x14ac:dyDescent="0.3">
      <c r="C2222" s="19">
        <v>23</v>
      </c>
      <c r="D2222" t="str">
        <f t="shared" si="34"/>
        <v>21-30</v>
      </c>
    </row>
    <row r="2223" spans="3:4" x14ac:dyDescent="0.3">
      <c r="C2223" s="3">
        <v>22</v>
      </c>
      <c r="D2223" t="str">
        <f t="shared" si="34"/>
        <v>21-30</v>
      </c>
    </row>
    <row r="2224" spans="3:4" x14ac:dyDescent="0.3">
      <c r="C2224" s="19">
        <v>23</v>
      </c>
      <c r="D2224" t="str">
        <f t="shared" si="34"/>
        <v>21-30</v>
      </c>
    </row>
    <row r="2225" spans="3:4" x14ac:dyDescent="0.3">
      <c r="C2225" s="3">
        <v>23</v>
      </c>
      <c r="D2225" t="str">
        <f t="shared" si="34"/>
        <v>21-30</v>
      </c>
    </row>
    <row r="2226" spans="3:4" x14ac:dyDescent="0.3">
      <c r="C2226" s="19">
        <v>23</v>
      </c>
      <c r="D2226" t="str">
        <f t="shared" si="34"/>
        <v>21-30</v>
      </c>
    </row>
    <row r="2227" spans="3:4" x14ac:dyDescent="0.3">
      <c r="C2227" s="3">
        <v>22</v>
      </c>
      <c r="D2227" t="str">
        <f t="shared" si="34"/>
        <v>21-30</v>
      </c>
    </row>
    <row r="2228" spans="3:4" x14ac:dyDescent="0.3">
      <c r="C2228" s="19">
        <v>24</v>
      </c>
      <c r="D2228" t="str">
        <f t="shared" si="34"/>
        <v>21-30</v>
      </c>
    </row>
    <row r="2229" spans="3:4" x14ac:dyDescent="0.3">
      <c r="C2229" s="3">
        <v>23</v>
      </c>
      <c r="D2229" t="str">
        <f t="shared" si="34"/>
        <v>21-30</v>
      </c>
    </row>
    <row r="2230" spans="3:4" x14ac:dyDescent="0.3">
      <c r="C2230" s="19">
        <v>22</v>
      </c>
      <c r="D2230" t="str">
        <f t="shared" si="34"/>
        <v>21-30</v>
      </c>
    </row>
    <row r="2231" spans="3:4" x14ac:dyDescent="0.3">
      <c r="C2231" s="3">
        <v>24</v>
      </c>
      <c r="D2231" t="str">
        <f t="shared" si="34"/>
        <v>21-30</v>
      </c>
    </row>
    <row r="2232" spans="3:4" x14ac:dyDescent="0.3">
      <c r="C2232" s="19">
        <v>24</v>
      </c>
      <c r="D2232" t="str">
        <f t="shared" si="34"/>
        <v>21-30</v>
      </c>
    </row>
    <row r="2233" spans="3:4" x14ac:dyDescent="0.3">
      <c r="C2233" s="3">
        <v>22</v>
      </c>
      <c r="D2233" t="str">
        <f t="shared" si="34"/>
        <v>21-30</v>
      </c>
    </row>
    <row r="2234" spans="3:4" x14ac:dyDescent="0.3">
      <c r="C2234" s="19">
        <v>24</v>
      </c>
      <c r="D2234" t="str">
        <f t="shared" si="34"/>
        <v>21-30</v>
      </c>
    </row>
    <row r="2235" spans="3:4" x14ac:dyDescent="0.3">
      <c r="C2235" s="3">
        <v>24</v>
      </c>
      <c r="D2235" t="str">
        <f t="shared" si="34"/>
        <v>21-30</v>
      </c>
    </row>
    <row r="2236" spans="3:4" x14ac:dyDescent="0.3">
      <c r="C2236" s="19">
        <v>22</v>
      </c>
      <c r="D2236" t="str">
        <f t="shared" si="34"/>
        <v>21-30</v>
      </c>
    </row>
    <row r="2237" spans="3:4" x14ac:dyDescent="0.3">
      <c r="C2237" s="3">
        <v>22</v>
      </c>
      <c r="D2237" t="str">
        <f t="shared" si="34"/>
        <v>21-30</v>
      </c>
    </row>
    <row r="2238" spans="3:4" x14ac:dyDescent="0.3">
      <c r="C2238" s="19">
        <v>24</v>
      </c>
      <c r="D2238" t="str">
        <f t="shared" si="34"/>
        <v>21-30</v>
      </c>
    </row>
    <row r="2239" spans="3:4" x14ac:dyDescent="0.3">
      <c r="C2239" s="3">
        <v>22</v>
      </c>
      <c r="D2239" t="str">
        <f t="shared" si="34"/>
        <v>21-30</v>
      </c>
    </row>
    <row r="2240" spans="3:4" x14ac:dyDescent="0.3">
      <c r="C2240" s="19">
        <v>22</v>
      </c>
      <c r="D2240" t="str">
        <f t="shared" si="34"/>
        <v>21-30</v>
      </c>
    </row>
    <row r="2241" spans="3:4" x14ac:dyDescent="0.3">
      <c r="C2241" s="3">
        <v>23</v>
      </c>
      <c r="D2241" t="str">
        <f t="shared" si="34"/>
        <v>21-30</v>
      </c>
    </row>
    <row r="2242" spans="3:4" x14ac:dyDescent="0.3">
      <c r="C2242" s="19">
        <v>23</v>
      </c>
      <c r="D2242" t="str">
        <f t="shared" si="34"/>
        <v>21-30</v>
      </c>
    </row>
    <row r="2243" spans="3:4" x14ac:dyDescent="0.3">
      <c r="C2243" s="3">
        <v>21</v>
      </c>
      <c r="D2243" t="str">
        <f t="shared" ref="D2243:D2306" si="35">IF(C2243&lt;=10,"0-10",IF(AND(C2243&gt;10,C2243&lt;=20),"11-20",IF(AND(C2243&gt;20,C2243&lt;=30),"21-30","30+")))</f>
        <v>21-30</v>
      </c>
    </row>
    <row r="2244" spans="3:4" x14ac:dyDescent="0.3">
      <c r="C2244" s="19">
        <v>23</v>
      </c>
      <c r="D2244" t="str">
        <f t="shared" si="35"/>
        <v>21-30</v>
      </c>
    </row>
    <row r="2245" spans="3:4" x14ac:dyDescent="0.3">
      <c r="C2245" s="3">
        <v>21</v>
      </c>
      <c r="D2245" t="str">
        <f t="shared" si="35"/>
        <v>21-30</v>
      </c>
    </row>
    <row r="2246" spans="3:4" x14ac:dyDescent="0.3">
      <c r="C2246" s="19">
        <v>22</v>
      </c>
      <c r="D2246" t="str">
        <f t="shared" si="35"/>
        <v>21-30</v>
      </c>
    </row>
    <row r="2247" spans="3:4" x14ac:dyDescent="0.3">
      <c r="C2247" s="3">
        <v>23</v>
      </c>
      <c r="D2247" t="str">
        <f t="shared" si="35"/>
        <v>21-30</v>
      </c>
    </row>
    <row r="2248" spans="3:4" x14ac:dyDescent="0.3">
      <c r="C2248" s="19">
        <v>22</v>
      </c>
      <c r="D2248" t="str">
        <f t="shared" si="35"/>
        <v>21-30</v>
      </c>
    </row>
    <row r="2249" spans="3:4" x14ac:dyDescent="0.3">
      <c r="C2249" s="3">
        <v>22</v>
      </c>
      <c r="D2249" t="str">
        <f t="shared" si="35"/>
        <v>21-30</v>
      </c>
    </row>
    <row r="2250" spans="3:4" x14ac:dyDescent="0.3">
      <c r="C2250" s="19">
        <v>21</v>
      </c>
      <c r="D2250" t="str">
        <f t="shared" si="35"/>
        <v>21-30</v>
      </c>
    </row>
    <row r="2251" spans="3:4" x14ac:dyDescent="0.3">
      <c r="C2251" s="3">
        <v>22</v>
      </c>
      <c r="D2251" t="str">
        <f t="shared" si="35"/>
        <v>21-30</v>
      </c>
    </row>
    <row r="2252" spans="3:4" x14ac:dyDescent="0.3">
      <c r="C2252" s="19">
        <v>23</v>
      </c>
      <c r="D2252" t="str">
        <f t="shared" si="35"/>
        <v>21-30</v>
      </c>
    </row>
    <row r="2253" spans="3:4" x14ac:dyDescent="0.3">
      <c r="C2253" s="3">
        <v>23</v>
      </c>
      <c r="D2253" t="str">
        <f t="shared" si="35"/>
        <v>21-30</v>
      </c>
    </row>
    <row r="2254" spans="3:4" x14ac:dyDescent="0.3">
      <c r="C2254" s="19">
        <v>22</v>
      </c>
      <c r="D2254" t="str">
        <f t="shared" si="35"/>
        <v>21-30</v>
      </c>
    </row>
    <row r="2255" spans="3:4" x14ac:dyDescent="0.3">
      <c r="C2255" s="3">
        <v>23</v>
      </c>
      <c r="D2255" t="str">
        <f t="shared" si="35"/>
        <v>21-30</v>
      </c>
    </row>
    <row r="2256" spans="3:4" x14ac:dyDescent="0.3">
      <c r="C2256" s="19">
        <v>23</v>
      </c>
      <c r="D2256" t="str">
        <f t="shared" si="35"/>
        <v>21-30</v>
      </c>
    </row>
    <row r="2257" spans="3:4" x14ac:dyDescent="0.3">
      <c r="C2257" s="3">
        <v>22</v>
      </c>
      <c r="D2257" t="str">
        <f t="shared" si="35"/>
        <v>21-30</v>
      </c>
    </row>
    <row r="2258" spans="3:4" x14ac:dyDescent="0.3">
      <c r="C2258" s="19">
        <v>22</v>
      </c>
      <c r="D2258" t="str">
        <f t="shared" si="35"/>
        <v>21-30</v>
      </c>
    </row>
    <row r="2259" spans="3:4" x14ac:dyDescent="0.3">
      <c r="C2259" s="3">
        <v>23</v>
      </c>
      <c r="D2259" t="str">
        <f t="shared" si="35"/>
        <v>21-30</v>
      </c>
    </row>
    <row r="2260" spans="3:4" x14ac:dyDescent="0.3">
      <c r="C2260" s="19">
        <v>20</v>
      </c>
      <c r="D2260" t="str">
        <f t="shared" si="35"/>
        <v>11-20</v>
      </c>
    </row>
    <row r="2261" spans="3:4" x14ac:dyDescent="0.3">
      <c r="C2261" s="3">
        <v>23</v>
      </c>
      <c r="D2261" t="str">
        <f t="shared" si="35"/>
        <v>21-30</v>
      </c>
    </row>
    <row r="2262" spans="3:4" x14ac:dyDescent="0.3">
      <c r="C2262" s="19">
        <v>21</v>
      </c>
      <c r="D2262" t="str">
        <f t="shared" si="35"/>
        <v>21-30</v>
      </c>
    </row>
    <row r="2263" spans="3:4" x14ac:dyDescent="0.3">
      <c r="C2263" s="3">
        <v>23</v>
      </c>
      <c r="D2263" t="str">
        <f t="shared" si="35"/>
        <v>21-30</v>
      </c>
    </row>
    <row r="2264" spans="3:4" x14ac:dyDescent="0.3">
      <c r="C2264" s="19">
        <v>23</v>
      </c>
      <c r="D2264" t="str">
        <f t="shared" si="35"/>
        <v>21-30</v>
      </c>
    </row>
    <row r="2265" spans="3:4" x14ac:dyDescent="0.3">
      <c r="C2265" s="3">
        <v>21</v>
      </c>
      <c r="D2265" t="str">
        <f t="shared" si="35"/>
        <v>21-30</v>
      </c>
    </row>
    <row r="2266" spans="3:4" x14ac:dyDescent="0.3">
      <c r="C2266" s="19">
        <v>21</v>
      </c>
      <c r="D2266" t="str">
        <f t="shared" si="35"/>
        <v>21-30</v>
      </c>
    </row>
    <row r="2267" spans="3:4" x14ac:dyDescent="0.3">
      <c r="C2267" s="3">
        <v>22</v>
      </c>
      <c r="D2267" t="str">
        <f t="shared" si="35"/>
        <v>21-30</v>
      </c>
    </row>
    <row r="2268" spans="3:4" x14ac:dyDescent="0.3">
      <c r="C2268" s="19">
        <v>21</v>
      </c>
      <c r="D2268" t="str">
        <f t="shared" si="35"/>
        <v>21-30</v>
      </c>
    </row>
    <row r="2269" spans="3:4" x14ac:dyDescent="0.3">
      <c r="C2269" s="3">
        <v>22</v>
      </c>
      <c r="D2269" t="str">
        <f t="shared" si="35"/>
        <v>21-30</v>
      </c>
    </row>
    <row r="2270" spans="3:4" x14ac:dyDescent="0.3">
      <c r="C2270" s="19">
        <v>21</v>
      </c>
      <c r="D2270" t="str">
        <f t="shared" si="35"/>
        <v>21-30</v>
      </c>
    </row>
    <row r="2271" spans="3:4" x14ac:dyDescent="0.3">
      <c r="C2271" s="3">
        <v>21</v>
      </c>
      <c r="D2271" t="str">
        <f t="shared" si="35"/>
        <v>21-30</v>
      </c>
    </row>
    <row r="2272" spans="3:4" x14ac:dyDescent="0.3">
      <c r="C2272" s="19">
        <v>20</v>
      </c>
      <c r="D2272" t="str">
        <f t="shared" si="35"/>
        <v>11-20</v>
      </c>
    </row>
    <row r="2273" spans="3:4" x14ac:dyDescent="0.3">
      <c r="C2273" s="3">
        <v>22</v>
      </c>
      <c r="D2273" t="str">
        <f t="shared" si="35"/>
        <v>21-30</v>
      </c>
    </row>
    <row r="2274" spans="3:4" x14ac:dyDescent="0.3">
      <c r="C2274" s="19">
        <v>23</v>
      </c>
      <c r="D2274" t="str">
        <f t="shared" si="35"/>
        <v>21-30</v>
      </c>
    </row>
    <row r="2275" spans="3:4" x14ac:dyDescent="0.3">
      <c r="C2275" s="3">
        <v>23</v>
      </c>
      <c r="D2275" t="str">
        <f t="shared" si="35"/>
        <v>21-30</v>
      </c>
    </row>
    <row r="2276" spans="3:4" x14ac:dyDescent="0.3">
      <c r="C2276" s="19">
        <v>21</v>
      </c>
      <c r="D2276" t="str">
        <f t="shared" si="35"/>
        <v>21-30</v>
      </c>
    </row>
    <row r="2277" spans="3:4" x14ac:dyDescent="0.3">
      <c r="C2277" s="3">
        <v>20</v>
      </c>
      <c r="D2277" t="str">
        <f t="shared" si="35"/>
        <v>11-20</v>
      </c>
    </row>
    <row r="2278" spans="3:4" x14ac:dyDescent="0.3">
      <c r="C2278" s="19">
        <v>21</v>
      </c>
      <c r="D2278" t="str">
        <f t="shared" si="35"/>
        <v>21-30</v>
      </c>
    </row>
    <row r="2279" spans="3:4" x14ac:dyDescent="0.3">
      <c r="C2279" s="3">
        <v>21</v>
      </c>
      <c r="D2279" t="str">
        <f t="shared" si="35"/>
        <v>21-30</v>
      </c>
    </row>
    <row r="2280" spans="3:4" x14ac:dyDescent="0.3">
      <c r="C2280" s="19">
        <v>21</v>
      </c>
      <c r="D2280" t="str">
        <f t="shared" si="35"/>
        <v>21-30</v>
      </c>
    </row>
    <row r="2281" spans="3:4" x14ac:dyDescent="0.3">
      <c r="C2281" s="3">
        <v>23</v>
      </c>
      <c r="D2281" t="str">
        <f t="shared" si="35"/>
        <v>21-30</v>
      </c>
    </row>
    <row r="2282" spans="3:4" x14ac:dyDescent="0.3">
      <c r="C2282" s="19">
        <v>21</v>
      </c>
      <c r="D2282" t="str">
        <f t="shared" si="35"/>
        <v>21-30</v>
      </c>
    </row>
    <row r="2283" spans="3:4" x14ac:dyDescent="0.3">
      <c r="C2283" s="3">
        <v>22</v>
      </c>
      <c r="D2283" t="str">
        <f t="shared" si="35"/>
        <v>21-30</v>
      </c>
    </row>
    <row r="2284" spans="3:4" x14ac:dyDescent="0.3">
      <c r="C2284" s="19">
        <v>22</v>
      </c>
      <c r="D2284" t="str">
        <f t="shared" si="35"/>
        <v>21-30</v>
      </c>
    </row>
    <row r="2285" spans="3:4" x14ac:dyDescent="0.3">
      <c r="C2285" s="3">
        <v>23</v>
      </c>
      <c r="D2285" t="str">
        <f t="shared" si="35"/>
        <v>21-30</v>
      </c>
    </row>
    <row r="2286" spans="3:4" x14ac:dyDescent="0.3">
      <c r="C2286" s="19">
        <v>22</v>
      </c>
      <c r="D2286" t="str">
        <f t="shared" si="35"/>
        <v>21-30</v>
      </c>
    </row>
    <row r="2287" spans="3:4" x14ac:dyDescent="0.3">
      <c r="C2287" s="3">
        <v>23</v>
      </c>
      <c r="D2287" t="str">
        <f t="shared" si="35"/>
        <v>21-30</v>
      </c>
    </row>
    <row r="2288" spans="3:4" x14ac:dyDescent="0.3">
      <c r="C2288" s="19">
        <v>20</v>
      </c>
      <c r="D2288" t="str">
        <f t="shared" si="35"/>
        <v>11-20</v>
      </c>
    </row>
    <row r="2289" spans="3:4" x14ac:dyDescent="0.3">
      <c r="C2289" s="3">
        <v>21</v>
      </c>
      <c r="D2289" t="str">
        <f t="shared" si="35"/>
        <v>21-30</v>
      </c>
    </row>
    <row r="2290" spans="3:4" x14ac:dyDescent="0.3">
      <c r="C2290" s="19">
        <v>23</v>
      </c>
      <c r="D2290" t="str">
        <f t="shared" si="35"/>
        <v>21-30</v>
      </c>
    </row>
    <row r="2291" spans="3:4" x14ac:dyDescent="0.3">
      <c r="C2291" s="3">
        <v>23</v>
      </c>
      <c r="D2291" t="str">
        <f t="shared" si="35"/>
        <v>21-30</v>
      </c>
    </row>
    <row r="2292" spans="3:4" x14ac:dyDescent="0.3">
      <c r="C2292" s="19">
        <v>21</v>
      </c>
      <c r="D2292" t="str">
        <f t="shared" si="35"/>
        <v>21-30</v>
      </c>
    </row>
    <row r="2293" spans="3:4" x14ac:dyDescent="0.3">
      <c r="C2293" s="3">
        <v>23</v>
      </c>
      <c r="D2293" t="str">
        <f t="shared" si="35"/>
        <v>21-30</v>
      </c>
    </row>
    <row r="2294" spans="3:4" x14ac:dyDescent="0.3">
      <c r="C2294" s="19">
        <v>23</v>
      </c>
      <c r="D2294" t="str">
        <f t="shared" si="35"/>
        <v>21-30</v>
      </c>
    </row>
    <row r="2295" spans="3:4" x14ac:dyDescent="0.3">
      <c r="C2295" s="3">
        <v>23</v>
      </c>
      <c r="D2295" t="str">
        <f t="shared" si="35"/>
        <v>21-30</v>
      </c>
    </row>
    <row r="2296" spans="3:4" x14ac:dyDescent="0.3">
      <c r="C2296" s="19">
        <v>23</v>
      </c>
      <c r="D2296" t="str">
        <f t="shared" si="35"/>
        <v>21-30</v>
      </c>
    </row>
    <row r="2297" spans="3:4" x14ac:dyDescent="0.3">
      <c r="C2297" s="3">
        <v>21</v>
      </c>
      <c r="D2297" t="str">
        <f t="shared" si="35"/>
        <v>21-30</v>
      </c>
    </row>
    <row r="2298" spans="3:4" x14ac:dyDescent="0.3">
      <c r="C2298" s="19">
        <v>23</v>
      </c>
      <c r="D2298" t="str">
        <f t="shared" si="35"/>
        <v>21-30</v>
      </c>
    </row>
    <row r="2299" spans="3:4" x14ac:dyDescent="0.3">
      <c r="C2299" s="3">
        <v>22</v>
      </c>
      <c r="D2299" t="str">
        <f t="shared" si="35"/>
        <v>21-30</v>
      </c>
    </row>
    <row r="2300" spans="3:4" x14ac:dyDescent="0.3">
      <c r="C2300" s="19">
        <v>22</v>
      </c>
      <c r="D2300" t="str">
        <f t="shared" si="35"/>
        <v>21-30</v>
      </c>
    </row>
    <row r="2301" spans="3:4" x14ac:dyDescent="0.3">
      <c r="C2301" s="3">
        <v>23</v>
      </c>
      <c r="D2301" t="str">
        <f t="shared" si="35"/>
        <v>21-30</v>
      </c>
    </row>
    <row r="2302" spans="3:4" x14ac:dyDescent="0.3">
      <c r="C2302" s="19">
        <v>23</v>
      </c>
      <c r="D2302" t="str">
        <f t="shared" si="35"/>
        <v>21-30</v>
      </c>
    </row>
    <row r="2303" spans="3:4" x14ac:dyDescent="0.3">
      <c r="C2303" s="3">
        <v>23</v>
      </c>
      <c r="D2303" t="str">
        <f t="shared" si="35"/>
        <v>21-30</v>
      </c>
    </row>
    <row r="2304" spans="3:4" x14ac:dyDescent="0.3">
      <c r="C2304" s="19">
        <v>21</v>
      </c>
      <c r="D2304" t="str">
        <f t="shared" si="35"/>
        <v>21-30</v>
      </c>
    </row>
    <row r="2305" spans="3:4" x14ac:dyDescent="0.3">
      <c r="C2305" s="3">
        <v>20</v>
      </c>
      <c r="D2305" t="str">
        <f t="shared" si="35"/>
        <v>11-20</v>
      </c>
    </row>
    <row r="2306" spans="3:4" x14ac:dyDescent="0.3">
      <c r="C2306" s="19">
        <v>21</v>
      </c>
      <c r="D2306" t="str">
        <f t="shared" si="35"/>
        <v>21-30</v>
      </c>
    </row>
    <row r="2307" spans="3:4" x14ac:dyDescent="0.3">
      <c r="C2307" s="3">
        <v>23</v>
      </c>
      <c r="D2307" t="str">
        <f t="shared" ref="D2307:D2370" si="36">IF(C2307&lt;=10,"0-10",IF(AND(C2307&gt;10,C2307&lt;=20),"11-20",IF(AND(C2307&gt;20,C2307&lt;=30),"21-30","30+")))</f>
        <v>21-30</v>
      </c>
    </row>
    <row r="2308" spans="3:4" x14ac:dyDescent="0.3">
      <c r="C2308" s="19">
        <v>21</v>
      </c>
      <c r="D2308" t="str">
        <f t="shared" si="36"/>
        <v>21-30</v>
      </c>
    </row>
    <row r="2309" spans="3:4" x14ac:dyDescent="0.3">
      <c r="C2309" s="3">
        <v>22</v>
      </c>
      <c r="D2309" t="str">
        <f t="shared" si="36"/>
        <v>21-30</v>
      </c>
    </row>
    <row r="2310" spans="3:4" x14ac:dyDescent="0.3">
      <c r="C2310" s="19">
        <v>22</v>
      </c>
      <c r="D2310" t="str">
        <f t="shared" si="36"/>
        <v>21-30</v>
      </c>
    </row>
    <row r="2311" spans="3:4" x14ac:dyDescent="0.3">
      <c r="C2311" s="3">
        <v>22</v>
      </c>
      <c r="D2311" t="str">
        <f t="shared" si="36"/>
        <v>21-30</v>
      </c>
    </row>
    <row r="2312" spans="3:4" x14ac:dyDescent="0.3">
      <c r="C2312" s="19">
        <v>22</v>
      </c>
      <c r="D2312" t="str">
        <f t="shared" si="36"/>
        <v>21-30</v>
      </c>
    </row>
    <row r="2313" spans="3:4" x14ac:dyDescent="0.3">
      <c r="C2313" s="3">
        <v>22</v>
      </c>
      <c r="D2313" t="str">
        <f t="shared" si="36"/>
        <v>21-30</v>
      </c>
    </row>
    <row r="2314" spans="3:4" x14ac:dyDescent="0.3">
      <c r="C2314" s="19">
        <v>22</v>
      </c>
      <c r="D2314" t="str">
        <f t="shared" si="36"/>
        <v>21-30</v>
      </c>
    </row>
    <row r="2315" spans="3:4" x14ac:dyDescent="0.3">
      <c r="C2315" s="3">
        <v>20</v>
      </c>
      <c r="D2315" t="str">
        <f t="shared" si="36"/>
        <v>11-20</v>
      </c>
    </row>
    <row r="2316" spans="3:4" x14ac:dyDescent="0.3">
      <c r="C2316" s="19">
        <v>22</v>
      </c>
      <c r="D2316" t="str">
        <f t="shared" si="36"/>
        <v>21-30</v>
      </c>
    </row>
    <row r="2317" spans="3:4" x14ac:dyDescent="0.3">
      <c r="C2317" s="3">
        <v>22</v>
      </c>
      <c r="D2317" t="str">
        <f t="shared" si="36"/>
        <v>21-30</v>
      </c>
    </row>
    <row r="2318" spans="3:4" x14ac:dyDescent="0.3">
      <c r="C2318" s="19">
        <v>22</v>
      </c>
      <c r="D2318" t="str">
        <f t="shared" si="36"/>
        <v>21-30</v>
      </c>
    </row>
    <row r="2319" spans="3:4" x14ac:dyDescent="0.3">
      <c r="C2319" s="3">
        <v>22</v>
      </c>
      <c r="D2319" t="str">
        <f t="shared" si="36"/>
        <v>21-30</v>
      </c>
    </row>
    <row r="2320" spans="3:4" x14ac:dyDescent="0.3">
      <c r="C2320" s="19">
        <v>22</v>
      </c>
      <c r="D2320" t="str">
        <f t="shared" si="36"/>
        <v>21-30</v>
      </c>
    </row>
    <row r="2321" spans="3:4" x14ac:dyDescent="0.3">
      <c r="C2321" s="3">
        <v>23</v>
      </c>
      <c r="D2321" t="str">
        <f t="shared" si="36"/>
        <v>21-30</v>
      </c>
    </row>
    <row r="2322" spans="3:4" x14ac:dyDescent="0.3">
      <c r="C2322" s="19">
        <v>21</v>
      </c>
      <c r="D2322" t="str">
        <f t="shared" si="36"/>
        <v>21-30</v>
      </c>
    </row>
    <row r="2323" spans="3:4" x14ac:dyDescent="0.3">
      <c r="C2323" s="3">
        <v>21</v>
      </c>
      <c r="D2323" t="str">
        <f t="shared" si="36"/>
        <v>21-30</v>
      </c>
    </row>
    <row r="2324" spans="3:4" x14ac:dyDescent="0.3">
      <c r="C2324" s="19">
        <v>21</v>
      </c>
      <c r="D2324" t="str">
        <f t="shared" si="36"/>
        <v>21-30</v>
      </c>
    </row>
    <row r="2325" spans="3:4" x14ac:dyDescent="0.3">
      <c r="C2325" s="3">
        <v>22</v>
      </c>
      <c r="D2325" t="str">
        <f t="shared" si="36"/>
        <v>21-30</v>
      </c>
    </row>
    <row r="2326" spans="3:4" x14ac:dyDescent="0.3">
      <c r="C2326" s="19">
        <v>21</v>
      </c>
      <c r="D2326" t="str">
        <f t="shared" si="36"/>
        <v>21-30</v>
      </c>
    </row>
    <row r="2327" spans="3:4" x14ac:dyDescent="0.3">
      <c r="C2327" s="3">
        <v>23</v>
      </c>
      <c r="D2327" t="str">
        <f t="shared" si="36"/>
        <v>21-30</v>
      </c>
    </row>
    <row r="2328" spans="3:4" x14ac:dyDescent="0.3">
      <c r="C2328" s="19">
        <v>22</v>
      </c>
      <c r="D2328" t="str">
        <f t="shared" si="36"/>
        <v>21-30</v>
      </c>
    </row>
    <row r="2329" spans="3:4" x14ac:dyDescent="0.3">
      <c r="C2329" s="3">
        <v>23</v>
      </c>
      <c r="D2329" t="str">
        <f t="shared" si="36"/>
        <v>21-30</v>
      </c>
    </row>
    <row r="2330" spans="3:4" x14ac:dyDescent="0.3">
      <c r="C2330" s="19">
        <v>23</v>
      </c>
      <c r="D2330" t="str">
        <f t="shared" si="36"/>
        <v>21-30</v>
      </c>
    </row>
    <row r="2331" spans="3:4" x14ac:dyDescent="0.3">
      <c r="C2331" s="3">
        <v>23</v>
      </c>
      <c r="D2331" t="str">
        <f t="shared" si="36"/>
        <v>21-30</v>
      </c>
    </row>
    <row r="2332" spans="3:4" x14ac:dyDescent="0.3">
      <c r="C2332" s="19">
        <v>22</v>
      </c>
      <c r="D2332" t="str">
        <f t="shared" si="36"/>
        <v>21-30</v>
      </c>
    </row>
    <row r="2333" spans="3:4" x14ac:dyDescent="0.3">
      <c r="C2333" s="3">
        <v>21</v>
      </c>
      <c r="D2333" t="str">
        <f t="shared" si="36"/>
        <v>21-30</v>
      </c>
    </row>
    <row r="2334" spans="3:4" x14ac:dyDescent="0.3">
      <c r="C2334" s="19">
        <v>21</v>
      </c>
      <c r="D2334" t="str">
        <f t="shared" si="36"/>
        <v>21-30</v>
      </c>
    </row>
    <row r="2335" spans="3:4" x14ac:dyDescent="0.3">
      <c r="C2335" s="3">
        <v>21</v>
      </c>
      <c r="D2335" t="str">
        <f t="shared" si="36"/>
        <v>21-30</v>
      </c>
    </row>
    <row r="2336" spans="3:4" x14ac:dyDescent="0.3">
      <c r="C2336" s="19">
        <v>21</v>
      </c>
      <c r="D2336" t="str">
        <f t="shared" si="36"/>
        <v>21-30</v>
      </c>
    </row>
    <row r="2337" spans="3:4" x14ac:dyDescent="0.3">
      <c r="C2337" s="3">
        <v>22</v>
      </c>
      <c r="D2337" t="str">
        <f t="shared" si="36"/>
        <v>21-30</v>
      </c>
    </row>
    <row r="2338" spans="3:4" x14ac:dyDescent="0.3">
      <c r="C2338" s="19">
        <v>22</v>
      </c>
      <c r="D2338" t="str">
        <f t="shared" si="36"/>
        <v>21-30</v>
      </c>
    </row>
    <row r="2339" spans="3:4" x14ac:dyDescent="0.3">
      <c r="C2339" s="3">
        <v>23</v>
      </c>
      <c r="D2339" t="str">
        <f t="shared" si="36"/>
        <v>21-30</v>
      </c>
    </row>
    <row r="2340" spans="3:4" x14ac:dyDescent="0.3">
      <c r="C2340" s="19">
        <v>23</v>
      </c>
      <c r="D2340" t="str">
        <f t="shared" si="36"/>
        <v>21-30</v>
      </c>
    </row>
    <row r="2341" spans="3:4" x14ac:dyDescent="0.3">
      <c r="C2341" s="3">
        <v>22</v>
      </c>
      <c r="D2341" t="str">
        <f t="shared" si="36"/>
        <v>21-30</v>
      </c>
    </row>
    <row r="2342" spans="3:4" x14ac:dyDescent="0.3">
      <c r="C2342" s="19">
        <v>23</v>
      </c>
      <c r="D2342" t="str">
        <f t="shared" si="36"/>
        <v>21-30</v>
      </c>
    </row>
    <row r="2343" spans="3:4" x14ac:dyDescent="0.3">
      <c r="C2343" s="3">
        <v>22</v>
      </c>
      <c r="D2343" t="str">
        <f t="shared" si="36"/>
        <v>21-30</v>
      </c>
    </row>
    <row r="2344" spans="3:4" x14ac:dyDescent="0.3">
      <c r="C2344" s="19">
        <v>21</v>
      </c>
      <c r="D2344" t="str">
        <f t="shared" si="36"/>
        <v>21-30</v>
      </c>
    </row>
    <row r="2345" spans="3:4" x14ac:dyDescent="0.3">
      <c r="C2345" s="3">
        <v>22</v>
      </c>
      <c r="D2345" t="str">
        <f t="shared" si="36"/>
        <v>21-30</v>
      </c>
    </row>
    <row r="2346" spans="3:4" x14ac:dyDescent="0.3">
      <c r="C2346" s="19">
        <v>20</v>
      </c>
      <c r="D2346" t="str">
        <f t="shared" si="36"/>
        <v>11-20</v>
      </c>
    </row>
    <row r="2347" spans="3:4" x14ac:dyDescent="0.3">
      <c r="C2347" s="3">
        <v>21</v>
      </c>
      <c r="D2347" t="str">
        <f t="shared" si="36"/>
        <v>21-30</v>
      </c>
    </row>
    <row r="2348" spans="3:4" x14ac:dyDescent="0.3">
      <c r="C2348" s="19">
        <v>20</v>
      </c>
      <c r="D2348" t="str">
        <f t="shared" si="36"/>
        <v>11-20</v>
      </c>
    </row>
    <row r="2349" spans="3:4" x14ac:dyDescent="0.3">
      <c r="C2349" s="3">
        <v>23</v>
      </c>
      <c r="D2349" t="str">
        <f t="shared" si="36"/>
        <v>21-30</v>
      </c>
    </row>
    <row r="2350" spans="3:4" x14ac:dyDescent="0.3">
      <c r="C2350" s="19">
        <v>21</v>
      </c>
      <c r="D2350" t="str">
        <f t="shared" si="36"/>
        <v>21-30</v>
      </c>
    </row>
    <row r="2351" spans="3:4" x14ac:dyDescent="0.3">
      <c r="C2351" s="3">
        <v>23</v>
      </c>
      <c r="D2351" t="str">
        <f t="shared" si="36"/>
        <v>21-30</v>
      </c>
    </row>
    <row r="2352" spans="3:4" x14ac:dyDescent="0.3">
      <c r="C2352" s="19">
        <v>20</v>
      </c>
      <c r="D2352" t="str">
        <f t="shared" si="36"/>
        <v>11-20</v>
      </c>
    </row>
    <row r="2353" spans="3:4" x14ac:dyDescent="0.3">
      <c r="C2353" s="3">
        <v>23</v>
      </c>
      <c r="D2353" t="str">
        <f t="shared" si="36"/>
        <v>21-30</v>
      </c>
    </row>
    <row r="2354" spans="3:4" x14ac:dyDescent="0.3">
      <c r="C2354" s="19">
        <v>23</v>
      </c>
      <c r="D2354" t="str">
        <f t="shared" si="36"/>
        <v>21-30</v>
      </c>
    </row>
    <row r="2355" spans="3:4" x14ac:dyDescent="0.3">
      <c r="C2355" s="3">
        <v>21</v>
      </c>
      <c r="D2355" t="str">
        <f t="shared" si="36"/>
        <v>21-30</v>
      </c>
    </row>
    <row r="2356" spans="3:4" x14ac:dyDescent="0.3">
      <c r="C2356" s="19">
        <v>21</v>
      </c>
      <c r="D2356" t="str">
        <f t="shared" si="36"/>
        <v>21-30</v>
      </c>
    </row>
    <row r="2357" spans="3:4" x14ac:dyDescent="0.3">
      <c r="C2357" s="3">
        <v>20</v>
      </c>
      <c r="D2357" t="str">
        <f t="shared" si="36"/>
        <v>11-20</v>
      </c>
    </row>
    <row r="2358" spans="3:4" x14ac:dyDescent="0.3">
      <c r="C2358" s="19">
        <v>20</v>
      </c>
      <c r="D2358" t="str">
        <f t="shared" si="36"/>
        <v>11-20</v>
      </c>
    </row>
    <row r="2359" spans="3:4" x14ac:dyDescent="0.3">
      <c r="C2359" s="3">
        <v>20</v>
      </c>
      <c r="D2359" t="str">
        <f t="shared" si="36"/>
        <v>11-20</v>
      </c>
    </row>
    <row r="2360" spans="3:4" x14ac:dyDescent="0.3">
      <c r="C2360" s="19">
        <v>22</v>
      </c>
      <c r="D2360" t="str">
        <f t="shared" si="36"/>
        <v>21-30</v>
      </c>
    </row>
    <row r="2361" spans="3:4" x14ac:dyDescent="0.3">
      <c r="C2361" s="3">
        <v>19</v>
      </c>
      <c r="D2361" t="str">
        <f t="shared" si="36"/>
        <v>11-20</v>
      </c>
    </row>
    <row r="2362" spans="3:4" x14ac:dyDescent="0.3">
      <c r="C2362" s="19">
        <v>22</v>
      </c>
      <c r="D2362" t="str">
        <f t="shared" si="36"/>
        <v>21-30</v>
      </c>
    </row>
    <row r="2363" spans="3:4" x14ac:dyDescent="0.3">
      <c r="C2363" s="3">
        <v>21</v>
      </c>
      <c r="D2363" t="str">
        <f t="shared" si="36"/>
        <v>21-30</v>
      </c>
    </row>
    <row r="2364" spans="3:4" x14ac:dyDescent="0.3">
      <c r="C2364" s="19">
        <v>22</v>
      </c>
      <c r="D2364" t="str">
        <f t="shared" si="36"/>
        <v>21-30</v>
      </c>
    </row>
    <row r="2365" spans="3:4" x14ac:dyDescent="0.3">
      <c r="C2365" s="3">
        <v>19</v>
      </c>
      <c r="D2365" t="str">
        <f t="shared" si="36"/>
        <v>11-20</v>
      </c>
    </row>
    <row r="2366" spans="3:4" x14ac:dyDescent="0.3">
      <c r="C2366" s="19">
        <v>20</v>
      </c>
      <c r="D2366" t="str">
        <f t="shared" si="36"/>
        <v>11-20</v>
      </c>
    </row>
    <row r="2367" spans="3:4" x14ac:dyDescent="0.3">
      <c r="C2367" s="3">
        <v>19</v>
      </c>
      <c r="D2367" t="str">
        <f t="shared" si="36"/>
        <v>11-20</v>
      </c>
    </row>
    <row r="2368" spans="3:4" x14ac:dyDescent="0.3">
      <c r="C2368" s="19">
        <v>20</v>
      </c>
      <c r="D2368" t="str">
        <f t="shared" si="36"/>
        <v>11-20</v>
      </c>
    </row>
    <row r="2369" spans="3:4" x14ac:dyDescent="0.3">
      <c r="C2369" s="3">
        <v>20</v>
      </c>
      <c r="D2369" t="str">
        <f t="shared" si="36"/>
        <v>11-20</v>
      </c>
    </row>
    <row r="2370" spans="3:4" x14ac:dyDescent="0.3">
      <c r="C2370" s="19">
        <v>21</v>
      </c>
      <c r="D2370" t="str">
        <f t="shared" si="36"/>
        <v>21-30</v>
      </c>
    </row>
    <row r="2371" spans="3:4" x14ac:dyDescent="0.3">
      <c r="C2371" s="3">
        <v>22</v>
      </c>
      <c r="D2371" t="str">
        <f t="shared" ref="D2371:D2434" si="37">IF(C2371&lt;=10,"0-10",IF(AND(C2371&gt;10,C2371&lt;=20),"11-20",IF(AND(C2371&gt;20,C2371&lt;=30),"21-30","30+")))</f>
        <v>21-30</v>
      </c>
    </row>
    <row r="2372" spans="3:4" x14ac:dyDescent="0.3">
      <c r="C2372" s="19">
        <v>20</v>
      </c>
      <c r="D2372" t="str">
        <f t="shared" si="37"/>
        <v>11-20</v>
      </c>
    </row>
    <row r="2373" spans="3:4" x14ac:dyDescent="0.3">
      <c r="C2373" s="3">
        <v>22</v>
      </c>
      <c r="D2373" t="str">
        <f t="shared" si="37"/>
        <v>21-30</v>
      </c>
    </row>
    <row r="2374" spans="3:4" x14ac:dyDescent="0.3">
      <c r="C2374" s="19">
        <v>20</v>
      </c>
      <c r="D2374" t="str">
        <f t="shared" si="37"/>
        <v>11-20</v>
      </c>
    </row>
    <row r="2375" spans="3:4" x14ac:dyDescent="0.3">
      <c r="C2375" s="3">
        <v>22</v>
      </c>
      <c r="D2375" t="str">
        <f t="shared" si="37"/>
        <v>21-30</v>
      </c>
    </row>
    <row r="2376" spans="3:4" x14ac:dyDescent="0.3">
      <c r="C2376" s="19">
        <v>22</v>
      </c>
      <c r="D2376" t="str">
        <f t="shared" si="37"/>
        <v>21-30</v>
      </c>
    </row>
    <row r="2377" spans="3:4" x14ac:dyDescent="0.3">
      <c r="C2377" s="3">
        <v>22</v>
      </c>
      <c r="D2377" t="str">
        <f t="shared" si="37"/>
        <v>21-30</v>
      </c>
    </row>
    <row r="2378" spans="3:4" x14ac:dyDescent="0.3">
      <c r="C2378" s="19">
        <v>20</v>
      </c>
      <c r="D2378" t="str">
        <f t="shared" si="37"/>
        <v>11-20</v>
      </c>
    </row>
    <row r="2379" spans="3:4" x14ac:dyDescent="0.3">
      <c r="C2379" s="3">
        <v>20</v>
      </c>
      <c r="D2379" t="str">
        <f t="shared" si="37"/>
        <v>11-20</v>
      </c>
    </row>
    <row r="2380" spans="3:4" x14ac:dyDescent="0.3">
      <c r="C2380" s="19">
        <v>20</v>
      </c>
      <c r="D2380" t="str">
        <f t="shared" si="37"/>
        <v>11-20</v>
      </c>
    </row>
    <row r="2381" spans="3:4" x14ac:dyDescent="0.3">
      <c r="C2381" s="3">
        <v>20</v>
      </c>
      <c r="D2381" t="str">
        <f t="shared" si="37"/>
        <v>11-20</v>
      </c>
    </row>
    <row r="2382" spans="3:4" x14ac:dyDescent="0.3">
      <c r="C2382" s="19">
        <v>21</v>
      </c>
      <c r="D2382" t="str">
        <f t="shared" si="37"/>
        <v>21-30</v>
      </c>
    </row>
    <row r="2383" spans="3:4" x14ac:dyDescent="0.3">
      <c r="C2383" s="3">
        <v>21</v>
      </c>
      <c r="D2383" t="str">
        <f t="shared" si="37"/>
        <v>21-30</v>
      </c>
    </row>
    <row r="2384" spans="3:4" x14ac:dyDescent="0.3">
      <c r="C2384" s="19">
        <v>21</v>
      </c>
      <c r="D2384" t="str">
        <f t="shared" si="37"/>
        <v>21-30</v>
      </c>
    </row>
    <row r="2385" spans="3:4" x14ac:dyDescent="0.3">
      <c r="C2385" s="3">
        <v>21</v>
      </c>
      <c r="D2385" t="str">
        <f t="shared" si="37"/>
        <v>21-30</v>
      </c>
    </row>
    <row r="2386" spans="3:4" x14ac:dyDescent="0.3">
      <c r="C2386" s="19">
        <v>21</v>
      </c>
      <c r="D2386" t="str">
        <f t="shared" si="37"/>
        <v>21-30</v>
      </c>
    </row>
    <row r="2387" spans="3:4" x14ac:dyDescent="0.3">
      <c r="C2387" s="3">
        <v>22</v>
      </c>
      <c r="D2387" t="str">
        <f t="shared" si="37"/>
        <v>21-30</v>
      </c>
    </row>
    <row r="2388" spans="3:4" x14ac:dyDescent="0.3">
      <c r="C2388" s="19">
        <v>21</v>
      </c>
      <c r="D2388" t="str">
        <f t="shared" si="37"/>
        <v>21-30</v>
      </c>
    </row>
    <row r="2389" spans="3:4" x14ac:dyDescent="0.3">
      <c r="C2389" s="3">
        <v>22</v>
      </c>
      <c r="D2389" t="str">
        <f t="shared" si="37"/>
        <v>21-30</v>
      </c>
    </row>
    <row r="2390" spans="3:4" x14ac:dyDescent="0.3">
      <c r="C2390" s="19">
        <v>20</v>
      </c>
      <c r="D2390" t="str">
        <f t="shared" si="37"/>
        <v>11-20</v>
      </c>
    </row>
    <row r="2391" spans="3:4" x14ac:dyDescent="0.3">
      <c r="C2391" s="3">
        <v>20</v>
      </c>
      <c r="D2391" t="str">
        <f t="shared" si="37"/>
        <v>11-20</v>
      </c>
    </row>
    <row r="2392" spans="3:4" x14ac:dyDescent="0.3">
      <c r="C2392" s="19">
        <v>20</v>
      </c>
      <c r="D2392" t="str">
        <f t="shared" si="37"/>
        <v>11-20</v>
      </c>
    </row>
    <row r="2393" spans="3:4" x14ac:dyDescent="0.3">
      <c r="C2393" s="3">
        <v>20</v>
      </c>
      <c r="D2393" t="str">
        <f t="shared" si="37"/>
        <v>11-20</v>
      </c>
    </row>
    <row r="2394" spans="3:4" x14ac:dyDescent="0.3">
      <c r="C2394" s="19">
        <v>22</v>
      </c>
      <c r="D2394" t="str">
        <f t="shared" si="37"/>
        <v>21-30</v>
      </c>
    </row>
    <row r="2395" spans="3:4" x14ac:dyDescent="0.3">
      <c r="C2395" s="3">
        <v>20</v>
      </c>
      <c r="D2395" t="str">
        <f t="shared" si="37"/>
        <v>11-20</v>
      </c>
    </row>
    <row r="2396" spans="3:4" x14ac:dyDescent="0.3">
      <c r="C2396" s="19">
        <v>19</v>
      </c>
      <c r="D2396" t="str">
        <f t="shared" si="37"/>
        <v>11-20</v>
      </c>
    </row>
    <row r="2397" spans="3:4" x14ac:dyDescent="0.3">
      <c r="C2397" s="3">
        <v>22</v>
      </c>
      <c r="D2397" t="str">
        <f t="shared" si="37"/>
        <v>21-30</v>
      </c>
    </row>
    <row r="2398" spans="3:4" x14ac:dyDescent="0.3">
      <c r="C2398" s="19">
        <v>21</v>
      </c>
      <c r="D2398" t="str">
        <f t="shared" si="37"/>
        <v>21-30</v>
      </c>
    </row>
    <row r="2399" spans="3:4" x14ac:dyDescent="0.3">
      <c r="C2399" s="3">
        <v>22</v>
      </c>
      <c r="D2399" t="str">
        <f t="shared" si="37"/>
        <v>21-30</v>
      </c>
    </row>
    <row r="2400" spans="3:4" x14ac:dyDescent="0.3">
      <c r="C2400" s="19">
        <v>20</v>
      </c>
      <c r="D2400" t="str">
        <f t="shared" si="37"/>
        <v>11-20</v>
      </c>
    </row>
    <row r="2401" spans="3:4" x14ac:dyDescent="0.3">
      <c r="C2401" s="3">
        <v>20</v>
      </c>
      <c r="D2401" t="str">
        <f t="shared" si="37"/>
        <v>11-20</v>
      </c>
    </row>
    <row r="2402" spans="3:4" x14ac:dyDescent="0.3">
      <c r="C2402" s="19">
        <v>19</v>
      </c>
      <c r="D2402" t="str">
        <f t="shared" si="37"/>
        <v>11-20</v>
      </c>
    </row>
    <row r="2403" spans="3:4" x14ac:dyDescent="0.3">
      <c r="C2403" s="3">
        <v>22</v>
      </c>
      <c r="D2403" t="str">
        <f t="shared" si="37"/>
        <v>21-30</v>
      </c>
    </row>
    <row r="2404" spans="3:4" x14ac:dyDescent="0.3">
      <c r="C2404" s="19">
        <v>21</v>
      </c>
      <c r="D2404" t="str">
        <f t="shared" si="37"/>
        <v>21-30</v>
      </c>
    </row>
    <row r="2405" spans="3:4" x14ac:dyDescent="0.3">
      <c r="C2405" s="3">
        <v>20</v>
      </c>
      <c r="D2405" t="str">
        <f t="shared" si="37"/>
        <v>11-20</v>
      </c>
    </row>
    <row r="2406" spans="3:4" x14ac:dyDescent="0.3">
      <c r="C2406" s="19">
        <v>19</v>
      </c>
      <c r="D2406" t="str">
        <f t="shared" si="37"/>
        <v>11-20</v>
      </c>
    </row>
    <row r="2407" spans="3:4" x14ac:dyDescent="0.3">
      <c r="C2407" s="3">
        <v>20</v>
      </c>
      <c r="D2407" t="str">
        <f t="shared" si="37"/>
        <v>11-20</v>
      </c>
    </row>
    <row r="2408" spans="3:4" x14ac:dyDescent="0.3">
      <c r="C2408" s="19">
        <v>22</v>
      </c>
      <c r="D2408" t="str">
        <f t="shared" si="37"/>
        <v>21-30</v>
      </c>
    </row>
    <row r="2409" spans="3:4" x14ac:dyDescent="0.3">
      <c r="C2409" s="3">
        <v>22</v>
      </c>
      <c r="D2409" t="str">
        <f t="shared" si="37"/>
        <v>21-30</v>
      </c>
    </row>
    <row r="2410" spans="3:4" x14ac:dyDescent="0.3">
      <c r="C2410" s="19">
        <v>20</v>
      </c>
      <c r="D2410" t="str">
        <f t="shared" si="37"/>
        <v>11-20</v>
      </c>
    </row>
    <row r="2411" spans="3:4" x14ac:dyDescent="0.3">
      <c r="C2411" s="3">
        <v>22</v>
      </c>
      <c r="D2411" t="str">
        <f t="shared" si="37"/>
        <v>21-30</v>
      </c>
    </row>
    <row r="2412" spans="3:4" x14ac:dyDescent="0.3">
      <c r="C2412" s="19">
        <v>22</v>
      </c>
      <c r="D2412" t="str">
        <f t="shared" si="37"/>
        <v>21-30</v>
      </c>
    </row>
    <row r="2413" spans="3:4" x14ac:dyDescent="0.3">
      <c r="C2413" s="3">
        <v>22</v>
      </c>
      <c r="D2413" t="str">
        <f t="shared" si="37"/>
        <v>21-30</v>
      </c>
    </row>
    <row r="2414" spans="3:4" x14ac:dyDescent="0.3">
      <c r="C2414" s="19">
        <v>19</v>
      </c>
      <c r="D2414" t="str">
        <f t="shared" si="37"/>
        <v>11-20</v>
      </c>
    </row>
    <row r="2415" spans="3:4" x14ac:dyDescent="0.3">
      <c r="C2415" s="3">
        <v>20</v>
      </c>
      <c r="D2415" t="str">
        <f t="shared" si="37"/>
        <v>11-20</v>
      </c>
    </row>
    <row r="2416" spans="3:4" x14ac:dyDescent="0.3">
      <c r="C2416" s="19">
        <v>20</v>
      </c>
      <c r="D2416" t="str">
        <f t="shared" si="37"/>
        <v>11-20</v>
      </c>
    </row>
    <row r="2417" spans="3:4" x14ac:dyDescent="0.3">
      <c r="C2417" s="3">
        <v>21</v>
      </c>
      <c r="D2417" t="str">
        <f t="shared" si="37"/>
        <v>21-30</v>
      </c>
    </row>
    <row r="2418" spans="3:4" x14ac:dyDescent="0.3">
      <c r="C2418" s="19">
        <v>22</v>
      </c>
      <c r="D2418" t="str">
        <f t="shared" si="37"/>
        <v>21-30</v>
      </c>
    </row>
    <row r="2419" spans="3:4" x14ac:dyDescent="0.3">
      <c r="C2419" s="3">
        <v>22</v>
      </c>
      <c r="D2419" t="str">
        <f t="shared" si="37"/>
        <v>21-30</v>
      </c>
    </row>
    <row r="2420" spans="3:4" x14ac:dyDescent="0.3">
      <c r="C2420" s="19">
        <v>21</v>
      </c>
      <c r="D2420" t="str">
        <f t="shared" si="37"/>
        <v>21-30</v>
      </c>
    </row>
    <row r="2421" spans="3:4" x14ac:dyDescent="0.3">
      <c r="C2421" s="3">
        <v>20</v>
      </c>
      <c r="D2421" t="str">
        <f t="shared" si="37"/>
        <v>11-20</v>
      </c>
    </row>
    <row r="2422" spans="3:4" x14ac:dyDescent="0.3">
      <c r="C2422" s="19">
        <v>20</v>
      </c>
      <c r="D2422" t="str">
        <f t="shared" si="37"/>
        <v>11-20</v>
      </c>
    </row>
    <row r="2423" spans="3:4" x14ac:dyDescent="0.3">
      <c r="C2423" s="3">
        <v>22</v>
      </c>
      <c r="D2423" t="str">
        <f t="shared" si="37"/>
        <v>21-30</v>
      </c>
    </row>
    <row r="2424" spans="3:4" x14ac:dyDescent="0.3">
      <c r="C2424" s="19">
        <v>20</v>
      </c>
      <c r="D2424" t="str">
        <f t="shared" si="37"/>
        <v>11-20</v>
      </c>
    </row>
    <row r="2425" spans="3:4" x14ac:dyDescent="0.3">
      <c r="C2425" s="3">
        <v>20</v>
      </c>
      <c r="D2425" t="str">
        <f t="shared" si="37"/>
        <v>11-20</v>
      </c>
    </row>
    <row r="2426" spans="3:4" x14ac:dyDescent="0.3">
      <c r="C2426" s="19">
        <v>20</v>
      </c>
      <c r="D2426" t="str">
        <f t="shared" si="37"/>
        <v>11-20</v>
      </c>
    </row>
    <row r="2427" spans="3:4" x14ac:dyDescent="0.3">
      <c r="C2427" s="3">
        <v>22</v>
      </c>
      <c r="D2427" t="str">
        <f t="shared" si="37"/>
        <v>21-30</v>
      </c>
    </row>
    <row r="2428" spans="3:4" x14ac:dyDescent="0.3">
      <c r="C2428" s="19">
        <v>22</v>
      </c>
      <c r="D2428" t="str">
        <f t="shared" si="37"/>
        <v>21-30</v>
      </c>
    </row>
    <row r="2429" spans="3:4" x14ac:dyDescent="0.3">
      <c r="C2429" s="3">
        <v>22</v>
      </c>
      <c r="D2429" t="str">
        <f t="shared" si="37"/>
        <v>21-30</v>
      </c>
    </row>
    <row r="2430" spans="3:4" x14ac:dyDescent="0.3">
      <c r="C2430" s="19">
        <v>20</v>
      </c>
      <c r="D2430" t="str">
        <f t="shared" si="37"/>
        <v>11-20</v>
      </c>
    </row>
    <row r="2431" spans="3:4" x14ac:dyDescent="0.3">
      <c r="C2431" s="3">
        <v>21</v>
      </c>
      <c r="D2431" t="str">
        <f t="shared" si="37"/>
        <v>21-30</v>
      </c>
    </row>
    <row r="2432" spans="3:4" x14ac:dyDescent="0.3">
      <c r="C2432" s="19">
        <v>21</v>
      </c>
      <c r="D2432" t="str">
        <f t="shared" si="37"/>
        <v>21-30</v>
      </c>
    </row>
    <row r="2433" spans="3:4" x14ac:dyDescent="0.3">
      <c r="C2433" s="3">
        <v>21</v>
      </c>
      <c r="D2433" t="str">
        <f t="shared" si="37"/>
        <v>21-30</v>
      </c>
    </row>
    <row r="2434" spans="3:4" x14ac:dyDescent="0.3">
      <c r="C2434" s="19">
        <v>21</v>
      </c>
      <c r="D2434" t="str">
        <f t="shared" si="37"/>
        <v>21-30</v>
      </c>
    </row>
    <row r="2435" spans="3:4" x14ac:dyDescent="0.3">
      <c r="C2435" s="3">
        <v>20</v>
      </c>
      <c r="D2435" t="str">
        <f t="shared" ref="D2435:D2498" si="38">IF(C2435&lt;=10,"0-10",IF(AND(C2435&gt;10,C2435&lt;=20),"11-20",IF(AND(C2435&gt;20,C2435&lt;=30),"21-30","30+")))</f>
        <v>11-20</v>
      </c>
    </row>
    <row r="2436" spans="3:4" x14ac:dyDescent="0.3">
      <c r="C2436" s="19">
        <v>21</v>
      </c>
      <c r="D2436" t="str">
        <f t="shared" si="38"/>
        <v>21-30</v>
      </c>
    </row>
    <row r="2437" spans="3:4" x14ac:dyDescent="0.3">
      <c r="C2437" s="3">
        <v>20</v>
      </c>
      <c r="D2437" t="str">
        <f t="shared" si="38"/>
        <v>11-20</v>
      </c>
    </row>
    <row r="2438" spans="3:4" x14ac:dyDescent="0.3">
      <c r="C2438" s="19">
        <v>20</v>
      </c>
      <c r="D2438" t="str">
        <f t="shared" si="38"/>
        <v>11-20</v>
      </c>
    </row>
    <row r="2439" spans="3:4" x14ac:dyDescent="0.3">
      <c r="C2439" s="3">
        <v>21</v>
      </c>
      <c r="D2439" t="str">
        <f t="shared" si="38"/>
        <v>21-30</v>
      </c>
    </row>
    <row r="2440" spans="3:4" x14ac:dyDescent="0.3">
      <c r="C2440" s="19">
        <v>22</v>
      </c>
      <c r="D2440" t="str">
        <f t="shared" si="38"/>
        <v>21-30</v>
      </c>
    </row>
    <row r="2441" spans="3:4" x14ac:dyDescent="0.3">
      <c r="C2441" s="3">
        <v>22</v>
      </c>
      <c r="D2441" t="str">
        <f t="shared" si="38"/>
        <v>21-30</v>
      </c>
    </row>
    <row r="2442" spans="3:4" x14ac:dyDescent="0.3">
      <c r="C2442" s="19">
        <v>20</v>
      </c>
      <c r="D2442" t="str">
        <f t="shared" si="38"/>
        <v>11-20</v>
      </c>
    </row>
    <row r="2443" spans="3:4" x14ac:dyDescent="0.3">
      <c r="C2443" s="3">
        <v>20</v>
      </c>
      <c r="D2443" t="str">
        <f t="shared" si="38"/>
        <v>11-20</v>
      </c>
    </row>
    <row r="2444" spans="3:4" x14ac:dyDescent="0.3">
      <c r="C2444" s="19">
        <v>20</v>
      </c>
      <c r="D2444" t="str">
        <f t="shared" si="38"/>
        <v>11-20</v>
      </c>
    </row>
    <row r="2445" spans="3:4" x14ac:dyDescent="0.3">
      <c r="C2445" s="3">
        <v>20</v>
      </c>
      <c r="D2445" t="str">
        <f t="shared" si="38"/>
        <v>11-20</v>
      </c>
    </row>
    <row r="2446" spans="3:4" x14ac:dyDescent="0.3">
      <c r="C2446" s="19">
        <v>21</v>
      </c>
      <c r="D2446" t="str">
        <f t="shared" si="38"/>
        <v>21-30</v>
      </c>
    </row>
    <row r="2447" spans="3:4" x14ac:dyDescent="0.3">
      <c r="C2447" s="3">
        <v>20</v>
      </c>
      <c r="D2447" t="str">
        <f t="shared" si="38"/>
        <v>11-20</v>
      </c>
    </row>
    <row r="2448" spans="3:4" x14ac:dyDescent="0.3">
      <c r="C2448" s="19">
        <v>22</v>
      </c>
      <c r="D2448" t="str">
        <f t="shared" si="38"/>
        <v>21-30</v>
      </c>
    </row>
    <row r="2449" spans="3:4" x14ac:dyDescent="0.3">
      <c r="C2449" s="3">
        <v>20</v>
      </c>
      <c r="D2449" t="str">
        <f t="shared" si="38"/>
        <v>11-20</v>
      </c>
    </row>
    <row r="2450" spans="3:4" x14ac:dyDescent="0.3">
      <c r="C2450" s="19">
        <v>22</v>
      </c>
      <c r="D2450" t="str">
        <f t="shared" si="38"/>
        <v>21-30</v>
      </c>
    </row>
    <row r="2451" spans="3:4" x14ac:dyDescent="0.3">
      <c r="C2451" s="3">
        <v>21</v>
      </c>
      <c r="D2451" t="str">
        <f t="shared" si="38"/>
        <v>21-30</v>
      </c>
    </row>
    <row r="2452" spans="3:4" x14ac:dyDescent="0.3">
      <c r="C2452" s="19">
        <v>20</v>
      </c>
      <c r="D2452" t="str">
        <f t="shared" si="38"/>
        <v>11-20</v>
      </c>
    </row>
    <row r="2453" spans="3:4" x14ac:dyDescent="0.3">
      <c r="C2453" s="3">
        <v>21</v>
      </c>
      <c r="D2453" t="str">
        <f t="shared" si="38"/>
        <v>21-30</v>
      </c>
    </row>
    <row r="2454" spans="3:4" x14ac:dyDescent="0.3">
      <c r="C2454" s="19">
        <v>22</v>
      </c>
      <c r="D2454" t="str">
        <f t="shared" si="38"/>
        <v>21-30</v>
      </c>
    </row>
    <row r="2455" spans="3:4" x14ac:dyDescent="0.3">
      <c r="C2455" s="3">
        <v>21</v>
      </c>
      <c r="D2455" t="str">
        <f t="shared" si="38"/>
        <v>21-30</v>
      </c>
    </row>
    <row r="2456" spans="3:4" x14ac:dyDescent="0.3">
      <c r="C2456" s="19">
        <v>20</v>
      </c>
      <c r="D2456" t="str">
        <f t="shared" si="38"/>
        <v>11-20</v>
      </c>
    </row>
    <row r="2457" spans="3:4" x14ac:dyDescent="0.3">
      <c r="C2457" s="3">
        <v>21</v>
      </c>
      <c r="D2457" t="str">
        <f t="shared" si="38"/>
        <v>21-30</v>
      </c>
    </row>
    <row r="2458" spans="3:4" x14ac:dyDescent="0.3">
      <c r="C2458" s="19">
        <v>20</v>
      </c>
      <c r="D2458" t="str">
        <f t="shared" si="38"/>
        <v>11-20</v>
      </c>
    </row>
    <row r="2459" spans="3:4" x14ac:dyDescent="0.3">
      <c r="C2459" s="3">
        <v>21</v>
      </c>
      <c r="D2459" t="str">
        <f t="shared" si="38"/>
        <v>21-30</v>
      </c>
    </row>
    <row r="2460" spans="3:4" x14ac:dyDescent="0.3">
      <c r="C2460" s="19">
        <v>22</v>
      </c>
      <c r="D2460" t="str">
        <f t="shared" si="38"/>
        <v>21-30</v>
      </c>
    </row>
    <row r="2461" spans="3:4" x14ac:dyDescent="0.3">
      <c r="C2461" s="3">
        <v>20</v>
      </c>
      <c r="D2461" t="str">
        <f t="shared" si="38"/>
        <v>11-20</v>
      </c>
    </row>
    <row r="2462" spans="3:4" x14ac:dyDescent="0.3">
      <c r="C2462" s="19">
        <v>22</v>
      </c>
      <c r="D2462" t="str">
        <f t="shared" si="38"/>
        <v>21-30</v>
      </c>
    </row>
    <row r="2463" spans="3:4" x14ac:dyDescent="0.3">
      <c r="C2463" s="3">
        <v>21</v>
      </c>
      <c r="D2463" t="str">
        <f t="shared" si="38"/>
        <v>21-30</v>
      </c>
    </row>
    <row r="2464" spans="3:4" x14ac:dyDescent="0.3">
      <c r="C2464" s="19">
        <v>22</v>
      </c>
      <c r="D2464" t="str">
        <f t="shared" si="38"/>
        <v>21-30</v>
      </c>
    </row>
    <row r="2465" spans="3:4" x14ac:dyDescent="0.3">
      <c r="C2465" s="3">
        <v>21</v>
      </c>
      <c r="D2465" t="str">
        <f t="shared" si="38"/>
        <v>21-30</v>
      </c>
    </row>
    <row r="2466" spans="3:4" x14ac:dyDescent="0.3">
      <c r="C2466" s="19">
        <v>22</v>
      </c>
      <c r="D2466" t="str">
        <f t="shared" si="38"/>
        <v>21-30</v>
      </c>
    </row>
    <row r="2467" spans="3:4" x14ac:dyDescent="0.3">
      <c r="C2467" s="3">
        <v>21</v>
      </c>
      <c r="D2467" t="str">
        <f t="shared" si="38"/>
        <v>21-30</v>
      </c>
    </row>
    <row r="2468" spans="3:4" x14ac:dyDescent="0.3">
      <c r="C2468" s="19">
        <v>21</v>
      </c>
      <c r="D2468" t="str">
        <f t="shared" si="38"/>
        <v>21-30</v>
      </c>
    </row>
    <row r="2469" spans="3:4" x14ac:dyDescent="0.3">
      <c r="C2469" s="3">
        <v>22</v>
      </c>
      <c r="D2469" t="str">
        <f t="shared" si="38"/>
        <v>21-30</v>
      </c>
    </row>
    <row r="2470" spans="3:4" x14ac:dyDescent="0.3">
      <c r="C2470" s="19">
        <v>20</v>
      </c>
      <c r="D2470" t="str">
        <f t="shared" si="38"/>
        <v>11-20</v>
      </c>
    </row>
    <row r="2471" spans="3:4" x14ac:dyDescent="0.3">
      <c r="C2471" s="3">
        <v>20</v>
      </c>
      <c r="D2471" t="str">
        <f t="shared" si="38"/>
        <v>11-20</v>
      </c>
    </row>
    <row r="2472" spans="3:4" x14ac:dyDescent="0.3">
      <c r="C2472" s="19">
        <v>21</v>
      </c>
      <c r="D2472" t="str">
        <f t="shared" si="38"/>
        <v>21-30</v>
      </c>
    </row>
    <row r="2473" spans="3:4" x14ac:dyDescent="0.3">
      <c r="C2473" s="3">
        <v>21</v>
      </c>
      <c r="D2473" t="str">
        <f t="shared" si="38"/>
        <v>21-30</v>
      </c>
    </row>
    <row r="2474" spans="3:4" x14ac:dyDescent="0.3">
      <c r="C2474" s="19">
        <v>21</v>
      </c>
      <c r="D2474" t="str">
        <f t="shared" si="38"/>
        <v>21-30</v>
      </c>
    </row>
    <row r="2475" spans="3:4" x14ac:dyDescent="0.3">
      <c r="C2475" s="3">
        <v>21</v>
      </c>
      <c r="D2475" t="str">
        <f t="shared" si="38"/>
        <v>21-30</v>
      </c>
    </row>
    <row r="2476" spans="3:4" x14ac:dyDescent="0.3">
      <c r="C2476" s="19">
        <v>21</v>
      </c>
      <c r="D2476" t="str">
        <f t="shared" si="38"/>
        <v>21-30</v>
      </c>
    </row>
    <row r="2477" spans="3:4" x14ac:dyDescent="0.3">
      <c r="C2477" s="3">
        <v>22</v>
      </c>
      <c r="D2477" t="str">
        <f t="shared" si="38"/>
        <v>21-30</v>
      </c>
    </row>
    <row r="2478" spans="3:4" x14ac:dyDescent="0.3">
      <c r="C2478" s="19">
        <v>21</v>
      </c>
      <c r="D2478" t="str">
        <f t="shared" si="38"/>
        <v>21-30</v>
      </c>
    </row>
    <row r="2479" spans="3:4" x14ac:dyDescent="0.3">
      <c r="C2479" s="3">
        <v>22</v>
      </c>
      <c r="D2479" t="str">
        <f t="shared" si="38"/>
        <v>21-30</v>
      </c>
    </row>
    <row r="2480" spans="3:4" x14ac:dyDescent="0.3">
      <c r="C2480" s="19">
        <v>22</v>
      </c>
      <c r="D2480" t="str">
        <f t="shared" si="38"/>
        <v>21-30</v>
      </c>
    </row>
    <row r="2481" spans="3:4" x14ac:dyDescent="0.3">
      <c r="C2481" s="3">
        <v>22</v>
      </c>
      <c r="D2481" t="str">
        <f t="shared" si="38"/>
        <v>21-30</v>
      </c>
    </row>
    <row r="2482" spans="3:4" x14ac:dyDescent="0.3">
      <c r="C2482" s="19">
        <v>20</v>
      </c>
      <c r="D2482" t="str">
        <f t="shared" si="38"/>
        <v>11-20</v>
      </c>
    </row>
    <row r="2483" spans="3:4" x14ac:dyDescent="0.3">
      <c r="C2483" s="3">
        <v>19</v>
      </c>
      <c r="D2483" t="str">
        <f t="shared" si="38"/>
        <v>11-20</v>
      </c>
    </row>
    <row r="2484" spans="3:4" x14ac:dyDescent="0.3">
      <c r="C2484" s="19">
        <v>20</v>
      </c>
      <c r="D2484" t="str">
        <f t="shared" si="38"/>
        <v>11-20</v>
      </c>
    </row>
    <row r="2485" spans="3:4" x14ac:dyDescent="0.3">
      <c r="C2485" s="3">
        <v>19</v>
      </c>
      <c r="D2485" t="str">
        <f t="shared" si="38"/>
        <v>11-20</v>
      </c>
    </row>
    <row r="2486" spans="3:4" x14ac:dyDescent="0.3">
      <c r="C2486" s="19">
        <v>19</v>
      </c>
      <c r="D2486" t="str">
        <f t="shared" si="38"/>
        <v>11-20</v>
      </c>
    </row>
    <row r="2487" spans="3:4" x14ac:dyDescent="0.3">
      <c r="C2487" s="3">
        <v>19</v>
      </c>
      <c r="D2487" t="str">
        <f t="shared" si="38"/>
        <v>11-20</v>
      </c>
    </row>
    <row r="2488" spans="3:4" x14ac:dyDescent="0.3">
      <c r="C2488" s="19">
        <v>21</v>
      </c>
      <c r="D2488" t="str">
        <f t="shared" si="38"/>
        <v>21-30</v>
      </c>
    </row>
    <row r="2489" spans="3:4" x14ac:dyDescent="0.3">
      <c r="C2489" s="3">
        <v>21</v>
      </c>
      <c r="D2489" t="str">
        <f t="shared" si="38"/>
        <v>21-30</v>
      </c>
    </row>
    <row r="2490" spans="3:4" x14ac:dyDescent="0.3">
      <c r="C2490" s="19">
        <v>20</v>
      </c>
      <c r="D2490" t="str">
        <f t="shared" si="38"/>
        <v>11-20</v>
      </c>
    </row>
    <row r="2491" spans="3:4" x14ac:dyDescent="0.3">
      <c r="C2491" s="3">
        <v>19</v>
      </c>
      <c r="D2491" t="str">
        <f t="shared" si="38"/>
        <v>11-20</v>
      </c>
    </row>
    <row r="2492" spans="3:4" x14ac:dyDescent="0.3">
      <c r="C2492" s="19">
        <v>19</v>
      </c>
      <c r="D2492" t="str">
        <f t="shared" si="38"/>
        <v>11-20</v>
      </c>
    </row>
    <row r="2493" spans="3:4" x14ac:dyDescent="0.3">
      <c r="C2493" s="3">
        <v>20</v>
      </c>
      <c r="D2493" t="str">
        <f t="shared" si="38"/>
        <v>11-20</v>
      </c>
    </row>
    <row r="2494" spans="3:4" x14ac:dyDescent="0.3">
      <c r="C2494" s="19">
        <v>20</v>
      </c>
      <c r="D2494" t="str">
        <f t="shared" si="38"/>
        <v>11-20</v>
      </c>
    </row>
    <row r="2495" spans="3:4" x14ac:dyDescent="0.3">
      <c r="C2495" s="3">
        <v>19</v>
      </c>
      <c r="D2495" t="str">
        <f t="shared" si="38"/>
        <v>11-20</v>
      </c>
    </row>
    <row r="2496" spans="3:4" x14ac:dyDescent="0.3">
      <c r="C2496" s="19">
        <v>19</v>
      </c>
      <c r="D2496" t="str">
        <f t="shared" si="38"/>
        <v>11-20</v>
      </c>
    </row>
    <row r="2497" spans="3:4" x14ac:dyDescent="0.3">
      <c r="C2497" s="3">
        <v>18</v>
      </c>
      <c r="D2497" t="str">
        <f t="shared" si="38"/>
        <v>11-20</v>
      </c>
    </row>
    <row r="2498" spans="3:4" x14ac:dyDescent="0.3">
      <c r="C2498" s="19">
        <v>21</v>
      </c>
      <c r="D2498" t="str">
        <f t="shared" si="38"/>
        <v>21-30</v>
      </c>
    </row>
    <row r="2499" spans="3:4" x14ac:dyDescent="0.3">
      <c r="C2499" s="3">
        <v>18</v>
      </c>
      <c r="D2499" t="str">
        <f t="shared" ref="D2499:D2562" si="39">IF(C2499&lt;=10,"0-10",IF(AND(C2499&gt;10,C2499&lt;=20),"11-20",IF(AND(C2499&gt;20,C2499&lt;=30),"21-30","30+")))</f>
        <v>11-20</v>
      </c>
    </row>
    <row r="2500" spans="3:4" x14ac:dyDescent="0.3">
      <c r="C2500" s="19">
        <v>21</v>
      </c>
      <c r="D2500" t="str">
        <f t="shared" si="39"/>
        <v>21-30</v>
      </c>
    </row>
    <row r="2501" spans="3:4" x14ac:dyDescent="0.3">
      <c r="C2501" s="3">
        <v>20</v>
      </c>
      <c r="D2501" t="str">
        <f t="shared" si="39"/>
        <v>11-20</v>
      </c>
    </row>
    <row r="2502" spans="3:4" x14ac:dyDescent="0.3">
      <c r="C2502" s="19">
        <v>20</v>
      </c>
      <c r="D2502" t="str">
        <f t="shared" si="39"/>
        <v>11-20</v>
      </c>
    </row>
    <row r="2503" spans="3:4" x14ac:dyDescent="0.3">
      <c r="C2503" s="3">
        <v>21</v>
      </c>
      <c r="D2503" t="str">
        <f t="shared" si="39"/>
        <v>21-30</v>
      </c>
    </row>
    <row r="2504" spans="3:4" x14ac:dyDescent="0.3">
      <c r="C2504" s="19">
        <v>15</v>
      </c>
      <c r="D2504" t="str">
        <f t="shared" si="39"/>
        <v>11-20</v>
      </c>
    </row>
    <row r="2505" spans="3:4" x14ac:dyDescent="0.3">
      <c r="C2505" s="3">
        <v>20</v>
      </c>
      <c r="D2505" t="str">
        <f t="shared" si="39"/>
        <v>11-20</v>
      </c>
    </row>
    <row r="2506" spans="3:4" x14ac:dyDescent="0.3">
      <c r="C2506" s="19">
        <v>19</v>
      </c>
      <c r="D2506" t="str">
        <f t="shared" si="39"/>
        <v>11-20</v>
      </c>
    </row>
    <row r="2507" spans="3:4" x14ac:dyDescent="0.3">
      <c r="C2507" s="3">
        <v>20</v>
      </c>
      <c r="D2507" t="str">
        <f t="shared" si="39"/>
        <v>11-20</v>
      </c>
    </row>
    <row r="2508" spans="3:4" x14ac:dyDescent="0.3">
      <c r="C2508" s="19">
        <v>20</v>
      </c>
      <c r="D2508" t="str">
        <f t="shared" si="39"/>
        <v>11-20</v>
      </c>
    </row>
    <row r="2509" spans="3:4" x14ac:dyDescent="0.3">
      <c r="C2509" s="3">
        <v>19</v>
      </c>
      <c r="D2509" t="str">
        <f t="shared" si="39"/>
        <v>11-20</v>
      </c>
    </row>
    <row r="2510" spans="3:4" x14ac:dyDescent="0.3">
      <c r="C2510" s="19">
        <v>20</v>
      </c>
      <c r="D2510" t="str">
        <f t="shared" si="39"/>
        <v>11-20</v>
      </c>
    </row>
    <row r="2511" spans="3:4" x14ac:dyDescent="0.3">
      <c r="C2511" s="3">
        <v>20</v>
      </c>
      <c r="D2511" t="str">
        <f t="shared" si="39"/>
        <v>11-20</v>
      </c>
    </row>
    <row r="2512" spans="3:4" x14ac:dyDescent="0.3">
      <c r="C2512" s="19">
        <v>18</v>
      </c>
      <c r="D2512" t="str">
        <f t="shared" si="39"/>
        <v>11-20</v>
      </c>
    </row>
    <row r="2513" spans="3:4" x14ac:dyDescent="0.3">
      <c r="C2513" s="3">
        <v>19</v>
      </c>
      <c r="D2513" t="str">
        <f t="shared" si="39"/>
        <v>11-20</v>
      </c>
    </row>
    <row r="2514" spans="3:4" x14ac:dyDescent="0.3">
      <c r="C2514" s="19">
        <v>20</v>
      </c>
      <c r="D2514" t="str">
        <f t="shared" si="39"/>
        <v>11-20</v>
      </c>
    </row>
    <row r="2515" spans="3:4" x14ac:dyDescent="0.3">
      <c r="C2515" s="3">
        <v>15</v>
      </c>
      <c r="D2515" t="str">
        <f t="shared" si="39"/>
        <v>11-20</v>
      </c>
    </row>
    <row r="2516" spans="3:4" x14ac:dyDescent="0.3">
      <c r="C2516" s="19">
        <v>19</v>
      </c>
      <c r="D2516" t="str">
        <f t="shared" si="39"/>
        <v>11-20</v>
      </c>
    </row>
    <row r="2517" spans="3:4" x14ac:dyDescent="0.3">
      <c r="C2517" s="3">
        <v>18</v>
      </c>
      <c r="D2517" t="str">
        <f t="shared" si="39"/>
        <v>11-20</v>
      </c>
    </row>
    <row r="2518" spans="3:4" x14ac:dyDescent="0.3">
      <c r="C2518" s="19">
        <v>21</v>
      </c>
      <c r="D2518" t="str">
        <f t="shared" si="39"/>
        <v>21-30</v>
      </c>
    </row>
    <row r="2519" spans="3:4" x14ac:dyDescent="0.3">
      <c r="C2519" s="3">
        <v>21</v>
      </c>
      <c r="D2519" t="str">
        <f t="shared" si="39"/>
        <v>21-30</v>
      </c>
    </row>
    <row r="2520" spans="3:4" x14ac:dyDescent="0.3">
      <c r="C2520" s="19">
        <v>20</v>
      </c>
      <c r="D2520" t="str">
        <f t="shared" si="39"/>
        <v>11-20</v>
      </c>
    </row>
    <row r="2521" spans="3:4" x14ac:dyDescent="0.3">
      <c r="C2521" s="3">
        <v>20</v>
      </c>
      <c r="D2521" t="str">
        <f t="shared" si="39"/>
        <v>11-20</v>
      </c>
    </row>
    <row r="2522" spans="3:4" x14ac:dyDescent="0.3">
      <c r="C2522" s="19">
        <v>21</v>
      </c>
      <c r="D2522" t="str">
        <f t="shared" si="39"/>
        <v>21-30</v>
      </c>
    </row>
    <row r="2523" spans="3:4" x14ac:dyDescent="0.3">
      <c r="C2523" s="3">
        <v>21</v>
      </c>
      <c r="D2523" t="str">
        <f t="shared" si="39"/>
        <v>21-30</v>
      </c>
    </row>
    <row r="2524" spans="3:4" x14ac:dyDescent="0.3">
      <c r="C2524" s="19">
        <v>20</v>
      </c>
      <c r="D2524" t="str">
        <f t="shared" si="39"/>
        <v>11-20</v>
      </c>
    </row>
    <row r="2525" spans="3:4" x14ac:dyDescent="0.3">
      <c r="C2525" s="3">
        <v>21</v>
      </c>
      <c r="D2525" t="str">
        <f t="shared" si="39"/>
        <v>21-30</v>
      </c>
    </row>
    <row r="2526" spans="3:4" x14ac:dyDescent="0.3">
      <c r="C2526" s="19">
        <v>21</v>
      </c>
      <c r="D2526" t="str">
        <f t="shared" si="39"/>
        <v>21-30</v>
      </c>
    </row>
    <row r="2527" spans="3:4" x14ac:dyDescent="0.3">
      <c r="C2527" s="3">
        <v>19</v>
      </c>
      <c r="D2527" t="str">
        <f t="shared" si="39"/>
        <v>11-20</v>
      </c>
    </row>
    <row r="2528" spans="3:4" x14ac:dyDescent="0.3">
      <c r="C2528" s="19">
        <v>20</v>
      </c>
      <c r="D2528" t="str">
        <f t="shared" si="39"/>
        <v>11-20</v>
      </c>
    </row>
    <row r="2529" spans="3:4" x14ac:dyDescent="0.3">
      <c r="C2529" s="3">
        <v>21</v>
      </c>
      <c r="D2529" t="str">
        <f t="shared" si="39"/>
        <v>21-30</v>
      </c>
    </row>
    <row r="2530" spans="3:4" x14ac:dyDescent="0.3">
      <c r="C2530" s="19">
        <v>19</v>
      </c>
      <c r="D2530" t="str">
        <f t="shared" si="39"/>
        <v>11-20</v>
      </c>
    </row>
    <row r="2531" spans="3:4" x14ac:dyDescent="0.3">
      <c r="C2531" s="3">
        <v>21</v>
      </c>
      <c r="D2531" t="str">
        <f t="shared" si="39"/>
        <v>21-30</v>
      </c>
    </row>
    <row r="2532" spans="3:4" x14ac:dyDescent="0.3">
      <c r="C2532" s="19">
        <v>20</v>
      </c>
      <c r="D2532" t="str">
        <f t="shared" si="39"/>
        <v>11-20</v>
      </c>
    </row>
    <row r="2533" spans="3:4" x14ac:dyDescent="0.3">
      <c r="C2533" s="3">
        <v>19</v>
      </c>
      <c r="D2533" t="str">
        <f t="shared" si="39"/>
        <v>11-20</v>
      </c>
    </row>
    <row r="2534" spans="3:4" x14ac:dyDescent="0.3">
      <c r="C2534" s="19">
        <v>20</v>
      </c>
      <c r="D2534" t="str">
        <f t="shared" si="39"/>
        <v>11-20</v>
      </c>
    </row>
    <row r="2535" spans="3:4" x14ac:dyDescent="0.3">
      <c r="C2535" s="3">
        <v>15</v>
      </c>
      <c r="D2535" t="str">
        <f t="shared" si="39"/>
        <v>11-20</v>
      </c>
    </row>
    <row r="2536" spans="3:4" x14ac:dyDescent="0.3">
      <c r="C2536" s="19">
        <v>15</v>
      </c>
      <c r="D2536" t="str">
        <f t="shared" si="39"/>
        <v>11-20</v>
      </c>
    </row>
    <row r="2537" spans="3:4" x14ac:dyDescent="0.3">
      <c r="C2537" s="3">
        <v>19</v>
      </c>
      <c r="D2537" t="str">
        <f t="shared" si="39"/>
        <v>11-20</v>
      </c>
    </row>
    <row r="2538" spans="3:4" x14ac:dyDescent="0.3">
      <c r="C2538" s="19">
        <v>20</v>
      </c>
      <c r="D2538" t="str">
        <f t="shared" si="39"/>
        <v>11-20</v>
      </c>
    </row>
    <row r="2539" spans="3:4" x14ac:dyDescent="0.3">
      <c r="C2539" s="3">
        <v>19</v>
      </c>
      <c r="D2539" t="str">
        <f t="shared" si="39"/>
        <v>11-20</v>
      </c>
    </row>
    <row r="2540" spans="3:4" x14ac:dyDescent="0.3">
      <c r="C2540" s="19">
        <v>21</v>
      </c>
      <c r="D2540" t="str">
        <f t="shared" si="39"/>
        <v>21-30</v>
      </c>
    </row>
    <row r="2541" spans="3:4" x14ac:dyDescent="0.3">
      <c r="C2541" s="3">
        <v>21</v>
      </c>
      <c r="D2541" t="str">
        <f t="shared" si="39"/>
        <v>21-30</v>
      </c>
    </row>
    <row r="2542" spans="3:4" x14ac:dyDescent="0.3">
      <c r="C2542" s="19">
        <v>21</v>
      </c>
      <c r="D2542" t="str">
        <f t="shared" si="39"/>
        <v>21-30</v>
      </c>
    </row>
    <row r="2543" spans="3:4" x14ac:dyDescent="0.3">
      <c r="C2543" s="3">
        <v>20</v>
      </c>
      <c r="D2543" t="str">
        <f t="shared" si="39"/>
        <v>11-20</v>
      </c>
    </row>
    <row r="2544" spans="3:4" x14ac:dyDescent="0.3">
      <c r="C2544" s="19">
        <v>21</v>
      </c>
      <c r="D2544" t="str">
        <f t="shared" si="39"/>
        <v>21-30</v>
      </c>
    </row>
    <row r="2545" spans="3:4" x14ac:dyDescent="0.3">
      <c r="C2545" s="3">
        <v>18</v>
      </c>
      <c r="D2545" t="str">
        <f t="shared" si="39"/>
        <v>11-20</v>
      </c>
    </row>
    <row r="2546" spans="3:4" x14ac:dyDescent="0.3">
      <c r="C2546" s="19">
        <v>21</v>
      </c>
      <c r="D2546" t="str">
        <f t="shared" si="39"/>
        <v>21-30</v>
      </c>
    </row>
    <row r="2547" spans="3:4" x14ac:dyDescent="0.3">
      <c r="C2547" s="3">
        <v>18</v>
      </c>
      <c r="D2547" t="str">
        <f t="shared" si="39"/>
        <v>11-20</v>
      </c>
    </row>
    <row r="2548" spans="3:4" x14ac:dyDescent="0.3">
      <c r="C2548" s="19">
        <v>20</v>
      </c>
      <c r="D2548" t="str">
        <f t="shared" si="39"/>
        <v>11-20</v>
      </c>
    </row>
    <row r="2549" spans="3:4" x14ac:dyDescent="0.3">
      <c r="C2549" s="3">
        <v>19</v>
      </c>
      <c r="D2549" t="str">
        <f t="shared" si="39"/>
        <v>11-20</v>
      </c>
    </row>
    <row r="2550" spans="3:4" x14ac:dyDescent="0.3">
      <c r="C2550" s="19">
        <v>19</v>
      </c>
      <c r="D2550" t="str">
        <f t="shared" si="39"/>
        <v>11-20</v>
      </c>
    </row>
    <row r="2551" spans="3:4" x14ac:dyDescent="0.3">
      <c r="C2551" s="3">
        <v>20</v>
      </c>
      <c r="D2551" t="str">
        <f t="shared" si="39"/>
        <v>11-20</v>
      </c>
    </row>
    <row r="2552" spans="3:4" x14ac:dyDescent="0.3">
      <c r="C2552" s="19">
        <v>21</v>
      </c>
      <c r="D2552" t="str">
        <f t="shared" si="39"/>
        <v>21-30</v>
      </c>
    </row>
    <row r="2553" spans="3:4" x14ac:dyDescent="0.3">
      <c r="C2553" s="3">
        <v>21</v>
      </c>
      <c r="D2553" t="str">
        <f t="shared" si="39"/>
        <v>21-30</v>
      </c>
    </row>
    <row r="2554" spans="3:4" x14ac:dyDescent="0.3">
      <c r="C2554" s="19">
        <v>19</v>
      </c>
      <c r="D2554" t="str">
        <f t="shared" si="39"/>
        <v>11-20</v>
      </c>
    </row>
    <row r="2555" spans="3:4" x14ac:dyDescent="0.3">
      <c r="C2555" s="3">
        <v>20</v>
      </c>
      <c r="D2555" t="str">
        <f t="shared" si="39"/>
        <v>11-20</v>
      </c>
    </row>
    <row r="2556" spans="3:4" x14ac:dyDescent="0.3">
      <c r="C2556" s="19">
        <v>19</v>
      </c>
      <c r="D2556" t="str">
        <f t="shared" si="39"/>
        <v>11-20</v>
      </c>
    </row>
    <row r="2557" spans="3:4" x14ac:dyDescent="0.3">
      <c r="C2557" s="3">
        <v>21</v>
      </c>
      <c r="D2557" t="str">
        <f t="shared" si="39"/>
        <v>21-30</v>
      </c>
    </row>
    <row r="2558" spans="3:4" x14ac:dyDescent="0.3">
      <c r="C2558" s="19">
        <v>21</v>
      </c>
      <c r="D2558" t="str">
        <f t="shared" si="39"/>
        <v>21-30</v>
      </c>
    </row>
    <row r="2559" spans="3:4" x14ac:dyDescent="0.3">
      <c r="C2559" s="3">
        <v>21</v>
      </c>
      <c r="D2559" t="str">
        <f t="shared" si="39"/>
        <v>21-30</v>
      </c>
    </row>
    <row r="2560" spans="3:4" x14ac:dyDescent="0.3">
      <c r="C2560" s="19">
        <v>20</v>
      </c>
      <c r="D2560" t="str">
        <f t="shared" si="39"/>
        <v>11-20</v>
      </c>
    </row>
    <row r="2561" spans="3:4" x14ac:dyDescent="0.3">
      <c r="C2561" s="3">
        <v>21</v>
      </c>
      <c r="D2561" t="str">
        <f t="shared" si="39"/>
        <v>21-30</v>
      </c>
    </row>
    <row r="2562" spans="3:4" x14ac:dyDescent="0.3">
      <c r="C2562" s="19">
        <v>21</v>
      </c>
      <c r="D2562" t="str">
        <f t="shared" si="39"/>
        <v>21-30</v>
      </c>
    </row>
    <row r="2563" spans="3:4" x14ac:dyDescent="0.3">
      <c r="C2563" s="3">
        <v>20</v>
      </c>
      <c r="D2563" t="str">
        <f t="shared" ref="D2563:D2626" si="40">IF(C2563&lt;=10,"0-10",IF(AND(C2563&gt;10,C2563&lt;=20),"11-20",IF(AND(C2563&gt;20,C2563&lt;=30),"21-30","30+")))</f>
        <v>11-20</v>
      </c>
    </row>
    <row r="2564" spans="3:4" x14ac:dyDescent="0.3">
      <c r="C2564" s="19">
        <v>18</v>
      </c>
      <c r="D2564" t="str">
        <f t="shared" si="40"/>
        <v>11-20</v>
      </c>
    </row>
    <row r="2565" spans="3:4" x14ac:dyDescent="0.3">
      <c r="C2565" s="3">
        <v>21</v>
      </c>
      <c r="D2565" t="str">
        <f t="shared" si="40"/>
        <v>21-30</v>
      </c>
    </row>
    <row r="2566" spans="3:4" x14ac:dyDescent="0.3">
      <c r="C2566" s="19">
        <v>21</v>
      </c>
      <c r="D2566" t="str">
        <f t="shared" si="40"/>
        <v>21-30</v>
      </c>
    </row>
    <row r="2567" spans="3:4" x14ac:dyDescent="0.3">
      <c r="C2567" s="3">
        <v>21</v>
      </c>
      <c r="D2567" t="str">
        <f t="shared" si="40"/>
        <v>21-30</v>
      </c>
    </row>
    <row r="2568" spans="3:4" x14ac:dyDescent="0.3">
      <c r="C2568" s="19">
        <v>18</v>
      </c>
      <c r="D2568" t="str">
        <f t="shared" si="40"/>
        <v>11-20</v>
      </c>
    </row>
    <row r="2569" spans="3:4" x14ac:dyDescent="0.3">
      <c r="C2569" s="3">
        <v>21</v>
      </c>
      <c r="D2569" t="str">
        <f t="shared" si="40"/>
        <v>21-30</v>
      </c>
    </row>
    <row r="2570" spans="3:4" x14ac:dyDescent="0.3">
      <c r="C2570" s="19">
        <v>20</v>
      </c>
      <c r="D2570" t="str">
        <f t="shared" si="40"/>
        <v>11-20</v>
      </c>
    </row>
    <row r="2571" spans="3:4" x14ac:dyDescent="0.3">
      <c r="C2571" s="3">
        <v>19</v>
      </c>
      <c r="D2571" t="str">
        <f t="shared" si="40"/>
        <v>11-20</v>
      </c>
    </row>
    <row r="2572" spans="3:4" x14ac:dyDescent="0.3">
      <c r="C2572" s="19">
        <v>18</v>
      </c>
      <c r="D2572" t="str">
        <f t="shared" si="40"/>
        <v>11-20</v>
      </c>
    </row>
    <row r="2573" spans="3:4" x14ac:dyDescent="0.3">
      <c r="C2573" s="3">
        <v>19</v>
      </c>
      <c r="D2573" t="str">
        <f t="shared" si="40"/>
        <v>11-20</v>
      </c>
    </row>
    <row r="2574" spans="3:4" x14ac:dyDescent="0.3">
      <c r="C2574" s="19">
        <v>20</v>
      </c>
      <c r="D2574" t="str">
        <f t="shared" si="40"/>
        <v>11-20</v>
      </c>
    </row>
    <row r="2575" spans="3:4" x14ac:dyDescent="0.3">
      <c r="C2575" s="3">
        <v>19</v>
      </c>
      <c r="D2575" t="str">
        <f t="shared" si="40"/>
        <v>11-20</v>
      </c>
    </row>
    <row r="2576" spans="3:4" x14ac:dyDescent="0.3">
      <c r="C2576" s="19">
        <v>21</v>
      </c>
      <c r="D2576" t="str">
        <f t="shared" si="40"/>
        <v>21-30</v>
      </c>
    </row>
    <row r="2577" spans="3:4" x14ac:dyDescent="0.3">
      <c r="C2577" s="3">
        <v>19</v>
      </c>
      <c r="D2577" t="str">
        <f t="shared" si="40"/>
        <v>11-20</v>
      </c>
    </row>
    <row r="2578" spans="3:4" x14ac:dyDescent="0.3">
      <c r="C2578" s="19">
        <v>21</v>
      </c>
      <c r="D2578" t="str">
        <f t="shared" si="40"/>
        <v>21-30</v>
      </c>
    </row>
    <row r="2579" spans="3:4" x14ac:dyDescent="0.3">
      <c r="C2579" s="3">
        <v>18</v>
      </c>
      <c r="D2579" t="str">
        <f t="shared" si="40"/>
        <v>11-20</v>
      </c>
    </row>
    <row r="2580" spans="3:4" x14ac:dyDescent="0.3">
      <c r="C2580" s="19">
        <v>21</v>
      </c>
      <c r="D2580" t="str">
        <f t="shared" si="40"/>
        <v>21-30</v>
      </c>
    </row>
    <row r="2581" spans="3:4" x14ac:dyDescent="0.3">
      <c r="C2581" s="3">
        <v>20</v>
      </c>
      <c r="D2581" t="str">
        <f t="shared" si="40"/>
        <v>11-20</v>
      </c>
    </row>
    <row r="2582" spans="3:4" x14ac:dyDescent="0.3">
      <c r="C2582" s="19">
        <v>19</v>
      </c>
      <c r="D2582" t="str">
        <f t="shared" si="40"/>
        <v>11-20</v>
      </c>
    </row>
    <row r="2583" spans="3:4" x14ac:dyDescent="0.3">
      <c r="C2583" s="3">
        <v>21</v>
      </c>
      <c r="D2583" t="str">
        <f t="shared" si="40"/>
        <v>21-30</v>
      </c>
    </row>
    <row r="2584" spans="3:4" x14ac:dyDescent="0.3">
      <c r="C2584" s="19">
        <v>20</v>
      </c>
      <c r="D2584" t="str">
        <f t="shared" si="40"/>
        <v>11-20</v>
      </c>
    </row>
    <row r="2585" spans="3:4" x14ac:dyDescent="0.3">
      <c r="C2585" s="3">
        <v>20</v>
      </c>
      <c r="D2585" t="str">
        <f t="shared" si="40"/>
        <v>11-20</v>
      </c>
    </row>
    <row r="2586" spans="3:4" x14ac:dyDescent="0.3">
      <c r="C2586" s="19">
        <v>19</v>
      </c>
      <c r="D2586" t="str">
        <f t="shared" si="40"/>
        <v>11-20</v>
      </c>
    </row>
    <row r="2587" spans="3:4" x14ac:dyDescent="0.3">
      <c r="C2587" s="3">
        <v>21</v>
      </c>
      <c r="D2587" t="str">
        <f t="shared" si="40"/>
        <v>21-30</v>
      </c>
    </row>
    <row r="2588" spans="3:4" x14ac:dyDescent="0.3">
      <c r="C2588" s="19">
        <v>19</v>
      </c>
      <c r="D2588" t="str">
        <f t="shared" si="40"/>
        <v>11-20</v>
      </c>
    </row>
    <row r="2589" spans="3:4" x14ac:dyDescent="0.3">
      <c r="C2589" s="3">
        <v>21</v>
      </c>
      <c r="D2589" t="str">
        <f t="shared" si="40"/>
        <v>21-30</v>
      </c>
    </row>
    <row r="2590" spans="3:4" x14ac:dyDescent="0.3">
      <c r="C2590" s="19">
        <v>19</v>
      </c>
      <c r="D2590" t="str">
        <f t="shared" si="40"/>
        <v>11-20</v>
      </c>
    </row>
    <row r="2591" spans="3:4" x14ac:dyDescent="0.3">
      <c r="C2591" s="3">
        <v>21</v>
      </c>
      <c r="D2591" t="str">
        <f t="shared" si="40"/>
        <v>21-30</v>
      </c>
    </row>
    <row r="2592" spans="3:4" x14ac:dyDescent="0.3">
      <c r="C2592" s="19">
        <v>18</v>
      </c>
      <c r="D2592" t="str">
        <f t="shared" si="40"/>
        <v>11-20</v>
      </c>
    </row>
    <row r="2593" spans="3:4" x14ac:dyDescent="0.3">
      <c r="C2593" s="3">
        <v>20</v>
      </c>
      <c r="D2593" t="str">
        <f t="shared" si="40"/>
        <v>11-20</v>
      </c>
    </row>
    <row r="2594" spans="3:4" x14ac:dyDescent="0.3">
      <c r="C2594" s="19">
        <v>21</v>
      </c>
      <c r="D2594" t="str">
        <f t="shared" si="40"/>
        <v>21-30</v>
      </c>
    </row>
    <row r="2595" spans="3:4" x14ac:dyDescent="0.3">
      <c r="C2595" s="3">
        <v>21</v>
      </c>
      <c r="D2595" t="str">
        <f t="shared" si="40"/>
        <v>21-30</v>
      </c>
    </row>
    <row r="2596" spans="3:4" x14ac:dyDescent="0.3">
      <c r="C2596" s="19">
        <v>18</v>
      </c>
      <c r="D2596" t="str">
        <f t="shared" si="40"/>
        <v>11-20</v>
      </c>
    </row>
    <row r="2597" spans="3:4" x14ac:dyDescent="0.3">
      <c r="C2597" s="3">
        <v>21</v>
      </c>
      <c r="D2597" t="str">
        <f t="shared" si="40"/>
        <v>21-30</v>
      </c>
    </row>
    <row r="2598" spans="3:4" x14ac:dyDescent="0.3">
      <c r="C2598" s="19">
        <v>20</v>
      </c>
      <c r="D2598" t="str">
        <f t="shared" si="40"/>
        <v>11-20</v>
      </c>
    </row>
    <row r="2599" spans="3:4" x14ac:dyDescent="0.3">
      <c r="C2599" s="3">
        <v>21</v>
      </c>
      <c r="D2599" t="str">
        <f t="shared" si="40"/>
        <v>21-30</v>
      </c>
    </row>
    <row r="2600" spans="3:4" x14ac:dyDescent="0.3">
      <c r="C2600" s="19">
        <v>19</v>
      </c>
      <c r="D2600" t="str">
        <f t="shared" si="40"/>
        <v>11-20</v>
      </c>
    </row>
    <row r="2601" spans="3:4" x14ac:dyDescent="0.3">
      <c r="C2601" s="3">
        <v>21</v>
      </c>
      <c r="D2601" t="str">
        <f t="shared" si="40"/>
        <v>21-30</v>
      </c>
    </row>
    <row r="2602" spans="3:4" x14ac:dyDescent="0.3">
      <c r="C2602" s="19">
        <v>19</v>
      </c>
      <c r="D2602" t="str">
        <f t="shared" si="40"/>
        <v>11-20</v>
      </c>
    </row>
    <row r="2603" spans="3:4" x14ac:dyDescent="0.3">
      <c r="C2603" s="3">
        <v>21</v>
      </c>
      <c r="D2603" t="str">
        <f t="shared" si="40"/>
        <v>21-30</v>
      </c>
    </row>
    <row r="2604" spans="3:4" x14ac:dyDescent="0.3">
      <c r="C2604" s="19">
        <v>19</v>
      </c>
      <c r="D2604" t="str">
        <f t="shared" si="40"/>
        <v>11-20</v>
      </c>
    </row>
    <row r="2605" spans="3:4" x14ac:dyDescent="0.3">
      <c r="C2605" s="3">
        <v>20</v>
      </c>
      <c r="D2605" t="str">
        <f t="shared" si="40"/>
        <v>11-20</v>
      </c>
    </row>
    <row r="2606" spans="3:4" x14ac:dyDescent="0.3">
      <c r="C2606" s="19">
        <v>20</v>
      </c>
      <c r="D2606" t="str">
        <f t="shared" si="40"/>
        <v>11-20</v>
      </c>
    </row>
    <row r="2607" spans="3:4" x14ac:dyDescent="0.3">
      <c r="C2607" s="3">
        <v>19</v>
      </c>
      <c r="D2607" t="str">
        <f t="shared" si="40"/>
        <v>11-20</v>
      </c>
    </row>
    <row r="2608" spans="3:4" x14ac:dyDescent="0.3">
      <c r="C2608" s="19">
        <v>19</v>
      </c>
      <c r="D2608" t="str">
        <f t="shared" si="40"/>
        <v>11-20</v>
      </c>
    </row>
    <row r="2609" spans="3:4" x14ac:dyDescent="0.3">
      <c r="C2609" s="3">
        <v>21</v>
      </c>
      <c r="D2609" t="str">
        <f t="shared" si="40"/>
        <v>21-30</v>
      </c>
    </row>
    <row r="2610" spans="3:4" x14ac:dyDescent="0.3">
      <c r="C2610" s="19">
        <v>18</v>
      </c>
      <c r="D2610" t="str">
        <f t="shared" si="40"/>
        <v>11-20</v>
      </c>
    </row>
    <row r="2611" spans="3:4" x14ac:dyDescent="0.3">
      <c r="C2611" s="3">
        <v>20</v>
      </c>
      <c r="D2611" t="str">
        <f t="shared" si="40"/>
        <v>11-20</v>
      </c>
    </row>
    <row r="2612" spans="3:4" x14ac:dyDescent="0.3">
      <c r="C2612" s="19">
        <v>18</v>
      </c>
      <c r="D2612" t="str">
        <f t="shared" si="40"/>
        <v>11-20</v>
      </c>
    </row>
    <row r="2613" spans="3:4" x14ac:dyDescent="0.3">
      <c r="C2613" s="3">
        <v>20</v>
      </c>
      <c r="D2613" t="str">
        <f t="shared" si="40"/>
        <v>11-20</v>
      </c>
    </row>
    <row r="2614" spans="3:4" x14ac:dyDescent="0.3">
      <c r="C2614" s="19">
        <v>19</v>
      </c>
      <c r="D2614" t="str">
        <f t="shared" si="40"/>
        <v>11-20</v>
      </c>
    </row>
    <row r="2615" spans="3:4" x14ac:dyDescent="0.3">
      <c r="C2615" s="3">
        <v>19</v>
      </c>
      <c r="D2615" t="str">
        <f t="shared" si="40"/>
        <v>11-20</v>
      </c>
    </row>
    <row r="2616" spans="3:4" x14ac:dyDescent="0.3">
      <c r="C2616" s="19">
        <v>20</v>
      </c>
      <c r="D2616" t="str">
        <f t="shared" si="40"/>
        <v>11-20</v>
      </c>
    </row>
    <row r="2617" spans="3:4" x14ac:dyDescent="0.3">
      <c r="C2617" s="3">
        <v>19</v>
      </c>
      <c r="D2617" t="str">
        <f t="shared" si="40"/>
        <v>11-20</v>
      </c>
    </row>
    <row r="2618" spans="3:4" x14ac:dyDescent="0.3">
      <c r="C2618" s="19">
        <v>20</v>
      </c>
      <c r="D2618" t="str">
        <f t="shared" si="40"/>
        <v>11-20</v>
      </c>
    </row>
    <row r="2619" spans="3:4" x14ac:dyDescent="0.3">
      <c r="C2619" s="3">
        <v>18</v>
      </c>
      <c r="D2619" t="str">
        <f t="shared" si="40"/>
        <v>11-20</v>
      </c>
    </row>
    <row r="2620" spans="3:4" x14ac:dyDescent="0.3">
      <c r="C2620" s="19">
        <v>20</v>
      </c>
      <c r="D2620" t="str">
        <f t="shared" si="40"/>
        <v>11-20</v>
      </c>
    </row>
    <row r="2621" spans="3:4" x14ac:dyDescent="0.3">
      <c r="C2621" s="3">
        <v>19</v>
      </c>
      <c r="D2621" t="str">
        <f t="shared" si="40"/>
        <v>11-20</v>
      </c>
    </row>
    <row r="2622" spans="3:4" x14ac:dyDescent="0.3">
      <c r="C2622" s="19">
        <v>20</v>
      </c>
      <c r="D2622" t="str">
        <f t="shared" si="40"/>
        <v>11-20</v>
      </c>
    </row>
    <row r="2623" spans="3:4" x14ac:dyDescent="0.3">
      <c r="C2623" s="3">
        <v>14</v>
      </c>
      <c r="D2623" t="str">
        <f t="shared" si="40"/>
        <v>11-20</v>
      </c>
    </row>
    <row r="2624" spans="3:4" x14ac:dyDescent="0.3">
      <c r="C2624" s="19">
        <v>18</v>
      </c>
      <c r="D2624" t="str">
        <f t="shared" si="40"/>
        <v>11-20</v>
      </c>
    </row>
    <row r="2625" spans="3:4" x14ac:dyDescent="0.3">
      <c r="C2625" s="3">
        <v>20</v>
      </c>
      <c r="D2625" t="str">
        <f t="shared" si="40"/>
        <v>11-20</v>
      </c>
    </row>
    <row r="2626" spans="3:4" x14ac:dyDescent="0.3">
      <c r="C2626" s="19">
        <v>19</v>
      </c>
      <c r="D2626" t="str">
        <f t="shared" si="40"/>
        <v>11-20</v>
      </c>
    </row>
    <row r="2627" spans="3:4" x14ac:dyDescent="0.3">
      <c r="C2627" s="3">
        <v>20</v>
      </c>
      <c r="D2627" t="str">
        <f t="shared" ref="D2627:D2690" si="41">IF(C2627&lt;=10,"0-10",IF(AND(C2627&gt;10,C2627&lt;=20),"11-20",IF(AND(C2627&gt;20,C2627&lt;=30),"21-30","30+")))</f>
        <v>11-20</v>
      </c>
    </row>
    <row r="2628" spans="3:4" x14ac:dyDescent="0.3">
      <c r="C2628" s="19">
        <v>20</v>
      </c>
      <c r="D2628" t="str">
        <f t="shared" si="41"/>
        <v>11-20</v>
      </c>
    </row>
    <row r="2629" spans="3:4" x14ac:dyDescent="0.3">
      <c r="C2629" s="3">
        <v>19</v>
      </c>
      <c r="D2629" t="str">
        <f t="shared" si="41"/>
        <v>11-20</v>
      </c>
    </row>
    <row r="2630" spans="3:4" x14ac:dyDescent="0.3">
      <c r="C2630" s="19">
        <v>20</v>
      </c>
      <c r="D2630" t="str">
        <f t="shared" si="41"/>
        <v>11-20</v>
      </c>
    </row>
    <row r="2631" spans="3:4" x14ac:dyDescent="0.3">
      <c r="C2631" s="3">
        <v>17</v>
      </c>
      <c r="D2631" t="str">
        <f t="shared" si="41"/>
        <v>11-20</v>
      </c>
    </row>
    <row r="2632" spans="3:4" x14ac:dyDescent="0.3">
      <c r="C2632" s="19">
        <v>20</v>
      </c>
      <c r="D2632" t="str">
        <f t="shared" si="41"/>
        <v>11-20</v>
      </c>
    </row>
    <row r="2633" spans="3:4" x14ac:dyDescent="0.3">
      <c r="C2633" s="3">
        <v>19</v>
      </c>
      <c r="D2633" t="str">
        <f t="shared" si="41"/>
        <v>11-20</v>
      </c>
    </row>
    <row r="2634" spans="3:4" x14ac:dyDescent="0.3">
      <c r="C2634" s="19">
        <v>20</v>
      </c>
      <c r="D2634" t="str">
        <f t="shared" si="41"/>
        <v>11-20</v>
      </c>
    </row>
    <row r="2635" spans="3:4" x14ac:dyDescent="0.3">
      <c r="C2635" s="3">
        <v>20</v>
      </c>
      <c r="D2635" t="str">
        <f t="shared" si="41"/>
        <v>11-20</v>
      </c>
    </row>
    <row r="2636" spans="3:4" x14ac:dyDescent="0.3">
      <c r="C2636" s="19">
        <v>19</v>
      </c>
      <c r="D2636" t="str">
        <f t="shared" si="41"/>
        <v>11-20</v>
      </c>
    </row>
    <row r="2637" spans="3:4" x14ac:dyDescent="0.3">
      <c r="C2637" s="3">
        <v>18</v>
      </c>
      <c r="D2637" t="str">
        <f t="shared" si="41"/>
        <v>11-20</v>
      </c>
    </row>
    <row r="2638" spans="3:4" x14ac:dyDescent="0.3">
      <c r="C2638" s="19">
        <v>20</v>
      </c>
      <c r="D2638" t="str">
        <f t="shared" si="41"/>
        <v>11-20</v>
      </c>
    </row>
    <row r="2639" spans="3:4" x14ac:dyDescent="0.3">
      <c r="C2639" s="3">
        <v>20</v>
      </c>
      <c r="D2639" t="str">
        <f t="shared" si="41"/>
        <v>11-20</v>
      </c>
    </row>
    <row r="2640" spans="3:4" x14ac:dyDescent="0.3">
      <c r="C2640" s="19">
        <v>18</v>
      </c>
      <c r="D2640" t="str">
        <f t="shared" si="41"/>
        <v>11-20</v>
      </c>
    </row>
    <row r="2641" spans="3:4" x14ac:dyDescent="0.3">
      <c r="C2641" s="3">
        <v>19</v>
      </c>
      <c r="D2641" t="str">
        <f t="shared" si="41"/>
        <v>11-20</v>
      </c>
    </row>
    <row r="2642" spans="3:4" x14ac:dyDescent="0.3">
      <c r="C2642" s="19">
        <v>20</v>
      </c>
      <c r="D2642" t="str">
        <f t="shared" si="41"/>
        <v>11-20</v>
      </c>
    </row>
    <row r="2643" spans="3:4" x14ac:dyDescent="0.3">
      <c r="C2643" s="3">
        <v>19</v>
      </c>
      <c r="D2643" t="str">
        <f t="shared" si="41"/>
        <v>11-20</v>
      </c>
    </row>
    <row r="2644" spans="3:4" x14ac:dyDescent="0.3">
      <c r="C2644" s="19">
        <v>18</v>
      </c>
      <c r="D2644" t="str">
        <f t="shared" si="41"/>
        <v>11-20</v>
      </c>
    </row>
    <row r="2645" spans="3:4" x14ac:dyDescent="0.3">
      <c r="C2645" s="3">
        <v>20</v>
      </c>
      <c r="D2645" t="str">
        <f t="shared" si="41"/>
        <v>11-20</v>
      </c>
    </row>
    <row r="2646" spans="3:4" x14ac:dyDescent="0.3">
      <c r="C2646" s="19">
        <v>19</v>
      </c>
      <c r="D2646" t="str">
        <f t="shared" si="41"/>
        <v>11-20</v>
      </c>
    </row>
    <row r="2647" spans="3:4" x14ac:dyDescent="0.3">
      <c r="C2647" s="3">
        <v>20</v>
      </c>
      <c r="D2647" t="str">
        <f t="shared" si="41"/>
        <v>11-20</v>
      </c>
    </row>
    <row r="2648" spans="3:4" x14ac:dyDescent="0.3">
      <c r="C2648" s="19">
        <v>20</v>
      </c>
      <c r="D2648" t="str">
        <f t="shared" si="41"/>
        <v>11-20</v>
      </c>
    </row>
    <row r="2649" spans="3:4" x14ac:dyDescent="0.3">
      <c r="C2649" s="3">
        <v>20</v>
      </c>
      <c r="D2649" t="str">
        <f t="shared" si="41"/>
        <v>11-20</v>
      </c>
    </row>
    <row r="2650" spans="3:4" x14ac:dyDescent="0.3">
      <c r="C2650" s="19">
        <v>20</v>
      </c>
      <c r="D2650" t="str">
        <f t="shared" si="41"/>
        <v>11-20</v>
      </c>
    </row>
    <row r="2651" spans="3:4" x14ac:dyDescent="0.3">
      <c r="C2651" s="3">
        <v>20</v>
      </c>
      <c r="D2651" t="str">
        <f t="shared" si="41"/>
        <v>11-20</v>
      </c>
    </row>
    <row r="2652" spans="3:4" x14ac:dyDescent="0.3">
      <c r="C2652" s="19">
        <v>20</v>
      </c>
      <c r="D2652" t="str">
        <f t="shared" si="41"/>
        <v>11-20</v>
      </c>
    </row>
    <row r="2653" spans="3:4" x14ac:dyDescent="0.3">
      <c r="C2653" s="3">
        <v>19</v>
      </c>
      <c r="D2653" t="str">
        <f t="shared" si="41"/>
        <v>11-20</v>
      </c>
    </row>
    <row r="2654" spans="3:4" x14ac:dyDescent="0.3">
      <c r="C2654" s="19">
        <v>20</v>
      </c>
      <c r="D2654" t="str">
        <f t="shared" si="41"/>
        <v>11-20</v>
      </c>
    </row>
    <row r="2655" spans="3:4" x14ac:dyDescent="0.3">
      <c r="C2655" s="3">
        <v>20</v>
      </c>
      <c r="D2655" t="str">
        <f t="shared" si="41"/>
        <v>11-20</v>
      </c>
    </row>
    <row r="2656" spans="3:4" x14ac:dyDescent="0.3">
      <c r="C2656" s="19">
        <v>20</v>
      </c>
      <c r="D2656" t="str">
        <f t="shared" si="41"/>
        <v>11-20</v>
      </c>
    </row>
    <row r="2657" spans="3:4" x14ac:dyDescent="0.3">
      <c r="C2657" s="3">
        <v>19</v>
      </c>
      <c r="D2657" t="str">
        <f t="shared" si="41"/>
        <v>11-20</v>
      </c>
    </row>
    <row r="2658" spans="3:4" x14ac:dyDescent="0.3">
      <c r="C2658" s="19">
        <v>19</v>
      </c>
      <c r="D2658" t="str">
        <f t="shared" si="41"/>
        <v>11-20</v>
      </c>
    </row>
    <row r="2659" spans="3:4" x14ac:dyDescent="0.3">
      <c r="C2659" s="3">
        <v>19</v>
      </c>
      <c r="D2659" t="str">
        <f t="shared" si="41"/>
        <v>11-20</v>
      </c>
    </row>
    <row r="2660" spans="3:4" x14ac:dyDescent="0.3">
      <c r="C2660" s="19">
        <v>20</v>
      </c>
      <c r="D2660" t="str">
        <f t="shared" si="41"/>
        <v>11-20</v>
      </c>
    </row>
    <row r="2661" spans="3:4" x14ac:dyDescent="0.3">
      <c r="C2661" s="3">
        <v>20</v>
      </c>
      <c r="D2661" t="str">
        <f t="shared" si="41"/>
        <v>11-20</v>
      </c>
    </row>
    <row r="2662" spans="3:4" x14ac:dyDescent="0.3">
      <c r="C2662" s="19">
        <v>19</v>
      </c>
      <c r="D2662" t="str">
        <f t="shared" si="41"/>
        <v>11-20</v>
      </c>
    </row>
    <row r="2663" spans="3:4" x14ac:dyDescent="0.3">
      <c r="C2663" s="3">
        <v>17</v>
      </c>
      <c r="D2663" t="str">
        <f t="shared" si="41"/>
        <v>11-20</v>
      </c>
    </row>
    <row r="2664" spans="3:4" x14ac:dyDescent="0.3">
      <c r="C2664" s="19">
        <v>20</v>
      </c>
      <c r="D2664" t="str">
        <f t="shared" si="41"/>
        <v>11-20</v>
      </c>
    </row>
    <row r="2665" spans="3:4" x14ac:dyDescent="0.3">
      <c r="C2665" s="3">
        <v>17</v>
      </c>
      <c r="D2665" t="str">
        <f t="shared" si="41"/>
        <v>11-20</v>
      </c>
    </row>
    <row r="2666" spans="3:4" x14ac:dyDescent="0.3">
      <c r="C2666" s="19">
        <v>20</v>
      </c>
      <c r="D2666" t="str">
        <f t="shared" si="41"/>
        <v>11-20</v>
      </c>
    </row>
    <row r="2667" spans="3:4" x14ac:dyDescent="0.3">
      <c r="C2667" s="3">
        <v>19</v>
      </c>
      <c r="D2667" t="str">
        <f t="shared" si="41"/>
        <v>11-20</v>
      </c>
    </row>
    <row r="2668" spans="3:4" x14ac:dyDescent="0.3">
      <c r="C2668" s="19">
        <v>19</v>
      </c>
      <c r="D2668" t="str">
        <f t="shared" si="41"/>
        <v>11-20</v>
      </c>
    </row>
    <row r="2669" spans="3:4" x14ac:dyDescent="0.3">
      <c r="C2669" s="3">
        <v>20</v>
      </c>
      <c r="D2669" t="str">
        <f t="shared" si="41"/>
        <v>11-20</v>
      </c>
    </row>
    <row r="2670" spans="3:4" x14ac:dyDescent="0.3">
      <c r="C2670" s="19">
        <v>17</v>
      </c>
      <c r="D2670" t="str">
        <f t="shared" si="41"/>
        <v>11-20</v>
      </c>
    </row>
    <row r="2671" spans="3:4" x14ac:dyDescent="0.3">
      <c r="C2671" s="3">
        <v>19</v>
      </c>
      <c r="D2671" t="str">
        <f t="shared" si="41"/>
        <v>11-20</v>
      </c>
    </row>
    <row r="2672" spans="3:4" x14ac:dyDescent="0.3">
      <c r="C2672" s="19">
        <v>18</v>
      </c>
      <c r="D2672" t="str">
        <f t="shared" si="41"/>
        <v>11-20</v>
      </c>
    </row>
    <row r="2673" spans="3:4" x14ac:dyDescent="0.3">
      <c r="C2673" s="3">
        <v>18</v>
      </c>
      <c r="D2673" t="str">
        <f t="shared" si="41"/>
        <v>11-20</v>
      </c>
    </row>
    <row r="2674" spans="3:4" x14ac:dyDescent="0.3">
      <c r="C2674" s="19">
        <v>18</v>
      </c>
      <c r="D2674" t="str">
        <f t="shared" si="41"/>
        <v>11-20</v>
      </c>
    </row>
    <row r="2675" spans="3:4" x14ac:dyDescent="0.3">
      <c r="C2675" s="3">
        <v>20</v>
      </c>
      <c r="D2675" t="str">
        <f t="shared" si="41"/>
        <v>11-20</v>
      </c>
    </row>
    <row r="2676" spans="3:4" x14ac:dyDescent="0.3">
      <c r="C2676" s="19">
        <v>20</v>
      </c>
      <c r="D2676" t="str">
        <f t="shared" si="41"/>
        <v>11-20</v>
      </c>
    </row>
    <row r="2677" spans="3:4" x14ac:dyDescent="0.3">
      <c r="C2677" s="3">
        <v>18</v>
      </c>
      <c r="D2677" t="str">
        <f t="shared" si="41"/>
        <v>11-20</v>
      </c>
    </row>
    <row r="2678" spans="3:4" x14ac:dyDescent="0.3">
      <c r="C2678" s="19">
        <v>20</v>
      </c>
      <c r="D2678" t="str">
        <f t="shared" si="41"/>
        <v>11-20</v>
      </c>
    </row>
    <row r="2679" spans="3:4" x14ac:dyDescent="0.3">
      <c r="C2679" s="3">
        <v>18</v>
      </c>
      <c r="D2679" t="str">
        <f t="shared" si="41"/>
        <v>11-20</v>
      </c>
    </row>
    <row r="2680" spans="3:4" x14ac:dyDescent="0.3">
      <c r="C2680" s="19">
        <v>20</v>
      </c>
      <c r="D2680" t="str">
        <f t="shared" si="41"/>
        <v>11-20</v>
      </c>
    </row>
    <row r="2681" spans="3:4" x14ac:dyDescent="0.3">
      <c r="C2681" s="3">
        <v>18</v>
      </c>
      <c r="D2681" t="str">
        <f t="shared" si="41"/>
        <v>11-20</v>
      </c>
    </row>
    <row r="2682" spans="3:4" x14ac:dyDescent="0.3">
      <c r="C2682" s="19">
        <v>20</v>
      </c>
      <c r="D2682" t="str">
        <f t="shared" si="41"/>
        <v>11-20</v>
      </c>
    </row>
    <row r="2683" spans="3:4" x14ac:dyDescent="0.3">
      <c r="C2683" s="3">
        <v>18</v>
      </c>
      <c r="D2683" t="str">
        <f t="shared" si="41"/>
        <v>11-20</v>
      </c>
    </row>
    <row r="2684" spans="3:4" x14ac:dyDescent="0.3">
      <c r="C2684" s="19">
        <v>18</v>
      </c>
      <c r="D2684" t="str">
        <f t="shared" si="41"/>
        <v>11-20</v>
      </c>
    </row>
    <row r="2685" spans="3:4" x14ac:dyDescent="0.3">
      <c r="C2685" s="3">
        <v>18</v>
      </c>
      <c r="D2685" t="str">
        <f t="shared" si="41"/>
        <v>11-20</v>
      </c>
    </row>
    <row r="2686" spans="3:4" x14ac:dyDescent="0.3">
      <c r="C2686" s="19">
        <v>20</v>
      </c>
      <c r="D2686" t="str">
        <f t="shared" si="41"/>
        <v>11-20</v>
      </c>
    </row>
    <row r="2687" spans="3:4" x14ac:dyDescent="0.3">
      <c r="C2687" s="3">
        <v>20</v>
      </c>
      <c r="D2687" t="str">
        <f t="shared" si="41"/>
        <v>11-20</v>
      </c>
    </row>
    <row r="2688" spans="3:4" x14ac:dyDescent="0.3">
      <c r="C2688" s="19">
        <v>20</v>
      </c>
      <c r="D2688" t="str">
        <f t="shared" si="41"/>
        <v>11-20</v>
      </c>
    </row>
    <row r="2689" spans="3:4" x14ac:dyDescent="0.3">
      <c r="C2689" s="3">
        <v>17</v>
      </c>
      <c r="D2689" t="str">
        <f t="shared" si="41"/>
        <v>11-20</v>
      </c>
    </row>
    <row r="2690" spans="3:4" x14ac:dyDescent="0.3">
      <c r="C2690" s="19">
        <v>17</v>
      </c>
      <c r="D2690" t="str">
        <f t="shared" si="41"/>
        <v>11-20</v>
      </c>
    </row>
    <row r="2691" spans="3:4" x14ac:dyDescent="0.3">
      <c r="C2691" s="3">
        <v>20</v>
      </c>
      <c r="D2691" t="str">
        <f t="shared" ref="D2691:D2754" si="42">IF(C2691&lt;=10,"0-10",IF(AND(C2691&gt;10,C2691&lt;=20),"11-20",IF(AND(C2691&gt;20,C2691&lt;=30),"21-30","30+")))</f>
        <v>11-20</v>
      </c>
    </row>
    <row r="2692" spans="3:4" x14ac:dyDescent="0.3">
      <c r="C2692" s="19">
        <v>14</v>
      </c>
      <c r="D2692" t="str">
        <f t="shared" si="42"/>
        <v>11-20</v>
      </c>
    </row>
    <row r="2693" spans="3:4" x14ac:dyDescent="0.3">
      <c r="C2693" s="3">
        <v>20</v>
      </c>
      <c r="D2693" t="str">
        <f t="shared" si="42"/>
        <v>11-20</v>
      </c>
    </row>
    <row r="2694" spans="3:4" x14ac:dyDescent="0.3">
      <c r="C2694" s="19">
        <v>19</v>
      </c>
      <c r="D2694" t="str">
        <f t="shared" si="42"/>
        <v>11-20</v>
      </c>
    </row>
    <row r="2695" spans="3:4" x14ac:dyDescent="0.3">
      <c r="C2695" s="3">
        <v>20</v>
      </c>
      <c r="D2695" t="str">
        <f t="shared" si="42"/>
        <v>11-20</v>
      </c>
    </row>
    <row r="2696" spans="3:4" x14ac:dyDescent="0.3">
      <c r="C2696" s="19">
        <v>18</v>
      </c>
      <c r="D2696" t="str">
        <f t="shared" si="42"/>
        <v>11-20</v>
      </c>
    </row>
    <row r="2697" spans="3:4" x14ac:dyDescent="0.3">
      <c r="C2697" s="3">
        <v>19</v>
      </c>
      <c r="D2697" t="str">
        <f t="shared" si="42"/>
        <v>11-20</v>
      </c>
    </row>
    <row r="2698" spans="3:4" x14ac:dyDescent="0.3">
      <c r="C2698" s="19">
        <v>18</v>
      </c>
      <c r="D2698" t="str">
        <f t="shared" si="42"/>
        <v>11-20</v>
      </c>
    </row>
    <row r="2699" spans="3:4" x14ac:dyDescent="0.3">
      <c r="C2699" s="3">
        <v>20</v>
      </c>
      <c r="D2699" t="str">
        <f t="shared" si="42"/>
        <v>11-20</v>
      </c>
    </row>
    <row r="2700" spans="3:4" x14ac:dyDescent="0.3">
      <c r="C2700" s="19">
        <v>20</v>
      </c>
      <c r="D2700" t="str">
        <f t="shared" si="42"/>
        <v>11-20</v>
      </c>
    </row>
    <row r="2701" spans="3:4" x14ac:dyDescent="0.3">
      <c r="C2701" s="3">
        <v>20</v>
      </c>
      <c r="D2701" t="str">
        <f t="shared" si="42"/>
        <v>11-20</v>
      </c>
    </row>
    <row r="2702" spans="3:4" x14ac:dyDescent="0.3">
      <c r="C2702" s="19">
        <v>19</v>
      </c>
      <c r="D2702" t="str">
        <f t="shared" si="42"/>
        <v>11-20</v>
      </c>
    </row>
    <row r="2703" spans="3:4" x14ac:dyDescent="0.3">
      <c r="C2703" s="3">
        <v>19</v>
      </c>
      <c r="D2703" t="str">
        <f t="shared" si="42"/>
        <v>11-20</v>
      </c>
    </row>
    <row r="2704" spans="3:4" x14ac:dyDescent="0.3">
      <c r="C2704" s="19">
        <v>19</v>
      </c>
      <c r="D2704" t="str">
        <f t="shared" si="42"/>
        <v>11-20</v>
      </c>
    </row>
    <row r="2705" spans="3:4" x14ac:dyDescent="0.3">
      <c r="C2705" s="3">
        <v>20</v>
      </c>
      <c r="D2705" t="str">
        <f t="shared" si="42"/>
        <v>11-20</v>
      </c>
    </row>
    <row r="2706" spans="3:4" x14ac:dyDescent="0.3">
      <c r="C2706" s="19">
        <v>19</v>
      </c>
      <c r="D2706" t="str">
        <f t="shared" si="42"/>
        <v>11-20</v>
      </c>
    </row>
    <row r="2707" spans="3:4" x14ac:dyDescent="0.3">
      <c r="C2707" s="3">
        <v>19</v>
      </c>
      <c r="D2707" t="str">
        <f t="shared" si="42"/>
        <v>11-20</v>
      </c>
    </row>
    <row r="2708" spans="3:4" x14ac:dyDescent="0.3">
      <c r="C2708" s="19">
        <v>20</v>
      </c>
      <c r="D2708" t="str">
        <f t="shared" si="42"/>
        <v>11-20</v>
      </c>
    </row>
    <row r="2709" spans="3:4" x14ac:dyDescent="0.3">
      <c r="C2709" s="3">
        <v>18</v>
      </c>
      <c r="D2709" t="str">
        <f t="shared" si="42"/>
        <v>11-20</v>
      </c>
    </row>
    <row r="2710" spans="3:4" x14ac:dyDescent="0.3">
      <c r="C2710" s="19">
        <v>18</v>
      </c>
      <c r="D2710" t="str">
        <f t="shared" si="42"/>
        <v>11-20</v>
      </c>
    </row>
    <row r="2711" spans="3:4" x14ac:dyDescent="0.3">
      <c r="C2711" s="3">
        <v>18</v>
      </c>
      <c r="D2711" t="str">
        <f t="shared" si="42"/>
        <v>11-20</v>
      </c>
    </row>
    <row r="2712" spans="3:4" x14ac:dyDescent="0.3">
      <c r="C2712" s="19">
        <v>20</v>
      </c>
      <c r="D2712" t="str">
        <f t="shared" si="42"/>
        <v>11-20</v>
      </c>
    </row>
    <row r="2713" spans="3:4" x14ac:dyDescent="0.3">
      <c r="C2713" s="3">
        <v>19</v>
      </c>
      <c r="D2713" t="str">
        <f t="shared" si="42"/>
        <v>11-20</v>
      </c>
    </row>
    <row r="2714" spans="3:4" x14ac:dyDescent="0.3">
      <c r="C2714" s="19">
        <v>20</v>
      </c>
      <c r="D2714" t="str">
        <f t="shared" si="42"/>
        <v>11-20</v>
      </c>
    </row>
    <row r="2715" spans="3:4" x14ac:dyDescent="0.3">
      <c r="C2715" s="3">
        <v>19</v>
      </c>
      <c r="D2715" t="str">
        <f t="shared" si="42"/>
        <v>11-20</v>
      </c>
    </row>
    <row r="2716" spans="3:4" x14ac:dyDescent="0.3">
      <c r="C2716" s="19">
        <v>20</v>
      </c>
      <c r="D2716" t="str">
        <f t="shared" si="42"/>
        <v>11-20</v>
      </c>
    </row>
    <row r="2717" spans="3:4" x14ac:dyDescent="0.3">
      <c r="C2717" s="3">
        <v>20</v>
      </c>
      <c r="D2717" t="str">
        <f t="shared" si="42"/>
        <v>11-20</v>
      </c>
    </row>
    <row r="2718" spans="3:4" x14ac:dyDescent="0.3">
      <c r="C2718" s="19">
        <v>19</v>
      </c>
      <c r="D2718" t="str">
        <f t="shared" si="42"/>
        <v>11-20</v>
      </c>
    </row>
    <row r="2719" spans="3:4" x14ac:dyDescent="0.3">
      <c r="C2719" s="3">
        <v>19</v>
      </c>
      <c r="D2719" t="str">
        <f t="shared" si="42"/>
        <v>11-20</v>
      </c>
    </row>
    <row r="2720" spans="3:4" x14ac:dyDescent="0.3">
      <c r="C2720" s="19">
        <v>20</v>
      </c>
      <c r="D2720" t="str">
        <f t="shared" si="42"/>
        <v>11-20</v>
      </c>
    </row>
    <row r="2721" spans="3:4" x14ac:dyDescent="0.3">
      <c r="C2721" s="3">
        <v>19</v>
      </c>
      <c r="D2721" t="str">
        <f t="shared" si="42"/>
        <v>11-20</v>
      </c>
    </row>
    <row r="2722" spans="3:4" x14ac:dyDescent="0.3">
      <c r="C2722" s="19">
        <v>19</v>
      </c>
      <c r="D2722" t="str">
        <f t="shared" si="42"/>
        <v>11-20</v>
      </c>
    </row>
    <row r="2723" spans="3:4" x14ac:dyDescent="0.3">
      <c r="C2723" s="3">
        <v>17</v>
      </c>
      <c r="D2723" t="str">
        <f t="shared" si="42"/>
        <v>11-20</v>
      </c>
    </row>
    <row r="2724" spans="3:4" x14ac:dyDescent="0.3">
      <c r="C2724" s="19">
        <v>20</v>
      </c>
      <c r="D2724" t="str">
        <f t="shared" si="42"/>
        <v>11-20</v>
      </c>
    </row>
    <row r="2725" spans="3:4" x14ac:dyDescent="0.3">
      <c r="C2725" s="3">
        <v>14</v>
      </c>
      <c r="D2725" t="str">
        <f t="shared" si="42"/>
        <v>11-20</v>
      </c>
    </row>
    <row r="2726" spans="3:4" x14ac:dyDescent="0.3">
      <c r="C2726" s="19">
        <v>20</v>
      </c>
      <c r="D2726" t="str">
        <f t="shared" si="42"/>
        <v>11-20</v>
      </c>
    </row>
    <row r="2727" spans="3:4" x14ac:dyDescent="0.3">
      <c r="C2727" s="3">
        <v>20</v>
      </c>
      <c r="D2727" t="str">
        <f t="shared" si="42"/>
        <v>11-20</v>
      </c>
    </row>
    <row r="2728" spans="3:4" x14ac:dyDescent="0.3">
      <c r="C2728" s="19">
        <v>20</v>
      </c>
      <c r="D2728" t="str">
        <f t="shared" si="42"/>
        <v>11-20</v>
      </c>
    </row>
    <row r="2729" spans="3:4" x14ac:dyDescent="0.3">
      <c r="C2729" s="3">
        <v>19</v>
      </c>
      <c r="D2729" t="str">
        <f t="shared" si="42"/>
        <v>11-20</v>
      </c>
    </row>
    <row r="2730" spans="3:4" x14ac:dyDescent="0.3">
      <c r="C2730" s="19">
        <v>20</v>
      </c>
      <c r="D2730" t="str">
        <f t="shared" si="42"/>
        <v>11-20</v>
      </c>
    </row>
    <row r="2731" spans="3:4" x14ac:dyDescent="0.3">
      <c r="C2731" s="3">
        <v>19</v>
      </c>
      <c r="D2731" t="str">
        <f t="shared" si="42"/>
        <v>11-20</v>
      </c>
    </row>
    <row r="2732" spans="3:4" x14ac:dyDescent="0.3">
      <c r="C2732" s="19">
        <v>19</v>
      </c>
      <c r="D2732" t="str">
        <f t="shared" si="42"/>
        <v>11-20</v>
      </c>
    </row>
    <row r="2733" spans="3:4" x14ac:dyDescent="0.3">
      <c r="C2733" s="3">
        <v>18</v>
      </c>
      <c r="D2733" t="str">
        <f t="shared" si="42"/>
        <v>11-20</v>
      </c>
    </row>
    <row r="2734" spans="3:4" x14ac:dyDescent="0.3">
      <c r="C2734" s="19">
        <v>17</v>
      </c>
      <c r="D2734" t="str">
        <f t="shared" si="42"/>
        <v>11-20</v>
      </c>
    </row>
    <row r="2735" spans="3:4" x14ac:dyDescent="0.3">
      <c r="C2735" s="3">
        <v>17</v>
      </c>
      <c r="D2735" t="str">
        <f t="shared" si="42"/>
        <v>11-20</v>
      </c>
    </row>
    <row r="2736" spans="3:4" x14ac:dyDescent="0.3">
      <c r="C2736" s="19">
        <v>18</v>
      </c>
      <c r="D2736" t="str">
        <f t="shared" si="42"/>
        <v>11-20</v>
      </c>
    </row>
    <row r="2737" spans="3:4" x14ac:dyDescent="0.3">
      <c r="C2737" s="3">
        <v>13</v>
      </c>
      <c r="D2737" t="str">
        <f t="shared" si="42"/>
        <v>11-20</v>
      </c>
    </row>
    <row r="2738" spans="3:4" x14ac:dyDescent="0.3">
      <c r="C2738" s="19">
        <v>16</v>
      </c>
      <c r="D2738" t="str">
        <f t="shared" si="42"/>
        <v>11-20</v>
      </c>
    </row>
    <row r="2739" spans="3:4" x14ac:dyDescent="0.3">
      <c r="C2739" s="3">
        <v>19</v>
      </c>
      <c r="D2739" t="str">
        <f t="shared" si="42"/>
        <v>11-20</v>
      </c>
    </row>
    <row r="2740" spans="3:4" x14ac:dyDescent="0.3">
      <c r="C2740" s="19">
        <v>19</v>
      </c>
      <c r="D2740" t="str">
        <f t="shared" si="42"/>
        <v>11-20</v>
      </c>
    </row>
    <row r="2741" spans="3:4" x14ac:dyDescent="0.3">
      <c r="C2741" s="3">
        <v>19</v>
      </c>
      <c r="D2741" t="str">
        <f t="shared" si="42"/>
        <v>11-20</v>
      </c>
    </row>
    <row r="2742" spans="3:4" x14ac:dyDescent="0.3">
      <c r="C2742" s="19">
        <v>19</v>
      </c>
      <c r="D2742" t="str">
        <f t="shared" si="42"/>
        <v>11-20</v>
      </c>
    </row>
    <row r="2743" spans="3:4" x14ac:dyDescent="0.3">
      <c r="C2743" s="3">
        <v>19</v>
      </c>
      <c r="D2743" t="str">
        <f t="shared" si="42"/>
        <v>11-20</v>
      </c>
    </row>
    <row r="2744" spans="3:4" x14ac:dyDescent="0.3">
      <c r="C2744" s="19">
        <v>17</v>
      </c>
      <c r="D2744" t="str">
        <f t="shared" si="42"/>
        <v>11-20</v>
      </c>
    </row>
    <row r="2745" spans="3:4" x14ac:dyDescent="0.3">
      <c r="C2745" s="3">
        <v>19</v>
      </c>
      <c r="D2745" t="str">
        <f t="shared" si="42"/>
        <v>11-20</v>
      </c>
    </row>
    <row r="2746" spans="3:4" x14ac:dyDescent="0.3">
      <c r="C2746" s="19">
        <v>19</v>
      </c>
      <c r="D2746" t="str">
        <f t="shared" si="42"/>
        <v>11-20</v>
      </c>
    </row>
    <row r="2747" spans="3:4" x14ac:dyDescent="0.3">
      <c r="C2747" s="3">
        <v>19</v>
      </c>
      <c r="D2747" t="str">
        <f t="shared" si="42"/>
        <v>11-20</v>
      </c>
    </row>
    <row r="2748" spans="3:4" x14ac:dyDescent="0.3">
      <c r="C2748" s="19">
        <v>19</v>
      </c>
      <c r="D2748" t="str">
        <f t="shared" si="42"/>
        <v>11-20</v>
      </c>
    </row>
    <row r="2749" spans="3:4" x14ac:dyDescent="0.3">
      <c r="C2749" s="3">
        <v>18</v>
      </c>
      <c r="D2749" t="str">
        <f t="shared" si="42"/>
        <v>11-20</v>
      </c>
    </row>
    <row r="2750" spans="3:4" x14ac:dyDescent="0.3">
      <c r="C2750" s="19">
        <v>18</v>
      </c>
      <c r="D2750" t="str">
        <f t="shared" si="42"/>
        <v>11-20</v>
      </c>
    </row>
    <row r="2751" spans="3:4" x14ac:dyDescent="0.3">
      <c r="C2751" s="3">
        <v>17</v>
      </c>
      <c r="D2751" t="str">
        <f t="shared" si="42"/>
        <v>11-20</v>
      </c>
    </row>
    <row r="2752" spans="3:4" x14ac:dyDescent="0.3">
      <c r="C2752" s="19">
        <v>17</v>
      </c>
      <c r="D2752" t="str">
        <f t="shared" si="42"/>
        <v>11-20</v>
      </c>
    </row>
    <row r="2753" spans="3:4" x14ac:dyDescent="0.3">
      <c r="C2753" s="3">
        <v>18</v>
      </c>
      <c r="D2753" t="str">
        <f t="shared" si="42"/>
        <v>11-20</v>
      </c>
    </row>
    <row r="2754" spans="3:4" x14ac:dyDescent="0.3">
      <c r="C2754" s="19">
        <v>19</v>
      </c>
      <c r="D2754" t="str">
        <f t="shared" si="42"/>
        <v>11-20</v>
      </c>
    </row>
    <row r="2755" spans="3:4" x14ac:dyDescent="0.3">
      <c r="C2755" s="3">
        <v>19</v>
      </c>
      <c r="D2755" t="str">
        <f t="shared" ref="D2755:D2818" si="43">IF(C2755&lt;=10,"0-10",IF(AND(C2755&gt;10,C2755&lt;=20),"11-20",IF(AND(C2755&gt;20,C2755&lt;=30),"21-30","30+")))</f>
        <v>11-20</v>
      </c>
    </row>
    <row r="2756" spans="3:4" x14ac:dyDescent="0.3">
      <c r="C2756" s="19">
        <v>17</v>
      </c>
      <c r="D2756" t="str">
        <f t="shared" si="43"/>
        <v>11-20</v>
      </c>
    </row>
    <row r="2757" spans="3:4" x14ac:dyDescent="0.3">
      <c r="C2757" s="3">
        <v>18</v>
      </c>
      <c r="D2757" t="str">
        <f t="shared" si="43"/>
        <v>11-20</v>
      </c>
    </row>
    <row r="2758" spans="3:4" x14ac:dyDescent="0.3">
      <c r="C2758" s="19">
        <v>19</v>
      </c>
      <c r="D2758" t="str">
        <f t="shared" si="43"/>
        <v>11-20</v>
      </c>
    </row>
    <row r="2759" spans="3:4" x14ac:dyDescent="0.3">
      <c r="C2759" s="3">
        <v>18</v>
      </c>
      <c r="D2759" t="str">
        <f t="shared" si="43"/>
        <v>11-20</v>
      </c>
    </row>
    <row r="2760" spans="3:4" x14ac:dyDescent="0.3">
      <c r="C2760" s="19">
        <v>17</v>
      </c>
      <c r="D2760" t="str">
        <f t="shared" si="43"/>
        <v>11-20</v>
      </c>
    </row>
    <row r="2761" spans="3:4" x14ac:dyDescent="0.3">
      <c r="C2761" s="3">
        <v>18</v>
      </c>
      <c r="D2761" t="str">
        <f t="shared" si="43"/>
        <v>11-20</v>
      </c>
    </row>
    <row r="2762" spans="3:4" x14ac:dyDescent="0.3">
      <c r="C2762" s="19">
        <v>17</v>
      </c>
      <c r="D2762" t="str">
        <f t="shared" si="43"/>
        <v>11-20</v>
      </c>
    </row>
    <row r="2763" spans="3:4" x14ac:dyDescent="0.3">
      <c r="C2763" s="3">
        <v>18</v>
      </c>
      <c r="D2763" t="str">
        <f t="shared" si="43"/>
        <v>11-20</v>
      </c>
    </row>
    <row r="2764" spans="3:4" x14ac:dyDescent="0.3">
      <c r="C2764" s="19">
        <v>18</v>
      </c>
      <c r="D2764" t="str">
        <f t="shared" si="43"/>
        <v>11-20</v>
      </c>
    </row>
    <row r="2765" spans="3:4" x14ac:dyDescent="0.3">
      <c r="C2765" s="3">
        <v>19</v>
      </c>
      <c r="D2765" t="str">
        <f t="shared" si="43"/>
        <v>11-20</v>
      </c>
    </row>
    <row r="2766" spans="3:4" x14ac:dyDescent="0.3">
      <c r="C2766" s="19">
        <v>19</v>
      </c>
      <c r="D2766" t="str">
        <f t="shared" si="43"/>
        <v>11-20</v>
      </c>
    </row>
    <row r="2767" spans="3:4" x14ac:dyDescent="0.3">
      <c r="C2767" s="3">
        <v>19</v>
      </c>
      <c r="D2767" t="str">
        <f t="shared" si="43"/>
        <v>11-20</v>
      </c>
    </row>
    <row r="2768" spans="3:4" x14ac:dyDescent="0.3">
      <c r="C2768" s="19">
        <v>18</v>
      </c>
      <c r="D2768" t="str">
        <f t="shared" si="43"/>
        <v>11-20</v>
      </c>
    </row>
    <row r="2769" spans="3:4" x14ac:dyDescent="0.3">
      <c r="C2769" s="3">
        <v>17</v>
      </c>
      <c r="D2769" t="str">
        <f t="shared" si="43"/>
        <v>11-20</v>
      </c>
    </row>
    <row r="2770" spans="3:4" x14ac:dyDescent="0.3">
      <c r="C2770" s="19">
        <v>18</v>
      </c>
      <c r="D2770" t="str">
        <f t="shared" si="43"/>
        <v>11-20</v>
      </c>
    </row>
    <row r="2771" spans="3:4" x14ac:dyDescent="0.3">
      <c r="C2771" s="3">
        <v>17</v>
      </c>
      <c r="D2771" t="str">
        <f t="shared" si="43"/>
        <v>11-20</v>
      </c>
    </row>
    <row r="2772" spans="3:4" x14ac:dyDescent="0.3">
      <c r="C2772" s="19">
        <v>18</v>
      </c>
      <c r="D2772" t="str">
        <f t="shared" si="43"/>
        <v>11-20</v>
      </c>
    </row>
    <row r="2773" spans="3:4" x14ac:dyDescent="0.3">
      <c r="C2773" s="3">
        <v>18</v>
      </c>
      <c r="D2773" t="str">
        <f t="shared" si="43"/>
        <v>11-20</v>
      </c>
    </row>
    <row r="2774" spans="3:4" x14ac:dyDescent="0.3">
      <c r="C2774" s="19">
        <v>19</v>
      </c>
      <c r="D2774" t="str">
        <f t="shared" si="43"/>
        <v>11-20</v>
      </c>
    </row>
    <row r="2775" spans="3:4" x14ac:dyDescent="0.3">
      <c r="C2775" s="3">
        <v>18</v>
      </c>
      <c r="D2775" t="str">
        <f t="shared" si="43"/>
        <v>11-20</v>
      </c>
    </row>
    <row r="2776" spans="3:4" x14ac:dyDescent="0.3">
      <c r="C2776" s="19">
        <v>16</v>
      </c>
      <c r="D2776" t="str">
        <f t="shared" si="43"/>
        <v>11-20</v>
      </c>
    </row>
    <row r="2777" spans="3:4" x14ac:dyDescent="0.3">
      <c r="C2777" s="3">
        <v>19</v>
      </c>
      <c r="D2777" t="str">
        <f t="shared" si="43"/>
        <v>11-20</v>
      </c>
    </row>
    <row r="2778" spans="3:4" x14ac:dyDescent="0.3">
      <c r="C2778" s="19">
        <v>18</v>
      </c>
      <c r="D2778" t="str">
        <f t="shared" si="43"/>
        <v>11-20</v>
      </c>
    </row>
    <row r="2779" spans="3:4" x14ac:dyDescent="0.3">
      <c r="C2779" s="3">
        <v>18</v>
      </c>
      <c r="D2779" t="str">
        <f t="shared" si="43"/>
        <v>11-20</v>
      </c>
    </row>
    <row r="2780" spans="3:4" x14ac:dyDescent="0.3">
      <c r="C2780" s="19">
        <v>19</v>
      </c>
      <c r="D2780" t="str">
        <f t="shared" si="43"/>
        <v>11-20</v>
      </c>
    </row>
    <row r="2781" spans="3:4" x14ac:dyDescent="0.3">
      <c r="C2781" s="3">
        <v>18</v>
      </c>
      <c r="D2781" t="str">
        <f t="shared" si="43"/>
        <v>11-20</v>
      </c>
    </row>
    <row r="2782" spans="3:4" x14ac:dyDescent="0.3">
      <c r="C2782" s="19">
        <v>18</v>
      </c>
      <c r="D2782" t="str">
        <f t="shared" si="43"/>
        <v>11-20</v>
      </c>
    </row>
    <row r="2783" spans="3:4" x14ac:dyDescent="0.3">
      <c r="C2783" s="3">
        <v>17</v>
      </c>
      <c r="D2783" t="str">
        <f t="shared" si="43"/>
        <v>11-20</v>
      </c>
    </row>
    <row r="2784" spans="3:4" x14ac:dyDescent="0.3">
      <c r="C2784" s="19">
        <v>19</v>
      </c>
      <c r="D2784" t="str">
        <f t="shared" si="43"/>
        <v>11-20</v>
      </c>
    </row>
    <row r="2785" spans="3:4" x14ac:dyDescent="0.3">
      <c r="C2785" s="3">
        <v>18</v>
      </c>
      <c r="D2785" t="str">
        <f t="shared" si="43"/>
        <v>11-20</v>
      </c>
    </row>
    <row r="2786" spans="3:4" x14ac:dyDescent="0.3">
      <c r="C2786" s="19">
        <v>19</v>
      </c>
      <c r="D2786" t="str">
        <f t="shared" si="43"/>
        <v>11-20</v>
      </c>
    </row>
    <row r="2787" spans="3:4" x14ac:dyDescent="0.3">
      <c r="C2787" s="3">
        <v>19</v>
      </c>
      <c r="D2787" t="str">
        <f t="shared" si="43"/>
        <v>11-20</v>
      </c>
    </row>
    <row r="2788" spans="3:4" x14ac:dyDescent="0.3">
      <c r="C2788" s="19">
        <v>17</v>
      </c>
      <c r="D2788" t="str">
        <f t="shared" si="43"/>
        <v>11-20</v>
      </c>
    </row>
    <row r="2789" spans="3:4" x14ac:dyDescent="0.3">
      <c r="C2789" s="3">
        <v>18</v>
      </c>
      <c r="D2789" t="str">
        <f t="shared" si="43"/>
        <v>11-20</v>
      </c>
    </row>
    <row r="2790" spans="3:4" x14ac:dyDescent="0.3">
      <c r="C2790" s="19">
        <v>17</v>
      </c>
      <c r="D2790" t="str">
        <f t="shared" si="43"/>
        <v>11-20</v>
      </c>
    </row>
    <row r="2791" spans="3:4" x14ac:dyDescent="0.3">
      <c r="C2791" s="3">
        <v>16</v>
      </c>
      <c r="D2791" t="str">
        <f t="shared" si="43"/>
        <v>11-20</v>
      </c>
    </row>
    <row r="2792" spans="3:4" x14ac:dyDescent="0.3">
      <c r="C2792" s="19">
        <v>18</v>
      </c>
      <c r="D2792" t="str">
        <f t="shared" si="43"/>
        <v>11-20</v>
      </c>
    </row>
    <row r="2793" spans="3:4" x14ac:dyDescent="0.3">
      <c r="C2793" s="3">
        <v>17</v>
      </c>
      <c r="D2793" t="str">
        <f t="shared" si="43"/>
        <v>11-20</v>
      </c>
    </row>
    <row r="2794" spans="3:4" x14ac:dyDescent="0.3">
      <c r="C2794" s="19">
        <v>16</v>
      </c>
      <c r="D2794" t="str">
        <f t="shared" si="43"/>
        <v>11-20</v>
      </c>
    </row>
    <row r="2795" spans="3:4" x14ac:dyDescent="0.3">
      <c r="C2795" s="3">
        <v>18</v>
      </c>
      <c r="D2795" t="str">
        <f t="shared" si="43"/>
        <v>11-20</v>
      </c>
    </row>
    <row r="2796" spans="3:4" x14ac:dyDescent="0.3">
      <c r="C2796" s="19">
        <v>17</v>
      </c>
      <c r="D2796" t="str">
        <f t="shared" si="43"/>
        <v>11-20</v>
      </c>
    </row>
    <row r="2797" spans="3:4" x14ac:dyDescent="0.3">
      <c r="C2797" s="3">
        <v>19</v>
      </c>
      <c r="D2797" t="str">
        <f t="shared" si="43"/>
        <v>11-20</v>
      </c>
    </row>
    <row r="2798" spans="3:4" x14ac:dyDescent="0.3">
      <c r="C2798" s="19">
        <v>19</v>
      </c>
      <c r="D2798" t="str">
        <f t="shared" si="43"/>
        <v>11-20</v>
      </c>
    </row>
    <row r="2799" spans="3:4" x14ac:dyDescent="0.3">
      <c r="C2799" s="3">
        <v>18</v>
      </c>
      <c r="D2799" t="str">
        <f t="shared" si="43"/>
        <v>11-20</v>
      </c>
    </row>
    <row r="2800" spans="3:4" x14ac:dyDescent="0.3">
      <c r="C2800" s="19">
        <v>19</v>
      </c>
      <c r="D2800" t="str">
        <f t="shared" si="43"/>
        <v>11-20</v>
      </c>
    </row>
    <row r="2801" spans="3:4" x14ac:dyDescent="0.3">
      <c r="C2801" s="3">
        <v>16</v>
      </c>
      <c r="D2801" t="str">
        <f t="shared" si="43"/>
        <v>11-20</v>
      </c>
    </row>
    <row r="2802" spans="3:4" x14ac:dyDescent="0.3">
      <c r="C2802" s="19">
        <v>17</v>
      </c>
      <c r="D2802" t="str">
        <f t="shared" si="43"/>
        <v>11-20</v>
      </c>
    </row>
    <row r="2803" spans="3:4" x14ac:dyDescent="0.3">
      <c r="C2803" s="3">
        <v>18</v>
      </c>
      <c r="D2803" t="str">
        <f t="shared" si="43"/>
        <v>11-20</v>
      </c>
    </row>
    <row r="2804" spans="3:4" x14ac:dyDescent="0.3">
      <c r="C2804" s="19">
        <v>17</v>
      </c>
      <c r="D2804" t="str">
        <f t="shared" si="43"/>
        <v>11-20</v>
      </c>
    </row>
    <row r="2805" spans="3:4" x14ac:dyDescent="0.3">
      <c r="C2805" s="3">
        <v>18</v>
      </c>
      <c r="D2805" t="str">
        <f t="shared" si="43"/>
        <v>11-20</v>
      </c>
    </row>
    <row r="2806" spans="3:4" x14ac:dyDescent="0.3">
      <c r="C2806" s="19">
        <v>18</v>
      </c>
      <c r="D2806" t="str">
        <f t="shared" si="43"/>
        <v>11-20</v>
      </c>
    </row>
    <row r="2807" spans="3:4" x14ac:dyDescent="0.3">
      <c r="C2807" s="3">
        <v>17</v>
      </c>
      <c r="D2807" t="str">
        <f t="shared" si="43"/>
        <v>11-20</v>
      </c>
    </row>
    <row r="2808" spans="3:4" x14ac:dyDescent="0.3">
      <c r="C2808" s="19">
        <v>17</v>
      </c>
      <c r="D2808" t="str">
        <f t="shared" si="43"/>
        <v>11-20</v>
      </c>
    </row>
    <row r="2809" spans="3:4" x14ac:dyDescent="0.3">
      <c r="C2809" s="3">
        <v>18</v>
      </c>
      <c r="D2809" t="str">
        <f t="shared" si="43"/>
        <v>11-20</v>
      </c>
    </row>
    <row r="2810" spans="3:4" x14ac:dyDescent="0.3">
      <c r="C2810" s="19">
        <v>19</v>
      </c>
      <c r="D2810" t="str">
        <f t="shared" si="43"/>
        <v>11-20</v>
      </c>
    </row>
    <row r="2811" spans="3:4" x14ac:dyDescent="0.3">
      <c r="C2811" s="3">
        <v>18</v>
      </c>
      <c r="D2811" t="str">
        <f t="shared" si="43"/>
        <v>11-20</v>
      </c>
    </row>
    <row r="2812" spans="3:4" x14ac:dyDescent="0.3">
      <c r="C2812" s="19">
        <v>18</v>
      </c>
      <c r="D2812" t="str">
        <f t="shared" si="43"/>
        <v>11-20</v>
      </c>
    </row>
    <row r="2813" spans="3:4" x14ac:dyDescent="0.3">
      <c r="C2813" s="3">
        <v>18</v>
      </c>
      <c r="D2813" t="str">
        <f t="shared" si="43"/>
        <v>11-20</v>
      </c>
    </row>
    <row r="2814" spans="3:4" x14ac:dyDescent="0.3">
      <c r="C2814" s="19">
        <v>19</v>
      </c>
      <c r="D2814" t="str">
        <f t="shared" si="43"/>
        <v>11-20</v>
      </c>
    </row>
    <row r="2815" spans="3:4" x14ac:dyDescent="0.3">
      <c r="C2815" s="3">
        <v>16</v>
      </c>
      <c r="D2815" t="str">
        <f t="shared" si="43"/>
        <v>11-20</v>
      </c>
    </row>
    <row r="2816" spans="3:4" x14ac:dyDescent="0.3">
      <c r="C2816" s="19">
        <v>18</v>
      </c>
      <c r="D2816" t="str">
        <f t="shared" si="43"/>
        <v>11-20</v>
      </c>
    </row>
    <row r="2817" spans="3:4" x14ac:dyDescent="0.3">
      <c r="C2817" s="3">
        <v>17</v>
      </c>
      <c r="D2817" t="str">
        <f t="shared" si="43"/>
        <v>11-20</v>
      </c>
    </row>
    <row r="2818" spans="3:4" x14ac:dyDescent="0.3">
      <c r="C2818" s="19">
        <v>18</v>
      </c>
      <c r="D2818" t="str">
        <f t="shared" si="43"/>
        <v>11-20</v>
      </c>
    </row>
    <row r="2819" spans="3:4" x14ac:dyDescent="0.3">
      <c r="C2819" s="3">
        <v>19</v>
      </c>
      <c r="D2819" t="str">
        <f t="shared" ref="D2819:D2882" si="44">IF(C2819&lt;=10,"0-10",IF(AND(C2819&gt;10,C2819&lt;=20),"11-20",IF(AND(C2819&gt;20,C2819&lt;=30),"21-30","30+")))</f>
        <v>11-20</v>
      </c>
    </row>
    <row r="2820" spans="3:4" x14ac:dyDescent="0.3">
      <c r="C2820" s="19">
        <v>18</v>
      </c>
      <c r="D2820" t="str">
        <f t="shared" si="44"/>
        <v>11-20</v>
      </c>
    </row>
    <row r="2821" spans="3:4" x14ac:dyDescent="0.3">
      <c r="C2821" s="3">
        <v>17</v>
      </c>
      <c r="D2821" t="str">
        <f t="shared" si="44"/>
        <v>11-20</v>
      </c>
    </row>
    <row r="2822" spans="3:4" x14ac:dyDescent="0.3">
      <c r="C2822" s="19">
        <v>19</v>
      </c>
      <c r="D2822" t="str">
        <f t="shared" si="44"/>
        <v>11-20</v>
      </c>
    </row>
    <row r="2823" spans="3:4" x14ac:dyDescent="0.3">
      <c r="C2823" s="3">
        <v>19</v>
      </c>
      <c r="D2823" t="str">
        <f t="shared" si="44"/>
        <v>11-20</v>
      </c>
    </row>
    <row r="2824" spans="3:4" x14ac:dyDescent="0.3">
      <c r="C2824" s="19">
        <v>19</v>
      </c>
      <c r="D2824" t="str">
        <f t="shared" si="44"/>
        <v>11-20</v>
      </c>
    </row>
    <row r="2825" spans="3:4" x14ac:dyDescent="0.3">
      <c r="C2825" s="3">
        <v>18</v>
      </c>
      <c r="D2825" t="str">
        <f t="shared" si="44"/>
        <v>11-20</v>
      </c>
    </row>
    <row r="2826" spans="3:4" x14ac:dyDescent="0.3">
      <c r="C2826" s="19">
        <v>17</v>
      </c>
      <c r="D2826" t="str">
        <f t="shared" si="44"/>
        <v>11-20</v>
      </c>
    </row>
    <row r="2827" spans="3:4" x14ac:dyDescent="0.3">
      <c r="C2827" s="3">
        <v>17</v>
      </c>
      <c r="D2827" t="str">
        <f t="shared" si="44"/>
        <v>11-20</v>
      </c>
    </row>
    <row r="2828" spans="3:4" x14ac:dyDescent="0.3">
      <c r="C2828" s="19">
        <v>18</v>
      </c>
      <c r="D2828" t="str">
        <f t="shared" si="44"/>
        <v>11-20</v>
      </c>
    </row>
    <row r="2829" spans="3:4" x14ac:dyDescent="0.3">
      <c r="C2829" s="3">
        <v>18</v>
      </c>
      <c r="D2829" t="str">
        <f t="shared" si="44"/>
        <v>11-20</v>
      </c>
    </row>
    <row r="2830" spans="3:4" x14ac:dyDescent="0.3">
      <c r="C2830" s="19">
        <v>19</v>
      </c>
      <c r="D2830" t="str">
        <f t="shared" si="44"/>
        <v>11-20</v>
      </c>
    </row>
    <row r="2831" spans="3:4" x14ac:dyDescent="0.3">
      <c r="C2831" s="3">
        <v>19</v>
      </c>
      <c r="D2831" t="str">
        <f t="shared" si="44"/>
        <v>11-20</v>
      </c>
    </row>
    <row r="2832" spans="3:4" x14ac:dyDescent="0.3">
      <c r="C2832" s="19">
        <v>17</v>
      </c>
      <c r="D2832" t="str">
        <f t="shared" si="44"/>
        <v>11-20</v>
      </c>
    </row>
    <row r="2833" spans="3:4" x14ac:dyDescent="0.3">
      <c r="C2833" s="3">
        <v>18</v>
      </c>
      <c r="D2833" t="str">
        <f t="shared" si="44"/>
        <v>11-20</v>
      </c>
    </row>
    <row r="2834" spans="3:4" x14ac:dyDescent="0.3">
      <c r="C2834" s="19">
        <v>13</v>
      </c>
      <c r="D2834" t="str">
        <f t="shared" si="44"/>
        <v>11-20</v>
      </c>
    </row>
    <row r="2835" spans="3:4" x14ac:dyDescent="0.3">
      <c r="C2835" s="3">
        <v>19</v>
      </c>
      <c r="D2835" t="str">
        <f t="shared" si="44"/>
        <v>11-20</v>
      </c>
    </row>
    <row r="2836" spans="3:4" x14ac:dyDescent="0.3">
      <c r="C2836" s="19">
        <v>17</v>
      </c>
      <c r="D2836" t="str">
        <f t="shared" si="44"/>
        <v>11-20</v>
      </c>
    </row>
    <row r="2837" spans="3:4" x14ac:dyDescent="0.3">
      <c r="C2837" s="3">
        <v>18</v>
      </c>
      <c r="D2837" t="str">
        <f t="shared" si="44"/>
        <v>11-20</v>
      </c>
    </row>
    <row r="2838" spans="3:4" x14ac:dyDescent="0.3">
      <c r="C2838" s="19">
        <v>17</v>
      </c>
      <c r="D2838" t="str">
        <f t="shared" si="44"/>
        <v>11-20</v>
      </c>
    </row>
    <row r="2839" spans="3:4" x14ac:dyDescent="0.3">
      <c r="C2839" s="3">
        <v>19</v>
      </c>
      <c r="D2839" t="str">
        <f t="shared" si="44"/>
        <v>11-20</v>
      </c>
    </row>
    <row r="2840" spans="3:4" x14ac:dyDescent="0.3">
      <c r="C2840" s="19">
        <v>19</v>
      </c>
      <c r="D2840" t="str">
        <f t="shared" si="44"/>
        <v>11-20</v>
      </c>
    </row>
    <row r="2841" spans="3:4" x14ac:dyDescent="0.3">
      <c r="C2841" s="3">
        <v>19</v>
      </c>
      <c r="D2841" t="str">
        <f t="shared" si="44"/>
        <v>11-20</v>
      </c>
    </row>
    <row r="2842" spans="3:4" x14ac:dyDescent="0.3">
      <c r="C2842" s="19">
        <v>19</v>
      </c>
      <c r="D2842" t="str">
        <f t="shared" si="44"/>
        <v>11-20</v>
      </c>
    </row>
    <row r="2843" spans="3:4" x14ac:dyDescent="0.3">
      <c r="C2843" s="3">
        <v>18</v>
      </c>
      <c r="D2843" t="str">
        <f t="shared" si="44"/>
        <v>11-20</v>
      </c>
    </row>
    <row r="2844" spans="3:4" x14ac:dyDescent="0.3">
      <c r="C2844" s="19">
        <v>16</v>
      </c>
      <c r="D2844" t="str">
        <f t="shared" si="44"/>
        <v>11-20</v>
      </c>
    </row>
    <row r="2845" spans="3:4" x14ac:dyDescent="0.3">
      <c r="C2845" s="3">
        <v>18</v>
      </c>
      <c r="D2845" t="str">
        <f t="shared" si="44"/>
        <v>11-20</v>
      </c>
    </row>
    <row r="2846" spans="3:4" x14ac:dyDescent="0.3">
      <c r="C2846" s="19">
        <v>19</v>
      </c>
      <c r="D2846" t="str">
        <f t="shared" si="44"/>
        <v>11-20</v>
      </c>
    </row>
    <row r="2847" spans="3:4" x14ac:dyDescent="0.3">
      <c r="C2847" s="3">
        <v>18</v>
      </c>
      <c r="D2847" t="str">
        <f t="shared" si="44"/>
        <v>11-20</v>
      </c>
    </row>
    <row r="2848" spans="3:4" x14ac:dyDescent="0.3">
      <c r="C2848" s="19">
        <v>18</v>
      </c>
      <c r="D2848" t="str">
        <f t="shared" si="44"/>
        <v>11-20</v>
      </c>
    </row>
    <row r="2849" spans="3:4" x14ac:dyDescent="0.3">
      <c r="C2849" s="3">
        <v>17</v>
      </c>
      <c r="D2849" t="str">
        <f t="shared" si="44"/>
        <v>11-20</v>
      </c>
    </row>
    <row r="2850" spans="3:4" x14ac:dyDescent="0.3">
      <c r="C2850" s="19">
        <v>19</v>
      </c>
      <c r="D2850" t="str">
        <f t="shared" si="44"/>
        <v>11-20</v>
      </c>
    </row>
    <row r="2851" spans="3:4" x14ac:dyDescent="0.3">
      <c r="C2851" s="3">
        <v>17</v>
      </c>
      <c r="D2851" t="str">
        <f t="shared" si="44"/>
        <v>11-20</v>
      </c>
    </row>
    <row r="2852" spans="3:4" x14ac:dyDescent="0.3">
      <c r="C2852" s="19">
        <v>19</v>
      </c>
      <c r="D2852" t="str">
        <f t="shared" si="44"/>
        <v>11-20</v>
      </c>
    </row>
    <row r="2853" spans="3:4" x14ac:dyDescent="0.3">
      <c r="C2853" s="3">
        <v>19</v>
      </c>
      <c r="D2853" t="str">
        <f t="shared" si="44"/>
        <v>11-20</v>
      </c>
    </row>
    <row r="2854" spans="3:4" x14ac:dyDescent="0.3">
      <c r="C2854" s="19">
        <v>19</v>
      </c>
      <c r="D2854" t="str">
        <f t="shared" si="44"/>
        <v>11-20</v>
      </c>
    </row>
    <row r="2855" spans="3:4" x14ac:dyDescent="0.3">
      <c r="C2855" s="3">
        <v>19</v>
      </c>
      <c r="D2855" t="str">
        <f t="shared" si="44"/>
        <v>11-20</v>
      </c>
    </row>
    <row r="2856" spans="3:4" x14ac:dyDescent="0.3">
      <c r="C2856" s="19">
        <v>19</v>
      </c>
      <c r="D2856" t="str">
        <f t="shared" si="44"/>
        <v>11-20</v>
      </c>
    </row>
    <row r="2857" spans="3:4" x14ac:dyDescent="0.3">
      <c r="C2857" s="3">
        <v>19</v>
      </c>
      <c r="D2857" t="str">
        <f t="shared" si="44"/>
        <v>11-20</v>
      </c>
    </row>
    <row r="2858" spans="3:4" x14ac:dyDescent="0.3">
      <c r="C2858" s="19">
        <v>18</v>
      </c>
      <c r="D2858" t="str">
        <f t="shared" si="44"/>
        <v>11-20</v>
      </c>
    </row>
    <row r="2859" spans="3:4" x14ac:dyDescent="0.3">
      <c r="C2859" s="3">
        <v>19</v>
      </c>
      <c r="D2859" t="str">
        <f t="shared" si="44"/>
        <v>11-20</v>
      </c>
    </row>
    <row r="2860" spans="3:4" x14ac:dyDescent="0.3">
      <c r="C2860" s="19">
        <v>17</v>
      </c>
      <c r="D2860" t="str">
        <f t="shared" si="44"/>
        <v>11-20</v>
      </c>
    </row>
    <row r="2861" spans="3:4" x14ac:dyDescent="0.3">
      <c r="C2861" s="3">
        <v>19</v>
      </c>
      <c r="D2861" t="str">
        <f t="shared" si="44"/>
        <v>11-20</v>
      </c>
    </row>
    <row r="2862" spans="3:4" x14ac:dyDescent="0.3">
      <c r="C2862" s="19">
        <v>19</v>
      </c>
      <c r="D2862" t="str">
        <f t="shared" si="44"/>
        <v>11-20</v>
      </c>
    </row>
    <row r="2863" spans="3:4" x14ac:dyDescent="0.3">
      <c r="C2863" s="3">
        <v>19</v>
      </c>
      <c r="D2863" t="str">
        <f t="shared" si="44"/>
        <v>11-20</v>
      </c>
    </row>
    <row r="2864" spans="3:4" x14ac:dyDescent="0.3">
      <c r="C2864" s="19">
        <v>18</v>
      </c>
      <c r="D2864" t="str">
        <f t="shared" si="44"/>
        <v>11-20</v>
      </c>
    </row>
    <row r="2865" spans="3:4" x14ac:dyDescent="0.3">
      <c r="C2865" s="3">
        <v>19</v>
      </c>
      <c r="D2865" t="str">
        <f t="shared" si="44"/>
        <v>11-20</v>
      </c>
    </row>
    <row r="2866" spans="3:4" x14ac:dyDescent="0.3">
      <c r="C2866" s="19">
        <v>18</v>
      </c>
      <c r="D2866" t="str">
        <f t="shared" si="44"/>
        <v>11-20</v>
      </c>
    </row>
    <row r="2867" spans="3:4" x14ac:dyDescent="0.3">
      <c r="C2867" s="3">
        <v>19</v>
      </c>
      <c r="D2867" t="str">
        <f t="shared" si="44"/>
        <v>11-20</v>
      </c>
    </row>
    <row r="2868" spans="3:4" x14ac:dyDescent="0.3">
      <c r="C2868" s="19">
        <v>19</v>
      </c>
      <c r="D2868" t="str">
        <f t="shared" si="44"/>
        <v>11-20</v>
      </c>
    </row>
    <row r="2869" spans="3:4" x14ac:dyDescent="0.3">
      <c r="C2869" s="3">
        <v>18</v>
      </c>
      <c r="D2869" t="str">
        <f t="shared" si="44"/>
        <v>11-20</v>
      </c>
    </row>
    <row r="2870" spans="3:4" x14ac:dyDescent="0.3">
      <c r="C2870" s="19">
        <v>16</v>
      </c>
      <c r="D2870" t="str">
        <f t="shared" si="44"/>
        <v>11-20</v>
      </c>
    </row>
    <row r="2871" spans="3:4" x14ac:dyDescent="0.3">
      <c r="C2871" s="3">
        <v>18</v>
      </c>
      <c r="D2871" t="str">
        <f t="shared" si="44"/>
        <v>11-20</v>
      </c>
    </row>
    <row r="2872" spans="3:4" x14ac:dyDescent="0.3">
      <c r="C2872" s="19">
        <v>19</v>
      </c>
      <c r="D2872" t="str">
        <f t="shared" si="44"/>
        <v>11-20</v>
      </c>
    </row>
    <row r="2873" spans="3:4" x14ac:dyDescent="0.3">
      <c r="C2873" s="3">
        <v>18</v>
      </c>
      <c r="D2873" t="str">
        <f t="shared" si="44"/>
        <v>11-20</v>
      </c>
    </row>
    <row r="2874" spans="3:4" x14ac:dyDescent="0.3">
      <c r="C2874" s="19">
        <v>19</v>
      </c>
      <c r="D2874" t="str">
        <f t="shared" si="44"/>
        <v>11-20</v>
      </c>
    </row>
    <row r="2875" spans="3:4" x14ac:dyDescent="0.3">
      <c r="C2875" s="3">
        <v>19</v>
      </c>
      <c r="D2875" t="str">
        <f t="shared" si="44"/>
        <v>11-20</v>
      </c>
    </row>
    <row r="2876" spans="3:4" x14ac:dyDescent="0.3">
      <c r="C2876" s="19">
        <v>19</v>
      </c>
      <c r="D2876" t="str">
        <f t="shared" si="44"/>
        <v>11-20</v>
      </c>
    </row>
    <row r="2877" spans="3:4" x14ac:dyDescent="0.3">
      <c r="C2877" s="3">
        <v>19</v>
      </c>
      <c r="D2877" t="str">
        <f t="shared" si="44"/>
        <v>11-20</v>
      </c>
    </row>
    <row r="2878" spans="3:4" x14ac:dyDescent="0.3">
      <c r="C2878" s="19">
        <v>18</v>
      </c>
      <c r="D2878" t="str">
        <f t="shared" si="44"/>
        <v>11-20</v>
      </c>
    </row>
    <row r="2879" spans="3:4" x14ac:dyDescent="0.3">
      <c r="C2879" s="3">
        <v>19</v>
      </c>
      <c r="D2879" t="str">
        <f t="shared" si="44"/>
        <v>11-20</v>
      </c>
    </row>
    <row r="2880" spans="3:4" x14ac:dyDescent="0.3">
      <c r="C2880" s="19">
        <v>18</v>
      </c>
      <c r="D2880" t="str">
        <f t="shared" si="44"/>
        <v>11-20</v>
      </c>
    </row>
    <row r="2881" spans="3:4" x14ac:dyDescent="0.3">
      <c r="C2881" s="3">
        <v>18</v>
      </c>
      <c r="D2881" t="str">
        <f t="shared" si="44"/>
        <v>11-20</v>
      </c>
    </row>
    <row r="2882" spans="3:4" x14ac:dyDescent="0.3">
      <c r="C2882" s="19">
        <v>18</v>
      </c>
      <c r="D2882" t="str">
        <f t="shared" si="44"/>
        <v>11-20</v>
      </c>
    </row>
    <row r="2883" spans="3:4" x14ac:dyDescent="0.3">
      <c r="C2883" s="3">
        <v>17</v>
      </c>
      <c r="D2883" t="str">
        <f t="shared" ref="D2883:D2946" si="45">IF(C2883&lt;=10,"0-10",IF(AND(C2883&gt;10,C2883&lt;=20),"11-20",IF(AND(C2883&gt;20,C2883&lt;=30),"21-30","30+")))</f>
        <v>11-20</v>
      </c>
    </row>
    <row r="2884" spans="3:4" x14ac:dyDescent="0.3">
      <c r="C2884" s="19">
        <v>18</v>
      </c>
      <c r="D2884" t="str">
        <f t="shared" si="45"/>
        <v>11-20</v>
      </c>
    </row>
    <row r="2885" spans="3:4" x14ac:dyDescent="0.3">
      <c r="C2885" s="3">
        <v>18</v>
      </c>
      <c r="D2885" t="str">
        <f t="shared" si="45"/>
        <v>11-20</v>
      </c>
    </row>
    <row r="2886" spans="3:4" x14ac:dyDescent="0.3">
      <c r="C2886" s="19">
        <v>17</v>
      </c>
      <c r="D2886" t="str">
        <f t="shared" si="45"/>
        <v>11-20</v>
      </c>
    </row>
    <row r="2887" spans="3:4" x14ac:dyDescent="0.3">
      <c r="C2887" s="3">
        <v>16</v>
      </c>
      <c r="D2887" t="str">
        <f t="shared" si="45"/>
        <v>11-20</v>
      </c>
    </row>
    <row r="2888" spans="3:4" x14ac:dyDescent="0.3">
      <c r="C2888" s="19">
        <v>15</v>
      </c>
      <c r="D2888" t="str">
        <f t="shared" si="45"/>
        <v>11-20</v>
      </c>
    </row>
    <row r="2889" spans="3:4" x14ac:dyDescent="0.3">
      <c r="C2889" s="3">
        <v>18</v>
      </c>
      <c r="D2889" t="str">
        <f t="shared" si="45"/>
        <v>11-20</v>
      </c>
    </row>
    <row r="2890" spans="3:4" x14ac:dyDescent="0.3">
      <c r="C2890" s="19">
        <v>18</v>
      </c>
      <c r="D2890" t="str">
        <f t="shared" si="45"/>
        <v>11-20</v>
      </c>
    </row>
    <row r="2891" spans="3:4" x14ac:dyDescent="0.3">
      <c r="C2891" s="3">
        <v>18</v>
      </c>
      <c r="D2891" t="str">
        <f t="shared" si="45"/>
        <v>11-20</v>
      </c>
    </row>
    <row r="2892" spans="3:4" x14ac:dyDescent="0.3">
      <c r="C2892" s="19">
        <v>18</v>
      </c>
      <c r="D2892" t="str">
        <f t="shared" si="45"/>
        <v>11-20</v>
      </c>
    </row>
    <row r="2893" spans="3:4" x14ac:dyDescent="0.3">
      <c r="C2893" s="3">
        <v>16</v>
      </c>
      <c r="D2893" t="str">
        <f t="shared" si="45"/>
        <v>11-20</v>
      </c>
    </row>
    <row r="2894" spans="3:4" x14ac:dyDescent="0.3">
      <c r="C2894" s="19">
        <v>17</v>
      </c>
      <c r="D2894" t="str">
        <f t="shared" si="45"/>
        <v>11-20</v>
      </c>
    </row>
    <row r="2895" spans="3:4" x14ac:dyDescent="0.3">
      <c r="C2895" s="3">
        <v>18</v>
      </c>
      <c r="D2895" t="str">
        <f t="shared" si="45"/>
        <v>11-20</v>
      </c>
    </row>
    <row r="2896" spans="3:4" x14ac:dyDescent="0.3">
      <c r="C2896" s="19">
        <v>17</v>
      </c>
      <c r="D2896" t="str">
        <f t="shared" si="45"/>
        <v>11-20</v>
      </c>
    </row>
    <row r="2897" spans="3:4" x14ac:dyDescent="0.3">
      <c r="C2897" s="3">
        <v>17</v>
      </c>
      <c r="D2897" t="str">
        <f t="shared" si="45"/>
        <v>11-20</v>
      </c>
    </row>
    <row r="2898" spans="3:4" x14ac:dyDescent="0.3">
      <c r="C2898" s="19">
        <v>18</v>
      </c>
      <c r="D2898" t="str">
        <f t="shared" si="45"/>
        <v>11-20</v>
      </c>
    </row>
    <row r="2899" spans="3:4" x14ac:dyDescent="0.3">
      <c r="C2899" s="3">
        <v>16</v>
      </c>
      <c r="D2899" t="str">
        <f t="shared" si="45"/>
        <v>11-20</v>
      </c>
    </row>
    <row r="2900" spans="3:4" x14ac:dyDescent="0.3">
      <c r="C2900" s="19">
        <v>16</v>
      </c>
      <c r="D2900" t="str">
        <f t="shared" si="45"/>
        <v>11-20</v>
      </c>
    </row>
    <row r="2901" spans="3:4" x14ac:dyDescent="0.3">
      <c r="C2901" s="3">
        <v>17</v>
      </c>
      <c r="D2901" t="str">
        <f t="shared" si="45"/>
        <v>11-20</v>
      </c>
    </row>
    <row r="2902" spans="3:4" x14ac:dyDescent="0.3">
      <c r="C2902" s="19">
        <v>18</v>
      </c>
      <c r="D2902" t="str">
        <f t="shared" si="45"/>
        <v>11-20</v>
      </c>
    </row>
    <row r="2903" spans="3:4" x14ac:dyDescent="0.3">
      <c r="C2903" s="3">
        <v>17</v>
      </c>
      <c r="D2903" t="str">
        <f t="shared" si="45"/>
        <v>11-20</v>
      </c>
    </row>
    <row r="2904" spans="3:4" x14ac:dyDescent="0.3">
      <c r="C2904" s="19">
        <v>17</v>
      </c>
      <c r="D2904" t="str">
        <f t="shared" si="45"/>
        <v>11-20</v>
      </c>
    </row>
    <row r="2905" spans="3:4" x14ac:dyDescent="0.3">
      <c r="C2905" s="3">
        <v>17</v>
      </c>
      <c r="D2905" t="str">
        <f t="shared" si="45"/>
        <v>11-20</v>
      </c>
    </row>
    <row r="2906" spans="3:4" x14ac:dyDescent="0.3">
      <c r="C2906" s="19">
        <v>17</v>
      </c>
      <c r="D2906" t="str">
        <f t="shared" si="45"/>
        <v>11-20</v>
      </c>
    </row>
    <row r="2907" spans="3:4" x14ac:dyDescent="0.3">
      <c r="C2907" s="3">
        <v>16</v>
      </c>
      <c r="D2907" t="str">
        <f t="shared" si="45"/>
        <v>11-20</v>
      </c>
    </row>
    <row r="2908" spans="3:4" x14ac:dyDescent="0.3">
      <c r="C2908" s="19">
        <v>18</v>
      </c>
      <c r="D2908" t="str">
        <f t="shared" si="45"/>
        <v>11-20</v>
      </c>
    </row>
    <row r="2909" spans="3:4" x14ac:dyDescent="0.3">
      <c r="C2909" s="3">
        <v>17</v>
      </c>
      <c r="D2909" t="str">
        <f t="shared" si="45"/>
        <v>11-20</v>
      </c>
    </row>
    <row r="2910" spans="3:4" x14ac:dyDescent="0.3">
      <c r="C2910" s="19">
        <v>16</v>
      </c>
      <c r="D2910" t="str">
        <f t="shared" si="45"/>
        <v>11-20</v>
      </c>
    </row>
    <row r="2911" spans="3:4" x14ac:dyDescent="0.3">
      <c r="C2911" s="3">
        <v>16</v>
      </c>
      <c r="D2911" t="str">
        <f t="shared" si="45"/>
        <v>11-20</v>
      </c>
    </row>
    <row r="2912" spans="3:4" x14ac:dyDescent="0.3">
      <c r="C2912" s="19">
        <v>16</v>
      </c>
      <c r="D2912" t="str">
        <f t="shared" si="45"/>
        <v>11-20</v>
      </c>
    </row>
    <row r="2913" spans="3:4" x14ac:dyDescent="0.3">
      <c r="C2913" s="3">
        <v>18</v>
      </c>
      <c r="D2913" t="str">
        <f t="shared" si="45"/>
        <v>11-20</v>
      </c>
    </row>
    <row r="2914" spans="3:4" x14ac:dyDescent="0.3">
      <c r="C2914" s="19">
        <v>18</v>
      </c>
      <c r="D2914" t="str">
        <f t="shared" si="45"/>
        <v>11-20</v>
      </c>
    </row>
    <row r="2915" spans="3:4" x14ac:dyDescent="0.3">
      <c r="C2915" s="3">
        <v>18</v>
      </c>
      <c r="D2915" t="str">
        <f t="shared" si="45"/>
        <v>11-20</v>
      </c>
    </row>
    <row r="2916" spans="3:4" x14ac:dyDescent="0.3">
      <c r="C2916" s="19">
        <v>17</v>
      </c>
      <c r="D2916" t="str">
        <f t="shared" si="45"/>
        <v>11-20</v>
      </c>
    </row>
    <row r="2917" spans="3:4" x14ac:dyDescent="0.3">
      <c r="C2917" s="3">
        <v>15</v>
      </c>
      <c r="D2917" t="str">
        <f t="shared" si="45"/>
        <v>11-20</v>
      </c>
    </row>
    <row r="2918" spans="3:4" x14ac:dyDescent="0.3">
      <c r="C2918" s="19">
        <v>16</v>
      </c>
      <c r="D2918" t="str">
        <f t="shared" si="45"/>
        <v>11-20</v>
      </c>
    </row>
    <row r="2919" spans="3:4" x14ac:dyDescent="0.3">
      <c r="C2919" s="3">
        <v>15</v>
      </c>
      <c r="D2919" t="str">
        <f t="shared" si="45"/>
        <v>11-20</v>
      </c>
    </row>
    <row r="2920" spans="3:4" x14ac:dyDescent="0.3">
      <c r="C2920" s="19">
        <v>18</v>
      </c>
      <c r="D2920" t="str">
        <f t="shared" si="45"/>
        <v>11-20</v>
      </c>
    </row>
    <row r="2921" spans="3:4" x14ac:dyDescent="0.3">
      <c r="C2921" s="3">
        <v>17</v>
      </c>
      <c r="D2921" t="str">
        <f t="shared" si="45"/>
        <v>11-20</v>
      </c>
    </row>
    <row r="2922" spans="3:4" x14ac:dyDescent="0.3">
      <c r="C2922" s="19">
        <v>17</v>
      </c>
      <c r="D2922" t="str">
        <f t="shared" si="45"/>
        <v>11-20</v>
      </c>
    </row>
    <row r="2923" spans="3:4" x14ac:dyDescent="0.3">
      <c r="C2923" s="3">
        <v>17</v>
      </c>
      <c r="D2923" t="str">
        <f t="shared" si="45"/>
        <v>11-20</v>
      </c>
    </row>
    <row r="2924" spans="3:4" x14ac:dyDescent="0.3">
      <c r="C2924" s="19">
        <v>18</v>
      </c>
      <c r="D2924" t="str">
        <f t="shared" si="45"/>
        <v>11-20</v>
      </c>
    </row>
    <row r="2925" spans="3:4" x14ac:dyDescent="0.3">
      <c r="C2925" s="3">
        <v>17</v>
      </c>
      <c r="D2925" t="str">
        <f t="shared" si="45"/>
        <v>11-20</v>
      </c>
    </row>
    <row r="2926" spans="3:4" x14ac:dyDescent="0.3">
      <c r="C2926" s="19">
        <v>18</v>
      </c>
      <c r="D2926" t="str">
        <f t="shared" si="45"/>
        <v>11-20</v>
      </c>
    </row>
    <row r="2927" spans="3:4" x14ac:dyDescent="0.3">
      <c r="C2927" s="3">
        <v>16</v>
      </c>
      <c r="D2927" t="str">
        <f t="shared" si="45"/>
        <v>11-20</v>
      </c>
    </row>
    <row r="2928" spans="3:4" x14ac:dyDescent="0.3">
      <c r="C2928" s="19">
        <v>18</v>
      </c>
      <c r="D2928" t="str">
        <f t="shared" si="45"/>
        <v>11-20</v>
      </c>
    </row>
    <row r="2929" spans="3:4" x14ac:dyDescent="0.3">
      <c r="C2929" s="3">
        <v>17</v>
      </c>
      <c r="D2929" t="str">
        <f t="shared" si="45"/>
        <v>11-20</v>
      </c>
    </row>
    <row r="2930" spans="3:4" x14ac:dyDescent="0.3">
      <c r="C2930" s="19">
        <v>17</v>
      </c>
      <c r="D2930" t="str">
        <f t="shared" si="45"/>
        <v>11-20</v>
      </c>
    </row>
    <row r="2931" spans="3:4" x14ac:dyDescent="0.3">
      <c r="C2931" s="3">
        <v>15</v>
      </c>
      <c r="D2931" t="str">
        <f t="shared" si="45"/>
        <v>11-20</v>
      </c>
    </row>
    <row r="2932" spans="3:4" x14ac:dyDescent="0.3">
      <c r="C2932" s="19">
        <v>17</v>
      </c>
      <c r="D2932" t="str">
        <f t="shared" si="45"/>
        <v>11-20</v>
      </c>
    </row>
    <row r="2933" spans="3:4" x14ac:dyDescent="0.3">
      <c r="C2933" s="3">
        <v>18</v>
      </c>
      <c r="D2933" t="str">
        <f t="shared" si="45"/>
        <v>11-20</v>
      </c>
    </row>
    <row r="2934" spans="3:4" x14ac:dyDescent="0.3">
      <c r="C2934" s="19">
        <v>18</v>
      </c>
      <c r="D2934" t="str">
        <f t="shared" si="45"/>
        <v>11-20</v>
      </c>
    </row>
    <row r="2935" spans="3:4" x14ac:dyDescent="0.3">
      <c r="C2935" s="3">
        <v>17</v>
      </c>
      <c r="D2935" t="str">
        <f t="shared" si="45"/>
        <v>11-20</v>
      </c>
    </row>
    <row r="2936" spans="3:4" x14ac:dyDescent="0.3">
      <c r="C2936" s="19">
        <v>17</v>
      </c>
      <c r="D2936" t="str">
        <f t="shared" si="45"/>
        <v>11-20</v>
      </c>
    </row>
    <row r="2937" spans="3:4" x14ac:dyDescent="0.3">
      <c r="C2937" s="3">
        <v>18</v>
      </c>
      <c r="D2937" t="str">
        <f t="shared" si="45"/>
        <v>11-20</v>
      </c>
    </row>
    <row r="2938" spans="3:4" x14ac:dyDescent="0.3">
      <c r="C2938" s="19">
        <v>18</v>
      </c>
      <c r="D2938" t="str">
        <f t="shared" si="45"/>
        <v>11-20</v>
      </c>
    </row>
    <row r="2939" spans="3:4" x14ac:dyDescent="0.3">
      <c r="C2939" s="3">
        <v>18</v>
      </c>
      <c r="D2939" t="str">
        <f t="shared" si="45"/>
        <v>11-20</v>
      </c>
    </row>
    <row r="2940" spans="3:4" x14ac:dyDescent="0.3">
      <c r="C2940" s="19">
        <v>17</v>
      </c>
      <c r="D2940" t="str">
        <f t="shared" si="45"/>
        <v>11-20</v>
      </c>
    </row>
    <row r="2941" spans="3:4" x14ac:dyDescent="0.3">
      <c r="C2941" s="3">
        <v>17</v>
      </c>
      <c r="D2941" t="str">
        <f t="shared" si="45"/>
        <v>11-20</v>
      </c>
    </row>
    <row r="2942" spans="3:4" x14ac:dyDescent="0.3">
      <c r="C2942" s="19">
        <v>16</v>
      </c>
      <c r="D2942" t="str">
        <f t="shared" si="45"/>
        <v>11-20</v>
      </c>
    </row>
    <row r="2943" spans="3:4" x14ac:dyDescent="0.3">
      <c r="C2943" s="3">
        <v>18</v>
      </c>
      <c r="D2943" t="str">
        <f t="shared" si="45"/>
        <v>11-20</v>
      </c>
    </row>
    <row r="2944" spans="3:4" x14ac:dyDescent="0.3">
      <c r="C2944" s="19">
        <v>18</v>
      </c>
      <c r="D2944" t="str">
        <f t="shared" si="45"/>
        <v>11-20</v>
      </c>
    </row>
    <row r="2945" spans="3:4" x14ac:dyDescent="0.3">
      <c r="C2945" s="3">
        <v>17</v>
      </c>
      <c r="D2945" t="str">
        <f t="shared" si="45"/>
        <v>11-20</v>
      </c>
    </row>
    <row r="2946" spans="3:4" x14ac:dyDescent="0.3">
      <c r="C2946" s="19">
        <v>18</v>
      </c>
      <c r="D2946" t="str">
        <f t="shared" si="45"/>
        <v>11-20</v>
      </c>
    </row>
    <row r="2947" spans="3:4" x14ac:dyDescent="0.3">
      <c r="C2947" s="3">
        <v>18</v>
      </c>
      <c r="D2947" t="str">
        <f t="shared" ref="D2947:D3010" si="46">IF(C2947&lt;=10,"0-10",IF(AND(C2947&gt;10,C2947&lt;=20),"11-20",IF(AND(C2947&gt;20,C2947&lt;=30),"21-30","30+")))</f>
        <v>11-20</v>
      </c>
    </row>
    <row r="2948" spans="3:4" x14ac:dyDescent="0.3">
      <c r="C2948" s="19">
        <v>16</v>
      </c>
      <c r="D2948" t="str">
        <f t="shared" si="46"/>
        <v>11-20</v>
      </c>
    </row>
    <row r="2949" spans="3:4" x14ac:dyDescent="0.3">
      <c r="C2949" s="3">
        <v>16</v>
      </c>
      <c r="D2949" t="str">
        <f t="shared" si="46"/>
        <v>11-20</v>
      </c>
    </row>
    <row r="2950" spans="3:4" x14ac:dyDescent="0.3">
      <c r="C2950" s="19">
        <v>18</v>
      </c>
      <c r="D2950" t="str">
        <f t="shared" si="46"/>
        <v>11-20</v>
      </c>
    </row>
    <row r="2951" spans="3:4" x14ac:dyDescent="0.3">
      <c r="C2951" s="3">
        <v>15</v>
      </c>
      <c r="D2951" t="str">
        <f t="shared" si="46"/>
        <v>11-20</v>
      </c>
    </row>
    <row r="2952" spans="3:4" x14ac:dyDescent="0.3">
      <c r="C2952" s="19">
        <v>18</v>
      </c>
      <c r="D2952" t="str">
        <f t="shared" si="46"/>
        <v>11-20</v>
      </c>
    </row>
    <row r="2953" spans="3:4" x14ac:dyDescent="0.3">
      <c r="C2953" s="3">
        <v>18</v>
      </c>
      <c r="D2953" t="str">
        <f t="shared" si="46"/>
        <v>11-20</v>
      </c>
    </row>
    <row r="2954" spans="3:4" x14ac:dyDescent="0.3">
      <c r="C2954" s="19">
        <v>16</v>
      </c>
      <c r="D2954" t="str">
        <f t="shared" si="46"/>
        <v>11-20</v>
      </c>
    </row>
    <row r="2955" spans="3:4" x14ac:dyDescent="0.3">
      <c r="C2955" s="3">
        <v>18</v>
      </c>
      <c r="D2955" t="str">
        <f t="shared" si="46"/>
        <v>11-20</v>
      </c>
    </row>
    <row r="2956" spans="3:4" x14ac:dyDescent="0.3">
      <c r="C2956" s="19">
        <v>18</v>
      </c>
      <c r="D2956" t="str">
        <f t="shared" si="46"/>
        <v>11-20</v>
      </c>
    </row>
    <row r="2957" spans="3:4" x14ac:dyDescent="0.3">
      <c r="C2957" s="3">
        <v>17</v>
      </c>
      <c r="D2957" t="str">
        <f t="shared" si="46"/>
        <v>11-20</v>
      </c>
    </row>
    <row r="2958" spans="3:4" x14ac:dyDescent="0.3">
      <c r="C2958" s="19">
        <v>18</v>
      </c>
      <c r="D2958" t="str">
        <f t="shared" si="46"/>
        <v>11-20</v>
      </c>
    </row>
    <row r="2959" spans="3:4" x14ac:dyDescent="0.3">
      <c r="C2959" s="3">
        <v>18</v>
      </c>
      <c r="D2959" t="str">
        <f t="shared" si="46"/>
        <v>11-20</v>
      </c>
    </row>
    <row r="2960" spans="3:4" x14ac:dyDescent="0.3">
      <c r="C2960" s="19">
        <v>15</v>
      </c>
      <c r="D2960" t="str">
        <f t="shared" si="46"/>
        <v>11-20</v>
      </c>
    </row>
    <row r="2961" spans="3:4" x14ac:dyDescent="0.3">
      <c r="C2961" s="3">
        <v>16</v>
      </c>
      <c r="D2961" t="str">
        <f t="shared" si="46"/>
        <v>11-20</v>
      </c>
    </row>
    <row r="2962" spans="3:4" x14ac:dyDescent="0.3">
      <c r="C2962" s="19">
        <v>16</v>
      </c>
      <c r="D2962" t="str">
        <f t="shared" si="46"/>
        <v>11-20</v>
      </c>
    </row>
    <row r="2963" spans="3:4" x14ac:dyDescent="0.3">
      <c r="C2963" s="3">
        <v>12</v>
      </c>
      <c r="D2963" t="str">
        <f t="shared" si="46"/>
        <v>11-20</v>
      </c>
    </row>
    <row r="2964" spans="3:4" x14ac:dyDescent="0.3">
      <c r="C2964" s="19">
        <v>16</v>
      </c>
      <c r="D2964" t="str">
        <f t="shared" si="46"/>
        <v>11-20</v>
      </c>
    </row>
    <row r="2965" spans="3:4" x14ac:dyDescent="0.3">
      <c r="C2965" s="3">
        <v>17</v>
      </c>
      <c r="D2965" t="str">
        <f t="shared" si="46"/>
        <v>11-20</v>
      </c>
    </row>
    <row r="2966" spans="3:4" x14ac:dyDescent="0.3">
      <c r="C2966" s="19">
        <v>18</v>
      </c>
      <c r="D2966" t="str">
        <f t="shared" si="46"/>
        <v>11-20</v>
      </c>
    </row>
    <row r="2967" spans="3:4" x14ac:dyDescent="0.3">
      <c r="C2967" s="3">
        <v>18</v>
      </c>
      <c r="D2967" t="str">
        <f t="shared" si="46"/>
        <v>11-20</v>
      </c>
    </row>
    <row r="2968" spans="3:4" x14ac:dyDescent="0.3">
      <c r="C2968" s="19">
        <v>17</v>
      </c>
      <c r="D2968" t="str">
        <f t="shared" si="46"/>
        <v>11-20</v>
      </c>
    </row>
    <row r="2969" spans="3:4" x14ac:dyDescent="0.3">
      <c r="C2969" s="3">
        <v>12</v>
      </c>
      <c r="D2969" t="str">
        <f t="shared" si="46"/>
        <v>11-20</v>
      </c>
    </row>
    <row r="2970" spans="3:4" x14ac:dyDescent="0.3">
      <c r="C2970" s="19">
        <v>18</v>
      </c>
      <c r="D2970" t="str">
        <f t="shared" si="46"/>
        <v>11-20</v>
      </c>
    </row>
    <row r="2971" spans="3:4" x14ac:dyDescent="0.3">
      <c r="C2971" s="3">
        <v>18</v>
      </c>
      <c r="D2971" t="str">
        <f t="shared" si="46"/>
        <v>11-20</v>
      </c>
    </row>
    <row r="2972" spans="3:4" x14ac:dyDescent="0.3">
      <c r="C2972" s="19">
        <v>17</v>
      </c>
      <c r="D2972" t="str">
        <f t="shared" si="46"/>
        <v>11-20</v>
      </c>
    </row>
    <row r="2973" spans="3:4" x14ac:dyDescent="0.3">
      <c r="C2973" s="3">
        <v>16</v>
      </c>
      <c r="D2973" t="str">
        <f t="shared" si="46"/>
        <v>11-20</v>
      </c>
    </row>
    <row r="2974" spans="3:4" x14ac:dyDescent="0.3">
      <c r="C2974" s="19">
        <v>17</v>
      </c>
      <c r="D2974" t="str">
        <f t="shared" si="46"/>
        <v>11-20</v>
      </c>
    </row>
    <row r="2975" spans="3:4" x14ac:dyDescent="0.3">
      <c r="C2975" s="3">
        <v>16</v>
      </c>
      <c r="D2975" t="str">
        <f t="shared" si="46"/>
        <v>11-20</v>
      </c>
    </row>
    <row r="2976" spans="3:4" x14ac:dyDescent="0.3">
      <c r="C2976" s="19">
        <v>18</v>
      </c>
      <c r="D2976" t="str">
        <f t="shared" si="46"/>
        <v>11-20</v>
      </c>
    </row>
    <row r="2977" spans="3:4" x14ac:dyDescent="0.3">
      <c r="C2977" s="3">
        <v>18</v>
      </c>
      <c r="D2977" t="str">
        <f t="shared" si="46"/>
        <v>11-20</v>
      </c>
    </row>
    <row r="2978" spans="3:4" x14ac:dyDescent="0.3">
      <c r="C2978" s="19">
        <v>18</v>
      </c>
      <c r="D2978" t="str">
        <f t="shared" si="46"/>
        <v>11-20</v>
      </c>
    </row>
    <row r="2979" spans="3:4" x14ac:dyDescent="0.3">
      <c r="C2979" s="3">
        <v>18</v>
      </c>
      <c r="D2979" t="str">
        <f t="shared" si="46"/>
        <v>11-20</v>
      </c>
    </row>
    <row r="2980" spans="3:4" x14ac:dyDescent="0.3">
      <c r="C2980" s="19">
        <v>17</v>
      </c>
      <c r="D2980" t="str">
        <f t="shared" si="46"/>
        <v>11-20</v>
      </c>
    </row>
    <row r="2981" spans="3:4" x14ac:dyDescent="0.3">
      <c r="C2981" s="3">
        <v>18</v>
      </c>
      <c r="D2981" t="str">
        <f t="shared" si="46"/>
        <v>11-20</v>
      </c>
    </row>
    <row r="2982" spans="3:4" x14ac:dyDescent="0.3">
      <c r="C2982" s="19">
        <v>17</v>
      </c>
      <c r="D2982" t="str">
        <f t="shared" si="46"/>
        <v>11-20</v>
      </c>
    </row>
    <row r="2983" spans="3:4" x14ac:dyDescent="0.3">
      <c r="C2983" s="3">
        <v>18</v>
      </c>
      <c r="D2983" t="str">
        <f t="shared" si="46"/>
        <v>11-20</v>
      </c>
    </row>
    <row r="2984" spans="3:4" x14ac:dyDescent="0.3">
      <c r="C2984" s="19">
        <v>18</v>
      </c>
      <c r="D2984" t="str">
        <f t="shared" si="46"/>
        <v>11-20</v>
      </c>
    </row>
    <row r="2985" spans="3:4" x14ac:dyDescent="0.3">
      <c r="C2985" s="3">
        <v>18</v>
      </c>
      <c r="D2985" t="str">
        <f t="shared" si="46"/>
        <v>11-20</v>
      </c>
    </row>
    <row r="2986" spans="3:4" x14ac:dyDescent="0.3">
      <c r="C2986" s="19">
        <v>18</v>
      </c>
      <c r="D2986" t="str">
        <f t="shared" si="46"/>
        <v>11-20</v>
      </c>
    </row>
    <row r="2987" spans="3:4" x14ac:dyDescent="0.3">
      <c r="C2987" s="3">
        <v>17</v>
      </c>
      <c r="D2987" t="str">
        <f t="shared" si="46"/>
        <v>11-20</v>
      </c>
    </row>
    <row r="2988" spans="3:4" x14ac:dyDescent="0.3">
      <c r="C2988" s="19">
        <v>18</v>
      </c>
      <c r="D2988" t="str">
        <f t="shared" si="46"/>
        <v>11-20</v>
      </c>
    </row>
    <row r="2989" spans="3:4" x14ac:dyDescent="0.3">
      <c r="C2989" s="3">
        <v>17</v>
      </c>
      <c r="D2989" t="str">
        <f t="shared" si="46"/>
        <v>11-20</v>
      </c>
    </row>
    <row r="2990" spans="3:4" x14ac:dyDescent="0.3">
      <c r="C2990" s="19">
        <v>17</v>
      </c>
      <c r="D2990" t="str">
        <f t="shared" si="46"/>
        <v>11-20</v>
      </c>
    </row>
    <row r="2991" spans="3:4" x14ac:dyDescent="0.3">
      <c r="C2991" s="3">
        <v>15</v>
      </c>
      <c r="D2991" t="str">
        <f t="shared" si="46"/>
        <v>11-20</v>
      </c>
    </row>
    <row r="2992" spans="3:4" x14ac:dyDescent="0.3">
      <c r="C2992" s="19">
        <v>16</v>
      </c>
      <c r="D2992" t="str">
        <f t="shared" si="46"/>
        <v>11-20</v>
      </c>
    </row>
    <row r="2993" spans="3:4" x14ac:dyDescent="0.3">
      <c r="C2993" s="3">
        <v>16</v>
      </c>
      <c r="D2993" t="str">
        <f t="shared" si="46"/>
        <v>11-20</v>
      </c>
    </row>
    <row r="2994" spans="3:4" x14ac:dyDescent="0.3">
      <c r="C2994" s="19">
        <v>18</v>
      </c>
      <c r="D2994" t="str">
        <f t="shared" si="46"/>
        <v>11-20</v>
      </c>
    </row>
    <row r="2995" spans="3:4" x14ac:dyDescent="0.3">
      <c r="C2995" s="3">
        <v>17</v>
      </c>
      <c r="D2995" t="str">
        <f t="shared" si="46"/>
        <v>11-20</v>
      </c>
    </row>
    <row r="2996" spans="3:4" x14ac:dyDescent="0.3">
      <c r="C2996" s="19">
        <v>17</v>
      </c>
      <c r="D2996" t="str">
        <f t="shared" si="46"/>
        <v>11-20</v>
      </c>
    </row>
    <row r="2997" spans="3:4" x14ac:dyDescent="0.3">
      <c r="C2997" s="3">
        <v>17</v>
      </c>
      <c r="D2997" t="str">
        <f t="shared" si="46"/>
        <v>11-20</v>
      </c>
    </row>
    <row r="2998" spans="3:4" x14ac:dyDescent="0.3">
      <c r="C2998" s="19">
        <v>18</v>
      </c>
      <c r="D2998" t="str">
        <f t="shared" si="46"/>
        <v>11-20</v>
      </c>
    </row>
    <row r="2999" spans="3:4" x14ac:dyDescent="0.3">
      <c r="C2999" s="3">
        <v>17</v>
      </c>
      <c r="D2999" t="str">
        <f t="shared" si="46"/>
        <v>11-20</v>
      </c>
    </row>
    <row r="3000" spans="3:4" x14ac:dyDescent="0.3">
      <c r="C3000" s="19">
        <v>16</v>
      </c>
      <c r="D3000" t="str">
        <f t="shared" si="46"/>
        <v>11-20</v>
      </c>
    </row>
    <row r="3001" spans="3:4" x14ac:dyDescent="0.3">
      <c r="C3001" s="3">
        <v>16</v>
      </c>
      <c r="D3001" t="str">
        <f t="shared" si="46"/>
        <v>11-20</v>
      </c>
    </row>
    <row r="3002" spans="3:4" x14ac:dyDescent="0.3">
      <c r="C3002" s="19">
        <v>17</v>
      </c>
      <c r="D3002" t="str">
        <f t="shared" si="46"/>
        <v>11-20</v>
      </c>
    </row>
    <row r="3003" spans="3:4" x14ac:dyDescent="0.3">
      <c r="C3003" s="3">
        <v>12</v>
      </c>
      <c r="D3003" t="str">
        <f t="shared" si="46"/>
        <v>11-20</v>
      </c>
    </row>
    <row r="3004" spans="3:4" x14ac:dyDescent="0.3">
      <c r="C3004" s="19">
        <v>16</v>
      </c>
      <c r="D3004" t="str">
        <f t="shared" si="46"/>
        <v>11-20</v>
      </c>
    </row>
    <row r="3005" spans="3:4" x14ac:dyDescent="0.3">
      <c r="C3005" s="3">
        <v>18</v>
      </c>
      <c r="D3005" t="str">
        <f t="shared" si="46"/>
        <v>11-20</v>
      </c>
    </row>
    <row r="3006" spans="3:4" x14ac:dyDescent="0.3">
      <c r="C3006" s="19">
        <v>17</v>
      </c>
      <c r="D3006" t="str">
        <f t="shared" si="46"/>
        <v>11-20</v>
      </c>
    </row>
    <row r="3007" spans="3:4" x14ac:dyDescent="0.3">
      <c r="C3007" s="3">
        <v>16</v>
      </c>
      <c r="D3007" t="str">
        <f t="shared" si="46"/>
        <v>11-20</v>
      </c>
    </row>
    <row r="3008" spans="3:4" x14ac:dyDescent="0.3">
      <c r="C3008" s="19">
        <v>16</v>
      </c>
      <c r="D3008" t="str">
        <f t="shared" si="46"/>
        <v>11-20</v>
      </c>
    </row>
    <row r="3009" spans="3:4" x14ac:dyDescent="0.3">
      <c r="C3009" s="3">
        <v>15</v>
      </c>
      <c r="D3009" t="str">
        <f t="shared" si="46"/>
        <v>11-20</v>
      </c>
    </row>
    <row r="3010" spans="3:4" x14ac:dyDescent="0.3">
      <c r="C3010" s="19">
        <v>14</v>
      </c>
      <c r="D3010" t="str">
        <f t="shared" si="46"/>
        <v>11-20</v>
      </c>
    </row>
    <row r="3011" spans="3:4" x14ac:dyDescent="0.3">
      <c r="C3011" s="3">
        <v>16</v>
      </c>
      <c r="D3011" t="str">
        <f t="shared" ref="D3011:D3074" si="47">IF(C3011&lt;=10,"0-10",IF(AND(C3011&gt;10,C3011&lt;=20),"11-20",IF(AND(C3011&gt;20,C3011&lt;=30),"21-30","30+")))</f>
        <v>11-20</v>
      </c>
    </row>
    <row r="3012" spans="3:4" x14ac:dyDescent="0.3">
      <c r="C3012" s="19">
        <v>16</v>
      </c>
      <c r="D3012" t="str">
        <f t="shared" si="47"/>
        <v>11-20</v>
      </c>
    </row>
    <row r="3013" spans="3:4" x14ac:dyDescent="0.3">
      <c r="C3013" s="3">
        <v>17</v>
      </c>
      <c r="D3013" t="str">
        <f t="shared" si="47"/>
        <v>11-20</v>
      </c>
    </row>
    <row r="3014" spans="3:4" x14ac:dyDescent="0.3">
      <c r="C3014" s="19">
        <v>16</v>
      </c>
      <c r="D3014" t="str">
        <f t="shared" si="47"/>
        <v>11-20</v>
      </c>
    </row>
    <row r="3015" spans="3:4" x14ac:dyDescent="0.3">
      <c r="C3015" s="3">
        <v>17</v>
      </c>
      <c r="D3015" t="str">
        <f t="shared" si="47"/>
        <v>11-20</v>
      </c>
    </row>
    <row r="3016" spans="3:4" x14ac:dyDescent="0.3">
      <c r="C3016" s="19">
        <v>16</v>
      </c>
      <c r="D3016" t="str">
        <f t="shared" si="47"/>
        <v>11-20</v>
      </c>
    </row>
    <row r="3017" spans="3:4" x14ac:dyDescent="0.3">
      <c r="C3017" s="3">
        <v>15</v>
      </c>
      <c r="D3017" t="str">
        <f t="shared" si="47"/>
        <v>11-20</v>
      </c>
    </row>
    <row r="3018" spans="3:4" x14ac:dyDescent="0.3">
      <c r="C3018" s="19">
        <v>17</v>
      </c>
      <c r="D3018" t="str">
        <f t="shared" si="47"/>
        <v>11-20</v>
      </c>
    </row>
    <row r="3019" spans="3:4" x14ac:dyDescent="0.3">
      <c r="C3019" s="3">
        <v>16</v>
      </c>
      <c r="D3019" t="str">
        <f t="shared" si="47"/>
        <v>11-20</v>
      </c>
    </row>
    <row r="3020" spans="3:4" x14ac:dyDescent="0.3">
      <c r="C3020" s="19">
        <v>17</v>
      </c>
      <c r="D3020" t="str">
        <f t="shared" si="47"/>
        <v>11-20</v>
      </c>
    </row>
    <row r="3021" spans="3:4" x14ac:dyDescent="0.3">
      <c r="C3021" s="3">
        <v>17</v>
      </c>
      <c r="D3021" t="str">
        <f t="shared" si="47"/>
        <v>11-20</v>
      </c>
    </row>
    <row r="3022" spans="3:4" x14ac:dyDescent="0.3">
      <c r="C3022" s="19">
        <v>17</v>
      </c>
      <c r="D3022" t="str">
        <f t="shared" si="47"/>
        <v>11-20</v>
      </c>
    </row>
    <row r="3023" spans="3:4" x14ac:dyDescent="0.3">
      <c r="C3023" s="3">
        <v>17</v>
      </c>
      <c r="D3023" t="str">
        <f t="shared" si="47"/>
        <v>11-20</v>
      </c>
    </row>
    <row r="3024" spans="3:4" x14ac:dyDescent="0.3">
      <c r="C3024" s="19">
        <v>16</v>
      </c>
      <c r="D3024" t="str">
        <f t="shared" si="47"/>
        <v>11-20</v>
      </c>
    </row>
    <row r="3025" spans="3:4" x14ac:dyDescent="0.3">
      <c r="C3025" s="3">
        <v>17</v>
      </c>
      <c r="D3025" t="str">
        <f t="shared" si="47"/>
        <v>11-20</v>
      </c>
    </row>
    <row r="3026" spans="3:4" x14ac:dyDescent="0.3">
      <c r="C3026" s="19">
        <v>16</v>
      </c>
      <c r="D3026" t="str">
        <f t="shared" si="47"/>
        <v>11-20</v>
      </c>
    </row>
    <row r="3027" spans="3:4" x14ac:dyDescent="0.3">
      <c r="C3027" s="3">
        <v>16</v>
      </c>
      <c r="D3027" t="str">
        <f t="shared" si="47"/>
        <v>11-20</v>
      </c>
    </row>
    <row r="3028" spans="3:4" x14ac:dyDescent="0.3">
      <c r="C3028" s="19">
        <v>15</v>
      </c>
      <c r="D3028" t="str">
        <f t="shared" si="47"/>
        <v>11-20</v>
      </c>
    </row>
    <row r="3029" spans="3:4" x14ac:dyDescent="0.3">
      <c r="C3029" s="3">
        <v>16</v>
      </c>
      <c r="D3029" t="str">
        <f t="shared" si="47"/>
        <v>11-20</v>
      </c>
    </row>
    <row r="3030" spans="3:4" x14ac:dyDescent="0.3">
      <c r="C3030" s="19">
        <v>16</v>
      </c>
      <c r="D3030" t="str">
        <f t="shared" si="47"/>
        <v>11-20</v>
      </c>
    </row>
    <row r="3031" spans="3:4" x14ac:dyDescent="0.3">
      <c r="C3031" s="3">
        <v>16</v>
      </c>
      <c r="D3031" t="str">
        <f t="shared" si="47"/>
        <v>11-20</v>
      </c>
    </row>
    <row r="3032" spans="3:4" x14ac:dyDescent="0.3">
      <c r="C3032" s="19">
        <v>15</v>
      </c>
      <c r="D3032" t="str">
        <f t="shared" si="47"/>
        <v>11-20</v>
      </c>
    </row>
    <row r="3033" spans="3:4" x14ac:dyDescent="0.3">
      <c r="C3033" s="3">
        <v>15</v>
      </c>
      <c r="D3033" t="str">
        <f t="shared" si="47"/>
        <v>11-20</v>
      </c>
    </row>
    <row r="3034" spans="3:4" x14ac:dyDescent="0.3">
      <c r="C3034" s="19">
        <v>15</v>
      </c>
      <c r="D3034" t="str">
        <f t="shared" si="47"/>
        <v>11-20</v>
      </c>
    </row>
    <row r="3035" spans="3:4" x14ac:dyDescent="0.3">
      <c r="C3035" s="3">
        <v>17</v>
      </c>
      <c r="D3035" t="str">
        <f t="shared" si="47"/>
        <v>11-20</v>
      </c>
    </row>
    <row r="3036" spans="3:4" x14ac:dyDescent="0.3">
      <c r="C3036" s="19">
        <v>16</v>
      </c>
      <c r="D3036" t="str">
        <f t="shared" si="47"/>
        <v>11-20</v>
      </c>
    </row>
    <row r="3037" spans="3:4" x14ac:dyDescent="0.3">
      <c r="C3037" s="3">
        <v>17</v>
      </c>
      <c r="D3037" t="str">
        <f t="shared" si="47"/>
        <v>11-20</v>
      </c>
    </row>
    <row r="3038" spans="3:4" x14ac:dyDescent="0.3">
      <c r="C3038" s="19">
        <v>15</v>
      </c>
      <c r="D3038" t="str">
        <f t="shared" si="47"/>
        <v>11-20</v>
      </c>
    </row>
    <row r="3039" spans="3:4" x14ac:dyDescent="0.3">
      <c r="C3039" s="3">
        <v>17</v>
      </c>
      <c r="D3039" t="str">
        <f t="shared" si="47"/>
        <v>11-20</v>
      </c>
    </row>
    <row r="3040" spans="3:4" x14ac:dyDescent="0.3">
      <c r="C3040" s="19">
        <v>16</v>
      </c>
      <c r="D3040" t="str">
        <f t="shared" si="47"/>
        <v>11-20</v>
      </c>
    </row>
    <row r="3041" spans="3:4" x14ac:dyDescent="0.3">
      <c r="C3041" s="3">
        <v>15</v>
      </c>
      <c r="D3041" t="str">
        <f t="shared" si="47"/>
        <v>11-20</v>
      </c>
    </row>
    <row r="3042" spans="3:4" x14ac:dyDescent="0.3">
      <c r="C3042" s="19">
        <v>16</v>
      </c>
      <c r="D3042" t="str">
        <f t="shared" si="47"/>
        <v>11-20</v>
      </c>
    </row>
    <row r="3043" spans="3:4" x14ac:dyDescent="0.3">
      <c r="C3043" s="3">
        <v>16</v>
      </c>
      <c r="D3043" t="str">
        <f t="shared" si="47"/>
        <v>11-20</v>
      </c>
    </row>
    <row r="3044" spans="3:4" x14ac:dyDescent="0.3">
      <c r="C3044" s="19">
        <v>17</v>
      </c>
      <c r="D3044" t="str">
        <f t="shared" si="47"/>
        <v>11-20</v>
      </c>
    </row>
    <row r="3045" spans="3:4" x14ac:dyDescent="0.3">
      <c r="C3045" s="3">
        <v>17</v>
      </c>
      <c r="D3045" t="str">
        <f t="shared" si="47"/>
        <v>11-20</v>
      </c>
    </row>
    <row r="3046" spans="3:4" x14ac:dyDescent="0.3">
      <c r="C3046" s="19">
        <v>17</v>
      </c>
      <c r="D3046" t="str">
        <f t="shared" si="47"/>
        <v>11-20</v>
      </c>
    </row>
    <row r="3047" spans="3:4" x14ac:dyDescent="0.3">
      <c r="C3047" s="3">
        <v>17</v>
      </c>
      <c r="D3047" t="str">
        <f t="shared" si="47"/>
        <v>11-20</v>
      </c>
    </row>
    <row r="3048" spans="3:4" x14ac:dyDescent="0.3">
      <c r="C3048" s="19">
        <v>17</v>
      </c>
      <c r="D3048" t="str">
        <f t="shared" si="47"/>
        <v>11-20</v>
      </c>
    </row>
    <row r="3049" spans="3:4" x14ac:dyDescent="0.3">
      <c r="C3049" s="3">
        <v>16</v>
      </c>
      <c r="D3049" t="str">
        <f t="shared" si="47"/>
        <v>11-20</v>
      </c>
    </row>
    <row r="3050" spans="3:4" x14ac:dyDescent="0.3">
      <c r="C3050" s="19">
        <v>17</v>
      </c>
      <c r="D3050" t="str">
        <f t="shared" si="47"/>
        <v>11-20</v>
      </c>
    </row>
    <row r="3051" spans="3:4" x14ac:dyDescent="0.3">
      <c r="C3051" s="3">
        <v>16</v>
      </c>
      <c r="D3051" t="str">
        <f t="shared" si="47"/>
        <v>11-20</v>
      </c>
    </row>
    <row r="3052" spans="3:4" x14ac:dyDescent="0.3">
      <c r="C3052" s="19">
        <v>16</v>
      </c>
      <c r="D3052" t="str">
        <f t="shared" si="47"/>
        <v>11-20</v>
      </c>
    </row>
    <row r="3053" spans="3:4" x14ac:dyDescent="0.3">
      <c r="C3053" s="3">
        <v>17</v>
      </c>
      <c r="D3053" t="str">
        <f t="shared" si="47"/>
        <v>11-20</v>
      </c>
    </row>
    <row r="3054" spans="3:4" x14ac:dyDescent="0.3">
      <c r="C3054" s="19">
        <v>17</v>
      </c>
      <c r="D3054" t="str">
        <f t="shared" si="47"/>
        <v>11-20</v>
      </c>
    </row>
    <row r="3055" spans="3:4" x14ac:dyDescent="0.3">
      <c r="C3055" s="3">
        <v>16</v>
      </c>
      <c r="D3055" t="str">
        <f t="shared" si="47"/>
        <v>11-20</v>
      </c>
    </row>
    <row r="3056" spans="3:4" x14ac:dyDescent="0.3">
      <c r="C3056" s="19">
        <v>17</v>
      </c>
      <c r="D3056" t="str">
        <f t="shared" si="47"/>
        <v>11-20</v>
      </c>
    </row>
    <row r="3057" spans="3:4" x14ac:dyDescent="0.3">
      <c r="C3057" s="3">
        <v>16</v>
      </c>
      <c r="D3057" t="str">
        <f t="shared" si="47"/>
        <v>11-20</v>
      </c>
    </row>
    <row r="3058" spans="3:4" x14ac:dyDescent="0.3">
      <c r="C3058" s="19">
        <v>14</v>
      </c>
      <c r="D3058" t="str">
        <f t="shared" si="47"/>
        <v>11-20</v>
      </c>
    </row>
    <row r="3059" spans="3:4" x14ac:dyDescent="0.3">
      <c r="C3059" s="3">
        <v>16</v>
      </c>
      <c r="D3059" t="str">
        <f t="shared" si="47"/>
        <v>11-20</v>
      </c>
    </row>
    <row r="3060" spans="3:4" x14ac:dyDescent="0.3">
      <c r="C3060" s="19">
        <v>15</v>
      </c>
      <c r="D3060" t="str">
        <f t="shared" si="47"/>
        <v>11-20</v>
      </c>
    </row>
    <row r="3061" spans="3:4" x14ac:dyDescent="0.3">
      <c r="C3061" s="3">
        <v>17</v>
      </c>
      <c r="D3061" t="str">
        <f t="shared" si="47"/>
        <v>11-20</v>
      </c>
    </row>
    <row r="3062" spans="3:4" x14ac:dyDescent="0.3">
      <c r="C3062" s="19">
        <v>17</v>
      </c>
      <c r="D3062" t="str">
        <f t="shared" si="47"/>
        <v>11-20</v>
      </c>
    </row>
    <row r="3063" spans="3:4" x14ac:dyDescent="0.3">
      <c r="C3063" s="3">
        <v>16</v>
      </c>
      <c r="D3063" t="str">
        <f t="shared" si="47"/>
        <v>11-20</v>
      </c>
    </row>
    <row r="3064" spans="3:4" x14ac:dyDescent="0.3">
      <c r="C3064" s="19">
        <v>17</v>
      </c>
      <c r="D3064" t="str">
        <f t="shared" si="47"/>
        <v>11-20</v>
      </c>
    </row>
    <row r="3065" spans="3:4" x14ac:dyDescent="0.3">
      <c r="C3065" s="3">
        <v>15</v>
      </c>
      <c r="D3065" t="str">
        <f t="shared" si="47"/>
        <v>11-20</v>
      </c>
    </row>
    <row r="3066" spans="3:4" x14ac:dyDescent="0.3">
      <c r="C3066" s="19">
        <v>16</v>
      </c>
      <c r="D3066" t="str">
        <f t="shared" si="47"/>
        <v>11-20</v>
      </c>
    </row>
    <row r="3067" spans="3:4" x14ac:dyDescent="0.3">
      <c r="C3067" s="3">
        <v>17</v>
      </c>
      <c r="D3067" t="str">
        <f t="shared" si="47"/>
        <v>11-20</v>
      </c>
    </row>
    <row r="3068" spans="3:4" x14ac:dyDescent="0.3">
      <c r="C3068" s="19">
        <v>17</v>
      </c>
      <c r="D3068" t="str">
        <f t="shared" si="47"/>
        <v>11-20</v>
      </c>
    </row>
    <row r="3069" spans="3:4" x14ac:dyDescent="0.3">
      <c r="C3069" s="3">
        <v>17</v>
      </c>
      <c r="D3069" t="str">
        <f t="shared" si="47"/>
        <v>11-20</v>
      </c>
    </row>
    <row r="3070" spans="3:4" x14ac:dyDescent="0.3">
      <c r="C3070" s="19">
        <v>16</v>
      </c>
      <c r="D3070" t="str">
        <f t="shared" si="47"/>
        <v>11-20</v>
      </c>
    </row>
    <row r="3071" spans="3:4" x14ac:dyDescent="0.3">
      <c r="C3071" s="3">
        <v>14</v>
      </c>
      <c r="D3071" t="str">
        <f t="shared" si="47"/>
        <v>11-20</v>
      </c>
    </row>
    <row r="3072" spans="3:4" x14ac:dyDescent="0.3">
      <c r="C3072" s="19">
        <v>16</v>
      </c>
      <c r="D3072" t="str">
        <f t="shared" si="47"/>
        <v>11-20</v>
      </c>
    </row>
    <row r="3073" spans="3:4" x14ac:dyDescent="0.3">
      <c r="C3073" s="3">
        <v>17</v>
      </c>
      <c r="D3073" t="str">
        <f t="shared" si="47"/>
        <v>11-20</v>
      </c>
    </row>
    <row r="3074" spans="3:4" x14ac:dyDescent="0.3">
      <c r="C3074" s="19">
        <v>17</v>
      </c>
      <c r="D3074" t="str">
        <f t="shared" si="47"/>
        <v>11-20</v>
      </c>
    </row>
    <row r="3075" spans="3:4" x14ac:dyDescent="0.3">
      <c r="C3075" s="3">
        <v>14</v>
      </c>
      <c r="D3075" t="str">
        <f t="shared" ref="D3075:D3138" si="48">IF(C3075&lt;=10,"0-10",IF(AND(C3075&gt;10,C3075&lt;=20),"11-20",IF(AND(C3075&gt;20,C3075&lt;=30),"21-30","30+")))</f>
        <v>11-20</v>
      </c>
    </row>
    <row r="3076" spans="3:4" x14ac:dyDescent="0.3">
      <c r="C3076" s="19">
        <v>15</v>
      </c>
      <c r="D3076" t="str">
        <f t="shared" si="48"/>
        <v>11-20</v>
      </c>
    </row>
    <row r="3077" spans="3:4" x14ac:dyDescent="0.3">
      <c r="C3077" s="3">
        <v>11</v>
      </c>
      <c r="D3077" t="str">
        <f t="shared" si="48"/>
        <v>11-20</v>
      </c>
    </row>
    <row r="3078" spans="3:4" x14ac:dyDescent="0.3">
      <c r="C3078" s="19">
        <v>15</v>
      </c>
      <c r="D3078" t="str">
        <f t="shared" si="48"/>
        <v>11-20</v>
      </c>
    </row>
    <row r="3079" spans="3:4" x14ac:dyDescent="0.3">
      <c r="C3079" s="3">
        <v>17</v>
      </c>
      <c r="D3079" t="str">
        <f t="shared" si="48"/>
        <v>11-20</v>
      </c>
    </row>
    <row r="3080" spans="3:4" x14ac:dyDescent="0.3">
      <c r="C3080" s="19">
        <v>16</v>
      </c>
      <c r="D3080" t="str">
        <f t="shared" si="48"/>
        <v>11-20</v>
      </c>
    </row>
    <row r="3081" spans="3:4" x14ac:dyDescent="0.3">
      <c r="C3081" s="3">
        <v>15</v>
      </c>
      <c r="D3081" t="str">
        <f t="shared" si="48"/>
        <v>11-20</v>
      </c>
    </row>
    <row r="3082" spans="3:4" x14ac:dyDescent="0.3">
      <c r="C3082" s="19">
        <v>17</v>
      </c>
      <c r="D3082" t="str">
        <f t="shared" si="48"/>
        <v>11-20</v>
      </c>
    </row>
    <row r="3083" spans="3:4" x14ac:dyDescent="0.3">
      <c r="C3083" s="3">
        <v>16</v>
      </c>
      <c r="D3083" t="str">
        <f t="shared" si="48"/>
        <v>11-20</v>
      </c>
    </row>
    <row r="3084" spans="3:4" x14ac:dyDescent="0.3">
      <c r="C3084" s="19">
        <v>15</v>
      </c>
      <c r="D3084" t="str">
        <f t="shared" si="48"/>
        <v>11-20</v>
      </c>
    </row>
    <row r="3085" spans="3:4" x14ac:dyDescent="0.3">
      <c r="C3085" s="3">
        <v>17</v>
      </c>
      <c r="D3085" t="str">
        <f t="shared" si="48"/>
        <v>11-20</v>
      </c>
    </row>
    <row r="3086" spans="3:4" x14ac:dyDescent="0.3">
      <c r="C3086" s="19">
        <v>16</v>
      </c>
      <c r="D3086" t="str">
        <f t="shared" si="48"/>
        <v>11-20</v>
      </c>
    </row>
    <row r="3087" spans="3:4" x14ac:dyDescent="0.3">
      <c r="C3087" s="3">
        <v>17</v>
      </c>
      <c r="D3087" t="str">
        <f t="shared" si="48"/>
        <v>11-20</v>
      </c>
    </row>
    <row r="3088" spans="3:4" x14ac:dyDescent="0.3">
      <c r="C3088" s="19">
        <v>16</v>
      </c>
      <c r="D3088" t="str">
        <f t="shared" si="48"/>
        <v>11-20</v>
      </c>
    </row>
    <row r="3089" spans="3:4" x14ac:dyDescent="0.3">
      <c r="C3089" s="3">
        <v>16</v>
      </c>
      <c r="D3089" t="str">
        <f t="shared" si="48"/>
        <v>11-20</v>
      </c>
    </row>
    <row r="3090" spans="3:4" x14ac:dyDescent="0.3">
      <c r="C3090" s="19">
        <v>17</v>
      </c>
      <c r="D3090" t="str">
        <f t="shared" si="48"/>
        <v>11-20</v>
      </c>
    </row>
    <row r="3091" spans="3:4" x14ac:dyDescent="0.3">
      <c r="C3091" s="3">
        <v>15</v>
      </c>
      <c r="D3091" t="str">
        <f t="shared" si="48"/>
        <v>11-20</v>
      </c>
    </row>
    <row r="3092" spans="3:4" x14ac:dyDescent="0.3">
      <c r="C3092" s="19">
        <v>16</v>
      </c>
      <c r="D3092" t="str">
        <f t="shared" si="48"/>
        <v>11-20</v>
      </c>
    </row>
    <row r="3093" spans="3:4" x14ac:dyDescent="0.3">
      <c r="C3093" s="3">
        <v>15</v>
      </c>
      <c r="D3093" t="str">
        <f t="shared" si="48"/>
        <v>11-20</v>
      </c>
    </row>
    <row r="3094" spans="3:4" x14ac:dyDescent="0.3">
      <c r="C3094" s="19">
        <v>15</v>
      </c>
      <c r="D3094" t="str">
        <f t="shared" si="48"/>
        <v>11-20</v>
      </c>
    </row>
    <row r="3095" spans="3:4" x14ac:dyDescent="0.3">
      <c r="C3095" s="3">
        <v>17</v>
      </c>
      <c r="D3095" t="str">
        <f t="shared" si="48"/>
        <v>11-20</v>
      </c>
    </row>
    <row r="3096" spans="3:4" x14ac:dyDescent="0.3">
      <c r="C3096" s="19">
        <v>17</v>
      </c>
      <c r="D3096" t="str">
        <f t="shared" si="48"/>
        <v>11-20</v>
      </c>
    </row>
    <row r="3097" spans="3:4" x14ac:dyDescent="0.3">
      <c r="C3097" s="3">
        <v>15</v>
      </c>
      <c r="D3097" t="str">
        <f t="shared" si="48"/>
        <v>11-20</v>
      </c>
    </row>
    <row r="3098" spans="3:4" x14ac:dyDescent="0.3">
      <c r="C3098" s="19">
        <v>16</v>
      </c>
      <c r="D3098" t="str">
        <f t="shared" si="48"/>
        <v>11-20</v>
      </c>
    </row>
    <row r="3099" spans="3:4" x14ac:dyDescent="0.3">
      <c r="C3099" s="3">
        <v>15</v>
      </c>
      <c r="D3099" t="str">
        <f t="shared" si="48"/>
        <v>11-20</v>
      </c>
    </row>
    <row r="3100" spans="3:4" x14ac:dyDescent="0.3">
      <c r="C3100" s="19">
        <v>15</v>
      </c>
      <c r="D3100" t="str">
        <f t="shared" si="48"/>
        <v>11-20</v>
      </c>
    </row>
    <row r="3101" spans="3:4" x14ac:dyDescent="0.3">
      <c r="C3101" s="3">
        <v>16</v>
      </c>
      <c r="D3101" t="str">
        <f t="shared" si="48"/>
        <v>11-20</v>
      </c>
    </row>
    <row r="3102" spans="3:4" x14ac:dyDescent="0.3">
      <c r="C3102" s="19">
        <v>16</v>
      </c>
      <c r="D3102" t="str">
        <f t="shared" si="48"/>
        <v>11-20</v>
      </c>
    </row>
    <row r="3103" spans="3:4" x14ac:dyDescent="0.3">
      <c r="C3103" s="3">
        <v>15</v>
      </c>
      <c r="D3103" t="str">
        <f t="shared" si="48"/>
        <v>11-20</v>
      </c>
    </row>
    <row r="3104" spans="3:4" x14ac:dyDescent="0.3">
      <c r="C3104" s="19">
        <v>16</v>
      </c>
      <c r="D3104" t="str">
        <f t="shared" si="48"/>
        <v>11-20</v>
      </c>
    </row>
    <row r="3105" spans="3:4" x14ac:dyDescent="0.3">
      <c r="C3105" s="3">
        <v>15</v>
      </c>
      <c r="D3105" t="str">
        <f t="shared" si="48"/>
        <v>11-20</v>
      </c>
    </row>
    <row r="3106" spans="3:4" x14ac:dyDescent="0.3">
      <c r="C3106" s="19">
        <v>15</v>
      </c>
      <c r="D3106" t="str">
        <f t="shared" si="48"/>
        <v>11-20</v>
      </c>
    </row>
    <row r="3107" spans="3:4" x14ac:dyDescent="0.3">
      <c r="C3107" s="3">
        <v>16</v>
      </c>
      <c r="D3107" t="str">
        <f t="shared" si="48"/>
        <v>11-20</v>
      </c>
    </row>
    <row r="3108" spans="3:4" x14ac:dyDescent="0.3">
      <c r="C3108" s="19">
        <v>14</v>
      </c>
      <c r="D3108" t="str">
        <f t="shared" si="48"/>
        <v>11-20</v>
      </c>
    </row>
    <row r="3109" spans="3:4" x14ac:dyDescent="0.3">
      <c r="C3109" s="3">
        <v>17</v>
      </c>
      <c r="D3109" t="str">
        <f t="shared" si="48"/>
        <v>11-20</v>
      </c>
    </row>
    <row r="3110" spans="3:4" x14ac:dyDescent="0.3">
      <c r="C3110" s="19">
        <v>16</v>
      </c>
      <c r="D3110" t="str">
        <f t="shared" si="48"/>
        <v>11-20</v>
      </c>
    </row>
    <row r="3111" spans="3:4" x14ac:dyDescent="0.3">
      <c r="C3111" s="3">
        <v>15</v>
      </c>
      <c r="D3111" t="str">
        <f t="shared" si="48"/>
        <v>11-20</v>
      </c>
    </row>
    <row r="3112" spans="3:4" x14ac:dyDescent="0.3">
      <c r="C3112" s="19">
        <v>15</v>
      </c>
      <c r="D3112" t="str">
        <f t="shared" si="48"/>
        <v>11-20</v>
      </c>
    </row>
    <row r="3113" spans="3:4" x14ac:dyDescent="0.3">
      <c r="C3113" s="3">
        <v>17</v>
      </c>
      <c r="D3113" t="str">
        <f t="shared" si="48"/>
        <v>11-20</v>
      </c>
    </row>
    <row r="3114" spans="3:4" x14ac:dyDescent="0.3">
      <c r="C3114" s="19">
        <v>15</v>
      </c>
      <c r="D3114" t="str">
        <f t="shared" si="48"/>
        <v>11-20</v>
      </c>
    </row>
    <row r="3115" spans="3:4" x14ac:dyDescent="0.3">
      <c r="C3115" s="3">
        <v>16</v>
      </c>
      <c r="D3115" t="str">
        <f t="shared" si="48"/>
        <v>11-20</v>
      </c>
    </row>
    <row r="3116" spans="3:4" x14ac:dyDescent="0.3">
      <c r="C3116" s="19">
        <v>17</v>
      </c>
      <c r="D3116" t="str">
        <f t="shared" si="48"/>
        <v>11-20</v>
      </c>
    </row>
    <row r="3117" spans="3:4" x14ac:dyDescent="0.3">
      <c r="C3117" s="3">
        <v>15</v>
      </c>
      <c r="D3117" t="str">
        <f t="shared" si="48"/>
        <v>11-20</v>
      </c>
    </row>
    <row r="3118" spans="3:4" x14ac:dyDescent="0.3">
      <c r="C3118" s="19">
        <v>17</v>
      </c>
      <c r="D3118" t="str">
        <f t="shared" si="48"/>
        <v>11-20</v>
      </c>
    </row>
    <row r="3119" spans="3:4" x14ac:dyDescent="0.3">
      <c r="C3119" s="3">
        <v>17</v>
      </c>
      <c r="D3119" t="str">
        <f t="shared" si="48"/>
        <v>11-20</v>
      </c>
    </row>
    <row r="3120" spans="3:4" x14ac:dyDescent="0.3">
      <c r="C3120" s="19">
        <v>17</v>
      </c>
      <c r="D3120" t="str">
        <f t="shared" si="48"/>
        <v>11-20</v>
      </c>
    </row>
    <row r="3121" spans="3:4" x14ac:dyDescent="0.3">
      <c r="C3121" s="3">
        <v>15</v>
      </c>
      <c r="D3121" t="str">
        <f t="shared" si="48"/>
        <v>11-20</v>
      </c>
    </row>
    <row r="3122" spans="3:4" x14ac:dyDescent="0.3">
      <c r="C3122" s="19">
        <v>16</v>
      </c>
      <c r="D3122" t="str">
        <f t="shared" si="48"/>
        <v>11-20</v>
      </c>
    </row>
    <row r="3123" spans="3:4" x14ac:dyDescent="0.3">
      <c r="C3123" s="3">
        <v>17</v>
      </c>
      <c r="D3123" t="str">
        <f t="shared" si="48"/>
        <v>11-20</v>
      </c>
    </row>
    <row r="3124" spans="3:4" x14ac:dyDescent="0.3">
      <c r="C3124" s="19">
        <v>16</v>
      </c>
      <c r="D3124" t="str">
        <f t="shared" si="48"/>
        <v>11-20</v>
      </c>
    </row>
    <row r="3125" spans="3:4" x14ac:dyDescent="0.3">
      <c r="C3125" s="3">
        <v>17</v>
      </c>
      <c r="D3125" t="str">
        <f t="shared" si="48"/>
        <v>11-20</v>
      </c>
    </row>
    <row r="3126" spans="3:4" x14ac:dyDescent="0.3">
      <c r="C3126" s="19">
        <v>16</v>
      </c>
      <c r="D3126" t="str">
        <f t="shared" si="48"/>
        <v>11-20</v>
      </c>
    </row>
    <row r="3127" spans="3:4" x14ac:dyDescent="0.3">
      <c r="C3127" s="3">
        <v>16</v>
      </c>
      <c r="D3127" t="str">
        <f t="shared" si="48"/>
        <v>11-20</v>
      </c>
    </row>
    <row r="3128" spans="3:4" x14ac:dyDescent="0.3">
      <c r="C3128" s="19">
        <v>16</v>
      </c>
      <c r="D3128" t="str">
        <f t="shared" si="48"/>
        <v>11-20</v>
      </c>
    </row>
    <row r="3129" spans="3:4" x14ac:dyDescent="0.3">
      <c r="C3129" s="3">
        <v>17</v>
      </c>
      <c r="D3129" t="str">
        <f t="shared" si="48"/>
        <v>11-20</v>
      </c>
    </row>
    <row r="3130" spans="3:4" x14ac:dyDescent="0.3">
      <c r="C3130" s="19">
        <v>17</v>
      </c>
      <c r="D3130" t="str">
        <f t="shared" si="48"/>
        <v>11-20</v>
      </c>
    </row>
    <row r="3131" spans="3:4" x14ac:dyDescent="0.3">
      <c r="C3131" s="3">
        <v>15</v>
      </c>
      <c r="D3131" t="str">
        <f t="shared" si="48"/>
        <v>11-20</v>
      </c>
    </row>
    <row r="3132" spans="3:4" x14ac:dyDescent="0.3">
      <c r="C3132" s="19">
        <v>17</v>
      </c>
      <c r="D3132" t="str">
        <f t="shared" si="48"/>
        <v>11-20</v>
      </c>
    </row>
    <row r="3133" spans="3:4" x14ac:dyDescent="0.3">
      <c r="C3133" s="3">
        <v>17</v>
      </c>
      <c r="D3133" t="str">
        <f t="shared" si="48"/>
        <v>11-20</v>
      </c>
    </row>
    <row r="3134" spans="3:4" x14ac:dyDescent="0.3">
      <c r="C3134" s="19">
        <v>15</v>
      </c>
      <c r="D3134" t="str">
        <f t="shared" si="48"/>
        <v>11-20</v>
      </c>
    </row>
    <row r="3135" spans="3:4" x14ac:dyDescent="0.3">
      <c r="C3135" s="3">
        <v>16</v>
      </c>
      <c r="D3135" t="str">
        <f t="shared" si="48"/>
        <v>11-20</v>
      </c>
    </row>
    <row r="3136" spans="3:4" x14ac:dyDescent="0.3">
      <c r="C3136" s="19">
        <v>17</v>
      </c>
      <c r="D3136" t="str">
        <f t="shared" si="48"/>
        <v>11-20</v>
      </c>
    </row>
    <row r="3137" spans="3:4" x14ac:dyDescent="0.3">
      <c r="C3137" s="3">
        <v>15</v>
      </c>
      <c r="D3137" t="str">
        <f t="shared" si="48"/>
        <v>11-20</v>
      </c>
    </row>
    <row r="3138" spans="3:4" x14ac:dyDescent="0.3">
      <c r="C3138" s="19">
        <v>16</v>
      </c>
      <c r="D3138" t="str">
        <f t="shared" si="48"/>
        <v>11-20</v>
      </c>
    </row>
    <row r="3139" spans="3:4" x14ac:dyDescent="0.3">
      <c r="C3139" s="3">
        <v>16</v>
      </c>
      <c r="D3139" t="str">
        <f t="shared" ref="D3139:D3202" si="49">IF(C3139&lt;=10,"0-10",IF(AND(C3139&gt;10,C3139&lt;=20),"11-20",IF(AND(C3139&gt;20,C3139&lt;=30),"21-30","30+")))</f>
        <v>11-20</v>
      </c>
    </row>
    <row r="3140" spans="3:4" x14ac:dyDescent="0.3">
      <c r="C3140" s="19">
        <v>17</v>
      </c>
      <c r="D3140" t="str">
        <f t="shared" si="49"/>
        <v>11-20</v>
      </c>
    </row>
    <row r="3141" spans="3:4" x14ac:dyDescent="0.3">
      <c r="C3141" s="3">
        <v>16</v>
      </c>
      <c r="D3141" t="str">
        <f t="shared" si="49"/>
        <v>11-20</v>
      </c>
    </row>
    <row r="3142" spans="3:4" x14ac:dyDescent="0.3">
      <c r="C3142" s="19">
        <v>16</v>
      </c>
      <c r="D3142" t="str">
        <f t="shared" si="49"/>
        <v>11-20</v>
      </c>
    </row>
    <row r="3143" spans="3:4" x14ac:dyDescent="0.3">
      <c r="C3143" s="3">
        <v>16</v>
      </c>
      <c r="D3143" t="str">
        <f t="shared" si="49"/>
        <v>11-20</v>
      </c>
    </row>
    <row r="3144" spans="3:4" x14ac:dyDescent="0.3">
      <c r="C3144" s="19">
        <v>16</v>
      </c>
      <c r="D3144" t="str">
        <f t="shared" si="49"/>
        <v>11-20</v>
      </c>
    </row>
    <row r="3145" spans="3:4" x14ac:dyDescent="0.3">
      <c r="C3145" s="3">
        <v>16</v>
      </c>
      <c r="D3145" t="str">
        <f t="shared" si="49"/>
        <v>11-20</v>
      </c>
    </row>
    <row r="3146" spans="3:4" x14ac:dyDescent="0.3">
      <c r="C3146" s="19">
        <v>15</v>
      </c>
      <c r="D3146" t="str">
        <f t="shared" si="49"/>
        <v>11-20</v>
      </c>
    </row>
    <row r="3147" spans="3:4" x14ac:dyDescent="0.3">
      <c r="C3147" s="3">
        <v>16</v>
      </c>
      <c r="D3147" t="str">
        <f t="shared" si="49"/>
        <v>11-20</v>
      </c>
    </row>
    <row r="3148" spans="3:4" x14ac:dyDescent="0.3">
      <c r="C3148" s="19">
        <v>14</v>
      </c>
      <c r="D3148" t="str">
        <f t="shared" si="49"/>
        <v>11-20</v>
      </c>
    </row>
    <row r="3149" spans="3:4" x14ac:dyDescent="0.3">
      <c r="C3149" s="3">
        <v>13</v>
      </c>
      <c r="D3149" t="str">
        <f t="shared" si="49"/>
        <v>11-20</v>
      </c>
    </row>
    <row r="3150" spans="3:4" x14ac:dyDescent="0.3">
      <c r="C3150" s="19">
        <v>16</v>
      </c>
      <c r="D3150" t="str">
        <f t="shared" si="49"/>
        <v>11-20</v>
      </c>
    </row>
    <row r="3151" spans="3:4" x14ac:dyDescent="0.3">
      <c r="C3151" s="3">
        <v>15</v>
      </c>
      <c r="D3151" t="str">
        <f t="shared" si="49"/>
        <v>11-20</v>
      </c>
    </row>
    <row r="3152" spans="3:4" x14ac:dyDescent="0.3">
      <c r="C3152" s="19">
        <v>15</v>
      </c>
      <c r="D3152" t="str">
        <f t="shared" si="49"/>
        <v>11-20</v>
      </c>
    </row>
    <row r="3153" spans="3:4" x14ac:dyDescent="0.3">
      <c r="C3153" s="3">
        <v>10</v>
      </c>
      <c r="D3153" t="str">
        <f t="shared" si="49"/>
        <v>0-10</v>
      </c>
    </row>
    <row r="3154" spans="3:4" x14ac:dyDescent="0.3">
      <c r="C3154" s="19">
        <v>14</v>
      </c>
      <c r="D3154" t="str">
        <f t="shared" si="49"/>
        <v>11-20</v>
      </c>
    </row>
    <row r="3155" spans="3:4" x14ac:dyDescent="0.3">
      <c r="C3155" s="3">
        <v>14</v>
      </c>
      <c r="D3155" t="str">
        <f t="shared" si="49"/>
        <v>11-20</v>
      </c>
    </row>
    <row r="3156" spans="3:4" x14ac:dyDescent="0.3">
      <c r="C3156" s="19">
        <v>16</v>
      </c>
      <c r="D3156" t="str">
        <f t="shared" si="49"/>
        <v>11-20</v>
      </c>
    </row>
    <row r="3157" spans="3:4" x14ac:dyDescent="0.3">
      <c r="C3157" s="3">
        <v>14</v>
      </c>
      <c r="D3157" t="str">
        <f t="shared" si="49"/>
        <v>11-20</v>
      </c>
    </row>
    <row r="3158" spans="3:4" x14ac:dyDescent="0.3">
      <c r="C3158" s="19">
        <v>16</v>
      </c>
      <c r="D3158" t="str">
        <f t="shared" si="49"/>
        <v>11-20</v>
      </c>
    </row>
    <row r="3159" spans="3:4" x14ac:dyDescent="0.3">
      <c r="C3159" s="3">
        <v>16</v>
      </c>
      <c r="D3159" t="str">
        <f t="shared" si="49"/>
        <v>11-20</v>
      </c>
    </row>
    <row r="3160" spans="3:4" x14ac:dyDescent="0.3">
      <c r="C3160" s="19">
        <v>15</v>
      </c>
      <c r="D3160" t="str">
        <f t="shared" si="49"/>
        <v>11-20</v>
      </c>
    </row>
    <row r="3161" spans="3:4" x14ac:dyDescent="0.3">
      <c r="C3161" s="3">
        <v>14</v>
      </c>
      <c r="D3161" t="str">
        <f t="shared" si="49"/>
        <v>11-20</v>
      </c>
    </row>
    <row r="3162" spans="3:4" x14ac:dyDescent="0.3">
      <c r="C3162" s="19">
        <v>15</v>
      </c>
      <c r="D3162" t="str">
        <f t="shared" si="49"/>
        <v>11-20</v>
      </c>
    </row>
    <row r="3163" spans="3:4" x14ac:dyDescent="0.3">
      <c r="C3163" s="3">
        <v>14</v>
      </c>
      <c r="D3163" t="str">
        <f t="shared" si="49"/>
        <v>11-20</v>
      </c>
    </row>
    <row r="3164" spans="3:4" x14ac:dyDescent="0.3">
      <c r="C3164" s="19">
        <v>16</v>
      </c>
      <c r="D3164" t="str">
        <f t="shared" si="49"/>
        <v>11-20</v>
      </c>
    </row>
    <row r="3165" spans="3:4" x14ac:dyDescent="0.3">
      <c r="C3165" s="3">
        <v>16</v>
      </c>
      <c r="D3165" t="str">
        <f t="shared" si="49"/>
        <v>11-20</v>
      </c>
    </row>
    <row r="3166" spans="3:4" x14ac:dyDescent="0.3">
      <c r="C3166" s="19">
        <v>14</v>
      </c>
      <c r="D3166" t="str">
        <f t="shared" si="49"/>
        <v>11-20</v>
      </c>
    </row>
    <row r="3167" spans="3:4" x14ac:dyDescent="0.3">
      <c r="C3167" s="3">
        <v>13</v>
      </c>
      <c r="D3167" t="str">
        <f t="shared" si="49"/>
        <v>11-20</v>
      </c>
    </row>
    <row r="3168" spans="3:4" x14ac:dyDescent="0.3">
      <c r="C3168" s="19">
        <v>16</v>
      </c>
      <c r="D3168" t="str">
        <f t="shared" si="49"/>
        <v>11-20</v>
      </c>
    </row>
    <row r="3169" spans="3:4" x14ac:dyDescent="0.3">
      <c r="C3169" s="3">
        <v>14</v>
      </c>
      <c r="D3169" t="str">
        <f t="shared" si="49"/>
        <v>11-20</v>
      </c>
    </row>
    <row r="3170" spans="3:4" x14ac:dyDescent="0.3">
      <c r="C3170" s="19">
        <v>16</v>
      </c>
      <c r="D3170" t="str">
        <f t="shared" si="49"/>
        <v>11-20</v>
      </c>
    </row>
    <row r="3171" spans="3:4" x14ac:dyDescent="0.3">
      <c r="C3171" s="3">
        <v>15</v>
      </c>
      <c r="D3171" t="str">
        <f t="shared" si="49"/>
        <v>11-20</v>
      </c>
    </row>
    <row r="3172" spans="3:4" x14ac:dyDescent="0.3">
      <c r="C3172" s="19">
        <v>14</v>
      </c>
      <c r="D3172" t="str">
        <f t="shared" si="49"/>
        <v>11-20</v>
      </c>
    </row>
    <row r="3173" spans="3:4" x14ac:dyDescent="0.3">
      <c r="C3173" s="3">
        <v>15</v>
      </c>
      <c r="D3173" t="str">
        <f t="shared" si="49"/>
        <v>11-20</v>
      </c>
    </row>
    <row r="3174" spans="3:4" x14ac:dyDescent="0.3">
      <c r="C3174" s="19">
        <v>16</v>
      </c>
      <c r="D3174" t="str">
        <f t="shared" si="49"/>
        <v>11-20</v>
      </c>
    </row>
    <row r="3175" spans="3:4" x14ac:dyDescent="0.3">
      <c r="C3175" s="3">
        <v>14</v>
      </c>
      <c r="D3175" t="str">
        <f t="shared" si="49"/>
        <v>11-20</v>
      </c>
    </row>
    <row r="3176" spans="3:4" x14ac:dyDescent="0.3">
      <c r="C3176" s="19">
        <v>16</v>
      </c>
      <c r="D3176" t="str">
        <f t="shared" si="49"/>
        <v>11-20</v>
      </c>
    </row>
    <row r="3177" spans="3:4" x14ac:dyDescent="0.3">
      <c r="C3177" s="3">
        <v>14</v>
      </c>
      <c r="D3177" t="str">
        <f t="shared" si="49"/>
        <v>11-20</v>
      </c>
    </row>
    <row r="3178" spans="3:4" x14ac:dyDescent="0.3">
      <c r="C3178" s="19">
        <v>15</v>
      </c>
      <c r="D3178" t="str">
        <f t="shared" si="49"/>
        <v>11-20</v>
      </c>
    </row>
    <row r="3179" spans="3:4" x14ac:dyDescent="0.3">
      <c r="C3179" s="3">
        <v>14</v>
      </c>
      <c r="D3179" t="str">
        <f t="shared" si="49"/>
        <v>11-20</v>
      </c>
    </row>
    <row r="3180" spans="3:4" x14ac:dyDescent="0.3">
      <c r="C3180" s="19">
        <v>15</v>
      </c>
      <c r="D3180" t="str">
        <f t="shared" si="49"/>
        <v>11-20</v>
      </c>
    </row>
    <row r="3181" spans="3:4" x14ac:dyDescent="0.3">
      <c r="C3181" s="3">
        <v>16</v>
      </c>
      <c r="D3181" t="str">
        <f t="shared" si="49"/>
        <v>11-20</v>
      </c>
    </row>
    <row r="3182" spans="3:4" x14ac:dyDescent="0.3">
      <c r="C3182" s="19">
        <v>16</v>
      </c>
      <c r="D3182" t="str">
        <f t="shared" si="49"/>
        <v>11-20</v>
      </c>
    </row>
    <row r="3183" spans="3:4" x14ac:dyDescent="0.3">
      <c r="C3183" s="3">
        <v>16</v>
      </c>
      <c r="D3183" t="str">
        <f t="shared" si="49"/>
        <v>11-20</v>
      </c>
    </row>
    <row r="3184" spans="3:4" x14ac:dyDescent="0.3">
      <c r="C3184" s="19">
        <v>14</v>
      </c>
      <c r="D3184" t="str">
        <f t="shared" si="49"/>
        <v>11-20</v>
      </c>
    </row>
    <row r="3185" spans="3:4" x14ac:dyDescent="0.3">
      <c r="C3185" s="3">
        <v>16</v>
      </c>
      <c r="D3185" t="str">
        <f t="shared" si="49"/>
        <v>11-20</v>
      </c>
    </row>
    <row r="3186" spans="3:4" x14ac:dyDescent="0.3">
      <c r="C3186" s="19">
        <v>15</v>
      </c>
      <c r="D3186" t="str">
        <f t="shared" si="49"/>
        <v>11-20</v>
      </c>
    </row>
    <row r="3187" spans="3:4" x14ac:dyDescent="0.3">
      <c r="C3187" s="3">
        <v>16</v>
      </c>
      <c r="D3187" t="str">
        <f t="shared" si="49"/>
        <v>11-20</v>
      </c>
    </row>
    <row r="3188" spans="3:4" x14ac:dyDescent="0.3">
      <c r="C3188" s="19">
        <v>14</v>
      </c>
      <c r="D3188" t="str">
        <f t="shared" si="49"/>
        <v>11-20</v>
      </c>
    </row>
    <row r="3189" spans="3:4" x14ac:dyDescent="0.3">
      <c r="C3189" s="3">
        <v>14</v>
      </c>
      <c r="D3189" t="str">
        <f t="shared" si="49"/>
        <v>11-20</v>
      </c>
    </row>
    <row r="3190" spans="3:4" x14ac:dyDescent="0.3">
      <c r="C3190" s="19">
        <v>14</v>
      </c>
      <c r="D3190" t="str">
        <f t="shared" si="49"/>
        <v>11-20</v>
      </c>
    </row>
    <row r="3191" spans="3:4" x14ac:dyDescent="0.3">
      <c r="C3191" s="3">
        <v>14</v>
      </c>
      <c r="D3191" t="str">
        <f t="shared" si="49"/>
        <v>11-20</v>
      </c>
    </row>
    <row r="3192" spans="3:4" x14ac:dyDescent="0.3">
      <c r="C3192" s="19">
        <v>15</v>
      </c>
      <c r="D3192" t="str">
        <f t="shared" si="49"/>
        <v>11-20</v>
      </c>
    </row>
    <row r="3193" spans="3:4" x14ac:dyDescent="0.3">
      <c r="C3193" s="3">
        <v>16</v>
      </c>
      <c r="D3193" t="str">
        <f t="shared" si="49"/>
        <v>11-20</v>
      </c>
    </row>
    <row r="3194" spans="3:4" x14ac:dyDescent="0.3">
      <c r="C3194" s="19">
        <v>16</v>
      </c>
      <c r="D3194" t="str">
        <f t="shared" si="49"/>
        <v>11-20</v>
      </c>
    </row>
    <row r="3195" spans="3:4" x14ac:dyDescent="0.3">
      <c r="C3195" s="3">
        <v>15</v>
      </c>
      <c r="D3195" t="str">
        <f t="shared" si="49"/>
        <v>11-20</v>
      </c>
    </row>
    <row r="3196" spans="3:4" x14ac:dyDescent="0.3">
      <c r="C3196" s="19">
        <v>16</v>
      </c>
      <c r="D3196" t="str">
        <f t="shared" si="49"/>
        <v>11-20</v>
      </c>
    </row>
    <row r="3197" spans="3:4" x14ac:dyDescent="0.3">
      <c r="C3197" s="3">
        <v>16</v>
      </c>
      <c r="D3197" t="str">
        <f t="shared" si="49"/>
        <v>11-20</v>
      </c>
    </row>
    <row r="3198" spans="3:4" x14ac:dyDescent="0.3">
      <c r="C3198" s="19">
        <v>14</v>
      </c>
      <c r="D3198" t="str">
        <f t="shared" si="49"/>
        <v>11-20</v>
      </c>
    </row>
    <row r="3199" spans="3:4" x14ac:dyDescent="0.3">
      <c r="C3199" s="3">
        <v>15</v>
      </c>
      <c r="D3199" t="str">
        <f t="shared" si="49"/>
        <v>11-20</v>
      </c>
    </row>
    <row r="3200" spans="3:4" x14ac:dyDescent="0.3">
      <c r="C3200" s="19">
        <v>15</v>
      </c>
      <c r="D3200" t="str">
        <f t="shared" si="49"/>
        <v>11-20</v>
      </c>
    </row>
    <row r="3201" spans="3:4" x14ac:dyDescent="0.3">
      <c r="C3201" s="3">
        <v>16</v>
      </c>
      <c r="D3201" t="str">
        <f t="shared" si="49"/>
        <v>11-20</v>
      </c>
    </row>
    <row r="3202" spans="3:4" x14ac:dyDescent="0.3">
      <c r="C3202" s="19">
        <v>14</v>
      </c>
      <c r="D3202" t="str">
        <f t="shared" si="49"/>
        <v>11-20</v>
      </c>
    </row>
    <row r="3203" spans="3:4" x14ac:dyDescent="0.3">
      <c r="C3203" s="3">
        <v>14</v>
      </c>
      <c r="D3203" t="str">
        <f t="shared" ref="D3203:D3266" si="50">IF(C3203&lt;=10,"0-10",IF(AND(C3203&gt;10,C3203&lt;=20),"11-20",IF(AND(C3203&gt;20,C3203&lt;=30),"21-30","30+")))</f>
        <v>11-20</v>
      </c>
    </row>
    <row r="3204" spans="3:4" x14ac:dyDescent="0.3">
      <c r="C3204" s="19">
        <v>15</v>
      </c>
      <c r="D3204" t="str">
        <f t="shared" si="50"/>
        <v>11-20</v>
      </c>
    </row>
    <row r="3205" spans="3:4" x14ac:dyDescent="0.3">
      <c r="C3205" s="3">
        <v>16</v>
      </c>
      <c r="D3205" t="str">
        <f t="shared" si="50"/>
        <v>11-20</v>
      </c>
    </row>
    <row r="3206" spans="3:4" x14ac:dyDescent="0.3">
      <c r="C3206" s="19">
        <v>15</v>
      </c>
      <c r="D3206" t="str">
        <f t="shared" si="50"/>
        <v>11-20</v>
      </c>
    </row>
    <row r="3207" spans="3:4" x14ac:dyDescent="0.3">
      <c r="C3207" s="3">
        <v>16</v>
      </c>
      <c r="D3207" t="str">
        <f t="shared" si="50"/>
        <v>11-20</v>
      </c>
    </row>
    <row r="3208" spans="3:4" x14ac:dyDescent="0.3">
      <c r="C3208" s="19">
        <v>14</v>
      </c>
      <c r="D3208" t="str">
        <f t="shared" si="50"/>
        <v>11-20</v>
      </c>
    </row>
    <row r="3209" spans="3:4" x14ac:dyDescent="0.3">
      <c r="C3209" s="3">
        <v>16</v>
      </c>
      <c r="D3209" t="str">
        <f t="shared" si="50"/>
        <v>11-20</v>
      </c>
    </row>
    <row r="3210" spans="3:4" x14ac:dyDescent="0.3">
      <c r="C3210" s="19">
        <v>14</v>
      </c>
      <c r="D3210" t="str">
        <f t="shared" si="50"/>
        <v>11-20</v>
      </c>
    </row>
    <row r="3211" spans="3:4" x14ac:dyDescent="0.3">
      <c r="C3211" s="3">
        <v>16</v>
      </c>
      <c r="D3211" t="str">
        <f t="shared" si="50"/>
        <v>11-20</v>
      </c>
    </row>
    <row r="3212" spans="3:4" x14ac:dyDescent="0.3">
      <c r="C3212" s="19">
        <v>14</v>
      </c>
      <c r="D3212" t="str">
        <f t="shared" si="50"/>
        <v>11-20</v>
      </c>
    </row>
    <row r="3213" spans="3:4" x14ac:dyDescent="0.3">
      <c r="C3213" s="3">
        <v>15</v>
      </c>
      <c r="D3213" t="str">
        <f t="shared" si="50"/>
        <v>11-20</v>
      </c>
    </row>
    <row r="3214" spans="3:4" x14ac:dyDescent="0.3">
      <c r="C3214" s="19">
        <v>15</v>
      </c>
      <c r="D3214" t="str">
        <f t="shared" si="50"/>
        <v>11-20</v>
      </c>
    </row>
    <row r="3215" spans="3:4" x14ac:dyDescent="0.3">
      <c r="C3215" s="3">
        <v>16</v>
      </c>
      <c r="D3215" t="str">
        <f t="shared" si="50"/>
        <v>11-20</v>
      </c>
    </row>
    <row r="3216" spans="3:4" x14ac:dyDescent="0.3">
      <c r="C3216" s="19">
        <v>16</v>
      </c>
      <c r="D3216" t="str">
        <f t="shared" si="50"/>
        <v>11-20</v>
      </c>
    </row>
    <row r="3217" spans="3:4" x14ac:dyDescent="0.3">
      <c r="C3217" s="3">
        <v>14</v>
      </c>
      <c r="D3217" t="str">
        <f t="shared" si="50"/>
        <v>11-20</v>
      </c>
    </row>
    <row r="3218" spans="3:4" x14ac:dyDescent="0.3">
      <c r="C3218" s="19">
        <v>15</v>
      </c>
      <c r="D3218" t="str">
        <f t="shared" si="50"/>
        <v>11-20</v>
      </c>
    </row>
    <row r="3219" spans="3:4" x14ac:dyDescent="0.3">
      <c r="C3219" s="3">
        <v>14</v>
      </c>
      <c r="D3219" t="str">
        <f t="shared" si="50"/>
        <v>11-20</v>
      </c>
    </row>
    <row r="3220" spans="3:4" x14ac:dyDescent="0.3">
      <c r="C3220" s="19">
        <v>14</v>
      </c>
      <c r="D3220" t="str">
        <f t="shared" si="50"/>
        <v>11-20</v>
      </c>
    </row>
    <row r="3221" spans="3:4" x14ac:dyDescent="0.3">
      <c r="C3221" s="3">
        <v>15</v>
      </c>
      <c r="D3221" t="str">
        <f t="shared" si="50"/>
        <v>11-20</v>
      </c>
    </row>
    <row r="3222" spans="3:4" x14ac:dyDescent="0.3">
      <c r="C3222" s="19">
        <v>16</v>
      </c>
      <c r="D3222" t="str">
        <f t="shared" si="50"/>
        <v>11-20</v>
      </c>
    </row>
    <row r="3223" spans="3:4" x14ac:dyDescent="0.3">
      <c r="C3223" s="3">
        <v>10</v>
      </c>
      <c r="D3223" t="str">
        <f t="shared" si="50"/>
        <v>0-10</v>
      </c>
    </row>
    <row r="3224" spans="3:4" x14ac:dyDescent="0.3">
      <c r="C3224" s="19">
        <v>15</v>
      </c>
      <c r="D3224" t="str">
        <f t="shared" si="50"/>
        <v>11-20</v>
      </c>
    </row>
    <row r="3225" spans="3:4" x14ac:dyDescent="0.3">
      <c r="C3225" s="3">
        <v>15</v>
      </c>
      <c r="D3225" t="str">
        <f t="shared" si="50"/>
        <v>11-20</v>
      </c>
    </row>
    <row r="3226" spans="3:4" x14ac:dyDescent="0.3">
      <c r="C3226" s="19">
        <v>15</v>
      </c>
      <c r="D3226" t="str">
        <f t="shared" si="50"/>
        <v>11-20</v>
      </c>
    </row>
    <row r="3227" spans="3:4" x14ac:dyDescent="0.3">
      <c r="C3227" s="3">
        <v>14</v>
      </c>
      <c r="D3227" t="str">
        <f t="shared" si="50"/>
        <v>11-20</v>
      </c>
    </row>
    <row r="3228" spans="3:4" x14ac:dyDescent="0.3">
      <c r="C3228" s="19">
        <v>14</v>
      </c>
      <c r="D3228" t="str">
        <f t="shared" si="50"/>
        <v>11-20</v>
      </c>
    </row>
    <row r="3229" spans="3:4" x14ac:dyDescent="0.3">
      <c r="C3229" s="3">
        <v>16</v>
      </c>
      <c r="D3229" t="str">
        <f t="shared" si="50"/>
        <v>11-20</v>
      </c>
    </row>
    <row r="3230" spans="3:4" x14ac:dyDescent="0.3">
      <c r="C3230" s="19">
        <v>16</v>
      </c>
      <c r="D3230" t="str">
        <f t="shared" si="50"/>
        <v>11-20</v>
      </c>
    </row>
    <row r="3231" spans="3:4" x14ac:dyDescent="0.3">
      <c r="C3231" s="3">
        <v>16</v>
      </c>
      <c r="D3231" t="str">
        <f t="shared" si="50"/>
        <v>11-20</v>
      </c>
    </row>
    <row r="3232" spans="3:4" x14ac:dyDescent="0.3">
      <c r="C3232" s="19">
        <v>16</v>
      </c>
      <c r="D3232" t="str">
        <f t="shared" si="50"/>
        <v>11-20</v>
      </c>
    </row>
    <row r="3233" spans="3:4" x14ac:dyDescent="0.3">
      <c r="C3233" s="3">
        <v>14</v>
      </c>
      <c r="D3233" t="str">
        <f t="shared" si="50"/>
        <v>11-20</v>
      </c>
    </row>
    <row r="3234" spans="3:4" x14ac:dyDescent="0.3">
      <c r="C3234" s="19">
        <v>14</v>
      </c>
      <c r="D3234" t="str">
        <f t="shared" si="50"/>
        <v>11-20</v>
      </c>
    </row>
    <row r="3235" spans="3:4" x14ac:dyDescent="0.3">
      <c r="C3235" s="3">
        <v>14</v>
      </c>
      <c r="D3235" t="str">
        <f t="shared" si="50"/>
        <v>11-20</v>
      </c>
    </row>
    <row r="3236" spans="3:4" x14ac:dyDescent="0.3">
      <c r="C3236" s="19">
        <v>15</v>
      </c>
      <c r="D3236" t="str">
        <f t="shared" si="50"/>
        <v>11-20</v>
      </c>
    </row>
    <row r="3237" spans="3:4" x14ac:dyDescent="0.3">
      <c r="C3237" s="3">
        <v>15</v>
      </c>
      <c r="D3237" t="str">
        <f t="shared" si="50"/>
        <v>11-20</v>
      </c>
    </row>
    <row r="3238" spans="3:4" x14ac:dyDescent="0.3">
      <c r="C3238" s="19">
        <v>14</v>
      </c>
      <c r="D3238" t="str">
        <f t="shared" si="50"/>
        <v>11-20</v>
      </c>
    </row>
    <row r="3239" spans="3:4" x14ac:dyDescent="0.3">
      <c r="C3239" s="3">
        <v>15</v>
      </c>
      <c r="D3239" t="str">
        <f t="shared" si="50"/>
        <v>11-20</v>
      </c>
    </row>
    <row r="3240" spans="3:4" x14ac:dyDescent="0.3">
      <c r="C3240" s="19">
        <v>16</v>
      </c>
      <c r="D3240" t="str">
        <f t="shared" si="50"/>
        <v>11-20</v>
      </c>
    </row>
    <row r="3241" spans="3:4" x14ac:dyDescent="0.3">
      <c r="C3241" s="3">
        <v>14</v>
      </c>
      <c r="D3241" t="str">
        <f t="shared" si="50"/>
        <v>11-20</v>
      </c>
    </row>
    <row r="3242" spans="3:4" x14ac:dyDescent="0.3">
      <c r="C3242" s="19">
        <v>16</v>
      </c>
      <c r="D3242" t="str">
        <f t="shared" si="50"/>
        <v>11-20</v>
      </c>
    </row>
    <row r="3243" spans="3:4" x14ac:dyDescent="0.3">
      <c r="C3243" s="3">
        <v>16</v>
      </c>
      <c r="D3243" t="str">
        <f t="shared" si="50"/>
        <v>11-20</v>
      </c>
    </row>
    <row r="3244" spans="3:4" x14ac:dyDescent="0.3">
      <c r="C3244" s="19">
        <v>16</v>
      </c>
      <c r="D3244" t="str">
        <f t="shared" si="50"/>
        <v>11-20</v>
      </c>
    </row>
    <row r="3245" spans="3:4" x14ac:dyDescent="0.3">
      <c r="C3245" s="3">
        <v>16</v>
      </c>
      <c r="D3245" t="str">
        <f t="shared" si="50"/>
        <v>11-20</v>
      </c>
    </row>
    <row r="3246" spans="3:4" x14ac:dyDescent="0.3">
      <c r="C3246" s="19">
        <v>15</v>
      </c>
      <c r="D3246" t="str">
        <f t="shared" si="50"/>
        <v>11-20</v>
      </c>
    </row>
    <row r="3247" spans="3:4" x14ac:dyDescent="0.3">
      <c r="C3247" s="3">
        <v>16</v>
      </c>
      <c r="D3247" t="str">
        <f t="shared" si="50"/>
        <v>11-20</v>
      </c>
    </row>
    <row r="3248" spans="3:4" x14ac:dyDescent="0.3">
      <c r="C3248" s="19">
        <v>16</v>
      </c>
      <c r="D3248" t="str">
        <f t="shared" si="50"/>
        <v>11-20</v>
      </c>
    </row>
    <row r="3249" spans="3:4" x14ac:dyDescent="0.3">
      <c r="C3249" s="3">
        <v>10</v>
      </c>
      <c r="D3249" t="str">
        <f t="shared" si="50"/>
        <v>0-10</v>
      </c>
    </row>
    <row r="3250" spans="3:4" x14ac:dyDescent="0.3">
      <c r="C3250" s="19">
        <v>15</v>
      </c>
      <c r="D3250" t="str">
        <f t="shared" si="50"/>
        <v>11-20</v>
      </c>
    </row>
    <row r="3251" spans="3:4" x14ac:dyDescent="0.3">
      <c r="C3251" s="3">
        <v>15</v>
      </c>
      <c r="D3251" t="str">
        <f t="shared" si="50"/>
        <v>11-20</v>
      </c>
    </row>
    <row r="3252" spans="3:4" x14ac:dyDescent="0.3">
      <c r="C3252" s="19">
        <v>14</v>
      </c>
      <c r="D3252" t="str">
        <f t="shared" si="50"/>
        <v>11-20</v>
      </c>
    </row>
    <row r="3253" spans="3:4" x14ac:dyDescent="0.3">
      <c r="C3253" s="3">
        <v>14</v>
      </c>
      <c r="D3253" t="str">
        <f t="shared" si="50"/>
        <v>11-20</v>
      </c>
    </row>
    <row r="3254" spans="3:4" x14ac:dyDescent="0.3">
      <c r="C3254" s="19">
        <v>15</v>
      </c>
      <c r="D3254" t="str">
        <f t="shared" si="50"/>
        <v>11-20</v>
      </c>
    </row>
    <row r="3255" spans="3:4" x14ac:dyDescent="0.3">
      <c r="C3255" s="3">
        <v>16</v>
      </c>
      <c r="D3255" t="str">
        <f t="shared" si="50"/>
        <v>11-20</v>
      </c>
    </row>
    <row r="3256" spans="3:4" x14ac:dyDescent="0.3">
      <c r="C3256" s="19">
        <v>14</v>
      </c>
      <c r="D3256" t="str">
        <f t="shared" si="50"/>
        <v>11-20</v>
      </c>
    </row>
    <row r="3257" spans="3:4" x14ac:dyDescent="0.3">
      <c r="C3257" s="3">
        <v>14</v>
      </c>
      <c r="D3257" t="str">
        <f t="shared" si="50"/>
        <v>11-20</v>
      </c>
    </row>
    <row r="3258" spans="3:4" x14ac:dyDescent="0.3">
      <c r="C3258" s="19">
        <v>16</v>
      </c>
      <c r="D3258" t="str">
        <f t="shared" si="50"/>
        <v>11-20</v>
      </c>
    </row>
    <row r="3259" spans="3:4" x14ac:dyDescent="0.3">
      <c r="C3259" s="3">
        <v>14</v>
      </c>
      <c r="D3259" t="str">
        <f t="shared" si="50"/>
        <v>11-20</v>
      </c>
    </row>
    <row r="3260" spans="3:4" x14ac:dyDescent="0.3">
      <c r="C3260" s="19">
        <v>14</v>
      </c>
      <c r="D3260" t="str">
        <f t="shared" si="50"/>
        <v>11-20</v>
      </c>
    </row>
    <row r="3261" spans="3:4" x14ac:dyDescent="0.3">
      <c r="C3261" s="3">
        <v>15</v>
      </c>
      <c r="D3261" t="str">
        <f t="shared" si="50"/>
        <v>11-20</v>
      </c>
    </row>
    <row r="3262" spans="3:4" x14ac:dyDescent="0.3">
      <c r="C3262" s="19">
        <v>15</v>
      </c>
      <c r="D3262" t="str">
        <f t="shared" si="50"/>
        <v>11-20</v>
      </c>
    </row>
    <row r="3263" spans="3:4" x14ac:dyDescent="0.3">
      <c r="C3263" s="3">
        <v>15</v>
      </c>
      <c r="D3263" t="str">
        <f t="shared" si="50"/>
        <v>11-20</v>
      </c>
    </row>
    <row r="3264" spans="3:4" x14ac:dyDescent="0.3">
      <c r="C3264" s="19">
        <v>16</v>
      </c>
      <c r="D3264" t="str">
        <f t="shared" si="50"/>
        <v>11-20</v>
      </c>
    </row>
    <row r="3265" spans="3:4" x14ac:dyDescent="0.3">
      <c r="C3265" s="3">
        <v>15</v>
      </c>
      <c r="D3265" t="str">
        <f t="shared" si="50"/>
        <v>11-20</v>
      </c>
    </row>
    <row r="3266" spans="3:4" x14ac:dyDescent="0.3">
      <c r="C3266" s="19">
        <v>15</v>
      </c>
      <c r="D3266" t="str">
        <f t="shared" si="50"/>
        <v>11-20</v>
      </c>
    </row>
    <row r="3267" spans="3:4" x14ac:dyDescent="0.3">
      <c r="C3267" s="3">
        <v>15</v>
      </c>
      <c r="D3267" t="str">
        <f t="shared" ref="D3267:D3330" si="51">IF(C3267&lt;=10,"0-10",IF(AND(C3267&gt;10,C3267&lt;=20),"11-20",IF(AND(C3267&gt;20,C3267&lt;=30),"21-30","30+")))</f>
        <v>11-20</v>
      </c>
    </row>
    <row r="3268" spans="3:4" x14ac:dyDescent="0.3">
      <c r="C3268" s="19">
        <v>15</v>
      </c>
      <c r="D3268" t="str">
        <f t="shared" si="51"/>
        <v>11-20</v>
      </c>
    </row>
    <row r="3269" spans="3:4" x14ac:dyDescent="0.3">
      <c r="C3269" s="3">
        <v>14</v>
      </c>
      <c r="D3269" t="str">
        <f t="shared" si="51"/>
        <v>11-20</v>
      </c>
    </row>
    <row r="3270" spans="3:4" x14ac:dyDescent="0.3">
      <c r="C3270" s="19">
        <v>14</v>
      </c>
      <c r="D3270" t="str">
        <f t="shared" si="51"/>
        <v>11-20</v>
      </c>
    </row>
    <row r="3271" spans="3:4" x14ac:dyDescent="0.3">
      <c r="C3271" s="3">
        <v>15</v>
      </c>
      <c r="D3271" t="str">
        <f t="shared" si="51"/>
        <v>11-20</v>
      </c>
    </row>
    <row r="3272" spans="3:4" x14ac:dyDescent="0.3">
      <c r="C3272" s="19">
        <v>14</v>
      </c>
      <c r="D3272" t="str">
        <f t="shared" si="51"/>
        <v>11-20</v>
      </c>
    </row>
    <row r="3273" spans="3:4" x14ac:dyDescent="0.3">
      <c r="C3273" s="3">
        <v>14</v>
      </c>
      <c r="D3273" t="str">
        <f t="shared" si="51"/>
        <v>11-20</v>
      </c>
    </row>
    <row r="3274" spans="3:4" x14ac:dyDescent="0.3">
      <c r="C3274" s="19">
        <v>13</v>
      </c>
      <c r="D3274" t="str">
        <f t="shared" si="51"/>
        <v>11-20</v>
      </c>
    </row>
    <row r="3275" spans="3:4" x14ac:dyDescent="0.3">
      <c r="C3275" s="3">
        <v>14</v>
      </c>
      <c r="D3275" t="str">
        <f t="shared" si="51"/>
        <v>11-20</v>
      </c>
    </row>
    <row r="3276" spans="3:4" x14ac:dyDescent="0.3">
      <c r="C3276" s="19">
        <v>13</v>
      </c>
      <c r="D3276" t="str">
        <f t="shared" si="51"/>
        <v>11-20</v>
      </c>
    </row>
    <row r="3277" spans="3:4" x14ac:dyDescent="0.3">
      <c r="C3277" s="3">
        <v>14</v>
      </c>
      <c r="D3277" t="str">
        <f t="shared" si="51"/>
        <v>11-20</v>
      </c>
    </row>
    <row r="3278" spans="3:4" x14ac:dyDescent="0.3">
      <c r="C3278" s="19">
        <v>13</v>
      </c>
      <c r="D3278" t="str">
        <f t="shared" si="51"/>
        <v>11-20</v>
      </c>
    </row>
    <row r="3279" spans="3:4" x14ac:dyDescent="0.3">
      <c r="C3279" s="3">
        <v>13</v>
      </c>
      <c r="D3279" t="str">
        <f t="shared" si="51"/>
        <v>11-20</v>
      </c>
    </row>
    <row r="3280" spans="3:4" x14ac:dyDescent="0.3">
      <c r="C3280" s="19">
        <v>13</v>
      </c>
      <c r="D3280" t="str">
        <f t="shared" si="51"/>
        <v>11-20</v>
      </c>
    </row>
    <row r="3281" spans="3:4" x14ac:dyDescent="0.3">
      <c r="C3281" s="3">
        <v>14</v>
      </c>
      <c r="D3281" t="str">
        <f t="shared" si="51"/>
        <v>11-20</v>
      </c>
    </row>
    <row r="3282" spans="3:4" x14ac:dyDescent="0.3">
      <c r="C3282" s="19">
        <v>15</v>
      </c>
      <c r="D3282" t="str">
        <f t="shared" si="51"/>
        <v>11-20</v>
      </c>
    </row>
    <row r="3283" spans="3:4" x14ac:dyDescent="0.3">
      <c r="C3283" s="3">
        <v>15</v>
      </c>
      <c r="D3283" t="str">
        <f t="shared" si="51"/>
        <v>11-20</v>
      </c>
    </row>
    <row r="3284" spans="3:4" x14ac:dyDescent="0.3">
      <c r="C3284" s="19">
        <v>15</v>
      </c>
      <c r="D3284" t="str">
        <f t="shared" si="51"/>
        <v>11-20</v>
      </c>
    </row>
    <row r="3285" spans="3:4" x14ac:dyDescent="0.3">
      <c r="C3285" s="3">
        <v>14</v>
      </c>
      <c r="D3285" t="str">
        <f t="shared" si="51"/>
        <v>11-20</v>
      </c>
    </row>
    <row r="3286" spans="3:4" x14ac:dyDescent="0.3">
      <c r="C3286" s="19">
        <v>14</v>
      </c>
      <c r="D3286" t="str">
        <f t="shared" si="51"/>
        <v>11-20</v>
      </c>
    </row>
    <row r="3287" spans="3:4" x14ac:dyDescent="0.3">
      <c r="C3287" s="3">
        <v>15</v>
      </c>
      <c r="D3287" t="str">
        <f t="shared" si="51"/>
        <v>11-20</v>
      </c>
    </row>
    <row r="3288" spans="3:4" x14ac:dyDescent="0.3">
      <c r="C3288" s="19">
        <v>13</v>
      </c>
      <c r="D3288" t="str">
        <f t="shared" si="51"/>
        <v>11-20</v>
      </c>
    </row>
    <row r="3289" spans="3:4" x14ac:dyDescent="0.3">
      <c r="C3289" s="3">
        <v>15</v>
      </c>
      <c r="D3289" t="str">
        <f t="shared" si="51"/>
        <v>11-20</v>
      </c>
    </row>
    <row r="3290" spans="3:4" x14ac:dyDescent="0.3">
      <c r="C3290" s="19">
        <v>15</v>
      </c>
      <c r="D3290" t="str">
        <f t="shared" si="51"/>
        <v>11-20</v>
      </c>
    </row>
    <row r="3291" spans="3:4" x14ac:dyDescent="0.3">
      <c r="C3291" s="3">
        <v>14</v>
      </c>
      <c r="D3291" t="str">
        <f t="shared" si="51"/>
        <v>11-20</v>
      </c>
    </row>
    <row r="3292" spans="3:4" x14ac:dyDescent="0.3">
      <c r="C3292" s="19">
        <v>13</v>
      </c>
      <c r="D3292" t="str">
        <f t="shared" si="51"/>
        <v>11-20</v>
      </c>
    </row>
    <row r="3293" spans="3:4" x14ac:dyDescent="0.3">
      <c r="C3293" s="3">
        <v>15</v>
      </c>
      <c r="D3293" t="str">
        <f t="shared" si="51"/>
        <v>11-20</v>
      </c>
    </row>
    <row r="3294" spans="3:4" x14ac:dyDescent="0.3">
      <c r="C3294" s="19">
        <v>14</v>
      </c>
      <c r="D3294" t="str">
        <f t="shared" si="51"/>
        <v>11-20</v>
      </c>
    </row>
    <row r="3295" spans="3:4" x14ac:dyDescent="0.3">
      <c r="C3295" s="3">
        <v>14</v>
      </c>
      <c r="D3295" t="str">
        <f t="shared" si="51"/>
        <v>11-20</v>
      </c>
    </row>
    <row r="3296" spans="3:4" x14ac:dyDescent="0.3">
      <c r="C3296" s="19">
        <v>14</v>
      </c>
      <c r="D3296" t="str">
        <f t="shared" si="51"/>
        <v>11-20</v>
      </c>
    </row>
    <row r="3297" spans="3:4" x14ac:dyDescent="0.3">
      <c r="C3297" s="3">
        <v>15</v>
      </c>
      <c r="D3297" t="str">
        <f t="shared" si="51"/>
        <v>11-20</v>
      </c>
    </row>
    <row r="3298" spans="3:4" x14ac:dyDescent="0.3">
      <c r="C3298" s="19">
        <v>13</v>
      </c>
      <c r="D3298" t="str">
        <f t="shared" si="51"/>
        <v>11-20</v>
      </c>
    </row>
    <row r="3299" spans="3:4" x14ac:dyDescent="0.3">
      <c r="C3299" s="3">
        <v>13</v>
      </c>
      <c r="D3299" t="str">
        <f t="shared" si="51"/>
        <v>11-20</v>
      </c>
    </row>
    <row r="3300" spans="3:4" x14ac:dyDescent="0.3">
      <c r="C3300" s="19">
        <v>15</v>
      </c>
      <c r="D3300" t="str">
        <f t="shared" si="51"/>
        <v>11-20</v>
      </c>
    </row>
    <row r="3301" spans="3:4" x14ac:dyDescent="0.3">
      <c r="C3301" s="3">
        <v>13</v>
      </c>
      <c r="D3301" t="str">
        <f t="shared" si="51"/>
        <v>11-20</v>
      </c>
    </row>
    <row r="3302" spans="3:4" x14ac:dyDescent="0.3">
      <c r="C3302" s="19">
        <v>13</v>
      </c>
      <c r="D3302" t="str">
        <f t="shared" si="51"/>
        <v>11-20</v>
      </c>
    </row>
    <row r="3303" spans="3:4" x14ac:dyDescent="0.3">
      <c r="C3303" s="3">
        <v>13</v>
      </c>
      <c r="D3303" t="str">
        <f t="shared" si="51"/>
        <v>11-20</v>
      </c>
    </row>
    <row r="3304" spans="3:4" x14ac:dyDescent="0.3">
      <c r="C3304" s="19">
        <v>15</v>
      </c>
      <c r="D3304" t="str">
        <f t="shared" si="51"/>
        <v>11-20</v>
      </c>
    </row>
    <row r="3305" spans="3:4" x14ac:dyDescent="0.3">
      <c r="C3305" s="3">
        <v>14</v>
      </c>
      <c r="D3305" t="str">
        <f t="shared" si="51"/>
        <v>11-20</v>
      </c>
    </row>
    <row r="3306" spans="3:4" x14ac:dyDescent="0.3">
      <c r="C3306" s="19">
        <v>13</v>
      </c>
      <c r="D3306" t="str">
        <f t="shared" si="51"/>
        <v>11-20</v>
      </c>
    </row>
    <row r="3307" spans="3:4" x14ac:dyDescent="0.3">
      <c r="C3307" s="3">
        <v>14</v>
      </c>
      <c r="D3307" t="str">
        <f t="shared" si="51"/>
        <v>11-20</v>
      </c>
    </row>
    <row r="3308" spans="3:4" x14ac:dyDescent="0.3">
      <c r="C3308" s="19">
        <v>14</v>
      </c>
      <c r="D3308" t="str">
        <f t="shared" si="51"/>
        <v>11-20</v>
      </c>
    </row>
    <row r="3309" spans="3:4" x14ac:dyDescent="0.3">
      <c r="C3309" s="3">
        <v>13</v>
      </c>
      <c r="D3309" t="str">
        <f t="shared" si="51"/>
        <v>11-20</v>
      </c>
    </row>
    <row r="3310" spans="3:4" x14ac:dyDescent="0.3">
      <c r="C3310" s="19">
        <v>15</v>
      </c>
      <c r="D3310" t="str">
        <f t="shared" si="51"/>
        <v>11-20</v>
      </c>
    </row>
    <row r="3311" spans="3:4" x14ac:dyDescent="0.3">
      <c r="C3311" s="3">
        <v>14</v>
      </c>
      <c r="D3311" t="str">
        <f t="shared" si="51"/>
        <v>11-20</v>
      </c>
    </row>
    <row r="3312" spans="3:4" x14ac:dyDescent="0.3">
      <c r="C3312" s="19">
        <v>9</v>
      </c>
      <c r="D3312" t="str">
        <f t="shared" si="51"/>
        <v>0-10</v>
      </c>
    </row>
    <row r="3313" spans="3:4" x14ac:dyDescent="0.3">
      <c r="C3313" s="3">
        <v>15</v>
      </c>
      <c r="D3313" t="str">
        <f t="shared" si="51"/>
        <v>11-20</v>
      </c>
    </row>
    <row r="3314" spans="3:4" x14ac:dyDescent="0.3">
      <c r="C3314" s="19">
        <v>15</v>
      </c>
      <c r="D3314" t="str">
        <f t="shared" si="51"/>
        <v>11-20</v>
      </c>
    </row>
    <row r="3315" spans="3:4" x14ac:dyDescent="0.3">
      <c r="C3315" s="3">
        <v>13</v>
      </c>
      <c r="D3315" t="str">
        <f t="shared" si="51"/>
        <v>11-20</v>
      </c>
    </row>
    <row r="3316" spans="3:4" x14ac:dyDescent="0.3">
      <c r="C3316" s="19">
        <v>13</v>
      </c>
      <c r="D3316" t="str">
        <f t="shared" si="51"/>
        <v>11-20</v>
      </c>
    </row>
    <row r="3317" spans="3:4" x14ac:dyDescent="0.3">
      <c r="C3317" s="3">
        <v>15</v>
      </c>
      <c r="D3317" t="str">
        <f t="shared" si="51"/>
        <v>11-20</v>
      </c>
    </row>
    <row r="3318" spans="3:4" x14ac:dyDescent="0.3">
      <c r="C3318" s="19">
        <v>9</v>
      </c>
      <c r="D3318" t="str">
        <f t="shared" si="51"/>
        <v>0-10</v>
      </c>
    </row>
    <row r="3319" spans="3:4" x14ac:dyDescent="0.3">
      <c r="C3319" s="3">
        <v>13</v>
      </c>
      <c r="D3319" t="str">
        <f t="shared" si="51"/>
        <v>11-20</v>
      </c>
    </row>
    <row r="3320" spans="3:4" x14ac:dyDescent="0.3">
      <c r="C3320" s="19">
        <v>15</v>
      </c>
      <c r="D3320" t="str">
        <f t="shared" si="51"/>
        <v>11-20</v>
      </c>
    </row>
    <row r="3321" spans="3:4" x14ac:dyDescent="0.3">
      <c r="C3321" s="3">
        <v>13</v>
      </c>
      <c r="D3321" t="str">
        <f t="shared" si="51"/>
        <v>11-20</v>
      </c>
    </row>
    <row r="3322" spans="3:4" x14ac:dyDescent="0.3">
      <c r="C3322" s="19">
        <v>13</v>
      </c>
      <c r="D3322" t="str">
        <f t="shared" si="51"/>
        <v>11-20</v>
      </c>
    </row>
    <row r="3323" spans="3:4" x14ac:dyDescent="0.3">
      <c r="C3323" s="3">
        <v>15</v>
      </c>
      <c r="D3323" t="str">
        <f t="shared" si="51"/>
        <v>11-20</v>
      </c>
    </row>
    <row r="3324" spans="3:4" x14ac:dyDescent="0.3">
      <c r="C3324" s="19">
        <v>14</v>
      </c>
      <c r="D3324" t="str">
        <f t="shared" si="51"/>
        <v>11-20</v>
      </c>
    </row>
    <row r="3325" spans="3:4" x14ac:dyDescent="0.3">
      <c r="C3325" s="3">
        <v>14</v>
      </c>
      <c r="D3325" t="str">
        <f t="shared" si="51"/>
        <v>11-20</v>
      </c>
    </row>
    <row r="3326" spans="3:4" x14ac:dyDescent="0.3">
      <c r="C3326" s="19">
        <v>15</v>
      </c>
      <c r="D3326" t="str">
        <f t="shared" si="51"/>
        <v>11-20</v>
      </c>
    </row>
    <row r="3327" spans="3:4" x14ac:dyDescent="0.3">
      <c r="C3327" s="3">
        <v>13</v>
      </c>
      <c r="D3327" t="str">
        <f t="shared" si="51"/>
        <v>11-20</v>
      </c>
    </row>
    <row r="3328" spans="3:4" x14ac:dyDescent="0.3">
      <c r="C3328" s="19">
        <v>13</v>
      </c>
      <c r="D3328" t="str">
        <f t="shared" si="51"/>
        <v>11-20</v>
      </c>
    </row>
    <row r="3329" spans="3:4" x14ac:dyDescent="0.3">
      <c r="C3329" s="3">
        <v>12</v>
      </c>
      <c r="D3329" t="str">
        <f t="shared" si="51"/>
        <v>11-20</v>
      </c>
    </row>
    <row r="3330" spans="3:4" x14ac:dyDescent="0.3">
      <c r="C3330" s="19">
        <v>15</v>
      </c>
      <c r="D3330" t="str">
        <f t="shared" si="51"/>
        <v>11-20</v>
      </c>
    </row>
    <row r="3331" spans="3:4" x14ac:dyDescent="0.3">
      <c r="C3331" s="3">
        <v>12</v>
      </c>
      <c r="D3331" t="str">
        <f t="shared" ref="D3331:D3394" si="52">IF(C3331&lt;=10,"0-10",IF(AND(C3331&gt;10,C3331&lt;=20),"11-20",IF(AND(C3331&gt;20,C3331&lt;=30),"21-30","30+")))</f>
        <v>11-20</v>
      </c>
    </row>
    <row r="3332" spans="3:4" x14ac:dyDescent="0.3">
      <c r="C3332" s="19">
        <v>15</v>
      </c>
      <c r="D3332" t="str">
        <f t="shared" si="52"/>
        <v>11-20</v>
      </c>
    </row>
    <row r="3333" spans="3:4" x14ac:dyDescent="0.3">
      <c r="C3333" s="3">
        <v>13</v>
      </c>
      <c r="D3333" t="str">
        <f t="shared" si="52"/>
        <v>11-20</v>
      </c>
    </row>
    <row r="3334" spans="3:4" x14ac:dyDescent="0.3">
      <c r="C3334" s="19">
        <v>15</v>
      </c>
      <c r="D3334" t="str">
        <f t="shared" si="52"/>
        <v>11-20</v>
      </c>
    </row>
    <row r="3335" spans="3:4" x14ac:dyDescent="0.3">
      <c r="C3335" s="3">
        <v>15</v>
      </c>
      <c r="D3335" t="str">
        <f t="shared" si="52"/>
        <v>11-20</v>
      </c>
    </row>
    <row r="3336" spans="3:4" x14ac:dyDescent="0.3">
      <c r="C3336" s="19">
        <v>13</v>
      </c>
      <c r="D3336" t="str">
        <f t="shared" si="52"/>
        <v>11-20</v>
      </c>
    </row>
    <row r="3337" spans="3:4" x14ac:dyDescent="0.3">
      <c r="C3337" s="3">
        <v>13</v>
      </c>
      <c r="D3337" t="str">
        <f t="shared" si="52"/>
        <v>11-20</v>
      </c>
    </row>
    <row r="3338" spans="3:4" x14ac:dyDescent="0.3">
      <c r="C3338" s="19">
        <v>14</v>
      </c>
      <c r="D3338" t="str">
        <f t="shared" si="52"/>
        <v>11-20</v>
      </c>
    </row>
    <row r="3339" spans="3:4" x14ac:dyDescent="0.3">
      <c r="C3339" s="3">
        <v>14</v>
      </c>
      <c r="D3339" t="str">
        <f t="shared" si="52"/>
        <v>11-20</v>
      </c>
    </row>
    <row r="3340" spans="3:4" x14ac:dyDescent="0.3">
      <c r="C3340" s="19">
        <v>13</v>
      </c>
      <c r="D3340" t="str">
        <f t="shared" si="52"/>
        <v>11-20</v>
      </c>
    </row>
    <row r="3341" spans="3:4" x14ac:dyDescent="0.3">
      <c r="C3341" s="3">
        <v>14</v>
      </c>
      <c r="D3341" t="str">
        <f t="shared" si="52"/>
        <v>11-20</v>
      </c>
    </row>
    <row r="3342" spans="3:4" x14ac:dyDescent="0.3">
      <c r="C3342" s="19">
        <v>13</v>
      </c>
      <c r="D3342" t="str">
        <f t="shared" si="52"/>
        <v>11-20</v>
      </c>
    </row>
    <row r="3343" spans="3:4" x14ac:dyDescent="0.3">
      <c r="C3343" s="3">
        <v>14</v>
      </c>
      <c r="D3343" t="str">
        <f t="shared" si="52"/>
        <v>11-20</v>
      </c>
    </row>
    <row r="3344" spans="3:4" x14ac:dyDescent="0.3">
      <c r="C3344" s="19">
        <v>12</v>
      </c>
      <c r="D3344" t="str">
        <f t="shared" si="52"/>
        <v>11-20</v>
      </c>
    </row>
    <row r="3345" spans="3:4" x14ac:dyDescent="0.3">
      <c r="C3345" s="3">
        <v>14</v>
      </c>
      <c r="D3345" t="str">
        <f t="shared" si="52"/>
        <v>11-20</v>
      </c>
    </row>
    <row r="3346" spans="3:4" x14ac:dyDescent="0.3">
      <c r="C3346" s="19">
        <v>15</v>
      </c>
      <c r="D3346" t="str">
        <f t="shared" si="52"/>
        <v>11-20</v>
      </c>
    </row>
    <row r="3347" spans="3:4" x14ac:dyDescent="0.3">
      <c r="C3347" s="3">
        <v>15</v>
      </c>
      <c r="D3347" t="str">
        <f t="shared" si="52"/>
        <v>11-20</v>
      </c>
    </row>
    <row r="3348" spans="3:4" x14ac:dyDescent="0.3">
      <c r="C3348" s="19">
        <v>13</v>
      </c>
      <c r="D3348" t="str">
        <f t="shared" si="52"/>
        <v>11-20</v>
      </c>
    </row>
    <row r="3349" spans="3:4" x14ac:dyDescent="0.3">
      <c r="C3349" s="3">
        <v>14</v>
      </c>
      <c r="D3349" t="str">
        <f t="shared" si="52"/>
        <v>11-20</v>
      </c>
    </row>
    <row r="3350" spans="3:4" x14ac:dyDescent="0.3">
      <c r="C3350" s="19">
        <v>12</v>
      </c>
      <c r="D3350" t="str">
        <f t="shared" si="52"/>
        <v>11-20</v>
      </c>
    </row>
    <row r="3351" spans="3:4" x14ac:dyDescent="0.3">
      <c r="C3351" s="3">
        <v>15</v>
      </c>
      <c r="D3351" t="str">
        <f t="shared" si="52"/>
        <v>11-20</v>
      </c>
    </row>
    <row r="3352" spans="3:4" x14ac:dyDescent="0.3">
      <c r="C3352" s="19">
        <v>15</v>
      </c>
      <c r="D3352" t="str">
        <f t="shared" si="52"/>
        <v>11-20</v>
      </c>
    </row>
    <row r="3353" spans="3:4" x14ac:dyDescent="0.3">
      <c r="C3353" s="3">
        <v>9</v>
      </c>
      <c r="D3353" t="str">
        <f t="shared" si="52"/>
        <v>0-10</v>
      </c>
    </row>
    <row r="3354" spans="3:4" x14ac:dyDescent="0.3">
      <c r="C3354" s="19">
        <v>15</v>
      </c>
      <c r="D3354" t="str">
        <f t="shared" si="52"/>
        <v>11-20</v>
      </c>
    </row>
    <row r="3355" spans="3:4" x14ac:dyDescent="0.3">
      <c r="C3355" s="3">
        <v>13</v>
      </c>
      <c r="D3355" t="str">
        <f t="shared" si="52"/>
        <v>11-20</v>
      </c>
    </row>
    <row r="3356" spans="3:4" x14ac:dyDescent="0.3">
      <c r="C3356" s="19">
        <v>13</v>
      </c>
      <c r="D3356" t="str">
        <f t="shared" si="52"/>
        <v>11-20</v>
      </c>
    </row>
    <row r="3357" spans="3:4" x14ac:dyDescent="0.3">
      <c r="C3357" s="3">
        <v>13</v>
      </c>
      <c r="D3357" t="str">
        <f t="shared" si="52"/>
        <v>11-20</v>
      </c>
    </row>
    <row r="3358" spans="3:4" x14ac:dyDescent="0.3">
      <c r="C3358" s="19">
        <v>15</v>
      </c>
      <c r="D3358" t="str">
        <f t="shared" si="52"/>
        <v>11-20</v>
      </c>
    </row>
    <row r="3359" spans="3:4" x14ac:dyDescent="0.3">
      <c r="C3359" s="3">
        <v>15</v>
      </c>
      <c r="D3359" t="str">
        <f t="shared" si="52"/>
        <v>11-20</v>
      </c>
    </row>
    <row r="3360" spans="3:4" x14ac:dyDescent="0.3">
      <c r="C3360" s="19">
        <v>14</v>
      </c>
      <c r="D3360" t="str">
        <f t="shared" si="52"/>
        <v>11-20</v>
      </c>
    </row>
    <row r="3361" spans="3:4" x14ac:dyDescent="0.3">
      <c r="C3361" s="3">
        <v>12</v>
      </c>
      <c r="D3361" t="str">
        <f t="shared" si="52"/>
        <v>11-20</v>
      </c>
    </row>
    <row r="3362" spans="3:4" x14ac:dyDescent="0.3">
      <c r="C3362" s="19">
        <v>15</v>
      </c>
      <c r="D3362" t="str">
        <f t="shared" si="52"/>
        <v>11-20</v>
      </c>
    </row>
    <row r="3363" spans="3:4" x14ac:dyDescent="0.3">
      <c r="C3363" s="3">
        <v>14</v>
      </c>
      <c r="D3363" t="str">
        <f t="shared" si="52"/>
        <v>11-20</v>
      </c>
    </row>
    <row r="3364" spans="3:4" x14ac:dyDescent="0.3">
      <c r="C3364" s="19">
        <v>13</v>
      </c>
      <c r="D3364" t="str">
        <f t="shared" si="52"/>
        <v>11-20</v>
      </c>
    </row>
    <row r="3365" spans="3:4" x14ac:dyDescent="0.3">
      <c r="C3365" s="3">
        <v>15</v>
      </c>
      <c r="D3365" t="str">
        <f t="shared" si="52"/>
        <v>11-20</v>
      </c>
    </row>
    <row r="3366" spans="3:4" x14ac:dyDescent="0.3">
      <c r="C3366" s="19">
        <v>9</v>
      </c>
      <c r="D3366" t="str">
        <f t="shared" si="52"/>
        <v>0-10</v>
      </c>
    </row>
    <row r="3367" spans="3:4" x14ac:dyDescent="0.3">
      <c r="C3367" s="3">
        <v>14</v>
      </c>
      <c r="D3367" t="str">
        <f t="shared" si="52"/>
        <v>11-20</v>
      </c>
    </row>
    <row r="3368" spans="3:4" x14ac:dyDescent="0.3">
      <c r="C3368" s="19">
        <v>13</v>
      </c>
      <c r="D3368" t="str">
        <f t="shared" si="52"/>
        <v>11-20</v>
      </c>
    </row>
    <row r="3369" spans="3:4" x14ac:dyDescent="0.3">
      <c r="C3369" s="3">
        <v>13</v>
      </c>
      <c r="D3369" t="str">
        <f t="shared" si="52"/>
        <v>11-20</v>
      </c>
    </row>
    <row r="3370" spans="3:4" x14ac:dyDescent="0.3">
      <c r="C3370" s="19">
        <v>14</v>
      </c>
      <c r="D3370" t="str">
        <f t="shared" si="52"/>
        <v>11-20</v>
      </c>
    </row>
    <row r="3371" spans="3:4" x14ac:dyDescent="0.3">
      <c r="C3371" s="3">
        <v>13</v>
      </c>
      <c r="D3371" t="str">
        <f t="shared" si="52"/>
        <v>11-20</v>
      </c>
    </row>
    <row r="3372" spans="3:4" x14ac:dyDescent="0.3">
      <c r="C3372" s="19">
        <v>14</v>
      </c>
      <c r="D3372" t="str">
        <f t="shared" si="52"/>
        <v>11-20</v>
      </c>
    </row>
    <row r="3373" spans="3:4" x14ac:dyDescent="0.3">
      <c r="C3373" s="3">
        <v>14</v>
      </c>
      <c r="D3373" t="str">
        <f t="shared" si="52"/>
        <v>11-20</v>
      </c>
    </row>
    <row r="3374" spans="3:4" x14ac:dyDescent="0.3">
      <c r="C3374" s="19">
        <v>15</v>
      </c>
      <c r="D3374" t="str">
        <f t="shared" si="52"/>
        <v>11-20</v>
      </c>
    </row>
    <row r="3375" spans="3:4" x14ac:dyDescent="0.3">
      <c r="C3375" s="3">
        <v>15</v>
      </c>
      <c r="D3375" t="str">
        <f t="shared" si="52"/>
        <v>11-20</v>
      </c>
    </row>
    <row r="3376" spans="3:4" x14ac:dyDescent="0.3">
      <c r="C3376" s="19">
        <v>13</v>
      </c>
      <c r="D3376" t="str">
        <f t="shared" si="52"/>
        <v>11-20</v>
      </c>
    </row>
    <row r="3377" spans="3:4" x14ac:dyDescent="0.3">
      <c r="C3377" s="3">
        <v>15</v>
      </c>
      <c r="D3377" t="str">
        <f t="shared" si="52"/>
        <v>11-20</v>
      </c>
    </row>
    <row r="3378" spans="3:4" x14ac:dyDescent="0.3">
      <c r="C3378" s="19">
        <v>15</v>
      </c>
      <c r="D3378" t="str">
        <f t="shared" si="52"/>
        <v>11-20</v>
      </c>
    </row>
    <row r="3379" spans="3:4" x14ac:dyDescent="0.3">
      <c r="C3379" s="3">
        <v>14</v>
      </c>
      <c r="D3379" t="str">
        <f t="shared" si="52"/>
        <v>11-20</v>
      </c>
    </row>
    <row r="3380" spans="3:4" x14ac:dyDescent="0.3">
      <c r="C3380" s="19">
        <v>15</v>
      </c>
      <c r="D3380" t="str">
        <f t="shared" si="52"/>
        <v>11-20</v>
      </c>
    </row>
    <row r="3381" spans="3:4" x14ac:dyDescent="0.3">
      <c r="C3381" s="3">
        <v>14</v>
      </c>
      <c r="D3381" t="str">
        <f t="shared" si="52"/>
        <v>11-20</v>
      </c>
    </row>
    <row r="3382" spans="3:4" x14ac:dyDescent="0.3">
      <c r="C3382" s="19">
        <v>15</v>
      </c>
      <c r="D3382" t="str">
        <f t="shared" si="52"/>
        <v>11-20</v>
      </c>
    </row>
    <row r="3383" spans="3:4" x14ac:dyDescent="0.3">
      <c r="C3383" s="3">
        <v>14</v>
      </c>
      <c r="D3383" t="str">
        <f t="shared" si="52"/>
        <v>11-20</v>
      </c>
    </row>
    <row r="3384" spans="3:4" x14ac:dyDescent="0.3">
      <c r="C3384" s="19">
        <v>15</v>
      </c>
      <c r="D3384" t="str">
        <f t="shared" si="52"/>
        <v>11-20</v>
      </c>
    </row>
    <row r="3385" spans="3:4" x14ac:dyDescent="0.3">
      <c r="C3385" s="3">
        <v>14</v>
      </c>
      <c r="D3385" t="str">
        <f t="shared" si="52"/>
        <v>11-20</v>
      </c>
    </row>
    <row r="3386" spans="3:4" x14ac:dyDescent="0.3">
      <c r="C3386" s="19">
        <v>13</v>
      </c>
      <c r="D3386" t="str">
        <f t="shared" si="52"/>
        <v>11-20</v>
      </c>
    </row>
    <row r="3387" spans="3:4" x14ac:dyDescent="0.3">
      <c r="C3387" s="3">
        <v>15</v>
      </c>
      <c r="D3387" t="str">
        <f t="shared" si="52"/>
        <v>11-20</v>
      </c>
    </row>
    <row r="3388" spans="3:4" x14ac:dyDescent="0.3">
      <c r="C3388" s="19">
        <v>13</v>
      </c>
      <c r="D3388" t="str">
        <f t="shared" si="52"/>
        <v>11-20</v>
      </c>
    </row>
    <row r="3389" spans="3:4" x14ac:dyDescent="0.3">
      <c r="C3389" s="3">
        <v>13</v>
      </c>
      <c r="D3389" t="str">
        <f t="shared" si="52"/>
        <v>11-20</v>
      </c>
    </row>
    <row r="3390" spans="3:4" x14ac:dyDescent="0.3">
      <c r="C3390" s="19">
        <v>14</v>
      </c>
      <c r="D3390" t="str">
        <f t="shared" si="52"/>
        <v>11-20</v>
      </c>
    </row>
    <row r="3391" spans="3:4" x14ac:dyDescent="0.3">
      <c r="C3391" s="3">
        <v>13</v>
      </c>
      <c r="D3391" t="str">
        <f t="shared" si="52"/>
        <v>11-20</v>
      </c>
    </row>
    <row r="3392" spans="3:4" x14ac:dyDescent="0.3">
      <c r="C3392" s="19">
        <v>13</v>
      </c>
      <c r="D3392" t="str">
        <f t="shared" si="52"/>
        <v>11-20</v>
      </c>
    </row>
    <row r="3393" spans="3:4" x14ac:dyDescent="0.3">
      <c r="C3393" s="3">
        <v>15</v>
      </c>
      <c r="D3393" t="str">
        <f t="shared" si="52"/>
        <v>11-20</v>
      </c>
    </row>
    <row r="3394" spans="3:4" x14ac:dyDescent="0.3">
      <c r="C3394" s="19">
        <v>13</v>
      </c>
      <c r="D3394" t="str">
        <f t="shared" si="52"/>
        <v>11-20</v>
      </c>
    </row>
    <row r="3395" spans="3:4" x14ac:dyDescent="0.3">
      <c r="C3395" s="3">
        <v>14</v>
      </c>
      <c r="D3395" t="str">
        <f t="shared" ref="D3395:D3458" si="53">IF(C3395&lt;=10,"0-10",IF(AND(C3395&gt;10,C3395&lt;=20),"11-20",IF(AND(C3395&gt;20,C3395&lt;=30),"21-30","30+")))</f>
        <v>11-20</v>
      </c>
    </row>
    <row r="3396" spans="3:4" x14ac:dyDescent="0.3">
      <c r="C3396" s="19">
        <v>14</v>
      </c>
      <c r="D3396" t="str">
        <f t="shared" si="53"/>
        <v>11-20</v>
      </c>
    </row>
    <row r="3397" spans="3:4" x14ac:dyDescent="0.3">
      <c r="C3397" s="3">
        <v>13</v>
      </c>
      <c r="D3397" t="str">
        <f t="shared" si="53"/>
        <v>11-20</v>
      </c>
    </row>
    <row r="3398" spans="3:4" x14ac:dyDescent="0.3">
      <c r="C3398" s="19">
        <v>13</v>
      </c>
      <c r="D3398" t="str">
        <f t="shared" si="53"/>
        <v>11-20</v>
      </c>
    </row>
    <row r="3399" spans="3:4" x14ac:dyDescent="0.3">
      <c r="C3399" s="3">
        <v>14</v>
      </c>
      <c r="D3399" t="str">
        <f t="shared" si="53"/>
        <v>11-20</v>
      </c>
    </row>
    <row r="3400" spans="3:4" x14ac:dyDescent="0.3">
      <c r="C3400" s="19">
        <v>14</v>
      </c>
      <c r="D3400" t="str">
        <f t="shared" si="53"/>
        <v>11-20</v>
      </c>
    </row>
    <row r="3401" spans="3:4" x14ac:dyDescent="0.3">
      <c r="C3401" s="3">
        <v>13</v>
      </c>
      <c r="D3401" t="str">
        <f t="shared" si="53"/>
        <v>11-20</v>
      </c>
    </row>
    <row r="3402" spans="3:4" x14ac:dyDescent="0.3">
      <c r="C3402" s="19">
        <v>13</v>
      </c>
      <c r="D3402" t="str">
        <f t="shared" si="53"/>
        <v>11-20</v>
      </c>
    </row>
    <row r="3403" spans="3:4" x14ac:dyDescent="0.3">
      <c r="C3403" s="3">
        <v>12</v>
      </c>
      <c r="D3403" t="str">
        <f t="shared" si="53"/>
        <v>11-20</v>
      </c>
    </row>
    <row r="3404" spans="3:4" x14ac:dyDescent="0.3">
      <c r="C3404" s="19">
        <v>14</v>
      </c>
      <c r="D3404" t="str">
        <f t="shared" si="53"/>
        <v>11-20</v>
      </c>
    </row>
    <row r="3405" spans="3:4" x14ac:dyDescent="0.3">
      <c r="C3405" s="3">
        <v>12</v>
      </c>
      <c r="D3405" t="str">
        <f t="shared" si="53"/>
        <v>11-20</v>
      </c>
    </row>
    <row r="3406" spans="3:4" x14ac:dyDescent="0.3">
      <c r="C3406" s="19">
        <v>13</v>
      </c>
      <c r="D3406" t="str">
        <f t="shared" si="53"/>
        <v>11-20</v>
      </c>
    </row>
    <row r="3407" spans="3:4" x14ac:dyDescent="0.3">
      <c r="C3407" s="3">
        <v>12</v>
      </c>
      <c r="D3407" t="str">
        <f t="shared" si="53"/>
        <v>11-20</v>
      </c>
    </row>
    <row r="3408" spans="3:4" x14ac:dyDescent="0.3">
      <c r="C3408" s="19">
        <v>14</v>
      </c>
      <c r="D3408" t="str">
        <f t="shared" si="53"/>
        <v>11-20</v>
      </c>
    </row>
    <row r="3409" spans="3:4" x14ac:dyDescent="0.3">
      <c r="C3409" s="3">
        <v>8</v>
      </c>
      <c r="D3409" t="str">
        <f t="shared" si="53"/>
        <v>0-10</v>
      </c>
    </row>
    <row r="3410" spans="3:4" x14ac:dyDescent="0.3">
      <c r="C3410" s="19">
        <v>14</v>
      </c>
      <c r="D3410" t="str">
        <f t="shared" si="53"/>
        <v>11-20</v>
      </c>
    </row>
    <row r="3411" spans="3:4" x14ac:dyDescent="0.3">
      <c r="C3411" s="3">
        <v>14</v>
      </c>
      <c r="D3411" t="str">
        <f t="shared" si="53"/>
        <v>11-20</v>
      </c>
    </row>
    <row r="3412" spans="3:4" x14ac:dyDescent="0.3">
      <c r="C3412" s="19">
        <v>8</v>
      </c>
      <c r="D3412" t="str">
        <f t="shared" si="53"/>
        <v>0-10</v>
      </c>
    </row>
    <row r="3413" spans="3:4" x14ac:dyDescent="0.3">
      <c r="C3413" s="3">
        <v>14</v>
      </c>
      <c r="D3413" t="str">
        <f t="shared" si="53"/>
        <v>11-20</v>
      </c>
    </row>
    <row r="3414" spans="3:4" x14ac:dyDescent="0.3">
      <c r="C3414" s="19">
        <v>13</v>
      </c>
      <c r="D3414" t="str">
        <f t="shared" si="53"/>
        <v>11-20</v>
      </c>
    </row>
    <row r="3415" spans="3:4" x14ac:dyDescent="0.3">
      <c r="C3415" s="3">
        <v>12</v>
      </c>
      <c r="D3415" t="str">
        <f t="shared" si="53"/>
        <v>11-20</v>
      </c>
    </row>
    <row r="3416" spans="3:4" x14ac:dyDescent="0.3">
      <c r="C3416" s="19">
        <v>13</v>
      </c>
      <c r="D3416" t="str">
        <f t="shared" si="53"/>
        <v>11-20</v>
      </c>
    </row>
    <row r="3417" spans="3:4" x14ac:dyDescent="0.3">
      <c r="C3417" s="3">
        <v>13</v>
      </c>
      <c r="D3417" t="str">
        <f t="shared" si="53"/>
        <v>11-20</v>
      </c>
    </row>
    <row r="3418" spans="3:4" x14ac:dyDescent="0.3">
      <c r="C3418" s="19">
        <v>13</v>
      </c>
      <c r="D3418" t="str">
        <f t="shared" si="53"/>
        <v>11-20</v>
      </c>
    </row>
    <row r="3419" spans="3:4" x14ac:dyDescent="0.3">
      <c r="C3419" s="3">
        <v>12</v>
      </c>
      <c r="D3419" t="str">
        <f t="shared" si="53"/>
        <v>11-20</v>
      </c>
    </row>
    <row r="3420" spans="3:4" x14ac:dyDescent="0.3">
      <c r="C3420" s="19">
        <v>13</v>
      </c>
      <c r="D3420" t="str">
        <f t="shared" si="53"/>
        <v>11-20</v>
      </c>
    </row>
    <row r="3421" spans="3:4" x14ac:dyDescent="0.3">
      <c r="C3421" s="3">
        <v>14</v>
      </c>
      <c r="D3421" t="str">
        <f t="shared" si="53"/>
        <v>11-20</v>
      </c>
    </row>
    <row r="3422" spans="3:4" x14ac:dyDescent="0.3">
      <c r="C3422" s="19">
        <v>12</v>
      </c>
      <c r="D3422" t="str">
        <f t="shared" si="53"/>
        <v>11-20</v>
      </c>
    </row>
    <row r="3423" spans="3:4" x14ac:dyDescent="0.3">
      <c r="C3423" s="3">
        <v>14</v>
      </c>
      <c r="D3423" t="str">
        <f t="shared" si="53"/>
        <v>11-20</v>
      </c>
    </row>
    <row r="3424" spans="3:4" x14ac:dyDescent="0.3">
      <c r="C3424" s="19">
        <v>12</v>
      </c>
      <c r="D3424" t="str">
        <f t="shared" si="53"/>
        <v>11-20</v>
      </c>
    </row>
    <row r="3425" spans="3:4" x14ac:dyDescent="0.3">
      <c r="C3425" s="3">
        <v>13</v>
      </c>
      <c r="D3425" t="str">
        <f t="shared" si="53"/>
        <v>11-20</v>
      </c>
    </row>
    <row r="3426" spans="3:4" x14ac:dyDescent="0.3">
      <c r="C3426" s="19">
        <v>13</v>
      </c>
      <c r="D3426" t="str">
        <f t="shared" si="53"/>
        <v>11-20</v>
      </c>
    </row>
    <row r="3427" spans="3:4" x14ac:dyDescent="0.3">
      <c r="C3427" s="3">
        <v>14</v>
      </c>
      <c r="D3427" t="str">
        <f t="shared" si="53"/>
        <v>11-20</v>
      </c>
    </row>
    <row r="3428" spans="3:4" x14ac:dyDescent="0.3">
      <c r="C3428" s="19">
        <v>14</v>
      </c>
      <c r="D3428" t="str">
        <f t="shared" si="53"/>
        <v>11-20</v>
      </c>
    </row>
    <row r="3429" spans="3:4" x14ac:dyDescent="0.3">
      <c r="C3429" s="3">
        <v>14</v>
      </c>
      <c r="D3429" t="str">
        <f t="shared" si="53"/>
        <v>11-20</v>
      </c>
    </row>
    <row r="3430" spans="3:4" x14ac:dyDescent="0.3">
      <c r="C3430" s="19">
        <v>12</v>
      </c>
      <c r="D3430" t="str">
        <f t="shared" si="53"/>
        <v>11-20</v>
      </c>
    </row>
    <row r="3431" spans="3:4" x14ac:dyDescent="0.3">
      <c r="C3431" s="3">
        <v>12</v>
      </c>
      <c r="D3431" t="str">
        <f t="shared" si="53"/>
        <v>11-20</v>
      </c>
    </row>
    <row r="3432" spans="3:4" x14ac:dyDescent="0.3">
      <c r="C3432" s="19">
        <v>12</v>
      </c>
      <c r="D3432" t="str">
        <f t="shared" si="53"/>
        <v>11-20</v>
      </c>
    </row>
    <row r="3433" spans="3:4" x14ac:dyDescent="0.3">
      <c r="C3433" s="3">
        <v>14</v>
      </c>
      <c r="D3433" t="str">
        <f t="shared" si="53"/>
        <v>11-20</v>
      </c>
    </row>
    <row r="3434" spans="3:4" x14ac:dyDescent="0.3">
      <c r="C3434" s="19">
        <v>13</v>
      </c>
      <c r="D3434" t="str">
        <f t="shared" si="53"/>
        <v>11-20</v>
      </c>
    </row>
    <row r="3435" spans="3:4" x14ac:dyDescent="0.3">
      <c r="C3435" s="3">
        <v>14</v>
      </c>
      <c r="D3435" t="str">
        <f t="shared" si="53"/>
        <v>11-20</v>
      </c>
    </row>
    <row r="3436" spans="3:4" x14ac:dyDescent="0.3">
      <c r="C3436" s="19">
        <v>14</v>
      </c>
      <c r="D3436" t="str">
        <f t="shared" si="53"/>
        <v>11-20</v>
      </c>
    </row>
    <row r="3437" spans="3:4" x14ac:dyDescent="0.3">
      <c r="C3437" s="3">
        <v>14</v>
      </c>
      <c r="D3437" t="str">
        <f t="shared" si="53"/>
        <v>11-20</v>
      </c>
    </row>
    <row r="3438" spans="3:4" x14ac:dyDescent="0.3">
      <c r="C3438" s="19">
        <v>13</v>
      </c>
      <c r="D3438" t="str">
        <f t="shared" si="53"/>
        <v>11-20</v>
      </c>
    </row>
    <row r="3439" spans="3:4" x14ac:dyDescent="0.3">
      <c r="C3439" s="3">
        <v>14</v>
      </c>
      <c r="D3439" t="str">
        <f t="shared" si="53"/>
        <v>11-20</v>
      </c>
    </row>
    <row r="3440" spans="3:4" x14ac:dyDescent="0.3">
      <c r="C3440" s="19">
        <v>13</v>
      </c>
      <c r="D3440" t="str">
        <f t="shared" si="53"/>
        <v>11-20</v>
      </c>
    </row>
    <row r="3441" spans="3:4" x14ac:dyDescent="0.3">
      <c r="C3441" s="3">
        <v>14</v>
      </c>
      <c r="D3441" t="str">
        <f t="shared" si="53"/>
        <v>11-20</v>
      </c>
    </row>
    <row r="3442" spans="3:4" x14ac:dyDescent="0.3">
      <c r="C3442" s="19">
        <v>13</v>
      </c>
      <c r="D3442" t="str">
        <f t="shared" si="53"/>
        <v>11-20</v>
      </c>
    </row>
    <row r="3443" spans="3:4" x14ac:dyDescent="0.3">
      <c r="C3443" s="3">
        <v>12</v>
      </c>
      <c r="D3443" t="str">
        <f t="shared" si="53"/>
        <v>11-20</v>
      </c>
    </row>
    <row r="3444" spans="3:4" x14ac:dyDescent="0.3">
      <c r="C3444" s="19">
        <v>12</v>
      </c>
      <c r="D3444" t="str">
        <f t="shared" si="53"/>
        <v>11-20</v>
      </c>
    </row>
    <row r="3445" spans="3:4" x14ac:dyDescent="0.3">
      <c r="C3445" s="3">
        <v>13</v>
      </c>
      <c r="D3445" t="str">
        <f t="shared" si="53"/>
        <v>11-20</v>
      </c>
    </row>
    <row r="3446" spans="3:4" x14ac:dyDescent="0.3">
      <c r="C3446" s="19">
        <v>12</v>
      </c>
      <c r="D3446" t="str">
        <f t="shared" si="53"/>
        <v>11-20</v>
      </c>
    </row>
    <row r="3447" spans="3:4" x14ac:dyDescent="0.3">
      <c r="C3447" s="3">
        <v>13</v>
      </c>
      <c r="D3447" t="str">
        <f t="shared" si="53"/>
        <v>11-20</v>
      </c>
    </row>
    <row r="3448" spans="3:4" x14ac:dyDescent="0.3">
      <c r="C3448" s="19">
        <v>13</v>
      </c>
      <c r="D3448" t="str">
        <f t="shared" si="53"/>
        <v>11-20</v>
      </c>
    </row>
    <row r="3449" spans="3:4" x14ac:dyDescent="0.3">
      <c r="C3449" s="3">
        <v>14</v>
      </c>
      <c r="D3449" t="str">
        <f t="shared" si="53"/>
        <v>11-20</v>
      </c>
    </row>
    <row r="3450" spans="3:4" x14ac:dyDescent="0.3">
      <c r="C3450" s="19">
        <v>13</v>
      </c>
      <c r="D3450" t="str">
        <f t="shared" si="53"/>
        <v>11-20</v>
      </c>
    </row>
    <row r="3451" spans="3:4" x14ac:dyDescent="0.3">
      <c r="C3451" s="3">
        <v>13</v>
      </c>
      <c r="D3451" t="str">
        <f t="shared" si="53"/>
        <v>11-20</v>
      </c>
    </row>
    <row r="3452" spans="3:4" x14ac:dyDescent="0.3">
      <c r="C3452" s="19">
        <v>13</v>
      </c>
      <c r="D3452" t="str">
        <f t="shared" si="53"/>
        <v>11-20</v>
      </c>
    </row>
    <row r="3453" spans="3:4" x14ac:dyDescent="0.3">
      <c r="C3453" s="3">
        <v>12</v>
      </c>
      <c r="D3453" t="str">
        <f t="shared" si="53"/>
        <v>11-20</v>
      </c>
    </row>
    <row r="3454" spans="3:4" x14ac:dyDescent="0.3">
      <c r="C3454" s="19">
        <v>12</v>
      </c>
      <c r="D3454" t="str">
        <f t="shared" si="53"/>
        <v>11-20</v>
      </c>
    </row>
    <row r="3455" spans="3:4" x14ac:dyDescent="0.3">
      <c r="C3455" s="3">
        <v>14</v>
      </c>
      <c r="D3455" t="str">
        <f t="shared" si="53"/>
        <v>11-20</v>
      </c>
    </row>
    <row r="3456" spans="3:4" x14ac:dyDescent="0.3">
      <c r="C3456" s="19">
        <v>14</v>
      </c>
      <c r="D3456" t="str">
        <f t="shared" si="53"/>
        <v>11-20</v>
      </c>
    </row>
    <row r="3457" spans="3:4" x14ac:dyDescent="0.3">
      <c r="C3457" s="3">
        <v>14</v>
      </c>
      <c r="D3457" t="str">
        <f t="shared" si="53"/>
        <v>11-20</v>
      </c>
    </row>
    <row r="3458" spans="3:4" x14ac:dyDescent="0.3">
      <c r="C3458" s="19">
        <v>14</v>
      </c>
      <c r="D3458" t="str">
        <f t="shared" si="53"/>
        <v>11-20</v>
      </c>
    </row>
    <row r="3459" spans="3:4" x14ac:dyDescent="0.3">
      <c r="C3459" s="3">
        <v>13</v>
      </c>
      <c r="D3459" t="str">
        <f t="shared" ref="D3459:D3522" si="54">IF(C3459&lt;=10,"0-10",IF(AND(C3459&gt;10,C3459&lt;=20),"11-20",IF(AND(C3459&gt;20,C3459&lt;=30),"21-30","30+")))</f>
        <v>11-20</v>
      </c>
    </row>
    <row r="3460" spans="3:4" x14ac:dyDescent="0.3">
      <c r="C3460" s="19">
        <v>13</v>
      </c>
      <c r="D3460" t="str">
        <f t="shared" si="54"/>
        <v>11-20</v>
      </c>
    </row>
    <row r="3461" spans="3:4" x14ac:dyDescent="0.3">
      <c r="C3461" s="3">
        <v>14</v>
      </c>
      <c r="D3461" t="str">
        <f t="shared" si="54"/>
        <v>11-20</v>
      </c>
    </row>
    <row r="3462" spans="3:4" x14ac:dyDescent="0.3">
      <c r="C3462" s="19">
        <v>13</v>
      </c>
      <c r="D3462" t="str">
        <f t="shared" si="54"/>
        <v>11-20</v>
      </c>
    </row>
    <row r="3463" spans="3:4" x14ac:dyDescent="0.3">
      <c r="C3463" s="3">
        <v>12</v>
      </c>
      <c r="D3463" t="str">
        <f t="shared" si="54"/>
        <v>11-20</v>
      </c>
    </row>
    <row r="3464" spans="3:4" x14ac:dyDescent="0.3">
      <c r="C3464" s="19">
        <v>13</v>
      </c>
      <c r="D3464" t="str">
        <f t="shared" si="54"/>
        <v>11-20</v>
      </c>
    </row>
    <row r="3465" spans="3:4" x14ac:dyDescent="0.3">
      <c r="C3465" s="3">
        <v>14</v>
      </c>
      <c r="D3465" t="str">
        <f t="shared" si="54"/>
        <v>11-20</v>
      </c>
    </row>
    <row r="3466" spans="3:4" x14ac:dyDescent="0.3">
      <c r="C3466" s="19">
        <v>12</v>
      </c>
      <c r="D3466" t="str">
        <f t="shared" si="54"/>
        <v>11-20</v>
      </c>
    </row>
    <row r="3467" spans="3:4" x14ac:dyDescent="0.3">
      <c r="C3467" s="3">
        <v>14</v>
      </c>
      <c r="D3467" t="str">
        <f t="shared" si="54"/>
        <v>11-20</v>
      </c>
    </row>
    <row r="3468" spans="3:4" x14ac:dyDescent="0.3">
      <c r="C3468" s="19">
        <v>13</v>
      </c>
      <c r="D3468" t="str">
        <f t="shared" si="54"/>
        <v>11-20</v>
      </c>
    </row>
    <row r="3469" spans="3:4" x14ac:dyDescent="0.3">
      <c r="C3469" s="3">
        <v>13</v>
      </c>
      <c r="D3469" t="str">
        <f t="shared" si="54"/>
        <v>11-20</v>
      </c>
    </row>
    <row r="3470" spans="3:4" x14ac:dyDescent="0.3">
      <c r="C3470" s="19">
        <v>14</v>
      </c>
      <c r="D3470" t="str">
        <f t="shared" si="54"/>
        <v>11-20</v>
      </c>
    </row>
    <row r="3471" spans="3:4" x14ac:dyDescent="0.3">
      <c r="C3471" s="3">
        <v>12</v>
      </c>
      <c r="D3471" t="str">
        <f t="shared" si="54"/>
        <v>11-20</v>
      </c>
    </row>
    <row r="3472" spans="3:4" x14ac:dyDescent="0.3">
      <c r="C3472" s="19">
        <v>14</v>
      </c>
      <c r="D3472" t="str">
        <f t="shared" si="54"/>
        <v>11-20</v>
      </c>
    </row>
    <row r="3473" spans="3:4" x14ac:dyDescent="0.3">
      <c r="C3473" s="3">
        <v>13</v>
      </c>
      <c r="D3473" t="str">
        <f t="shared" si="54"/>
        <v>11-20</v>
      </c>
    </row>
    <row r="3474" spans="3:4" x14ac:dyDescent="0.3">
      <c r="C3474" s="19">
        <v>13</v>
      </c>
      <c r="D3474" t="str">
        <f t="shared" si="54"/>
        <v>11-20</v>
      </c>
    </row>
    <row r="3475" spans="3:4" x14ac:dyDescent="0.3">
      <c r="C3475" s="3">
        <v>13</v>
      </c>
      <c r="D3475" t="str">
        <f t="shared" si="54"/>
        <v>11-20</v>
      </c>
    </row>
    <row r="3476" spans="3:4" x14ac:dyDescent="0.3">
      <c r="C3476" s="19">
        <v>8</v>
      </c>
      <c r="D3476" t="str">
        <f t="shared" si="54"/>
        <v>0-10</v>
      </c>
    </row>
    <row r="3477" spans="3:4" x14ac:dyDescent="0.3">
      <c r="C3477" s="3">
        <v>12</v>
      </c>
      <c r="D3477" t="str">
        <f t="shared" si="54"/>
        <v>11-20</v>
      </c>
    </row>
    <row r="3478" spans="3:4" x14ac:dyDescent="0.3">
      <c r="C3478" s="19">
        <v>11</v>
      </c>
      <c r="D3478" t="str">
        <f t="shared" si="54"/>
        <v>11-20</v>
      </c>
    </row>
    <row r="3479" spans="3:4" x14ac:dyDescent="0.3">
      <c r="C3479" s="3">
        <v>12</v>
      </c>
      <c r="D3479" t="str">
        <f t="shared" si="54"/>
        <v>11-20</v>
      </c>
    </row>
    <row r="3480" spans="3:4" x14ac:dyDescent="0.3">
      <c r="C3480" s="19">
        <v>12</v>
      </c>
      <c r="D3480" t="str">
        <f t="shared" si="54"/>
        <v>11-20</v>
      </c>
    </row>
    <row r="3481" spans="3:4" x14ac:dyDescent="0.3">
      <c r="C3481" s="3">
        <v>12</v>
      </c>
      <c r="D3481" t="str">
        <f t="shared" si="54"/>
        <v>11-20</v>
      </c>
    </row>
    <row r="3482" spans="3:4" x14ac:dyDescent="0.3">
      <c r="C3482" s="19">
        <v>14</v>
      </c>
      <c r="D3482" t="str">
        <f t="shared" si="54"/>
        <v>11-20</v>
      </c>
    </row>
    <row r="3483" spans="3:4" x14ac:dyDescent="0.3">
      <c r="C3483" s="3">
        <v>12</v>
      </c>
      <c r="D3483" t="str">
        <f t="shared" si="54"/>
        <v>11-20</v>
      </c>
    </row>
    <row r="3484" spans="3:4" x14ac:dyDescent="0.3">
      <c r="C3484" s="19">
        <v>13</v>
      </c>
      <c r="D3484" t="str">
        <f t="shared" si="54"/>
        <v>11-20</v>
      </c>
    </row>
    <row r="3485" spans="3:4" x14ac:dyDescent="0.3">
      <c r="C3485" s="3">
        <v>14</v>
      </c>
      <c r="D3485" t="str">
        <f t="shared" si="54"/>
        <v>11-20</v>
      </c>
    </row>
    <row r="3486" spans="3:4" x14ac:dyDescent="0.3">
      <c r="C3486" s="19">
        <v>13</v>
      </c>
      <c r="D3486" t="str">
        <f t="shared" si="54"/>
        <v>11-20</v>
      </c>
    </row>
    <row r="3487" spans="3:4" x14ac:dyDescent="0.3">
      <c r="C3487" s="3">
        <v>8</v>
      </c>
      <c r="D3487" t="str">
        <f t="shared" si="54"/>
        <v>0-10</v>
      </c>
    </row>
    <row r="3488" spans="3:4" x14ac:dyDescent="0.3">
      <c r="C3488" s="19">
        <v>12</v>
      </c>
      <c r="D3488" t="str">
        <f t="shared" si="54"/>
        <v>11-20</v>
      </c>
    </row>
    <row r="3489" spans="3:4" x14ac:dyDescent="0.3">
      <c r="C3489" s="3">
        <v>13</v>
      </c>
      <c r="D3489" t="str">
        <f t="shared" si="54"/>
        <v>11-20</v>
      </c>
    </row>
    <row r="3490" spans="3:4" x14ac:dyDescent="0.3">
      <c r="C3490" s="19">
        <v>14</v>
      </c>
      <c r="D3490" t="str">
        <f t="shared" si="54"/>
        <v>11-20</v>
      </c>
    </row>
    <row r="3491" spans="3:4" x14ac:dyDescent="0.3">
      <c r="C3491" s="3">
        <v>11</v>
      </c>
      <c r="D3491" t="str">
        <f t="shared" si="54"/>
        <v>11-20</v>
      </c>
    </row>
    <row r="3492" spans="3:4" x14ac:dyDescent="0.3">
      <c r="C3492" s="19">
        <v>14</v>
      </c>
      <c r="D3492" t="str">
        <f t="shared" si="54"/>
        <v>11-20</v>
      </c>
    </row>
    <row r="3493" spans="3:4" x14ac:dyDescent="0.3">
      <c r="C3493" s="3">
        <v>14</v>
      </c>
      <c r="D3493" t="str">
        <f t="shared" si="54"/>
        <v>11-20</v>
      </c>
    </row>
    <row r="3494" spans="3:4" x14ac:dyDescent="0.3">
      <c r="C3494" s="19">
        <v>14</v>
      </c>
      <c r="D3494" t="str">
        <f t="shared" si="54"/>
        <v>11-20</v>
      </c>
    </row>
    <row r="3495" spans="3:4" x14ac:dyDescent="0.3">
      <c r="C3495" s="3">
        <v>14</v>
      </c>
      <c r="D3495" t="str">
        <f t="shared" si="54"/>
        <v>11-20</v>
      </c>
    </row>
    <row r="3496" spans="3:4" x14ac:dyDescent="0.3">
      <c r="C3496" s="19">
        <v>14</v>
      </c>
      <c r="D3496" t="str">
        <f t="shared" si="54"/>
        <v>11-20</v>
      </c>
    </row>
    <row r="3497" spans="3:4" x14ac:dyDescent="0.3">
      <c r="C3497" s="3">
        <v>13</v>
      </c>
      <c r="D3497" t="str">
        <f t="shared" si="54"/>
        <v>11-20</v>
      </c>
    </row>
    <row r="3498" spans="3:4" x14ac:dyDescent="0.3">
      <c r="C3498" s="19">
        <v>14</v>
      </c>
      <c r="D3498" t="str">
        <f t="shared" si="54"/>
        <v>11-20</v>
      </c>
    </row>
    <row r="3499" spans="3:4" x14ac:dyDescent="0.3">
      <c r="C3499" s="3">
        <v>14</v>
      </c>
      <c r="D3499" t="str">
        <f t="shared" si="54"/>
        <v>11-20</v>
      </c>
    </row>
    <row r="3500" spans="3:4" x14ac:dyDescent="0.3">
      <c r="C3500" s="19">
        <v>12</v>
      </c>
      <c r="D3500" t="str">
        <f t="shared" si="54"/>
        <v>11-20</v>
      </c>
    </row>
    <row r="3501" spans="3:4" x14ac:dyDescent="0.3">
      <c r="C3501" s="3">
        <v>12</v>
      </c>
      <c r="D3501" t="str">
        <f t="shared" si="54"/>
        <v>11-20</v>
      </c>
    </row>
    <row r="3502" spans="3:4" x14ac:dyDescent="0.3">
      <c r="C3502" s="19">
        <v>12</v>
      </c>
      <c r="D3502" t="str">
        <f t="shared" si="54"/>
        <v>11-20</v>
      </c>
    </row>
    <row r="3503" spans="3:4" x14ac:dyDescent="0.3">
      <c r="C3503" s="3">
        <v>12</v>
      </c>
      <c r="D3503" t="str">
        <f t="shared" si="54"/>
        <v>11-20</v>
      </c>
    </row>
    <row r="3504" spans="3:4" x14ac:dyDescent="0.3">
      <c r="C3504" s="19">
        <v>14</v>
      </c>
      <c r="D3504" t="str">
        <f t="shared" si="54"/>
        <v>11-20</v>
      </c>
    </row>
    <row r="3505" spans="3:4" x14ac:dyDescent="0.3">
      <c r="C3505" s="3">
        <v>14</v>
      </c>
      <c r="D3505" t="str">
        <f t="shared" si="54"/>
        <v>11-20</v>
      </c>
    </row>
    <row r="3506" spans="3:4" x14ac:dyDescent="0.3">
      <c r="C3506" s="19">
        <v>14</v>
      </c>
      <c r="D3506" t="str">
        <f t="shared" si="54"/>
        <v>11-20</v>
      </c>
    </row>
    <row r="3507" spans="3:4" x14ac:dyDescent="0.3">
      <c r="C3507" s="3">
        <v>13</v>
      </c>
      <c r="D3507" t="str">
        <f t="shared" si="54"/>
        <v>11-20</v>
      </c>
    </row>
    <row r="3508" spans="3:4" x14ac:dyDescent="0.3">
      <c r="C3508" s="19">
        <v>13</v>
      </c>
      <c r="D3508" t="str">
        <f t="shared" si="54"/>
        <v>11-20</v>
      </c>
    </row>
    <row r="3509" spans="3:4" x14ac:dyDescent="0.3">
      <c r="C3509" s="3">
        <v>12</v>
      </c>
      <c r="D3509" t="str">
        <f t="shared" si="54"/>
        <v>11-20</v>
      </c>
    </row>
    <row r="3510" spans="3:4" x14ac:dyDescent="0.3">
      <c r="C3510" s="19">
        <v>14</v>
      </c>
      <c r="D3510" t="str">
        <f t="shared" si="54"/>
        <v>11-20</v>
      </c>
    </row>
    <row r="3511" spans="3:4" x14ac:dyDescent="0.3">
      <c r="C3511" s="3">
        <v>12</v>
      </c>
      <c r="D3511" t="str">
        <f t="shared" si="54"/>
        <v>11-20</v>
      </c>
    </row>
    <row r="3512" spans="3:4" x14ac:dyDescent="0.3">
      <c r="C3512" s="19">
        <v>12</v>
      </c>
      <c r="D3512" t="str">
        <f t="shared" si="54"/>
        <v>11-20</v>
      </c>
    </row>
    <row r="3513" spans="3:4" x14ac:dyDescent="0.3">
      <c r="C3513" s="3">
        <v>13</v>
      </c>
      <c r="D3513" t="str">
        <f t="shared" si="54"/>
        <v>11-20</v>
      </c>
    </row>
    <row r="3514" spans="3:4" x14ac:dyDescent="0.3">
      <c r="C3514" s="19">
        <v>11</v>
      </c>
      <c r="D3514" t="str">
        <f t="shared" si="54"/>
        <v>11-20</v>
      </c>
    </row>
    <row r="3515" spans="3:4" x14ac:dyDescent="0.3">
      <c r="C3515" s="3">
        <v>13</v>
      </c>
      <c r="D3515" t="str">
        <f t="shared" si="54"/>
        <v>11-20</v>
      </c>
    </row>
    <row r="3516" spans="3:4" x14ac:dyDescent="0.3">
      <c r="C3516" s="19">
        <v>12</v>
      </c>
      <c r="D3516" t="str">
        <f t="shared" si="54"/>
        <v>11-20</v>
      </c>
    </row>
    <row r="3517" spans="3:4" x14ac:dyDescent="0.3">
      <c r="C3517" s="3">
        <v>13</v>
      </c>
      <c r="D3517" t="str">
        <f t="shared" si="54"/>
        <v>11-20</v>
      </c>
    </row>
    <row r="3518" spans="3:4" x14ac:dyDescent="0.3">
      <c r="C3518" s="19">
        <v>12</v>
      </c>
      <c r="D3518" t="str">
        <f t="shared" si="54"/>
        <v>11-20</v>
      </c>
    </row>
    <row r="3519" spans="3:4" x14ac:dyDescent="0.3">
      <c r="C3519" s="3">
        <v>13</v>
      </c>
      <c r="D3519" t="str">
        <f t="shared" si="54"/>
        <v>11-20</v>
      </c>
    </row>
    <row r="3520" spans="3:4" x14ac:dyDescent="0.3">
      <c r="C3520" s="19">
        <v>13</v>
      </c>
      <c r="D3520" t="str">
        <f t="shared" si="54"/>
        <v>11-20</v>
      </c>
    </row>
    <row r="3521" spans="3:4" x14ac:dyDescent="0.3">
      <c r="C3521" s="3">
        <v>11</v>
      </c>
      <c r="D3521" t="str">
        <f t="shared" si="54"/>
        <v>11-20</v>
      </c>
    </row>
    <row r="3522" spans="3:4" x14ac:dyDescent="0.3">
      <c r="C3522" s="19">
        <v>12</v>
      </c>
      <c r="D3522" t="str">
        <f t="shared" si="54"/>
        <v>11-20</v>
      </c>
    </row>
    <row r="3523" spans="3:4" x14ac:dyDescent="0.3">
      <c r="C3523" s="3">
        <v>11</v>
      </c>
      <c r="D3523" t="str">
        <f t="shared" ref="D3523:D3586" si="55">IF(C3523&lt;=10,"0-10",IF(AND(C3523&gt;10,C3523&lt;=20),"11-20",IF(AND(C3523&gt;20,C3523&lt;=30),"21-30","30+")))</f>
        <v>11-20</v>
      </c>
    </row>
    <row r="3524" spans="3:4" x14ac:dyDescent="0.3">
      <c r="C3524" s="19">
        <v>11</v>
      </c>
      <c r="D3524" t="str">
        <f t="shared" si="55"/>
        <v>11-20</v>
      </c>
    </row>
    <row r="3525" spans="3:4" x14ac:dyDescent="0.3">
      <c r="C3525" s="3">
        <v>13</v>
      </c>
      <c r="D3525" t="str">
        <f t="shared" si="55"/>
        <v>11-20</v>
      </c>
    </row>
    <row r="3526" spans="3:4" x14ac:dyDescent="0.3">
      <c r="C3526" s="19">
        <v>12</v>
      </c>
      <c r="D3526" t="str">
        <f t="shared" si="55"/>
        <v>11-20</v>
      </c>
    </row>
    <row r="3527" spans="3:4" x14ac:dyDescent="0.3">
      <c r="C3527" s="3">
        <v>11</v>
      </c>
      <c r="D3527" t="str">
        <f t="shared" si="55"/>
        <v>11-20</v>
      </c>
    </row>
    <row r="3528" spans="3:4" x14ac:dyDescent="0.3">
      <c r="C3528" s="19">
        <v>12</v>
      </c>
      <c r="D3528" t="str">
        <f t="shared" si="55"/>
        <v>11-20</v>
      </c>
    </row>
    <row r="3529" spans="3:4" x14ac:dyDescent="0.3">
      <c r="C3529" s="3">
        <v>11</v>
      </c>
      <c r="D3529" t="str">
        <f t="shared" si="55"/>
        <v>11-20</v>
      </c>
    </row>
    <row r="3530" spans="3:4" x14ac:dyDescent="0.3">
      <c r="C3530" s="19">
        <v>12</v>
      </c>
      <c r="D3530" t="str">
        <f t="shared" si="55"/>
        <v>11-20</v>
      </c>
    </row>
    <row r="3531" spans="3:4" x14ac:dyDescent="0.3">
      <c r="C3531" s="3">
        <v>13</v>
      </c>
      <c r="D3531" t="str">
        <f t="shared" si="55"/>
        <v>11-20</v>
      </c>
    </row>
    <row r="3532" spans="3:4" x14ac:dyDescent="0.3">
      <c r="C3532" s="19">
        <v>13</v>
      </c>
      <c r="D3532" t="str">
        <f t="shared" si="55"/>
        <v>11-20</v>
      </c>
    </row>
    <row r="3533" spans="3:4" x14ac:dyDescent="0.3">
      <c r="C3533" s="3">
        <v>13</v>
      </c>
      <c r="D3533" t="str">
        <f t="shared" si="55"/>
        <v>11-20</v>
      </c>
    </row>
    <row r="3534" spans="3:4" x14ac:dyDescent="0.3">
      <c r="C3534" s="19">
        <v>12</v>
      </c>
      <c r="D3534" t="str">
        <f t="shared" si="55"/>
        <v>11-20</v>
      </c>
    </row>
    <row r="3535" spans="3:4" x14ac:dyDescent="0.3">
      <c r="C3535" s="3">
        <v>13</v>
      </c>
      <c r="D3535" t="str">
        <f t="shared" si="55"/>
        <v>11-20</v>
      </c>
    </row>
    <row r="3536" spans="3:4" x14ac:dyDescent="0.3">
      <c r="C3536" s="19">
        <v>11</v>
      </c>
      <c r="D3536" t="str">
        <f t="shared" si="55"/>
        <v>11-20</v>
      </c>
    </row>
    <row r="3537" spans="3:4" x14ac:dyDescent="0.3">
      <c r="C3537" s="3">
        <v>11</v>
      </c>
      <c r="D3537" t="str">
        <f t="shared" si="55"/>
        <v>11-20</v>
      </c>
    </row>
    <row r="3538" spans="3:4" x14ac:dyDescent="0.3">
      <c r="C3538" s="19">
        <v>13</v>
      </c>
      <c r="D3538" t="str">
        <f t="shared" si="55"/>
        <v>11-20</v>
      </c>
    </row>
    <row r="3539" spans="3:4" x14ac:dyDescent="0.3">
      <c r="C3539" s="3">
        <v>12</v>
      </c>
      <c r="D3539" t="str">
        <f t="shared" si="55"/>
        <v>11-20</v>
      </c>
    </row>
    <row r="3540" spans="3:4" x14ac:dyDescent="0.3">
      <c r="C3540" s="19">
        <v>11</v>
      </c>
      <c r="D3540" t="str">
        <f t="shared" si="55"/>
        <v>11-20</v>
      </c>
    </row>
    <row r="3541" spans="3:4" x14ac:dyDescent="0.3">
      <c r="C3541" s="3">
        <v>12</v>
      </c>
      <c r="D3541" t="str">
        <f t="shared" si="55"/>
        <v>11-20</v>
      </c>
    </row>
    <row r="3542" spans="3:4" x14ac:dyDescent="0.3">
      <c r="C3542" s="19">
        <v>11</v>
      </c>
      <c r="D3542" t="str">
        <f t="shared" si="55"/>
        <v>11-20</v>
      </c>
    </row>
    <row r="3543" spans="3:4" x14ac:dyDescent="0.3">
      <c r="C3543" s="3">
        <v>12</v>
      </c>
      <c r="D3543" t="str">
        <f t="shared" si="55"/>
        <v>11-20</v>
      </c>
    </row>
    <row r="3544" spans="3:4" x14ac:dyDescent="0.3">
      <c r="C3544" s="19">
        <v>11</v>
      </c>
      <c r="D3544" t="str">
        <f t="shared" si="55"/>
        <v>11-20</v>
      </c>
    </row>
    <row r="3545" spans="3:4" x14ac:dyDescent="0.3">
      <c r="C3545" s="3">
        <v>13</v>
      </c>
      <c r="D3545" t="str">
        <f t="shared" si="55"/>
        <v>11-20</v>
      </c>
    </row>
    <row r="3546" spans="3:4" x14ac:dyDescent="0.3">
      <c r="C3546" s="19">
        <v>11</v>
      </c>
      <c r="D3546" t="str">
        <f t="shared" si="55"/>
        <v>11-20</v>
      </c>
    </row>
    <row r="3547" spans="3:4" x14ac:dyDescent="0.3">
      <c r="C3547" s="3">
        <v>11</v>
      </c>
      <c r="D3547" t="str">
        <f t="shared" si="55"/>
        <v>11-20</v>
      </c>
    </row>
    <row r="3548" spans="3:4" x14ac:dyDescent="0.3">
      <c r="C3548" s="19">
        <v>11</v>
      </c>
      <c r="D3548" t="str">
        <f t="shared" si="55"/>
        <v>11-20</v>
      </c>
    </row>
    <row r="3549" spans="3:4" x14ac:dyDescent="0.3">
      <c r="C3549" s="3">
        <v>12</v>
      </c>
      <c r="D3549" t="str">
        <f t="shared" si="55"/>
        <v>11-20</v>
      </c>
    </row>
    <row r="3550" spans="3:4" x14ac:dyDescent="0.3">
      <c r="C3550" s="19">
        <v>11</v>
      </c>
      <c r="D3550" t="str">
        <f t="shared" si="55"/>
        <v>11-20</v>
      </c>
    </row>
    <row r="3551" spans="3:4" x14ac:dyDescent="0.3">
      <c r="C3551" s="3">
        <v>13</v>
      </c>
      <c r="D3551" t="str">
        <f t="shared" si="55"/>
        <v>11-20</v>
      </c>
    </row>
    <row r="3552" spans="3:4" x14ac:dyDescent="0.3">
      <c r="C3552" s="19">
        <v>12</v>
      </c>
      <c r="D3552" t="str">
        <f t="shared" si="55"/>
        <v>11-20</v>
      </c>
    </row>
    <row r="3553" spans="3:4" x14ac:dyDescent="0.3">
      <c r="C3553" s="3">
        <v>13</v>
      </c>
      <c r="D3553" t="str">
        <f t="shared" si="55"/>
        <v>11-20</v>
      </c>
    </row>
    <row r="3554" spans="3:4" x14ac:dyDescent="0.3">
      <c r="C3554" s="19">
        <v>13</v>
      </c>
      <c r="D3554" t="str">
        <f t="shared" si="55"/>
        <v>11-20</v>
      </c>
    </row>
    <row r="3555" spans="3:4" x14ac:dyDescent="0.3">
      <c r="C3555" s="3">
        <v>13</v>
      </c>
      <c r="D3555" t="str">
        <f t="shared" si="55"/>
        <v>11-20</v>
      </c>
    </row>
    <row r="3556" spans="3:4" x14ac:dyDescent="0.3">
      <c r="C3556" s="19">
        <v>11</v>
      </c>
      <c r="D3556" t="str">
        <f t="shared" si="55"/>
        <v>11-20</v>
      </c>
    </row>
    <row r="3557" spans="3:4" x14ac:dyDescent="0.3">
      <c r="C3557" s="3">
        <v>12</v>
      </c>
      <c r="D3557" t="str">
        <f t="shared" si="55"/>
        <v>11-20</v>
      </c>
    </row>
    <row r="3558" spans="3:4" x14ac:dyDescent="0.3">
      <c r="C3558" s="19">
        <v>11</v>
      </c>
      <c r="D3558" t="str">
        <f t="shared" si="55"/>
        <v>11-20</v>
      </c>
    </row>
    <row r="3559" spans="3:4" x14ac:dyDescent="0.3">
      <c r="C3559" s="3">
        <v>10</v>
      </c>
      <c r="D3559" t="str">
        <f t="shared" si="55"/>
        <v>0-10</v>
      </c>
    </row>
    <row r="3560" spans="3:4" x14ac:dyDescent="0.3">
      <c r="C3560" s="19">
        <v>11</v>
      </c>
      <c r="D3560" t="str">
        <f t="shared" si="55"/>
        <v>11-20</v>
      </c>
    </row>
    <row r="3561" spans="3:4" x14ac:dyDescent="0.3">
      <c r="C3561" s="3">
        <v>11</v>
      </c>
      <c r="D3561" t="str">
        <f t="shared" si="55"/>
        <v>11-20</v>
      </c>
    </row>
    <row r="3562" spans="3:4" x14ac:dyDescent="0.3">
      <c r="C3562" s="19">
        <v>11</v>
      </c>
      <c r="D3562" t="str">
        <f t="shared" si="55"/>
        <v>11-20</v>
      </c>
    </row>
    <row r="3563" spans="3:4" x14ac:dyDescent="0.3">
      <c r="C3563" s="3">
        <v>12</v>
      </c>
      <c r="D3563" t="str">
        <f t="shared" si="55"/>
        <v>11-20</v>
      </c>
    </row>
    <row r="3564" spans="3:4" x14ac:dyDescent="0.3">
      <c r="C3564" s="19">
        <v>11</v>
      </c>
      <c r="D3564" t="str">
        <f t="shared" si="55"/>
        <v>11-20</v>
      </c>
    </row>
    <row r="3565" spans="3:4" x14ac:dyDescent="0.3">
      <c r="C3565" s="3">
        <v>11</v>
      </c>
      <c r="D3565" t="str">
        <f t="shared" si="55"/>
        <v>11-20</v>
      </c>
    </row>
    <row r="3566" spans="3:4" x14ac:dyDescent="0.3">
      <c r="C3566" s="19">
        <v>11</v>
      </c>
      <c r="D3566" t="str">
        <f t="shared" si="55"/>
        <v>11-20</v>
      </c>
    </row>
    <row r="3567" spans="3:4" x14ac:dyDescent="0.3">
      <c r="C3567" s="3">
        <v>13</v>
      </c>
      <c r="D3567" t="str">
        <f t="shared" si="55"/>
        <v>11-20</v>
      </c>
    </row>
    <row r="3568" spans="3:4" x14ac:dyDescent="0.3">
      <c r="C3568" s="19">
        <v>11</v>
      </c>
      <c r="D3568" t="str">
        <f t="shared" si="55"/>
        <v>11-20</v>
      </c>
    </row>
    <row r="3569" spans="3:4" x14ac:dyDescent="0.3">
      <c r="C3569" s="3">
        <v>13</v>
      </c>
      <c r="D3569" t="str">
        <f t="shared" si="55"/>
        <v>11-20</v>
      </c>
    </row>
    <row r="3570" spans="3:4" x14ac:dyDescent="0.3">
      <c r="C3570" s="19">
        <v>12</v>
      </c>
      <c r="D3570" t="str">
        <f t="shared" si="55"/>
        <v>11-20</v>
      </c>
    </row>
    <row r="3571" spans="3:4" x14ac:dyDescent="0.3">
      <c r="C3571" s="3">
        <v>7</v>
      </c>
      <c r="D3571" t="str">
        <f t="shared" si="55"/>
        <v>0-10</v>
      </c>
    </row>
    <row r="3572" spans="3:4" x14ac:dyDescent="0.3">
      <c r="C3572" s="19">
        <v>12</v>
      </c>
      <c r="D3572" t="str">
        <f t="shared" si="55"/>
        <v>11-20</v>
      </c>
    </row>
    <row r="3573" spans="3:4" x14ac:dyDescent="0.3">
      <c r="C3573" s="3">
        <v>11</v>
      </c>
      <c r="D3573" t="str">
        <f t="shared" si="55"/>
        <v>11-20</v>
      </c>
    </row>
    <row r="3574" spans="3:4" x14ac:dyDescent="0.3">
      <c r="C3574" s="19">
        <v>13</v>
      </c>
      <c r="D3574" t="str">
        <f t="shared" si="55"/>
        <v>11-20</v>
      </c>
    </row>
    <row r="3575" spans="3:4" x14ac:dyDescent="0.3">
      <c r="C3575" s="3">
        <v>11</v>
      </c>
      <c r="D3575" t="str">
        <f t="shared" si="55"/>
        <v>11-20</v>
      </c>
    </row>
    <row r="3576" spans="3:4" x14ac:dyDescent="0.3">
      <c r="C3576" s="19">
        <v>13</v>
      </c>
      <c r="D3576" t="str">
        <f t="shared" si="55"/>
        <v>11-20</v>
      </c>
    </row>
    <row r="3577" spans="3:4" x14ac:dyDescent="0.3">
      <c r="C3577" s="3">
        <v>13</v>
      </c>
      <c r="D3577" t="str">
        <f t="shared" si="55"/>
        <v>11-20</v>
      </c>
    </row>
    <row r="3578" spans="3:4" x14ac:dyDescent="0.3">
      <c r="C3578" s="19">
        <v>11</v>
      </c>
      <c r="D3578" t="str">
        <f t="shared" si="55"/>
        <v>11-20</v>
      </c>
    </row>
    <row r="3579" spans="3:4" x14ac:dyDescent="0.3">
      <c r="C3579" s="3">
        <v>11</v>
      </c>
      <c r="D3579" t="str">
        <f t="shared" si="55"/>
        <v>11-20</v>
      </c>
    </row>
    <row r="3580" spans="3:4" x14ac:dyDescent="0.3">
      <c r="C3580" s="19">
        <v>13</v>
      </c>
      <c r="D3580" t="str">
        <f t="shared" si="55"/>
        <v>11-20</v>
      </c>
    </row>
    <row r="3581" spans="3:4" x14ac:dyDescent="0.3">
      <c r="C3581" s="3">
        <v>11</v>
      </c>
      <c r="D3581" t="str">
        <f t="shared" si="55"/>
        <v>11-20</v>
      </c>
    </row>
    <row r="3582" spans="3:4" x14ac:dyDescent="0.3">
      <c r="C3582" s="19">
        <v>13</v>
      </c>
      <c r="D3582" t="str">
        <f t="shared" si="55"/>
        <v>11-20</v>
      </c>
    </row>
    <row r="3583" spans="3:4" x14ac:dyDescent="0.3">
      <c r="C3583" s="3">
        <v>11</v>
      </c>
      <c r="D3583" t="str">
        <f t="shared" si="55"/>
        <v>11-20</v>
      </c>
    </row>
    <row r="3584" spans="3:4" x14ac:dyDescent="0.3">
      <c r="C3584" s="19">
        <v>11</v>
      </c>
      <c r="D3584" t="str">
        <f t="shared" si="55"/>
        <v>11-20</v>
      </c>
    </row>
    <row r="3585" spans="3:4" x14ac:dyDescent="0.3">
      <c r="C3585" s="3">
        <v>13</v>
      </c>
      <c r="D3585" t="str">
        <f t="shared" si="55"/>
        <v>11-20</v>
      </c>
    </row>
    <row r="3586" spans="3:4" x14ac:dyDescent="0.3">
      <c r="C3586" s="19">
        <v>11</v>
      </c>
      <c r="D3586" t="str">
        <f t="shared" si="55"/>
        <v>11-20</v>
      </c>
    </row>
    <row r="3587" spans="3:4" x14ac:dyDescent="0.3">
      <c r="C3587" s="3">
        <v>12</v>
      </c>
      <c r="D3587" t="str">
        <f t="shared" ref="D3587:D3650" si="56">IF(C3587&lt;=10,"0-10",IF(AND(C3587&gt;10,C3587&lt;=20),"11-20",IF(AND(C3587&gt;20,C3587&lt;=30),"21-30","30+")))</f>
        <v>11-20</v>
      </c>
    </row>
    <row r="3588" spans="3:4" x14ac:dyDescent="0.3">
      <c r="C3588" s="19">
        <v>11</v>
      </c>
      <c r="D3588" t="str">
        <f t="shared" si="56"/>
        <v>11-20</v>
      </c>
    </row>
    <row r="3589" spans="3:4" x14ac:dyDescent="0.3">
      <c r="C3589" s="3">
        <v>12</v>
      </c>
      <c r="D3589" t="str">
        <f t="shared" si="56"/>
        <v>11-20</v>
      </c>
    </row>
    <row r="3590" spans="3:4" x14ac:dyDescent="0.3">
      <c r="C3590" s="19">
        <v>11</v>
      </c>
      <c r="D3590" t="str">
        <f t="shared" si="56"/>
        <v>11-20</v>
      </c>
    </row>
    <row r="3591" spans="3:4" x14ac:dyDescent="0.3">
      <c r="C3591" s="3">
        <v>13</v>
      </c>
      <c r="D3591" t="str">
        <f t="shared" si="56"/>
        <v>11-20</v>
      </c>
    </row>
    <row r="3592" spans="3:4" x14ac:dyDescent="0.3">
      <c r="C3592" s="19">
        <v>12</v>
      </c>
      <c r="D3592" t="str">
        <f t="shared" si="56"/>
        <v>11-20</v>
      </c>
    </row>
    <row r="3593" spans="3:4" x14ac:dyDescent="0.3">
      <c r="C3593" s="3">
        <v>12</v>
      </c>
      <c r="D3593" t="str">
        <f t="shared" si="56"/>
        <v>11-20</v>
      </c>
    </row>
    <row r="3594" spans="3:4" x14ac:dyDescent="0.3">
      <c r="C3594" s="19">
        <v>12</v>
      </c>
      <c r="D3594" t="str">
        <f t="shared" si="56"/>
        <v>11-20</v>
      </c>
    </row>
    <row r="3595" spans="3:4" x14ac:dyDescent="0.3">
      <c r="C3595" s="3">
        <v>11</v>
      </c>
      <c r="D3595" t="str">
        <f t="shared" si="56"/>
        <v>11-20</v>
      </c>
    </row>
    <row r="3596" spans="3:4" x14ac:dyDescent="0.3">
      <c r="C3596" s="19">
        <v>13</v>
      </c>
      <c r="D3596" t="str">
        <f t="shared" si="56"/>
        <v>11-20</v>
      </c>
    </row>
    <row r="3597" spans="3:4" x14ac:dyDescent="0.3">
      <c r="C3597" s="3">
        <v>12</v>
      </c>
      <c r="D3597" t="str">
        <f t="shared" si="56"/>
        <v>11-20</v>
      </c>
    </row>
    <row r="3598" spans="3:4" x14ac:dyDescent="0.3">
      <c r="C3598" s="19">
        <v>12</v>
      </c>
      <c r="D3598" t="str">
        <f t="shared" si="56"/>
        <v>11-20</v>
      </c>
    </row>
    <row r="3599" spans="3:4" x14ac:dyDescent="0.3">
      <c r="C3599" s="3">
        <v>13</v>
      </c>
      <c r="D3599" t="str">
        <f t="shared" si="56"/>
        <v>11-20</v>
      </c>
    </row>
    <row r="3600" spans="3:4" x14ac:dyDescent="0.3">
      <c r="C3600" s="19">
        <v>12</v>
      </c>
      <c r="D3600" t="str">
        <f t="shared" si="56"/>
        <v>11-20</v>
      </c>
    </row>
    <row r="3601" spans="3:4" x14ac:dyDescent="0.3">
      <c r="C3601" s="3">
        <v>13</v>
      </c>
      <c r="D3601" t="str">
        <f t="shared" si="56"/>
        <v>11-20</v>
      </c>
    </row>
    <row r="3602" spans="3:4" x14ac:dyDescent="0.3">
      <c r="C3602" s="19">
        <v>11</v>
      </c>
      <c r="D3602" t="str">
        <f t="shared" si="56"/>
        <v>11-20</v>
      </c>
    </row>
    <row r="3603" spans="3:4" x14ac:dyDescent="0.3">
      <c r="C3603" s="3">
        <v>13</v>
      </c>
      <c r="D3603" t="str">
        <f t="shared" si="56"/>
        <v>11-20</v>
      </c>
    </row>
    <row r="3604" spans="3:4" x14ac:dyDescent="0.3">
      <c r="C3604" s="19">
        <v>11</v>
      </c>
      <c r="D3604" t="str">
        <f t="shared" si="56"/>
        <v>11-20</v>
      </c>
    </row>
    <row r="3605" spans="3:4" x14ac:dyDescent="0.3">
      <c r="C3605" s="3">
        <v>13</v>
      </c>
      <c r="D3605" t="str">
        <f t="shared" si="56"/>
        <v>11-20</v>
      </c>
    </row>
    <row r="3606" spans="3:4" x14ac:dyDescent="0.3">
      <c r="C3606" s="19">
        <v>12</v>
      </c>
      <c r="D3606" t="str">
        <f t="shared" si="56"/>
        <v>11-20</v>
      </c>
    </row>
    <row r="3607" spans="3:4" x14ac:dyDescent="0.3">
      <c r="C3607" s="3">
        <v>12</v>
      </c>
      <c r="D3607" t="str">
        <f t="shared" si="56"/>
        <v>11-20</v>
      </c>
    </row>
    <row r="3608" spans="3:4" x14ac:dyDescent="0.3">
      <c r="C3608" s="19">
        <v>13</v>
      </c>
      <c r="D3608" t="str">
        <f t="shared" si="56"/>
        <v>11-20</v>
      </c>
    </row>
    <row r="3609" spans="3:4" x14ac:dyDescent="0.3">
      <c r="C3609" s="3">
        <v>12</v>
      </c>
      <c r="D3609" t="str">
        <f t="shared" si="56"/>
        <v>11-20</v>
      </c>
    </row>
    <row r="3610" spans="3:4" x14ac:dyDescent="0.3">
      <c r="C3610" s="19">
        <v>13</v>
      </c>
      <c r="D3610" t="str">
        <f t="shared" si="56"/>
        <v>11-20</v>
      </c>
    </row>
    <row r="3611" spans="3:4" x14ac:dyDescent="0.3">
      <c r="C3611" s="3">
        <v>11</v>
      </c>
      <c r="D3611" t="str">
        <f t="shared" si="56"/>
        <v>11-20</v>
      </c>
    </row>
    <row r="3612" spans="3:4" x14ac:dyDescent="0.3">
      <c r="C3612" s="19">
        <v>11</v>
      </c>
      <c r="D3612" t="str">
        <f t="shared" si="56"/>
        <v>11-20</v>
      </c>
    </row>
    <row r="3613" spans="3:4" x14ac:dyDescent="0.3">
      <c r="C3613" s="3">
        <v>7</v>
      </c>
      <c r="D3613" t="str">
        <f t="shared" si="56"/>
        <v>0-10</v>
      </c>
    </row>
    <row r="3614" spans="3:4" x14ac:dyDescent="0.3">
      <c r="C3614" s="19">
        <v>11</v>
      </c>
      <c r="D3614" t="str">
        <f t="shared" si="56"/>
        <v>11-20</v>
      </c>
    </row>
    <row r="3615" spans="3:4" x14ac:dyDescent="0.3">
      <c r="C3615" s="3">
        <v>12</v>
      </c>
      <c r="D3615" t="str">
        <f t="shared" si="56"/>
        <v>11-20</v>
      </c>
    </row>
    <row r="3616" spans="3:4" x14ac:dyDescent="0.3">
      <c r="C3616" s="19">
        <v>11</v>
      </c>
      <c r="D3616" t="str">
        <f t="shared" si="56"/>
        <v>11-20</v>
      </c>
    </row>
    <row r="3617" spans="3:4" x14ac:dyDescent="0.3">
      <c r="C3617" s="3">
        <v>13</v>
      </c>
      <c r="D3617" t="str">
        <f t="shared" si="56"/>
        <v>11-20</v>
      </c>
    </row>
    <row r="3618" spans="3:4" x14ac:dyDescent="0.3">
      <c r="C3618" s="19">
        <v>11</v>
      </c>
      <c r="D3618" t="str">
        <f t="shared" si="56"/>
        <v>11-20</v>
      </c>
    </row>
    <row r="3619" spans="3:4" x14ac:dyDescent="0.3">
      <c r="C3619" s="3">
        <v>13</v>
      </c>
      <c r="D3619" t="str">
        <f t="shared" si="56"/>
        <v>11-20</v>
      </c>
    </row>
    <row r="3620" spans="3:4" x14ac:dyDescent="0.3">
      <c r="C3620" s="19">
        <v>13</v>
      </c>
      <c r="D3620" t="str">
        <f t="shared" si="56"/>
        <v>11-20</v>
      </c>
    </row>
    <row r="3621" spans="3:4" x14ac:dyDescent="0.3">
      <c r="C3621" s="3">
        <v>11</v>
      </c>
      <c r="D3621" t="str">
        <f t="shared" si="56"/>
        <v>11-20</v>
      </c>
    </row>
    <row r="3622" spans="3:4" x14ac:dyDescent="0.3">
      <c r="C3622" s="19">
        <v>12</v>
      </c>
      <c r="D3622" t="str">
        <f t="shared" si="56"/>
        <v>11-20</v>
      </c>
    </row>
    <row r="3623" spans="3:4" x14ac:dyDescent="0.3">
      <c r="C3623" s="3">
        <v>11</v>
      </c>
      <c r="D3623" t="str">
        <f t="shared" si="56"/>
        <v>11-20</v>
      </c>
    </row>
    <row r="3624" spans="3:4" x14ac:dyDescent="0.3">
      <c r="C3624" s="19">
        <v>6</v>
      </c>
      <c r="D3624" t="str">
        <f t="shared" si="56"/>
        <v>0-10</v>
      </c>
    </row>
    <row r="3625" spans="3:4" x14ac:dyDescent="0.3">
      <c r="C3625" s="3">
        <v>12</v>
      </c>
      <c r="D3625" t="str">
        <f t="shared" si="56"/>
        <v>11-20</v>
      </c>
    </row>
    <row r="3626" spans="3:4" x14ac:dyDescent="0.3">
      <c r="C3626" s="19">
        <v>12</v>
      </c>
      <c r="D3626" t="str">
        <f t="shared" si="56"/>
        <v>11-20</v>
      </c>
    </row>
    <row r="3627" spans="3:4" x14ac:dyDescent="0.3">
      <c r="C3627" s="3">
        <v>10</v>
      </c>
      <c r="D3627" t="str">
        <f t="shared" si="56"/>
        <v>0-10</v>
      </c>
    </row>
    <row r="3628" spans="3:4" x14ac:dyDescent="0.3">
      <c r="C3628" s="19">
        <v>11</v>
      </c>
      <c r="D3628" t="str">
        <f t="shared" si="56"/>
        <v>11-20</v>
      </c>
    </row>
    <row r="3629" spans="3:4" x14ac:dyDescent="0.3">
      <c r="C3629" s="3">
        <v>9</v>
      </c>
      <c r="D3629" t="str">
        <f t="shared" si="56"/>
        <v>0-10</v>
      </c>
    </row>
    <row r="3630" spans="3:4" x14ac:dyDescent="0.3">
      <c r="C3630" s="19">
        <v>12</v>
      </c>
      <c r="D3630" t="str">
        <f t="shared" si="56"/>
        <v>11-20</v>
      </c>
    </row>
    <row r="3631" spans="3:4" x14ac:dyDescent="0.3">
      <c r="C3631" s="3">
        <v>11</v>
      </c>
      <c r="D3631" t="str">
        <f t="shared" si="56"/>
        <v>11-20</v>
      </c>
    </row>
    <row r="3632" spans="3:4" x14ac:dyDescent="0.3">
      <c r="C3632" s="19">
        <v>10</v>
      </c>
      <c r="D3632" t="str">
        <f t="shared" si="56"/>
        <v>0-10</v>
      </c>
    </row>
    <row r="3633" spans="3:4" x14ac:dyDescent="0.3">
      <c r="C3633" s="3">
        <v>12</v>
      </c>
      <c r="D3633" t="str">
        <f t="shared" si="56"/>
        <v>11-20</v>
      </c>
    </row>
    <row r="3634" spans="3:4" x14ac:dyDescent="0.3">
      <c r="C3634" s="19">
        <v>10</v>
      </c>
      <c r="D3634" t="str">
        <f t="shared" si="56"/>
        <v>0-10</v>
      </c>
    </row>
    <row r="3635" spans="3:4" x14ac:dyDescent="0.3">
      <c r="C3635" s="3">
        <v>10</v>
      </c>
      <c r="D3635" t="str">
        <f t="shared" si="56"/>
        <v>0-10</v>
      </c>
    </row>
    <row r="3636" spans="3:4" x14ac:dyDescent="0.3">
      <c r="C3636" s="19">
        <v>12</v>
      </c>
      <c r="D3636" t="str">
        <f t="shared" si="56"/>
        <v>11-20</v>
      </c>
    </row>
    <row r="3637" spans="3:4" x14ac:dyDescent="0.3">
      <c r="C3637" s="3">
        <v>11</v>
      </c>
      <c r="D3637" t="str">
        <f t="shared" si="56"/>
        <v>11-20</v>
      </c>
    </row>
    <row r="3638" spans="3:4" x14ac:dyDescent="0.3">
      <c r="C3638" s="19">
        <v>12</v>
      </c>
      <c r="D3638" t="str">
        <f t="shared" si="56"/>
        <v>11-20</v>
      </c>
    </row>
    <row r="3639" spans="3:4" x14ac:dyDescent="0.3">
      <c r="C3639" s="3">
        <v>6</v>
      </c>
      <c r="D3639" t="str">
        <f t="shared" si="56"/>
        <v>0-10</v>
      </c>
    </row>
    <row r="3640" spans="3:4" x14ac:dyDescent="0.3">
      <c r="C3640" s="19">
        <v>6</v>
      </c>
      <c r="D3640" t="str">
        <f t="shared" si="56"/>
        <v>0-10</v>
      </c>
    </row>
    <row r="3641" spans="3:4" x14ac:dyDescent="0.3">
      <c r="C3641" s="3">
        <v>9</v>
      </c>
      <c r="D3641" t="str">
        <f t="shared" si="56"/>
        <v>0-10</v>
      </c>
    </row>
    <row r="3642" spans="3:4" x14ac:dyDescent="0.3">
      <c r="C3642" s="19">
        <v>11</v>
      </c>
      <c r="D3642" t="str">
        <f t="shared" si="56"/>
        <v>11-20</v>
      </c>
    </row>
    <row r="3643" spans="3:4" x14ac:dyDescent="0.3">
      <c r="C3643" s="3">
        <v>10</v>
      </c>
      <c r="D3643" t="str">
        <f t="shared" si="56"/>
        <v>0-10</v>
      </c>
    </row>
    <row r="3644" spans="3:4" x14ac:dyDescent="0.3">
      <c r="C3644" s="19">
        <v>11</v>
      </c>
      <c r="D3644" t="str">
        <f t="shared" si="56"/>
        <v>11-20</v>
      </c>
    </row>
    <row r="3645" spans="3:4" x14ac:dyDescent="0.3">
      <c r="C3645" s="3">
        <v>12</v>
      </c>
      <c r="D3645" t="str">
        <f t="shared" si="56"/>
        <v>11-20</v>
      </c>
    </row>
    <row r="3646" spans="3:4" x14ac:dyDescent="0.3">
      <c r="C3646" s="19">
        <v>12</v>
      </c>
      <c r="D3646" t="str">
        <f t="shared" si="56"/>
        <v>11-20</v>
      </c>
    </row>
    <row r="3647" spans="3:4" x14ac:dyDescent="0.3">
      <c r="C3647" s="3">
        <v>11</v>
      </c>
      <c r="D3647" t="str">
        <f t="shared" si="56"/>
        <v>11-20</v>
      </c>
    </row>
    <row r="3648" spans="3:4" x14ac:dyDescent="0.3">
      <c r="C3648" s="19">
        <v>10</v>
      </c>
      <c r="D3648" t="str">
        <f t="shared" si="56"/>
        <v>0-10</v>
      </c>
    </row>
    <row r="3649" spans="3:4" x14ac:dyDescent="0.3">
      <c r="C3649" s="3">
        <v>12</v>
      </c>
      <c r="D3649" t="str">
        <f t="shared" si="56"/>
        <v>11-20</v>
      </c>
    </row>
    <row r="3650" spans="3:4" x14ac:dyDescent="0.3">
      <c r="C3650" s="19">
        <v>12</v>
      </c>
      <c r="D3650" t="str">
        <f t="shared" si="56"/>
        <v>11-20</v>
      </c>
    </row>
    <row r="3651" spans="3:4" x14ac:dyDescent="0.3">
      <c r="C3651" s="3">
        <v>12</v>
      </c>
      <c r="D3651" t="str">
        <f t="shared" ref="D3651:D3714" si="57">IF(C3651&lt;=10,"0-10",IF(AND(C3651&gt;10,C3651&lt;=20),"11-20",IF(AND(C3651&gt;20,C3651&lt;=30),"21-30","30+")))</f>
        <v>11-20</v>
      </c>
    </row>
    <row r="3652" spans="3:4" x14ac:dyDescent="0.3">
      <c r="C3652" s="19">
        <v>11</v>
      </c>
      <c r="D3652" t="str">
        <f t="shared" si="57"/>
        <v>11-20</v>
      </c>
    </row>
    <row r="3653" spans="3:4" x14ac:dyDescent="0.3">
      <c r="C3653" s="3">
        <v>12</v>
      </c>
      <c r="D3653" t="str">
        <f t="shared" si="57"/>
        <v>11-20</v>
      </c>
    </row>
    <row r="3654" spans="3:4" x14ac:dyDescent="0.3">
      <c r="C3654" s="19">
        <v>10</v>
      </c>
      <c r="D3654" t="str">
        <f t="shared" si="57"/>
        <v>0-10</v>
      </c>
    </row>
    <row r="3655" spans="3:4" x14ac:dyDescent="0.3">
      <c r="C3655" s="3">
        <v>12</v>
      </c>
      <c r="D3655" t="str">
        <f t="shared" si="57"/>
        <v>11-20</v>
      </c>
    </row>
    <row r="3656" spans="3:4" x14ac:dyDescent="0.3">
      <c r="C3656" s="19">
        <v>6</v>
      </c>
      <c r="D3656" t="str">
        <f t="shared" si="57"/>
        <v>0-10</v>
      </c>
    </row>
    <row r="3657" spans="3:4" x14ac:dyDescent="0.3">
      <c r="C3657" s="3">
        <v>10</v>
      </c>
      <c r="D3657" t="str">
        <f t="shared" si="57"/>
        <v>0-10</v>
      </c>
    </row>
    <row r="3658" spans="3:4" x14ac:dyDescent="0.3">
      <c r="C3658" s="19">
        <v>10</v>
      </c>
      <c r="D3658" t="str">
        <f t="shared" si="57"/>
        <v>0-10</v>
      </c>
    </row>
    <row r="3659" spans="3:4" x14ac:dyDescent="0.3">
      <c r="C3659" s="3">
        <v>12</v>
      </c>
      <c r="D3659" t="str">
        <f t="shared" si="57"/>
        <v>11-20</v>
      </c>
    </row>
    <row r="3660" spans="3:4" x14ac:dyDescent="0.3">
      <c r="C3660" s="19">
        <v>11</v>
      </c>
      <c r="D3660" t="str">
        <f t="shared" si="57"/>
        <v>11-20</v>
      </c>
    </row>
    <row r="3661" spans="3:4" x14ac:dyDescent="0.3">
      <c r="C3661" s="3">
        <v>11</v>
      </c>
      <c r="D3661" t="str">
        <f t="shared" si="57"/>
        <v>11-20</v>
      </c>
    </row>
    <row r="3662" spans="3:4" x14ac:dyDescent="0.3">
      <c r="C3662" s="19">
        <v>10</v>
      </c>
      <c r="D3662" t="str">
        <f t="shared" si="57"/>
        <v>0-10</v>
      </c>
    </row>
    <row r="3663" spans="3:4" x14ac:dyDescent="0.3">
      <c r="C3663" s="3">
        <v>6</v>
      </c>
      <c r="D3663" t="str">
        <f t="shared" si="57"/>
        <v>0-10</v>
      </c>
    </row>
    <row r="3664" spans="3:4" x14ac:dyDescent="0.3">
      <c r="C3664" s="19">
        <v>10</v>
      </c>
      <c r="D3664" t="str">
        <f t="shared" si="57"/>
        <v>0-10</v>
      </c>
    </row>
    <row r="3665" spans="3:4" x14ac:dyDescent="0.3">
      <c r="C3665" s="3">
        <v>12</v>
      </c>
      <c r="D3665" t="str">
        <f t="shared" si="57"/>
        <v>11-20</v>
      </c>
    </row>
    <row r="3666" spans="3:4" x14ac:dyDescent="0.3">
      <c r="C3666" s="19">
        <v>12</v>
      </c>
      <c r="D3666" t="str">
        <f t="shared" si="57"/>
        <v>11-20</v>
      </c>
    </row>
    <row r="3667" spans="3:4" x14ac:dyDescent="0.3">
      <c r="C3667" s="3">
        <v>10</v>
      </c>
      <c r="D3667" t="str">
        <f t="shared" si="57"/>
        <v>0-10</v>
      </c>
    </row>
    <row r="3668" spans="3:4" x14ac:dyDescent="0.3">
      <c r="C3668" s="19">
        <v>9</v>
      </c>
      <c r="D3668" t="str">
        <f t="shared" si="57"/>
        <v>0-10</v>
      </c>
    </row>
    <row r="3669" spans="3:4" x14ac:dyDescent="0.3">
      <c r="C3669" s="3">
        <v>12</v>
      </c>
      <c r="D3669" t="str">
        <f t="shared" si="57"/>
        <v>11-20</v>
      </c>
    </row>
    <row r="3670" spans="3:4" x14ac:dyDescent="0.3">
      <c r="C3670" s="19">
        <v>11</v>
      </c>
      <c r="D3670" t="str">
        <f t="shared" si="57"/>
        <v>11-20</v>
      </c>
    </row>
    <row r="3671" spans="3:4" x14ac:dyDescent="0.3">
      <c r="C3671" s="3">
        <v>10</v>
      </c>
      <c r="D3671" t="str">
        <f t="shared" si="57"/>
        <v>0-10</v>
      </c>
    </row>
    <row r="3672" spans="3:4" x14ac:dyDescent="0.3">
      <c r="C3672" s="19">
        <v>11</v>
      </c>
      <c r="D3672" t="str">
        <f t="shared" si="57"/>
        <v>11-20</v>
      </c>
    </row>
    <row r="3673" spans="3:4" x14ac:dyDescent="0.3">
      <c r="C3673" s="3">
        <v>12</v>
      </c>
      <c r="D3673" t="str">
        <f t="shared" si="57"/>
        <v>11-20</v>
      </c>
    </row>
    <row r="3674" spans="3:4" x14ac:dyDescent="0.3">
      <c r="C3674" s="19">
        <v>12</v>
      </c>
      <c r="D3674" t="str">
        <f t="shared" si="57"/>
        <v>11-20</v>
      </c>
    </row>
    <row r="3675" spans="3:4" x14ac:dyDescent="0.3">
      <c r="C3675" s="3">
        <v>10</v>
      </c>
      <c r="D3675" t="str">
        <f t="shared" si="57"/>
        <v>0-10</v>
      </c>
    </row>
    <row r="3676" spans="3:4" x14ac:dyDescent="0.3">
      <c r="C3676" s="19">
        <v>12</v>
      </c>
      <c r="D3676" t="str">
        <f t="shared" si="57"/>
        <v>11-20</v>
      </c>
    </row>
    <row r="3677" spans="3:4" x14ac:dyDescent="0.3">
      <c r="C3677" s="3">
        <v>12</v>
      </c>
      <c r="D3677" t="str">
        <f t="shared" si="57"/>
        <v>11-20</v>
      </c>
    </row>
    <row r="3678" spans="3:4" x14ac:dyDescent="0.3">
      <c r="C3678" s="19">
        <v>11</v>
      </c>
      <c r="D3678" t="str">
        <f t="shared" si="57"/>
        <v>11-20</v>
      </c>
    </row>
    <row r="3679" spans="3:4" x14ac:dyDescent="0.3">
      <c r="C3679" s="3">
        <v>11</v>
      </c>
      <c r="D3679" t="str">
        <f t="shared" si="57"/>
        <v>11-20</v>
      </c>
    </row>
    <row r="3680" spans="3:4" x14ac:dyDescent="0.3">
      <c r="C3680" s="19">
        <v>11</v>
      </c>
      <c r="D3680" t="str">
        <f t="shared" si="57"/>
        <v>11-20</v>
      </c>
    </row>
    <row r="3681" spans="3:4" x14ac:dyDescent="0.3">
      <c r="C3681" s="3">
        <v>12</v>
      </c>
      <c r="D3681" t="str">
        <f t="shared" si="57"/>
        <v>11-20</v>
      </c>
    </row>
    <row r="3682" spans="3:4" x14ac:dyDescent="0.3">
      <c r="C3682" s="19">
        <v>12</v>
      </c>
      <c r="D3682" t="str">
        <f t="shared" si="57"/>
        <v>11-20</v>
      </c>
    </row>
    <row r="3683" spans="3:4" x14ac:dyDescent="0.3">
      <c r="C3683" s="3">
        <v>12</v>
      </c>
      <c r="D3683" t="str">
        <f t="shared" si="57"/>
        <v>11-20</v>
      </c>
    </row>
    <row r="3684" spans="3:4" x14ac:dyDescent="0.3">
      <c r="C3684" s="19">
        <v>6</v>
      </c>
      <c r="D3684" t="str">
        <f t="shared" si="57"/>
        <v>0-10</v>
      </c>
    </row>
    <row r="3685" spans="3:4" x14ac:dyDescent="0.3">
      <c r="C3685" s="3">
        <v>9</v>
      </c>
      <c r="D3685" t="str">
        <f t="shared" si="57"/>
        <v>0-10</v>
      </c>
    </row>
    <row r="3686" spans="3:4" x14ac:dyDescent="0.3">
      <c r="C3686" s="19">
        <v>10</v>
      </c>
      <c r="D3686" t="str">
        <f t="shared" si="57"/>
        <v>0-10</v>
      </c>
    </row>
    <row r="3687" spans="3:4" x14ac:dyDescent="0.3">
      <c r="C3687" s="3">
        <v>12</v>
      </c>
      <c r="D3687" t="str">
        <f t="shared" si="57"/>
        <v>11-20</v>
      </c>
    </row>
    <row r="3688" spans="3:4" x14ac:dyDescent="0.3">
      <c r="C3688" s="19">
        <v>11</v>
      </c>
      <c r="D3688" t="str">
        <f t="shared" si="57"/>
        <v>11-20</v>
      </c>
    </row>
    <row r="3689" spans="3:4" x14ac:dyDescent="0.3">
      <c r="C3689" s="3">
        <v>10</v>
      </c>
      <c r="D3689" t="str">
        <f t="shared" si="57"/>
        <v>0-10</v>
      </c>
    </row>
    <row r="3690" spans="3:4" x14ac:dyDescent="0.3">
      <c r="C3690" s="19">
        <v>11</v>
      </c>
      <c r="D3690" t="str">
        <f t="shared" si="57"/>
        <v>11-20</v>
      </c>
    </row>
    <row r="3691" spans="3:4" x14ac:dyDescent="0.3">
      <c r="C3691" s="3">
        <v>10</v>
      </c>
      <c r="D3691" t="str">
        <f t="shared" si="57"/>
        <v>0-10</v>
      </c>
    </row>
    <row r="3692" spans="3:4" x14ac:dyDescent="0.3">
      <c r="C3692" s="19">
        <v>10</v>
      </c>
      <c r="D3692" t="str">
        <f t="shared" si="57"/>
        <v>0-10</v>
      </c>
    </row>
    <row r="3693" spans="3:4" x14ac:dyDescent="0.3">
      <c r="C3693" s="3">
        <v>10</v>
      </c>
      <c r="D3693" t="str">
        <f t="shared" si="57"/>
        <v>0-10</v>
      </c>
    </row>
    <row r="3694" spans="3:4" x14ac:dyDescent="0.3">
      <c r="C3694" s="19">
        <v>11</v>
      </c>
      <c r="D3694" t="str">
        <f t="shared" si="57"/>
        <v>11-20</v>
      </c>
    </row>
    <row r="3695" spans="3:4" x14ac:dyDescent="0.3">
      <c r="C3695" s="3">
        <v>11</v>
      </c>
      <c r="D3695" t="str">
        <f t="shared" si="57"/>
        <v>11-20</v>
      </c>
    </row>
    <row r="3696" spans="3:4" x14ac:dyDescent="0.3">
      <c r="C3696" s="19">
        <v>9</v>
      </c>
      <c r="D3696" t="str">
        <f t="shared" si="57"/>
        <v>0-10</v>
      </c>
    </row>
    <row r="3697" spans="3:4" x14ac:dyDescent="0.3">
      <c r="C3697" s="3">
        <v>11</v>
      </c>
      <c r="D3697" t="str">
        <f t="shared" si="57"/>
        <v>11-20</v>
      </c>
    </row>
    <row r="3698" spans="3:4" x14ac:dyDescent="0.3">
      <c r="C3698" s="19">
        <v>11</v>
      </c>
      <c r="D3698" t="str">
        <f t="shared" si="57"/>
        <v>11-20</v>
      </c>
    </row>
    <row r="3699" spans="3:4" x14ac:dyDescent="0.3">
      <c r="C3699" s="3">
        <v>12</v>
      </c>
      <c r="D3699" t="str">
        <f t="shared" si="57"/>
        <v>11-20</v>
      </c>
    </row>
    <row r="3700" spans="3:4" x14ac:dyDescent="0.3">
      <c r="C3700" s="19">
        <v>12</v>
      </c>
      <c r="D3700" t="str">
        <f t="shared" si="57"/>
        <v>11-20</v>
      </c>
    </row>
    <row r="3701" spans="3:4" x14ac:dyDescent="0.3">
      <c r="C3701" s="3">
        <v>10</v>
      </c>
      <c r="D3701" t="str">
        <f t="shared" si="57"/>
        <v>0-10</v>
      </c>
    </row>
    <row r="3702" spans="3:4" x14ac:dyDescent="0.3">
      <c r="C3702" s="19">
        <v>11</v>
      </c>
      <c r="D3702" t="str">
        <f t="shared" si="57"/>
        <v>11-20</v>
      </c>
    </row>
    <row r="3703" spans="3:4" x14ac:dyDescent="0.3">
      <c r="C3703" s="3">
        <v>12</v>
      </c>
      <c r="D3703" t="str">
        <f t="shared" si="57"/>
        <v>11-20</v>
      </c>
    </row>
    <row r="3704" spans="3:4" x14ac:dyDescent="0.3">
      <c r="C3704" s="19">
        <v>11</v>
      </c>
      <c r="D3704" t="str">
        <f t="shared" si="57"/>
        <v>11-20</v>
      </c>
    </row>
    <row r="3705" spans="3:4" x14ac:dyDescent="0.3">
      <c r="C3705" s="3">
        <v>11</v>
      </c>
      <c r="D3705" t="str">
        <f t="shared" si="57"/>
        <v>11-20</v>
      </c>
    </row>
    <row r="3706" spans="3:4" x14ac:dyDescent="0.3">
      <c r="C3706" s="19">
        <v>12</v>
      </c>
      <c r="D3706" t="str">
        <f t="shared" si="57"/>
        <v>11-20</v>
      </c>
    </row>
    <row r="3707" spans="3:4" x14ac:dyDescent="0.3">
      <c r="C3707" s="3">
        <v>12</v>
      </c>
      <c r="D3707" t="str">
        <f t="shared" si="57"/>
        <v>11-20</v>
      </c>
    </row>
    <row r="3708" spans="3:4" x14ac:dyDescent="0.3">
      <c r="C3708" s="19">
        <v>11</v>
      </c>
      <c r="D3708" t="str">
        <f t="shared" si="57"/>
        <v>11-20</v>
      </c>
    </row>
    <row r="3709" spans="3:4" x14ac:dyDescent="0.3">
      <c r="C3709" s="3">
        <v>12</v>
      </c>
      <c r="D3709" t="str">
        <f t="shared" si="57"/>
        <v>11-20</v>
      </c>
    </row>
    <row r="3710" spans="3:4" x14ac:dyDescent="0.3">
      <c r="C3710" s="19">
        <v>6</v>
      </c>
      <c r="D3710" t="str">
        <f t="shared" si="57"/>
        <v>0-10</v>
      </c>
    </row>
    <row r="3711" spans="3:4" x14ac:dyDescent="0.3">
      <c r="C3711" s="3">
        <v>10</v>
      </c>
      <c r="D3711" t="str">
        <f t="shared" si="57"/>
        <v>0-10</v>
      </c>
    </row>
    <row r="3712" spans="3:4" x14ac:dyDescent="0.3">
      <c r="C3712" s="19">
        <v>10</v>
      </c>
      <c r="D3712" t="str">
        <f t="shared" si="57"/>
        <v>0-10</v>
      </c>
    </row>
    <row r="3713" spans="3:4" x14ac:dyDescent="0.3">
      <c r="C3713" s="3">
        <v>11</v>
      </c>
      <c r="D3713" t="str">
        <f t="shared" si="57"/>
        <v>11-20</v>
      </c>
    </row>
    <row r="3714" spans="3:4" x14ac:dyDescent="0.3">
      <c r="C3714" s="19">
        <v>11</v>
      </c>
      <c r="D3714" t="str">
        <f t="shared" si="57"/>
        <v>11-20</v>
      </c>
    </row>
    <row r="3715" spans="3:4" x14ac:dyDescent="0.3">
      <c r="C3715" s="3">
        <v>9</v>
      </c>
      <c r="D3715" t="str">
        <f t="shared" ref="D3715:D3778" si="58">IF(C3715&lt;=10,"0-10",IF(AND(C3715&gt;10,C3715&lt;=20),"11-20",IF(AND(C3715&gt;20,C3715&lt;=30),"21-30","30+")))</f>
        <v>0-10</v>
      </c>
    </row>
    <row r="3716" spans="3:4" x14ac:dyDescent="0.3">
      <c r="C3716" s="19">
        <v>11</v>
      </c>
      <c r="D3716" t="str">
        <f t="shared" si="58"/>
        <v>11-20</v>
      </c>
    </row>
    <row r="3717" spans="3:4" x14ac:dyDescent="0.3">
      <c r="C3717" s="3">
        <v>11</v>
      </c>
      <c r="D3717" t="str">
        <f t="shared" si="58"/>
        <v>11-20</v>
      </c>
    </row>
    <row r="3718" spans="3:4" x14ac:dyDescent="0.3">
      <c r="C3718" s="19">
        <v>11</v>
      </c>
      <c r="D3718" t="str">
        <f t="shared" si="58"/>
        <v>11-20</v>
      </c>
    </row>
    <row r="3719" spans="3:4" x14ac:dyDescent="0.3">
      <c r="C3719" s="3">
        <v>11</v>
      </c>
      <c r="D3719" t="str">
        <f t="shared" si="58"/>
        <v>11-20</v>
      </c>
    </row>
    <row r="3720" spans="3:4" x14ac:dyDescent="0.3">
      <c r="C3720" s="19">
        <v>12</v>
      </c>
      <c r="D3720" t="str">
        <f t="shared" si="58"/>
        <v>11-20</v>
      </c>
    </row>
    <row r="3721" spans="3:4" x14ac:dyDescent="0.3">
      <c r="C3721" s="3">
        <v>10</v>
      </c>
      <c r="D3721" t="str">
        <f t="shared" si="58"/>
        <v>0-10</v>
      </c>
    </row>
    <row r="3722" spans="3:4" x14ac:dyDescent="0.3">
      <c r="C3722" s="19">
        <v>10</v>
      </c>
      <c r="D3722" t="str">
        <f t="shared" si="58"/>
        <v>0-10</v>
      </c>
    </row>
    <row r="3723" spans="3:4" x14ac:dyDescent="0.3">
      <c r="C3723" s="3">
        <v>12</v>
      </c>
      <c r="D3723" t="str">
        <f t="shared" si="58"/>
        <v>11-20</v>
      </c>
    </row>
    <row r="3724" spans="3:4" x14ac:dyDescent="0.3">
      <c r="C3724" s="19">
        <v>10</v>
      </c>
      <c r="D3724" t="str">
        <f t="shared" si="58"/>
        <v>0-10</v>
      </c>
    </row>
    <row r="3725" spans="3:4" x14ac:dyDescent="0.3">
      <c r="C3725" s="3">
        <v>10</v>
      </c>
      <c r="D3725" t="str">
        <f t="shared" si="58"/>
        <v>0-10</v>
      </c>
    </row>
    <row r="3726" spans="3:4" x14ac:dyDescent="0.3">
      <c r="C3726" s="19">
        <v>12</v>
      </c>
      <c r="D3726" t="str">
        <f t="shared" si="58"/>
        <v>11-20</v>
      </c>
    </row>
    <row r="3727" spans="3:4" x14ac:dyDescent="0.3">
      <c r="C3727" s="3">
        <v>10</v>
      </c>
      <c r="D3727" t="str">
        <f t="shared" si="58"/>
        <v>0-10</v>
      </c>
    </row>
    <row r="3728" spans="3:4" x14ac:dyDescent="0.3">
      <c r="C3728" s="19">
        <v>9</v>
      </c>
      <c r="D3728" t="str">
        <f t="shared" si="58"/>
        <v>0-10</v>
      </c>
    </row>
    <row r="3729" spans="3:4" x14ac:dyDescent="0.3">
      <c r="C3729" s="3">
        <v>8</v>
      </c>
      <c r="D3729" t="str">
        <f t="shared" si="58"/>
        <v>0-10</v>
      </c>
    </row>
    <row r="3730" spans="3:4" x14ac:dyDescent="0.3">
      <c r="C3730" s="19">
        <v>10</v>
      </c>
      <c r="D3730" t="str">
        <f t="shared" si="58"/>
        <v>0-10</v>
      </c>
    </row>
    <row r="3731" spans="3:4" x14ac:dyDescent="0.3">
      <c r="C3731" s="3">
        <v>10</v>
      </c>
      <c r="D3731" t="str">
        <f t="shared" si="58"/>
        <v>0-10</v>
      </c>
    </row>
    <row r="3732" spans="3:4" x14ac:dyDescent="0.3">
      <c r="C3732" s="19">
        <v>11</v>
      </c>
      <c r="D3732" t="str">
        <f t="shared" si="58"/>
        <v>11-20</v>
      </c>
    </row>
    <row r="3733" spans="3:4" x14ac:dyDescent="0.3">
      <c r="C3733" s="3">
        <v>9</v>
      </c>
      <c r="D3733" t="str">
        <f t="shared" si="58"/>
        <v>0-10</v>
      </c>
    </row>
    <row r="3734" spans="3:4" x14ac:dyDescent="0.3">
      <c r="C3734" s="19">
        <v>10</v>
      </c>
      <c r="D3734" t="str">
        <f t="shared" si="58"/>
        <v>0-10</v>
      </c>
    </row>
    <row r="3735" spans="3:4" x14ac:dyDescent="0.3">
      <c r="C3735" s="3">
        <v>11</v>
      </c>
      <c r="D3735" t="str">
        <f t="shared" si="58"/>
        <v>11-20</v>
      </c>
    </row>
    <row r="3736" spans="3:4" x14ac:dyDescent="0.3">
      <c r="C3736" s="19">
        <v>9</v>
      </c>
      <c r="D3736" t="str">
        <f t="shared" si="58"/>
        <v>0-10</v>
      </c>
    </row>
    <row r="3737" spans="3:4" x14ac:dyDescent="0.3">
      <c r="C3737" s="3">
        <v>9</v>
      </c>
      <c r="D3737" t="str">
        <f t="shared" si="58"/>
        <v>0-10</v>
      </c>
    </row>
    <row r="3738" spans="3:4" x14ac:dyDescent="0.3">
      <c r="C3738" s="19">
        <v>5</v>
      </c>
      <c r="D3738" t="str">
        <f t="shared" si="58"/>
        <v>0-10</v>
      </c>
    </row>
    <row r="3739" spans="3:4" x14ac:dyDescent="0.3">
      <c r="C3739" s="3">
        <v>10</v>
      </c>
      <c r="D3739" t="str">
        <f t="shared" si="58"/>
        <v>0-10</v>
      </c>
    </row>
    <row r="3740" spans="3:4" x14ac:dyDescent="0.3">
      <c r="C3740" s="19">
        <v>9</v>
      </c>
      <c r="D3740" t="str">
        <f t="shared" si="58"/>
        <v>0-10</v>
      </c>
    </row>
    <row r="3741" spans="3:4" x14ac:dyDescent="0.3">
      <c r="C3741" s="3">
        <v>8</v>
      </c>
      <c r="D3741" t="str">
        <f t="shared" si="58"/>
        <v>0-10</v>
      </c>
    </row>
    <row r="3742" spans="3:4" x14ac:dyDescent="0.3">
      <c r="C3742" s="19">
        <v>10</v>
      </c>
      <c r="D3742" t="str">
        <f t="shared" si="58"/>
        <v>0-10</v>
      </c>
    </row>
    <row r="3743" spans="3:4" x14ac:dyDescent="0.3">
      <c r="C3743" s="3">
        <v>10</v>
      </c>
      <c r="D3743" t="str">
        <f t="shared" si="58"/>
        <v>0-10</v>
      </c>
    </row>
    <row r="3744" spans="3:4" x14ac:dyDescent="0.3">
      <c r="C3744" s="19">
        <v>9</v>
      </c>
      <c r="D3744" t="str">
        <f t="shared" si="58"/>
        <v>0-10</v>
      </c>
    </row>
    <row r="3745" spans="3:4" x14ac:dyDescent="0.3">
      <c r="C3745" s="3">
        <v>10</v>
      </c>
      <c r="D3745" t="str">
        <f t="shared" si="58"/>
        <v>0-10</v>
      </c>
    </row>
    <row r="3746" spans="3:4" x14ac:dyDescent="0.3">
      <c r="C3746" s="19">
        <v>9</v>
      </c>
      <c r="D3746" t="str">
        <f t="shared" si="58"/>
        <v>0-10</v>
      </c>
    </row>
    <row r="3747" spans="3:4" x14ac:dyDescent="0.3">
      <c r="C3747" s="3">
        <v>8</v>
      </c>
      <c r="D3747" t="str">
        <f t="shared" si="58"/>
        <v>0-10</v>
      </c>
    </row>
    <row r="3748" spans="3:4" x14ac:dyDescent="0.3">
      <c r="C3748" s="19">
        <v>9</v>
      </c>
      <c r="D3748" t="str">
        <f t="shared" si="58"/>
        <v>0-10</v>
      </c>
    </row>
    <row r="3749" spans="3:4" x14ac:dyDescent="0.3">
      <c r="C3749" s="3">
        <v>10</v>
      </c>
      <c r="D3749" t="str">
        <f t="shared" si="58"/>
        <v>0-10</v>
      </c>
    </row>
    <row r="3750" spans="3:4" x14ac:dyDescent="0.3">
      <c r="C3750" s="19">
        <v>9</v>
      </c>
      <c r="D3750" t="str">
        <f t="shared" si="58"/>
        <v>0-10</v>
      </c>
    </row>
    <row r="3751" spans="3:4" x14ac:dyDescent="0.3">
      <c r="C3751" s="3">
        <v>9</v>
      </c>
      <c r="D3751" t="str">
        <f t="shared" si="58"/>
        <v>0-10</v>
      </c>
    </row>
    <row r="3752" spans="3:4" x14ac:dyDescent="0.3">
      <c r="C3752" s="19">
        <v>11</v>
      </c>
      <c r="D3752" t="str">
        <f t="shared" si="58"/>
        <v>11-20</v>
      </c>
    </row>
    <row r="3753" spans="3:4" x14ac:dyDescent="0.3">
      <c r="C3753" s="3">
        <v>10</v>
      </c>
      <c r="D3753" t="str">
        <f t="shared" si="58"/>
        <v>0-10</v>
      </c>
    </row>
    <row r="3754" spans="3:4" x14ac:dyDescent="0.3">
      <c r="C3754" s="19">
        <v>10</v>
      </c>
      <c r="D3754" t="str">
        <f t="shared" si="58"/>
        <v>0-10</v>
      </c>
    </row>
    <row r="3755" spans="3:4" x14ac:dyDescent="0.3">
      <c r="C3755" s="3">
        <v>9</v>
      </c>
      <c r="D3755" t="str">
        <f t="shared" si="58"/>
        <v>0-10</v>
      </c>
    </row>
    <row r="3756" spans="3:4" x14ac:dyDescent="0.3">
      <c r="C3756" s="19">
        <v>8</v>
      </c>
      <c r="D3756" t="str">
        <f t="shared" si="58"/>
        <v>0-10</v>
      </c>
    </row>
    <row r="3757" spans="3:4" x14ac:dyDescent="0.3">
      <c r="C3757" s="3">
        <v>11</v>
      </c>
      <c r="D3757" t="str">
        <f t="shared" si="58"/>
        <v>11-20</v>
      </c>
    </row>
    <row r="3758" spans="3:4" x14ac:dyDescent="0.3">
      <c r="C3758" s="19">
        <v>10</v>
      </c>
      <c r="D3758" t="str">
        <f t="shared" si="58"/>
        <v>0-10</v>
      </c>
    </row>
    <row r="3759" spans="3:4" x14ac:dyDescent="0.3">
      <c r="C3759" s="3">
        <v>10</v>
      </c>
      <c r="D3759" t="str">
        <f t="shared" si="58"/>
        <v>0-10</v>
      </c>
    </row>
    <row r="3760" spans="3:4" x14ac:dyDescent="0.3">
      <c r="C3760" s="19">
        <v>9</v>
      </c>
      <c r="D3760" t="str">
        <f t="shared" si="58"/>
        <v>0-10</v>
      </c>
    </row>
    <row r="3761" spans="3:4" x14ac:dyDescent="0.3">
      <c r="C3761" s="3">
        <v>10</v>
      </c>
      <c r="D3761" t="str">
        <f t="shared" si="58"/>
        <v>0-10</v>
      </c>
    </row>
    <row r="3762" spans="3:4" x14ac:dyDescent="0.3">
      <c r="C3762" s="19">
        <v>8</v>
      </c>
      <c r="D3762" t="str">
        <f t="shared" si="58"/>
        <v>0-10</v>
      </c>
    </row>
    <row r="3763" spans="3:4" x14ac:dyDescent="0.3">
      <c r="C3763" s="3">
        <v>11</v>
      </c>
      <c r="D3763" t="str">
        <f t="shared" si="58"/>
        <v>11-20</v>
      </c>
    </row>
    <row r="3764" spans="3:4" x14ac:dyDescent="0.3">
      <c r="C3764" s="19">
        <v>5</v>
      </c>
      <c r="D3764" t="str">
        <f t="shared" si="58"/>
        <v>0-10</v>
      </c>
    </row>
    <row r="3765" spans="3:4" x14ac:dyDescent="0.3">
      <c r="C3765" s="3">
        <v>11</v>
      </c>
      <c r="D3765" t="str">
        <f t="shared" si="58"/>
        <v>11-20</v>
      </c>
    </row>
    <row r="3766" spans="3:4" x14ac:dyDescent="0.3">
      <c r="C3766" s="19">
        <v>10</v>
      </c>
      <c r="D3766" t="str">
        <f t="shared" si="58"/>
        <v>0-10</v>
      </c>
    </row>
    <row r="3767" spans="3:4" x14ac:dyDescent="0.3">
      <c r="C3767" s="3">
        <v>10</v>
      </c>
      <c r="D3767" t="str">
        <f t="shared" si="58"/>
        <v>0-10</v>
      </c>
    </row>
    <row r="3768" spans="3:4" x14ac:dyDescent="0.3">
      <c r="C3768" s="19">
        <v>10</v>
      </c>
      <c r="D3768" t="str">
        <f t="shared" si="58"/>
        <v>0-10</v>
      </c>
    </row>
    <row r="3769" spans="3:4" x14ac:dyDescent="0.3">
      <c r="C3769" s="3">
        <v>9</v>
      </c>
      <c r="D3769" t="str">
        <f t="shared" si="58"/>
        <v>0-10</v>
      </c>
    </row>
    <row r="3770" spans="3:4" x14ac:dyDescent="0.3">
      <c r="C3770" s="19">
        <v>9</v>
      </c>
      <c r="D3770" t="str">
        <f t="shared" si="58"/>
        <v>0-10</v>
      </c>
    </row>
    <row r="3771" spans="3:4" x14ac:dyDescent="0.3">
      <c r="C3771" s="3">
        <v>10</v>
      </c>
      <c r="D3771" t="str">
        <f t="shared" si="58"/>
        <v>0-10</v>
      </c>
    </row>
    <row r="3772" spans="3:4" x14ac:dyDescent="0.3">
      <c r="C3772" s="19">
        <v>10</v>
      </c>
      <c r="D3772" t="str">
        <f t="shared" si="58"/>
        <v>0-10</v>
      </c>
    </row>
    <row r="3773" spans="3:4" x14ac:dyDescent="0.3">
      <c r="C3773" s="3">
        <v>10</v>
      </c>
      <c r="D3773" t="str">
        <f t="shared" si="58"/>
        <v>0-10</v>
      </c>
    </row>
    <row r="3774" spans="3:4" x14ac:dyDescent="0.3">
      <c r="C3774" s="19">
        <v>10</v>
      </c>
      <c r="D3774" t="str">
        <f t="shared" si="58"/>
        <v>0-10</v>
      </c>
    </row>
    <row r="3775" spans="3:4" x14ac:dyDescent="0.3">
      <c r="C3775" s="3">
        <v>5</v>
      </c>
      <c r="D3775" t="str">
        <f t="shared" si="58"/>
        <v>0-10</v>
      </c>
    </row>
    <row r="3776" spans="3:4" x14ac:dyDescent="0.3">
      <c r="C3776" s="19">
        <v>11</v>
      </c>
      <c r="D3776" t="str">
        <f t="shared" si="58"/>
        <v>11-20</v>
      </c>
    </row>
    <row r="3777" spans="3:4" x14ac:dyDescent="0.3">
      <c r="C3777" s="3">
        <v>10</v>
      </c>
      <c r="D3777" t="str">
        <f t="shared" si="58"/>
        <v>0-10</v>
      </c>
    </row>
    <row r="3778" spans="3:4" x14ac:dyDescent="0.3">
      <c r="C3778" s="19">
        <v>11</v>
      </c>
      <c r="D3778" t="str">
        <f t="shared" si="58"/>
        <v>11-20</v>
      </c>
    </row>
    <row r="3779" spans="3:4" x14ac:dyDescent="0.3">
      <c r="C3779" s="3">
        <v>9</v>
      </c>
      <c r="D3779" t="str">
        <f t="shared" ref="D3779:D3842" si="59">IF(C3779&lt;=10,"0-10",IF(AND(C3779&gt;10,C3779&lt;=20),"11-20",IF(AND(C3779&gt;20,C3779&lt;=30),"21-30","30+")))</f>
        <v>0-10</v>
      </c>
    </row>
    <row r="3780" spans="3:4" x14ac:dyDescent="0.3">
      <c r="C3780" s="19">
        <v>10</v>
      </c>
      <c r="D3780" t="str">
        <f t="shared" si="59"/>
        <v>0-10</v>
      </c>
    </row>
    <row r="3781" spans="3:4" x14ac:dyDescent="0.3">
      <c r="C3781" s="3">
        <v>10</v>
      </c>
      <c r="D3781" t="str">
        <f t="shared" si="59"/>
        <v>0-10</v>
      </c>
    </row>
    <row r="3782" spans="3:4" x14ac:dyDescent="0.3">
      <c r="C3782" s="19">
        <v>10</v>
      </c>
      <c r="D3782" t="str">
        <f t="shared" si="59"/>
        <v>0-10</v>
      </c>
    </row>
    <row r="3783" spans="3:4" x14ac:dyDescent="0.3">
      <c r="C3783" s="3">
        <v>10</v>
      </c>
      <c r="D3783" t="str">
        <f t="shared" si="59"/>
        <v>0-10</v>
      </c>
    </row>
    <row r="3784" spans="3:4" x14ac:dyDescent="0.3">
      <c r="C3784" s="19">
        <v>11</v>
      </c>
      <c r="D3784" t="str">
        <f t="shared" si="59"/>
        <v>11-20</v>
      </c>
    </row>
    <row r="3785" spans="3:4" x14ac:dyDescent="0.3">
      <c r="C3785" s="3">
        <v>10</v>
      </c>
      <c r="D3785" t="str">
        <f t="shared" si="59"/>
        <v>0-10</v>
      </c>
    </row>
    <row r="3786" spans="3:4" x14ac:dyDescent="0.3">
      <c r="C3786" s="19">
        <v>11</v>
      </c>
      <c r="D3786" t="str">
        <f t="shared" si="59"/>
        <v>11-20</v>
      </c>
    </row>
    <row r="3787" spans="3:4" x14ac:dyDescent="0.3">
      <c r="C3787" s="3">
        <v>8</v>
      </c>
      <c r="D3787" t="str">
        <f t="shared" si="59"/>
        <v>0-10</v>
      </c>
    </row>
    <row r="3788" spans="3:4" x14ac:dyDescent="0.3">
      <c r="C3788" s="19">
        <v>11</v>
      </c>
      <c r="D3788" t="str">
        <f t="shared" si="59"/>
        <v>11-20</v>
      </c>
    </row>
    <row r="3789" spans="3:4" x14ac:dyDescent="0.3">
      <c r="C3789" s="3">
        <v>5</v>
      </c>
      <c r="D3789" t="str">
        <f t="shared" si="59"/>
        <v>0-10</v>
      </c>
    </row>
    <row r="3790" spans="3:4" x14ac:dyDescent="0.3">
      <c r="C3790" s="19">
        <v>9</v>
      </c>
      <c r="D3790" t="str">
        <f t="shared" si="59"/>
        <v>0-10</v>
      </c>
    </row>
    <row r="3791" spans="3:4" x14ac:dyDescent="0.3">
      <c r="C3791" s="3">
        <v>10</v>
      </c>
      <c r="D3791" t="str">
        <f t="shared" si="59"/>
        <v>0-10</v>
      </c>
    </row>
    <row r="3792" spans="3:4" x14ac:dyDescent="0.3">
      <c r="C3792" s="19">
        <v>11</v>
      </c>
      <c r="D3792" t="str">
        <f t="shared" si="59"/>
        <v>11-20</v>
      </c>
    </row>
    <row r="3793" spans="3:4" x14ac:dyDescent="0.3">
      <c r="C3793" s="3">
        <v>11</v>
      </c>
      <c r="D3793" t="str">
        <f t="shared" si="59"/>
        <v>11-20</v>
      </c>
    </row>
    <row r="3794" spans="3:4" x14ac:dyDescent="0.3">
      <c r="C3794" s="19">
        <v>11</v>
      </c>
      <c r="D3794" t="str">
        <f t="shared" si="59"/>
        <v>11-20</v>
      </c>
    </row>
    <row r="3795" spans="3:4" x14ac:dyDescent="0.3">
      <c r="C3795" s="3">
        <v>11</v>
      </c>
      <c r="D3795" t="str">
        <f t="shared" si="59"/>
        <v>11-20</v>
      </c>
    </row>
    <row r="3796" spans="3:4" x14ac:dyDescent="0.3">
      <c r="C3796" s="19">
        <v>11</v>
      </c>
      <c r="D3796" t="str">
        <f t="shared" si="59"/>
        <v>11-20</v>
      </c>
    </row>
    <row r="3797" spans="3:4" x14ac:dyDescent="0.3">
      <c r="C3797" s="3">
        <v>9</v>
      </c>
      <c r="D3797" t="str">
        <f t="shared" si="59"/>
        <v>0-10</v>
      </c>
    </row>
    <row r="3798" spans="3:4" x14ac:dyDescent="0.3">
      <c r="C3798" s="19">
        <v>9</v>
      </c>
      <c r="D3798" t="str">
        <f t="shared" si="59"/>
        <v>0-10</v>
      </c>
    </row>
    <row r="3799" spans="3:4" x14ac:dyDescent="0.3">
      <c r="C3799" s="3">
        <v>9</v>
      </c>
      <c r="D3799" t="str">
        <f t="shared" si="59"/>
        <v>0-10</v>
      </c>
    </row>
    <row r="3800" spans="3:4" x14ac:dyDescent="0.3">
      <c r="C3800" s="19">
        <v>10</v>
      </c>
      <c r="D3800" t="str">
        <f t="shared" si="59"/>
        <v>0-10</v>
      </c>
    </row>
    <row r="3801" spans="3:4" x14ac:dyDescent="0.3">
      <c r="C3801" s="3">
        <v>10</v>
      </c>
      <c r="D3801" t="str">
        <f t="shared" si="59"/>
        <v>0-10</v>
      </c>
    </row>
    <row r="3802" spans="3:4" x14ac:dyDescent="0.3">
      <c r="C3802" s="19">
        <v>11</v>
      </c>
      <c r="D3802" t="str">
        <f t="shared" si="59"/>
        <v>11-20</v>
      </c>
    </row>
    <row r="3803" spans="3:4" x14ac:dyDescent="0.3">
      <c r="C3803" s="3">
        <v>9</v>
      </c>
      <c r="D3803" t="str">
        <f t="shared" si="59"/>
        <v>0-10</v>
      </c>
    </row>
    <row r="3804" spans="3:4" x14ac:dyDescent="0.3">
      <c r="C3804" s="19">
        <v>9</v>
      </c>
      <c r="D3804" t="str">
        <f t="shared" si="59"/>
        <v>0-10</v>
      </c>
    </row>
    <row r="3805" spans="3:4" x14ac:dyDescent="0.3">
      <c r="C3805" s="3">
        <v>9</v>
      </c>
      <c r="D3805" t="str">
        <f t="shared" si="59"/>
        <v>0-10</v>
      </c>
    </row>
    <row r="3806" spans="3:4" x14ac:dyDescent="0.3">
      <c r="C3806" s="19">
        <v>8</v>
      </c>
      <c r="D3806" t="str">
        <f t="shared" si="59"/>
        <v>0-10</v>
      </c>
    </row>
    <row r="3807" spans="3:4" x14ac:dyDescent="0.3">
      <c r="C3807" s="3">
        <v>9</v>
      </c>
      <c r="D3807" t="str">
        <f t="shared" si="59"/>
        <v>0-10</v>
      </c>
    </row>
    <row r="3808" spans="3:4" x14ac:dyDescent="0.3">
      <c r="C3808" s="19">
        <v>10</v>
      </c>
      <c r="D3808" t="str">
        <f t="shared" si="59"/>
        <v>0-10</v>
      </c>
    </row>
    <row r="3809" spans="3:4" x14ac:dyDescent="0.3">
      <c r="C3809" s="3">
        <v>10</v>
      </c>
      <c r="D3809" t="str">
        <f t="shared" si="59"/>
        <v>0-10</v>
      </c>
    </row>
    <row r="3810" spans="3:4" x14ac:dyDescent="0.3">
      <c r="C3810" s="19">
        <v>9</v>
      </c>
      <c r="D3810" t="str">
        <f t="shared" si="59"/>
        <v>0-10</v>
      </c>
    </row>
    <row r="3811" spans="3:4" x14ac:dyDescent="0.3">
      <c r="C3811" s="3">
        <v>11</v>
      </c>
      <c r="D3811" t="str">
        <f t="shared" si="59"/>
        <v>11-20</v>
      </c>
    </row>
    <row r="3812" spans="3:4" x14ac:dyDescent="0.3">
      <c r="C3812" s="19">
        <v>11</v>
      </c>
      <c r="D3812" t="str">
        <f t="shared" si="59"/>
        <v>11-20</v>
      </c>
    </row>
    <row r="3813" spans="3:4" x14ac:dyDescent="0.3">
      <c r="C3813" s="3">
        <v>8</v>
      </c>
      <c r="D3813" t="str">
        <f t="shared" si="59"/>
        <v>0-10</v>
      </c>
    </row>
    <row r="3814" spans="3:4" x14ac:dyDescent="0.3">
      <c r="C3814" s="19">
        <v>8</v>
      </c>
      <c r="D3814" t="str">
        <f t="shared" si="59"/>
        <v>0-10</v>
      </c>
    </row>
    <row r="3815" spans="3:4" x14ac:dyDescent="0.3">
      <c r="C3815" s="3">
        <v>10</v>
      </c>
      <c r="D3815" t="str">
        <f t="shared" si="59"/>
        <v>0-10</v>
      </c>
    </row>
    <row r="3816" spans="3:4" x14ac:dyDescent="0.3">
      <c r="C3816" s="19">
        <v>10</v>
      </c>
      <c r="D3816" t="str">
        <f t="shared" si="59"/>
        <v>0-10</v>
      </c>
    </row>
    <row r="3817" spans="3:4" x14ac:dyDescent="0.3">
      <c r="C3817" s="3">
        <v>10</v>
      </c>
      <c r="D3817" t="str">
        <f t="shared" si="59"/>
        <v>0-10</v>
      </c>
    </row>
    <row r="3818" spans="3:4" x14ac:dyDescent="0.3">
      <c r="C3818" s="19">
        <v>11</v>
      </c>
      <c r="D3818" t="str">
        <f t="shared" si="59"/>
        <v>11-20</v>
      </c>
    </row>
    <row r="3819" spans="3:4" x14ac:dyDescent="0.3">
      <c r="C3819" s="3">
        <v>9</v>
      </c>
      <c r="D3819" t="str">
        <f t="shared" si="59"/>
        <v>0-10</v>
      </c>
    </row>
    <row r="3820" spans="3:4" x14ac:dyDescent="0.3">
      <c r="C3820" s="19">
        <v>10</v>
      </c>
      <c r="D3820" t="str">
        <f t="shared" si="59"/>
        <v>0-10</v>
      </c>
    </row>
    <row r="3821" spans="3:4" x14ac:dyDescent="0.3">
      <c r="C3821" s="3">
        <v>9</v>
      </c>
      <c r="D3821" t="str">
        <f t="shared" si="59"/>
        <v>0-10</v>
      </c>
    </row>
    <row r="3822" spans="3:4" x14ac:dyDescent="0.3">
      <c r="C3822" s="19">
        <v>9</v>
      </c>
      <c r="D3822" t="str">
        <f t="shared" si="59"/>
        <v>0-10</v>
      </c>
    </row>
    <row r="3823" spans="3:4" x14ac:dyDescent="0.3">
      <c r="C3823" s="3">
        <v>9</v>
      </c>
      <c r="D3823" t="str">
        <f t="shared" si="59"/>
        <v>0-10</v>
      </c>
    </row>
    <row r="3824" spans="3:4" x14ac:dyDescent="0.3">
      <c r="C3824" s="19">
        <v>10</v>
      </c>
      <c r="D3824" t="str">
        <f t="shared" si="59"/>
        <v>0-10</v>
      </c>
    </row>
    <row r="3825" spans="3:4" x14ac:dyDescent="0.3">
      <c r="C3825" s="3">
        <v>10</v>
      </c>
      <c r="D3825" t="str">
        <f t="shared" si="59"/>
        <v>0-10</v>
      </c>
    </row>
    <row r="3826" spans="3:4" x14ac:dyDescent="0.3">
      <c r="C3826" s="19">
        <v>9</v>
      </c>
      <c r="D3826" t="str">
        <f t="shared" si="59"/>
        <v>0-10</v>
      </c>
    </row>
    <row r="3827" spans="3:4" x14ac:dyDescent="0.3">
      <c r="C3827" s="3">
        <v>9</v>
      </c>
      <c r="D3827" t="str">
        <f t="shared" si="59"/>
        <v>0-10</v>
      </c>
    </row>
    <row r="3828" spans="3:4" x14ac:dyDescent="0.3">
      <c r="C3828" s="19">
        <v>11</v>
      </c>
      <c r="D3828" t="str">
        <f t="shared" si="59"/>
        <v>11-20</v>
      </c>
    </row>
    <row r="3829" spans="3:4" x14ac:dyDescent="0.3">
      <c r="C3829" s="3">
        <v>10</v>
      </c>
      <c r="D3829" t="str">
        <f t="shared" si="59"/>
        <v>0-10</v>
      </c>
    </row>
    <row r="3830" spans="3:4" x14ac:dyDescent="0.3">
      <c r="C3830" s="19">
        <v>10</v>
      </c>
      <c r="D3830" t="str">
        <f t="shared" si="59"/>
        <v>0-10</v>
      </c>
    </row>
    <row r="3831" spans="3:4" x14ac:dyDescent="0.3">
      <c r="C3831" s="3">
        <v>10</v>
      </c>
      <c r="D3831" t="str">
        <f t="shared" si="59"/>
        <v>0-10</v>
      </c>
    </row>
    <row r="3832" spans="3:4" x14ac:dyDescent="0.3">
      <c r="C3832" s="19">
        <v>9</v>
      </c>
      <c r="D3832" t="str">
        <f t="shared" si="59"/>
        <v>0-10</v>
      </c>
    </row>
    <row r="3833" spans="3:4" x14ac:dyDescent="0.3">
      <c r="C3833" s="3">
        <v>9</v>
      </c>
      <c r="D3833" t="str">
        <f t="shared" si="59"/>
        <v>0-10</v>
      </c>
    </row>
    <row r="3834" spans="3:4" x14ac:dyDescent="0.3">
      <c r="C3834" s="19">
        <v>10</v>
      </c>
      <c r="D3834" t="str">
        <f t="shared" si="59"/>
        <v>0-10</v>
      </c>
    </row>
    <row r="3835" spans="3:4" x14ac:dyDescent="0.3">
      <c r="C3835" s="3">
        <v>9</v>
      </c>
      <c r="D3835" t="str">
        <f t="shared" si="59"/>
        <v>0-10</v>
      </c>
    </row>
    <row r="3836" spans="3:4" x14ac:dyDescent="0.3">
      <c r="C3836" s="19">
        <v>11</v>
      </c>
      <c r="D3836" t="str">
        <f t="shared" si="59"/>
        <v>11-20</v>
      </c>
    </row>
    <row r="3837" spans="3:4" x14ac:dyDescent="0.3">
      <c r="C3837" s="3">
        <v>11</v>
      </c>
      <c r="D3837" t="str">
        <f t="shared" si="59"/>
        <v>11-20</v>
      </c>
    </row>
    <row r="3838" spans="3:4" x14ac:dyDescent="0.3">
      <c r="C3838" s="19">
        <v>8</v>
      </c>
      <c r="D3838" t="str">
        <f t="shared" si="59"/>
        <v>0-10</v>
      </c>
    </row>
    <row r="3839" spans="3:4" x14ac:dyDescent="0.3">
      <c r="C3839" s="3">
        <v>9</v>
      </c>
      <c r="D3839" t="str">
        <f t="shared" si="59"/>
        <v>0-10</v>
      </c>
    </row>
    <row r="3840" spans="3:4" x14ac:dyDescent="0.3">
      <c r="C3840" s="19">
        <v>8</v>
      </c>
      <c r="D3840" t="str">
        <f t="shared" si="59"/>
        <v>0-10</v>
      </c>
    </row>
    <row r="3841" spans="3:4" x14ac:dyDescent="0.3">
      <c r="C3841" s="3">
        <v>9</v>
      </c>
      <c r="D3841" t="str">
        <f t="shared" si="59"/>
        <v>0-10</v>
      </c>
    </row>
    <row r="3842" spans="3:4" x14ac:dyDescent="0.3">
      <c r="C3842" s="19">
        <v>11</v>
      </c>
      <c r="D3842" t="str">
        <f t="shared" si="59"/>
        <v>11-20</v>
      </c>
    </row>
    <row r="3843" spans="3:4" x14ac:dyDescent="0.3">
      <c r="C3843" s="3">
        <v>10</v>
      </c>
      <c r="D3843" t="str">
        <f t="shared" ref="D3843:D3906" si="60">IF(C3843&lt;=10,"0-10",IF(AND(C3843&gt;10,C3843&lt;=20),"11-20",IF(AND(C3843&gt;20,C3843&lt;=30),"21-30","30+")))</f>
        <v>0-10</v>
      </c>
    </row>
    <row r="3844" spans="3:4" x14ac:dyDescent="0.3">
      <c r="C3844" s="19">
        <v>9</v>
      </c>
      <c r="D3844" t="str">
        <f t="shared" si="60"/>
        <v>0-10</v>
      </c>
    </row>
    <row r="3845" spans="3:4" x14ac:dyDescent="0.3">
      <c r="C3845" s="3">
        <v>11</v>
      </c>
      <c r="D3845" t="str">
        <f t="shared" si="60"/>
        <v>11-20</v>
      </c>
    </row>
    <row r="3846" spans="3:4" x14ac:dyDescent="0.3">
      <c r="C3846" s="19">
        <v>11</v>
      </c>
      <c r="D3846" t="str">
        <f t="shared" si="60"/>
        <v>11-20</v>
      </c>
    </row>
    <row r="3847" spans="3:4" x14ac:dyDescent="0.3">
      <c r="C3847" s="3">
        <v>11</v>
      </c>
      <c r="D3847" t="str">
        <f t="shared" si="60"/>
        <v>11-20</v>
      </c>
    </row>
    <row r="3848" spans="3:4" x14ac:dyDescent="0.3">
      <c r="C3848" s="19">
        <v>11</v>
      </c>
      <c r="D3848" t="str">
        <f t="shared" si="60"/>
        <v>11-20</v>
      </c>
    </row>
    <row r="3849" spans="3:4" x14ac:dyDescent="0.3">
      <c r="C3849" s="3">
        <v>5</v>
      </c>
      <c r="D3849" t="str">
        <f t="shared" si="60"/>
        <v>0-10</v>
      </c>
    </row>
    <row r="3850" spans="3:4" x14ac:dyDescent="0.3">
      <c r="C3850" s="19">
        <v>11</v>
      </c>
      <c r="D3850" t="str">
        <f t="shared" si="60"/>
        <v>11-20</v>
      </c>
    </row>
    <row r="3851" spans="3:4" x14ac:dyDescent="0.3">
      <c r="C3851" s="3">
        <v>11</v>
      </c>
      <c r="D3851" t="str">
        <f t="shared" si="60"/>
        <v>11-20</v>
      </c>
    </row>
    <row r="3852" spans="3:4" x14ac:dyDescent="0.3">
      <c r="C3852" s="19">
        <v>11</v>
      </c>
      <c r="D3852" t="str">
        <f t="shared" si="60"/>
        <v>11-20</v>
      </c>
    </row>
    <row r="3853" spans="3:4" x14ac:dyDescent="0.3">
      <c r="C3853" s="3">
        <v>10</v>
      </c>
      <c r="D3853" t="str">
        <f t="shared" si="60"/>
        <v>0-10</v>
      </c>
    </row>
    <row r="3854" spans="3:4" x14ac:dyDescent="0.3">
      <c r="C3854" s="19">
        <v>9</v>
      </c>
      <c r="D3854" t="str">
        <f t="shared" si="60"/>
        <v>0-10</v>
      </c>
    </row>
    <row r="3855" spans="3:4" x14ac:dyDescent="0.3">
      <c r="C3855" s="3">
        <v>9</v>
      </c>
      <c r="D3855" t="str">
        <f t="shared" si="60"/>
        <v>0-10</v>
      </c>
    </row>
    <row r="3856" spans="3:4" x14ac:dyDescent="0.3">
      <c r="C3856" s="19">
        <v>9</v>
      </c>
      <c r="D3856" t="str">
        <f t="shared" si="60"/>
        <v>0-10</v>
      </c>
    </row>
    <row r="3857" spans="3:4" x14ac:dyDescent="0.3">
      <c r="C3857" s="3">
        <v>8</v>
      </c>
      <c r="D3857" t="str">
        <f t="shared" si="60"/>
        <v>0-10</v>
      </c>
    </row>
    <row r="3858" spans="3:4" x14ac:dyDescent="0.3">
      <c r="C3858" s="19">
        <v>9</v>
      </c>
      <c r="D3858" t="str">
        <f t="shared" si="60"/>
        <v>0-10</v>
      </c>
    </row>
    <row r="3859" spans="3:4" x14ac:dyDescent="0.3">
      <c r="C3859" s="3">
        <v>11</v>
      </c>
      <c r="D3859" t="str">
        <f t="shared" si="60"/>
        <v>11-20</v>
      </c>
    </row>
    <row r="3860" spans="3:4" x14ac:dyDescent="0.3">
      <c r="C3860" s="19">
        <v>9</v>
      </c>
      <c r="D3860" t="str">
        <f t="shared" si="60"/>
        <v>0-10</v>
      </c>
    </row>
    <row r="3861" spans="3:4" x14ac:dyDescent="0.3">
      <c r="C3861" s="3">
        <v>11</v>
      </c>
      <c r="D3861" t="str">
        <f t="shared" si="60"/>
        <v>11-20</v>
      </c>
    </row>
    <row r="3862" spans="3:4" x14ac:dyDescent="0.3">
      <c r="C3862" s="19">
        <v>11</v>
      </c>
      <c r="D3862" t="str">
        <f t="shared" si="60"/>
        <v>11-20</v>
      </c>
    </row>
    <row r="3863" spans="3:4" x14ac:dyDescent="0.3">
      <c r="C3863" s="3">
        <v>10</v>
      </c>
      <c r="D3863" t="str">
        <f t="shared" si="60"/>
        <v>0-10</v>
      </c>
    </row>
    <row r="3864" spans="3:4" x14ac:dyDescent="0.3">
      <c r="C3864" s="19">
        <v>9</v>
      </c>
      <c r="D3864" t="str">
        <f t="shared" si="60"/>
        <v>0-10</v>
      </c>
    </row>
    <row r="3865" spans="3:4" x14ac:dyDescent="0.3">
      <c r="C3865" s="3">
        <v>9</v>
      </c>
      <c r="D3865" t="str">
        <f t="shared" si="60"/>
        <v>0-10</v>
      </c>
    </row>
    <row r="3866" spans="3:4" x14ac:dyDescent="0.3">
      <c r="C3866" s="19">
        <v>9</v>
      </c>
      <c r="D3866" t="str">
        <f t="shared" si="60"/>
        <v>0-10</v>
      </c>
    </row>
    <row r="3867" spans="3:4" x14ac:dyDescent="0.3">
      <c r="C3867" s="3">
        <v>11</v>
      </c>
      <c r="D3867" t="str">
        <f t="shared" si="60"/>
        <v>11-20</v>
      </c>
    </row>
    <row r="3868" spans="3:4" x14ac:dyDescent="0.3">
      <c r="C3868" s="19">
        <v>11</v>
      </c>
      <c r="D3868" t="str">
        <f t="shared" si="60"/>
        <v>11-20</v>
      </c>
    </row>
    <row r="3869" spans="3:4" x14ac:dyDescent="0.3">
      <c r="C3869" s="3">
        <v>10</v>
      </c>
      <c r="D3869" t="str">
        <f t="shared" si="60"/>
        <v>0-10</v>
      </c>
    </row>
    <row r="3870" spans="3:4" x14ac:dyDescent="0.3">
      <c r="C3870" s="19">
        <v>9</v>
      </c>
      <c r="D3870" t="str">
        <f t="shared" si="60"/>
        <v>0-10</v>
      </c>
    </row>
    <row r="3871" spans="3:4" x14ac:dyDescent="0.3">
      <c r="C3871" s="3">
        <v>11</v>
      </c>
      <c r="D3871" t="str">
        <f t="shared" si="60"/>
        <v>11-20</v>
      </c>
    </row>
    <row r="3872" spans="3:4" x14ac:dyDescent="0.3">
      <c r="C3872" s="19">
        <v>5</v>
      </c>
      <c r="D3872" t="str">
        <f t="shared" si="60"/>
        <v>0-10</v>
      </c>
    </row>
    <row r="3873" spans="3:4" x14ac:dyDescent="0.3">
      <c r="C3873" s="3">
        <v>9</v>
      </c>
      <c r="D3873" t="str">
        <f t="shared" si="60"/>
        <v>0-10</v>
      </c>
    </row>
    <row r="3874" spans="3:4" x14ac:dyDescent="0.3">
      <c r="C3874" s="19">
        <v>5</v>
      </c>
      <c r="D3874" t="str">
        <f t="shared" si="60"/>
        <v>0-10</v>
      </c>
    </row>
    <row r="3875" spans="3:4" x14ac:dyDescent="0.3">
      <c r="C3875" s="3">
        <v>9</v>
      </c>
      <c r="D3875" t="str">
        <f t="shared" si="60"/>
        <v>0-10</v>
      </c>
    </row>
    <row r="3876" spans="3:4" x14ac:dyDescent="0.3">
      <c r="C3876" s="19">
        <v>11</v>
      </c>
      <c r="D3876" t="str">
        <f t="shared" si="60"/>
        <v>11-20</v>
      </c>
    </row>
    <row r="3877" spans="3:4" x14ac:dyDescent="0.3">
      <c r="C3877" s="3">
        <v>11</v>
      </c>
      <c r="D3877" t="str">
        <f t="shared" si="60"/>
        <v>11-20</v>
      </c>
    </row>
    <row r="3878" spans="3:4" x14ac:dyDescent="0.3">
      <c r="C3878" s="19">
        <v>10</v>
      </c>
      <c r="D3878" t="str">
        <f t="shared" si="60"/>
        <v>0-10</v>
      </c>
    </row>
    <row r="3879" spans="3:4" x14ac:dyDescent="0.3">
      <c r="C3879" s="3">
        <v>9</v>
      </c>
      <c r="D3879" t="str">
        <f t="shared" si="60"/>
        <v>0-10</v>
      </c>
    </row>
    <row r="3880" spans="3:4" x14ac:dyDescent="0.3">
      <c r="C3880" s="19">
        <v>9</v>
      </c>
      <c r="D3880" t="str">
        <f t="shared" si="60"/>
        <v>0-10</v>
      </c>
    </row>
    <row r="3881" spans="3:4" x14ac:dyDescent="0.3">
      <c r="C3881" s="3">
        <v>8</v>
      </c>
      <c r="D3881" t="str">
        <f t="shared" si="60"/>
        <v>0-10</v>
      </c>
    </row>
    <row r="3882" spans="3:4" x14ac:dyDescent="0.3">
      <c r="C3882" s="19">
        <v>10</v>
      </c>
      <c r="D3882" t="str">
        <f t="shared" si="60"/>
        <v>0-10</v>
      </c>
    </row>
    <row r="3883" spans="3:4" x14ac:dyDescent="0.3">
      <c r="C3883" s="3">
        <v>10</v>
      </c>
      <c r="D3883" t="str">
        <f t="shared" si="60"/>
        <v>0-10</v>
      </c>
    </row>
    <row r="3884" spans="3:4" x14ac:dyDescent="0.3">
      <c r="C3884" s="19">
        <v>9</v>
      </c>
      <c r="D3884" t="str">
        <f t="shared" si="60"/>
        <v>0-10</v>
      </c>
    </row>
    <row r="3885" spans="3:4" x14ac:dyDescent="0.3">
      <c r="C3885" s="3">
        <v>9</v>
      </c>
      <c r="D3885" t="str">
        <f t="shared" si="60"/>
        <v>0-10</v>
      </c>
    </row>
    <row r="3886" spans="3:4" x14ac:dyDescent="0.3">
      <c r="C3886" s="19">
        <v>9</v>
      </c>
      <c r="D3886" t="str">
        <f t="shared" si="60"/>
        <v>0-10</v>
      </c>
    </row>
    <row r="3887" spans="3:4" x14ac:dyDescent="0.3">
      <c r="C3887" s="3">
        <v>9</v>
      </c>
      <c r="D3887" t="str">
        <f t="shared" si="60"/>
        <v>0-10</v>
      </c>
    </row>
    <row r="3888" spans="3:4" x14ac:dyDescent="0.3">
      <c r="C3888" s="19">
        <v>10</v>
      </c>
      <c r="D3888" t="str">
        <f t="shared" si="60"/>
        <v>0-10</v>
      </c>
    </row>
    <row r="3889" spans="3:4" x14ac:dyDescent="0.3">
      <c r="C3889" s="3">
        <v>10</v>
      </c>
      <c r="D3889" t="str">
        <f t="shared" si="60"/>
        <v>0-10</v>
      </c>
    </row>
    <row r="3890" spans="3:4" x14ac:dyDescent="0.3">
      <c r="C3890" s="19">
        <v>9</v>
      </c>
      <c r="D3890" t="str">
        <f t="shared" si="60"/>
        <v>0-10</v>
      </c>
    </row>
    <row r="3891" spans="3:4" x14ac:dyDescent="0.3">
      <c r="C3891" s="3">
        <v>8</v>
      </c>
      <c r="D3891" t="str">
        <f t="shared" si="60"/>
        <v>0-10</v>
      </c>
    </row>
    <row r="3892" spans="3:4" x14ac:dyDescent="0.3">
      <c r="C3892" s="19">
        <v>8</v>
      </c>
      <c r="D3892" t="str">
        <f t="shared" si="60"/>
        <v>0-10</v>
      </c>
    </row>
    <row r="3893" spans="3:4" x14ac:dyDescent="0.3">
      <c r="C3893" s="3">
        <v>9</v>
      </c>
      <c r="D3893" t="str">
        <f t="shared" si="60"/>
        <v>0-10</v>
      </c>
    </row>
    <row r="3894" spans="3:4" x14ac:dyDescent="0.3">
      <c r="C3894" s="19">
        <v>4</v>
      </c>
      <c r="D3894" t="str">
        <f t="shared" si="60"/>
        <v>0-10</v>
      </c>
    </row>
    <row r="3895" spans="3:4" x14ac:dyDescent="0.3">
      <c r="C3895" s="3">
        <v>8</v>
      </c>
      <c r="D3895" t="str">
        <f t="shared" si="60"/>
        <v>0-10</v>
      </c>
    </row>
    <row r="3896" spans="3:4" x14ac:dyDescent="0.3">
      <c r="C3896" s="19">
        <v>9</v>
      </c>
      <c r="D3896" t="str">
        <f t="shared" si="60"/>
        <v>0-10</v>
      </c>
    </row>
    <row r="3897" spans="3:4" x14ac:dyDescent="0.3">
      <c r="C3897" s="3">
        <v>10</v>
      </c>
      <c r="D3897" t="str">
        <f t="shared" si="60"/>
        <v>0-10</v>
      </c>
    </row>
    <row r="3898" spans="3:4" x14ac:dyDescent="0.3">
      <c r="C3898" s="19">
        <v>9</v>
      </c>
      <c r="D3898" t="str">
        <f t="shared" si="60"/>
        <v>0-10</v>
      </c>
    </row>
    <row r="3899" spans="3:4" x14ac:dyDescent="0.3">
      <c r="C3899" s="3">
        <v>9</v>
      </c>
      <c r="D3899" t="str">
        <f t="shared" si="60"/>
        <v>0-10</v>
      </c>
    </row>
    <row r="3900" spans="3:4" x14ac:dyDescent="0.3">
      <c r="C3900" s="19">
        <v>10</v>
      </c>
      <c r="D3900" t="str">
        <f t="shared" si="60"/>
        <v>0-10</v>
      </c>
    </row>
    <row r="3901" spans="3:4" x14ac:dyDescent="0.3">
      <c r="C3901" s="3">
        <v>10</v>
      </c>
      <c r="D3901" t="str">
        <f t="shared" si="60"/>
        <v>0-10</v>
      </c>
    </row>
    <row r="3902" spans="3:4" x14ac:dyDescent="0.3">
      <c r="C3902" s="19">
        <v>9</v>
      </c>
      <c r="D3902" t="str">
        <f t="shared" si="60"/>
        <v>0-10</v>
      </c>
    </row>
    <row r="3903" spans="3:4" x14ac:dyDescent="0.3">
      <c r="C3903" s="3">
        <v>9</v>
      </c>
      <c r="D3903" t="str">
        <f t="shared" si="60"/>
        <v>0-10</v>
      </c>
    </row>
    <row r="3904" spans="3:4" x14ac:dyDescent="0.3">
      <c r="C3904" s="19">
        <v>8</v>
      </c>
      <c r="D3904" t="str">
        <f t="shared" si="60"/>
        <v>0-10</v>
      </c>
    </row>
    <row r="3905" spans="3:4" x14ac:dyDescent="0.3">
      <c r="C3905" s="3">
        <v>9</v>
      </c>
      <c r="D3905" t="str">
        <f t="shared" si="60"/>
        <v>0-10</v>
      </c>
    </row>
    <row r="3906" spans="3:4" x14ac:dyDescent="0.3">
      <c r="C3906" s="19">
        <v>9</v>
      </c>
      <c r="D3906" t="str">
        <f t="shared" si="60"/>
        <v>0-10</v>
      </c>
    </row>
    <row r="3907" spans="3:4" x14ac:dyDescent="0.3">
      <c r="C3907" s="3">
        <v>9</v>
      </c>
      <c r="D3907" t="str">
        <f t="shared" ref="D3907:D3970" si="61">IF(C3907&lt;=10,"0-10",IF(AND(C3907&gt;10,C3907&lt;=20),"11-20",IF(AND(C3907&gt;20,C3907&lt;=30),"21-30","30+")))</f>
        <v>0-10</v>
      </c>
    </row>
    <row r="3908" spans="3:4" x14ac:dyDescent="0.3">
      <c r="C3908" s="19">
        <v>8</v>
      </c>
      <c r="D3908" t="str">
        <f t="shared" si="61"/>
        <v>0-10</v>
      </c>
    </row>
    <row r="3909" spans="3:4" x14ac:dyDescent="0.3">
      <c r="C3909" s="3">
        <v>10</v>
      </c>
      <c r="D3909" t="str">
        <f t="shared" si="61"/>
        <v>0-10</v>
      </c>
    </row>
    <row r="3910" spans="3:4" x14ac:dyDescent="0.3">
      <c r="C3910" s="19">
        <v>8</v>
      </c>
      <c r="D3910" t="str">
        <f t="shared" si="61"/>
        <v>0-10</v>
      </c>
    </row>
    <row r="3911" spans="3:4" x14ac:dyDescent="0.3">
      <c r="C3911" s="3">
        <v>9</v>
      </c>
      <c r="D3911" t="str">
        <f t="shared" si="61"/>
        <v>0-10</v>
      </c>
    </row>
    <row r="3912" spans="3:4" x14ac:dyDescent="0.3">
      <c r="C3912" s="19">
        <v>10</v>
      </c>
      <c r="D3912" t="str">
        <f t="shared" si="61"/>
        <v>0-10</v>
      </c>
    </row>
    <row r="3913" spans="3:4" x14ac:dyDescent="0.3">
      <c r="C3913" s="3">
        <v>9</v>
      </c>
      <c r="D3913" t="str">
        <f t="shared" si="61"/>
        <v>0-10</v>
      </c>
    </row>
    <row r="3914" spans="3:4" x14ac:dyDescent="0.3">
      <c r="C3914" s="19">
        <v>9</v>
      </c>
      <c r="D3914" t="str">
        <f t="shared" si="61"/>
        <v>0-10</v>
      </c>
    </row>
    <row r="3915" spans="3:4" x14ac:dyDescent="0.3">
      <c r="C3915" s="3">
        <v>8</v>
      </c>
      <c r="D3915" t="str">
        <f t="shared" si="61"/>
        <v>0-10</v>
      </c>
    </row>
    <row r="3916" spans="3:4" x14ac:dyDescent="0.3">
      <c r="C3916" s="19">
        <v>8</v>
      </c>
      <c r="D3916" t="str">
        <f t="shared" si="61"/>
        <v>0-10</v>
      </c>
    </row>
    <row r="3917" spans="3:4" x14ac:dyDescent="0.3">
      <c r="C3917" s="3">
        <v>9</v>
      </c>
      <c r="D3917" t="str">
        <f t="shared" si="61"/>
        <v>0-10</v>
      </c>
    </row>
    <row r="3918" spans="3:4" x14ac:dyDescent="0.3">
      <c r="C3918" s="19">
        <v>8</v>
      </c>
      <c r="D3918" t="str">
        <f t="shared" si="61"/>
        <v>0-10</v>
      </c>
    </row>
    <row r="3919" spans="3:4" x14ac:dyDescent="0.3">
      <c r="C3919" s="3">
        <v>9</v>
      </c>
      <c r="D3919" t="str">
        <f t="shared" si="61"/>
        <v>0-10</v>
      </c>
    </row>
    <row r="3920" spans="3:4" x14ac:dyDescent="0.3">
      <c r="C3920" s="19">
        <v>8</v>
      </c>
      <c r="D3920" t="str">
        <f t="shared" si="61"/>
        <v>0-10</v>
      </c>
    </row>
    <row r="3921" spans="3:4" x14ac:dyDescent="0.3">
      <c r="C3921" s="3">
        <v>9</v>
      </c>
      <c r="D3921" t="str">
        <f t="shared" si="61"/>
        <v>0-10</v>
      </c>
    </row>
    <row r="3922" spans="3:4" x14ac:dyDescent="0.3">
      <c r="C3922" s="19">
        <v>9</v>
      </c>
      <c r="D3922" t="str">
        <f t="shared" si="61"/>
        <v>0-10</v>
      </c>
    </row>
    <row r="3923" spans="3:4" x14ac:dyDescent="0.3">
      <c r="C3923" s="3">
        <v>8</v>
      </c>
      <c r="D3923" t="str">
        <f t="shared" si="61"/>
        <v>0-10</v>
      </c>
    </row>
    <row r="3924" spans="3:4" x14ac:dyDescent="0.3">
      <c r="C3924" s="19">
        <v>9</v>
      </c>
      <c r="D3924" t="str">
        <f t="shared" si="61"/>
        <v>0-10</v>
      </c>
    </row>
    <row r="3925" spans="3:4" x14ac:dyDescent="0.3">
      <c r="C3925" s="3">
        <v>10</v>
      </c>
      <c r="D3925" t="str">
        <f t="shared" si="61"/>
        <v>0-10</v>
      </c>
    </row>
    <row r="3926" spans="3:4" x14ac:dyDescent="0.3">
      <c r="C3926" s="19">
        <v>9</v>
      </c>
      <c r="D3926" t="str">
        <f t="shared" si="61"/>
        <v>0-10</v>
      </c>
    </row>
    <row r="3927" spans="3:4" x14ac:dyDescent="0.3">
      <c r="C3927" s="3">
        <v>9</v>
      </c>
      <c r="D3927" t="str">
        <f t="shared" si="61"/>
        <v>0-10</v>
      </c>
    </row>
    <row r="3928" spans="3:4" x14ac:dyDescent="0.3">
      <c r="C3928" s="19">
        <v>8</v>
      </c>
      <c r="D3928" t="str">
        <f t="shared" si="61"/>
        <v>0-10</v>
      </c>
    </row>
    <row r="3929" spans="3:4" x14ac:dyDescent="0.3">
      <c r="C3929" s="3">
        <v>9</v>
      </c>
      <c r="D3929" t="str">
        <f t="shared" si="61"/>
        <v>0-10</v>
      </c>
    </row>
    <row r="3930" spans="3:4" x14ac:dyDescent="0.3">
      <c r="C3930" s="19">
        <v>10</v>
      </c>
      <c r="D3930" t="str">
        <f t="shared" si="61"/>
        <v>0-10</v>
      </c>
    </row>
    <row r="3931" spans="3:4" x14ac:dyDescent="0.3">
      <c r="C3931" s="3">
        <v>8</v>
      </c>
      <c r="D3931" t="str">
        <f t="shared" si="61"/>
        <v>0-10</v>
      </c>
    </row>
    <row r="3932" spans="3:4" x14ac:dyDescent="0.3">
      <c r="C3932" s="19">
        <v>9</v>
      </c>
      <c r="D3932" t="str">
        <f t="shared" si="61"/>
        <v>0-10</v>
      </c>
    </row>
    <row r="3933" spans="3:4" x14ac:dyDescent="0.3">
      <c r="C3933" s="3">
        <v>10</v>
      </c>
      <c r="D3933" t="str">
        <f t="shared" si="61"/>
        <v>0-10</v>
      </c>
    </row>
    <row r="3934" spans="3:4" x14ac:dyDescent="0.3">
      <c r="C3934" s="19">
        <v>8</v>
      </c>
      <c r="D3934" t="str">
        <f t="shared" si="61"/>
        <v>0-10</v>
      </c>
    </row>
    <row r="3935" spans="3:4" x14ac:dyDescent="0.3">
      <c r="C3935" s="3">
        <v>9</v>
      </c>
      <c r="D3935" t="str">
        <f t="shared" si="61"/>
        <v>0-10</v>
      </c>
    </row>
    <row r="3936" spans="3:4" x14ac:dyDescent="0.3">
      <c r="C3936" s="19">
        <v>9</v>
      </c>
      <c r="D3936" t="str">
        <f t="shared" si="61"/>
        <v>0-10</v>
      </c>
    </row>
    <row r="3937" spans="3:4" x14ac:dyDescent="0.3">
      <c r="C3937" s="3">
        <v>8</v>
      </c>
      <c r="D3937" t="str">
        <f t="shared" si="61"/>
        <v>0-10</v>
      </c>
    </row>
    <row r="3938" spans="3:4" x14ac:dyDescent="0.3">
      <c r="C3938" s="19">
        <v>10</v>
      </c>
      <c r="D3938" t="str">
        <f t="shared" si="61"/>
        <v>0-10</v>
      </c>
    </row>
    <row r="3939" spans="3:4" x14ac:dyDescent="0.3">
      <c r="C3939" s="3">
        <v>10</v>
      </c>
      <c r="D3939" t="str">
        <f t="shared" si="61"/>
        <v>0-10</v>
      </c>
    </row>
    <row r="3940" spans="3:4" x14ac:dyDescent="0.3">
      <c r="C3940" s="19">
        <v>10</v>
      </c>
      <c r="D3940" t="str">
        <f t="shared" si="61"/>
        <v>0-10</v>
      </c>
    </row>
    <row r="3941" spans="3:4" x14ac:dyDescent="0.3">
      <c r="C3941" s="3">
        <v>9</v>
      </c>
      <c r="D3941" t="str">
        <f t="shared" si="61"/>
        <v>0-10</v>
      </c>
    </row>
    <row r="3942" spans="3:4" x14ac:dyDescent="0.3">
      <c r="C3942" s="19">
        <v>8</v>
      </c>
      <c r="D3942" t="str">
        <f t="shared" si="61"/>
        <v>0-10</v>
      </c>
    </row>
    <row r="3943" spans="3:4" x14ac:dyDescent="0.3">
      <c r="C3943" s="3">
        <v>9</v>
      </c>
      <c r="D3943" t="str">
        <f t="shared" si="61"/>
        <v>0-10</v>
      </c>
    </row>
    <row r="3944" spans="3:4" x14ac:dyDescent="0.3">
      <c r="C3944" s="19">
        <v>8</v>
      </c>
      <c r="D3944" t="str">
        <f t="shared" si="61"/>
        <v>0-10</v>
      </c>
    </row>
    <row r="3945" spans="3:4" x14ac:dyDescent="0.3">
      <c r="C3945" s="3">
        <v>8</v>
      </c>
      <c r="D3945" t="str">
        <f t="shared" si="61"/>
        <v>0-10</v>
      </c>
    </row>
    <row r="3946" spans="3:4" x14ac:dyDescent="0.3">
      <c r="C3946" s="19">
        <v>9</v>
      </c>
      <c r="D3946" t="str">
        <f t="shared" si="61"/>
        <v>0-10</v>
      </c>
    </row>
    <row r="3947" spans="3:4" x14ac:dyDescent="0.3">
      <c r="C3947" s="3">
        <v>9</v>
      </c>
      <c r="D3947" t="str">
        <f t="shared" si="61"/>
        <v>0-10</v>
      </c>
    </row>
    <row r="3948" spans="3:4" x14ac:dyDescent="0.3">
      <c r="C3948" s="19">
        <v>8</v>
      </c>
      <c r="D3948" t="str">
        <f t="shared" si="61"/>
        <v>0-10</v>
      </c>
    </row>
    <row r="3949" spans="3:4" x14ac:dyDescent="0.3">
      <c r="C3949" s="3">
        <v>9</v>
      </c>
      <c r="D3949" t="str">
        <f t="shared" si="61"/>
        <v>0-10</v>
      </c>
    </row>
    <row r="3950" spans="3:4" x14ac:dyDescent="0.3">
      <c r="C3950" s="19">
        <v>8</v>
      </c>
      <c r="D3950" t="str">
        <f t="shared" si="61"/>
        <v>0-10</v>
      </c>
    </row>
    <row r="3951" spans="3:4" x14ac:dyDescent="0.3">
      <c r="C3951" s="3">
        <v>9</v>
      </c>
      <c r="D3951" t="str">
        <f t="shared" si="61"/>
        <v>0-10</v>
      </c>
    </row>
    <row r="3952" spans="3:4" x14ac:dyDescent="0.3">
      <c r="C3952" s="19">
        <v>9</v>
      </c>
      <c r="D3952" t="str">
        <f t="shared" si="61"/>
        <v>0-10</v>
      </c>
    </row>
    <row r="3953" spans="3:4" x14ac:dyDescent="0.3">
      <c r="C3953" s="3">
        <v>8</v>
      </c>
      <c r="D3953" t="str">
        <f t="shared" si="61"/>
        <v>0-10</v>
      </c>
    </row>
    <row r="3954" spans="3:4" x14ac:dyDescent="0.3">
      <c r="C3954" s="19">
        <v>10</v>
      </c>
      <c r="D3954" t="str">
        <f t="shared" si="61"/>
        <v>0-10</v>
      </c>
    </row>
    <row r="3955" spans="3:4" x14ac:dyDescent="0.3">
      <c r="C3955" s="3">
        <v>10</v>
      </c>
      <c r="D3955" t="str">
        <f t="shared" si="61"/>
        <v>0-10</v>
      </c>
    </row>
    <row r="3956" spans="3:4" x14ac:dyDescent="0.3">
      <c r="C3956" s="19">
        <v>10</v>
      </c>
      <c r="D3956" t="str">
        <f t="shared" si="61"/>
        <v>0-10</v>
      </c>
    </row>
    <row r="3957" spans="3:4" x14ac:dyDescent="0.3">
      <c r="C3957" s="3">
        <v>9</v>
      </c>
      <c r="D3957" t="str">
        <f t="shared" si="61"/>
        <v>0-10</v>
      </c>
    </row>
    <row r="3958" spans="3:4" x14ac:dyDescent="0.3">
      <c r="C3958" s="19">
        <v>8</v>
      </c>
      <c r="D3958" t="str">
        <f t="shared" si="61"/>
        <v>0-10</v>
      </c>
    </row>
    <row r="3959" spans="3:4" x14ac:dyDescent="0.3">
      <c r="C3959" s="3">
        <v>7</v>
      </c>
      <c r="D3959" t="str">
        <f t="shared" si="61"/>
        <v>0-10</v>
      </c>
    </row>
    <row r="3960" spans="3:4" x14ac:dyDescent="0.3">
      <c r="C3960" s="19">
        <v>9</v>
      </c>
      <c r="D3960" t="str">
        <f t="shared" si="61"/>
        <v>0-10</v>
      </c>
    </row>
    <row r="3961" spans="3:4" x14ac:dyDescent="0.3">
      <c r="C3961" s="3">
        <v>10</v>
      </c>
      <c r="D3961" t="str">
        <f t="shared" si="61"/>
        <v>0-10</v>
      </c>
    </row>
    <row r="3962" spans="3:4" x14ac:dyDescent="0.3">
      <c r="C3962" s="19">
        <v>9</v>
      </c>
      <c r="D3962" t="str">
        <f t="shared" si="61"/>
        <v>0-10</v>
      </c>
    </row>
    <row r="3963" spans="3:4" x14ac:dyDescent="0.3">
      <c r="C3963" s="3">
        <v>4</v>
      </c>
      <c r="D3963" t="str">
        <f t="shared" si="61"/>
        <v>0-10</v>
      </c>
    </row>
    <row r="3964" spans="3:4" x14ac:dyDescent="0.3">
      <c r="C3964" s="19">
        <v>10</v>
      </c>
      <c r="D3964" t="str">
        <f t="shared" si="61"/>
        <v>0-10</v>
      </c>
    </row>
    <row r="3965" spans="3:4" x14ac:dyDescent="0.3">
      <c r="C3965" s="3">
        <v>9</v>
      </c>
      <c r="D3965" t="str">
        <f t="shared" si="61"/>
        <v>0-10</v>
      </c>
    </row>
    <row r="3966" spans="3:4" x14ac:dyDescent="0.3">
      <c r="C3966" s="19">
        <v>10</v>
      </c>
      <c r="D3966" t="str">
        <f t="shared" si="61"/>
        <v>0-10</v>
      </c>
    </row>
    <row r="3967" spans="3:4" x14ac:dyDescent="0.3">
      <c r="C3967" s="3">
        <v>10</v>
      </c>
      <c r="D3967" t="str">
        <f t="shared" si="61"/>
        <v>0-10</v>
      </c>
    </row>
    <row r="3968" spans="3:4" x14ac:dyDescent="0.3">
      <c r="C3968" s="19">
        <v>8</v>
      </c>
      <c r="D3968" t="str">
        <f t="shared" si="61"/>
        <v>0-10</v>
      </c>
    </row>
    <row r="3969" spans="3:4" x14ac:dyDescent="0.3">
      <c r="C3969" s="3">
        <v>10</v>
      </c>
      <c r="D3969" t="str">
        <f t="shared" si="61"/>
        <v>0-10</v>
      </c>
    </row>
    <row r="3970" spans="3:4" x14ac:dyDescent="0.3">
      <c r="C3970" s="19">
        <v>9</v>
      </c>
      <c r="D3970" t="str">
        <f t="shared" si="61"/>
        <v>0-10</v>
      </c>
    </row>
    <row r="3971" spans="3:4" x14ac:dyDescent="0.3">
      <c r="C3971" s="3">
        <v>9</v>
      </c>
      <c r="D3971" t="str">
        <f t="shared" ref="D3971:D4034" si="62">IF(C3971&lt;=10,"0-10",IF(AND(C3971&gt;10,C3971&lt;=20),"11-20",IF(AND(C3971&gt;20,C3971&lt;=30),"21-30","30+")))</f>
        <v>0-10</v>
      </c>
    </row>
    <row r="3972" spans="3:4" x14ac:dyDescent="0.3">
      <c r="C3972" s="19">
        <v>10</v>
      </c>
      <c r="D3972" t="str">
        <f t="shared" si="62"/>
        <v>0-10</v>
      </c>
    </row>
    <row r="3973" spans="3:4" x14ac:dyDescent="0.3">
      <c r="C3973" s="3">
        <v>8</v>
      </c>
      <c r="D3973" t="str">
        <f t="shared" si="62"/>
        <v>0-10</v>
      </c>
    </row>
    <row r="3974" spans="3:4" x14ac:dyDescent="0.3">
      <c r="C3974" s="19">
        <v>8</v>
      </c>
      <c r="D3974" t="str">
        <f t="shared" si="62"/>
        <v>0-10</v>
      </c>
    </row>
    <row r="3975" spans="3:4" x14ac:dyDescent="0.3">
      <c r="C3975" s="3">
        <v>8</v>
      </c>
      <c r="D3975" t="str">
        <f t="shared" si="62"/>
        <v>0-10</v>
      </c>
    </row>
    <row r="3976" spans="3:4" x14ac:dyDescent="0.3">
      <c r="C3976" s="19">
        <v>10</v>
      </c>
      <c r="D3976" t="str">
        <f t="shared" si="62"/>
        <v>0-10</v>
      </c>
    </row>
    <row r="3977" spans="3:4" x14ac:dyDescent="0.3">
      <c r="C3977" s="3">
        <v>9</v>
      </c>
      <c r="D3977" t="str">
        <f t="shared" si="62"/>
        <v>0-10</v>
      </c>
    </row>
    <row r="3978" spans="3:4" x14ac:dyDescent="0.3">
      <c r="C3978" s="19">
        <v>8</v>
      </c>
      <c r="D3978" t="str">
        <f t="shared" si="62"/>
        <v>0-10</v>
      </c>
    </row>
    <row r="3979" spans="3:4" x14ac:dyDescent="0.3">
      <c r="C3979" s="3">
        <v>10</v>
      </c>
      <c r="D3979" t="str">
        <f t="shared" si="62"/>
        <v>0-10</v>
      </c>
    </row>
    <row r="3980" spans="3:4" x14ac:dyDescent="0.3">
      <c r="C3980" s="19">
        <v>10</v>
      </c>
      <c r="D3980" t="str">
        <f t="shared" si="62"/>
        <v>0-10</v>
      </c>
    </row>
    <row r="3981" spans="3:4" x14ac:dyDescent="0.3">
      <c r="C3981" s="3">
        <v>8</v>
      </c>
      <c r="D3981" t="str">
        <f t="shared" si="62"/>
        <v>0-10</v>
      </c>
    </row>
    <row r="3982" spans="3:4" x14ac:dyDescent="0.3">
      <c r="C3982" s="19">
        <v>8</v>
      </c>
      <c r="D3982" t="str">
        <f t="shared" si="62"/>
        <v>0-10</v>
      </c>
    </row>
    <row r="3983" spans="3:4" x14ac:dyDescent="0.3">
      <c r="C3983" s="3">
        <v>10</v>
      </c>
      <c r="D3983" t="str">
        <f t="shared" si="62"/>
        <v>0-10</v>
      </c>
    </row>
    <row r="3984" spans="3:4" x14ac:dyDescent="0.3">
      <c r="C3984" s="19">
        <v>9</v>
      </c>
      <c r="D3984" t="str">
        <f t="shared" si="62"/>
        <v>0-10</v>
      </c>
    </row>
    <row r="3985" spans="3:4" x14ac:dyDescent="0.3">
      <c r="C3985" s="3">
        <v>9</v>
      </c>
      <c r="D3985" t="str">
        <f t="shared" si="62"/>
        <v>0-10</v>
      </c>
    </row>
    <row r="3986" spans="3:4" x14ac:dyDescent="0.3">
      <c r="C3986" s="19">
        <v>9</v>
      </c>
      <c r="D3986" t="str">
        <f t="shared" si="62"/>
        <v>0-10</v>
      </c>
    </row>
    <row r="3987" spans="3:4" x14ac:dyDescent="0.3">
      <c r="C3987" s="3">
        <v>10</v>
      </c>
      <c r="D3987" t="str">
        <f t="shared" si="62"/>
        <v>0-10</v>
      </c>
    </row>
    <row r="3988" spans="3:4" x14ac:dyDescent="0.3">
      <c r="C3988" s="19">
        <v>10</v>
      </c>
      <c r="D3988" t="str">
        <f t="shared" si="62"/>
        <v>0-10</v>
      </c>
    </row>
    <row r="3989" spans="3:4" x14ac:dyDescent="0.3">
      <c r="C3989" s="3">
        <v>9</v>
      </c>
      <c r="D3989" t="str">
        <f t="shared" si="62"/>
        <v>0-10</v>
      </c>
    </row>
    <row r="3990" spans="3:4" x14ac:dyDescent="0.3">
      <c r="C3990" s="19">
        <v>8</v>
      </c>
      <c r="D3990" t="str">
        <f t="shared" si="62"/>
        <v>0-10</v>
      </c>
    </row>
    <row r="3991" spans="3:4" x14ac:dyDescent="0.3">
      <c r="C3991" s="3">
        <v>10</v>
      </c>
      <c r="D3991" t="str">
        <f t="shared" si="62"/>
        <v>0-10</v>
      </c>
    </row>
    <row r="3992" spans="3:4" x14ac:dyDescent="0.3">
      <c r="C3992" s="19">
        <v>10</v>
      </c>
      <c r="D3992" t="str">
        <f t="shared" si="62"/>
        <v>0-10</v>
      </c>
    </row>
    <row r="3993" spans="3:4" x14ac:dyDescent="0.3">
      <c r="C3993" s="3">
        <v>10</v>
      </c>
      <c r="D3993" t="str">
        <f t="shared" si="62"/>
        <v>0-10</v>
      </c>
    </row>
    <row r="3994" spans="3:4" x14ac:dyDescent="0.3">
      <c r="C3994" s="19">
        <v>10</v>
      </c>
      <c r="D3994" t="str">
        <f t="shared" si="62"/>
        <v>0-10</v>
      </c>
    </row>
    <row r="3995" spans="3:4" x14ac:dyDescent="0.3">
      <c r="C3995" s="3">
        <v>10</v>
      </c>
      <c r="D3995" t="str">
        <f t="shared" si="62"/>
        <v>0-10</v>
      </c>
    </row>
    <row r="3996" spans="3:4" x14ac:dyDescent="0.3">
      <c r="C3996" s="19">
        <v>10</v>
      </c>
      <c r="D3996" t="str">
        <f t="shared" si="62"/>
        <v>0-10</v>
      </c>
    </row>
    <row r="3997" spans="3:4" x14ac:dyDescent="0.3">
      <c r="C3997" s="3">
        <v>10</v>
      </c>
      <c r="D3997" t="str">
        <f t="shared" si="62"/>
        <v>0-10</v>
      </c>
    </row>
    <row r="3998" spans="3:4" x14ac:dyDescent="0.3">
      <c r="C3998" s="19">
        <v>7</v>
      </c>
      <c r="D3998" t="str">
        <f t="shared" si="62"/>
        <v>0-10</v>
      </c>
    </row>
    <row r="3999" spans="3:4" x14ac:dyDescent="0.3">
      <c r="C3999" s="3">
        <v>10</v>
      </c>
      <c r="D3999" t="str">
        <f t="shared" si="62"/>
        <v>0-10</v>
      </c>
    </row>
    <row r="4000" spans="3:4" x14ac:dyDescent="0.3">
      <c r="C4000" s="19">
        <v>10</v>
      </c>
      <c r="D4000" t="str">
        <f t="shared" si="62"/>
        <v>0-10</v>
      </c>
    </row>
    <row r="4001" spans="3:4" x14ac:dyDescent="0.3">
      <c r="C4001" s="3">
        <v>9</v>
      </c>
      <c r="D4001" t="str">
        <f t="shared" si="62"/>
        <v>0-10</v>
      </c>
    </row>
    <row r="4002" spans="3:4" x14ac:dyDescent="0.3">
      <c r="C4002" s="19">
        <v>8</v>
      </c>
      <c r="D4002" t="str">
        <f t="shared" si="62"/>
        <v>0-10</v>
      </c>
    </row>
    <row r="4003" spans="3:4" x14ac:dyDescent="0.3">
      <c r="C4003" s="3">
        <v>8</v>
      </c>
      <c r="D4003" t="str">
        <f t="shared" si="62"/>
        <v>0-10</v>
      </c>
    </row>
    <row r="4004" spans="3:4" x14ac:dyDescent="0.3">
      <c r="C4004" s="19">
        <v>10</v>
      </c>
      <c r="D4004" t="str">
        <f t="shared" si="62"/>
        <v>0-10</v>
      </c>
    </row>
    <row r="4005" spans="3:4" x14ac:dyDescent="0.3">
      <c r="C4005" s="3">
        <v>9</v>
      </c>
      <c r="D4005" t="str">
        <f t="shared" si="62"/>
        <v>0-10</v>
      </c>
    </row>
    <row r="4006" spans="3:4" x14ac:dyDescent="0.3">
      <c r="C4006" s="19">
        <v>10</v>
      </c>
      <c r="D4006" t="str">
        <f t="shared" si="62"/>
        <v>0-10</v>
      </c>
    </row>
    <row r="4007" spans="3:4" x14ac:dyDescent="0.3">
      <c r="C4007" s="3">
        <v>8</v>
      </c>
      <c r="D4007" t="str">
        <f t="shared" si="62"/>
        <v>0-10</v>
      </c>
    </row>
    <row r="4008" spans="3:4" x14ac:dyDescent="0.3">
      <c r="C4008" s="19">
        <v>8</v>
      </c>
      <c r="D4008" t="str">
        <f t="shared" si="62"/>
        <v>0-10</v>
      </c>
    </row>
    <row r="4009" spans="3:4" x14ac:dyDescent="0.3">
      <c r="C4009" s="3">
        <v>9</v>
      </c>
      <c r="D4009" t="str">
        <f t="shared" si="62"/>
        <v>0-10</v>
      </c>
    </row>
    <row r="4010" spans="3:4" x14ac:dyDescent="0.3">
      <c r="C4010" s="19">
        <v>9</v>
      </c>
      <c r="D4010" t="str">
        <f t="shared" si="62"/>
        <v>0-10</v>
      </c>
    </row>
    <row r="4011" spans="3:4" x14ac:dyDescent="0.3">
      <c r="C4011" s="3">
        <v>9</v>
      </c>
      <c r="D4011" t="str">
        <f t="shared" si="62"/>
        <v>0-10</v>
      </c>
    </row>
    <row r="4012" spans="3:4" x14ac:dyDescent="0.3">
      <c r="C4012" s="19">
        <v>8</v>
      </c>
      <c r="D4012" t="str">
        <f t="shared" si="62"/>
        <v>0-10</v>
      </c>
    </row>
    <row r="4013" spans="3:4" x14ac:dyDescent="0.3">
      <c r="C4013" s="3">
        <v>9</v>
      </c>
      <c r="D4013" t="str">
        <f t="shared" si="62"/>
        <v>0-10</v>
      </c>
    </row>
    <row r="4014" spans="3:4" x14ac:dyDescent="0.3">
      <c r="C4014" s="19">
        <v>7</v>
      </c>
      <c r="D4014" t="str">
        <f t="shared" si="62"/>
        <v>0-10</v>
      </c>
    </row>
    <row r="4015" spans="3:4" x14ac:dyDescent="0.3">
      <c r="C4015" s="3">
        <v>9</v>
      </c>
      <c r="D4015" t="str">
        <f t="shared" si="62"/>
        <v>0-10</v>
      </c>
    </row>
    <row r="4016" spans="3:4" x14ac:dyDescent="0.3">
      <c r="C4016" s="19">
        <v>9</v>
      </c>
      <c r="D4016" t="str">
        <f t="shared" si="62"/>
        <v>0-10</v>
      </c>
    </row>
    <row r="4017" spans="3:4" x14ac:dyDescent="0.3">
      <c r="C4017" s="3">
        <v>8</v>
      </c>
      <c r="D4017" t="str">
        <f t="shared" si="62"/>
        <v>0-10</v>
      </c>
    </row>
    <row r="4018" spans="3:4" x14ac:dyDescent="0.3">
      <c r="C4018" s="19">
        <v>7</v>
      </c>
      <c r="D4018" t="str">
        <f t="shared" si="62"/>
        <v>0-10</v>
      </c>
    </row>
    <row r="4019" spans="3:4" x14ac:dyDescent="0.3">
      <c r="C4019" s="3">
        <v>9</v>
      </c>
      <c r="D4019" t="str">
        <f t="shared" si="62"/>
        <v>0-10</v>
      </c>
    </row>
    <row r="4020" spans="3:4" x14ac:dyDescent="0.3">
      <c r="C4020" s="19">
        <v>9</v>
      </c>
      <c r="D4020" t="str">
        <f t="shared" si="62"/>
        <v>0-10</v>
      </c>
    </row>
    <row r="4021" spans="3:4" x14ac:dyDescent="0.3">
      <c r="C4021" s="3">
        <v>8</v>
      </c>
      <c r="D4021" t="str">
        <f t="shared" si="62"/>
        <v>0-10</v>
      </c>
    </row>
    <row r="4022" spans="3:4" x14ac:dyDescent="0.3">
      <c r="C4022" s="19">
        <v>7</v>
      </c>
      <c r="D4022" t="str">
        <f t="shared" si="62"/>
        <v>0-10</v>
      </c>
    </row>
    <row r="4023" spans="3:4" x14ac:dyDescent="0.3">
      <c r="C4023" s="3">
        <v>7</v>
      </c>
      <c r="D4023" t="str">
        <f t="shared" si="62"/>
        <v>0-10</v>
      </c>
    </row>
    <row r="4024" spans="3:4" x14ac:dyDescent="0.3">
      <c r="C4024" s="19">
        <v>8</v>
      </c>
      <c r="D4024" t="str">
        <f t="shared" si="62"/>
        <v>0-10</v>
      </c>
    </row>
    <row r="4025" spans="3:4" x14ac:dyDescent="0.3">
      <c r="C4025" s="3">
        <v>6</v>
      </c>
      <c r="D4025" t="str">
        <f t="shared" si="62"/>
        <v>0-10</v>
      </c>
    </row>
    <row r="4026" spans="3:4" x14ac:dyDescent="0.3">
      <c r="C4026" s="19">
        <v>7</v>
      </c>
      <c r="D4026" t="str">
        <f t="shared" si="62"/>
        <v>0-10</v>
      </c>
    </row>
    <row r="4027" spans="3:4" x14ac:dyDescent="0.3">
      <c r="C4027" s="3">
        <v>6</v>
      </c>
      <c r="D4027" t="str">
        <f t="shared" si="62"/>
        <v>0-10</v>
      </c>
    </row>
    <row r="4028" spans="3:4" x14ac:dyDescent="0.3">
      <c r="C4028" s="19">
        <v>8</v>
      </c>
      <c r="D4028" t="str">
        <f t="shared" si="62"/>
        <v>0-10</v>
      </c>
    </row>
    <row r="4029" spans="3:4" x14ac:dyDescent="0.3">
      <c r="C4029" s="3">
        <v>8</v>
      </c>
      <c r="D4029" t="str">
        <f t="shared" si="62"/>
        <v>0-10</v>
      </c>
    </row>
    <row r="4030" spans="3:4" x14ac:dyDescent="0.3">
      <c r="C4030" s="19">
        <v>7</v>
      </c>
      <c r="D4030" t="str">
        <f t="shared" si="62"/>
        <v>0-10</v>
      </c>
    </row>
    <row r="4031" spans="3:4" x14ac:dyDescent="0.3">
      <c r="C4031" s="3">
        <v>3</v>
      </c>
      <c r="D4031" t="str">
        <f t="shared" si="62"/>
        <v>0-10</v>
      </c>
    </row>
    <row r="4032" spans="3:4" x14ac:dyDescent="0.3">
      <c r="C4032" s="19">
        <v>9</v>
      </c>
      <c r="D4032" t="str">
        <f t="shared" si="62"/>
        <v>0-10</v>
      </c>
    </row>
    <row r="4033" spans="3:4" x14ac:dyDescent="0.3">
      <c r="C4033" s="3">
        <v>6</v>
      </c>
      <c r="D4033" t="str">
        <f t="shared" si="62"/>
        <v>0-10</v>
      </c>
    </row>
    <row r="4034" spans="3:4" x14ac:dyDescent="0.3">
      <c r="C4034" s="19">
        <v>7</v>
      </c>
      <c r="D4034" t="str">
        <f t="shared" si="62"/>
        <v>0-10</v>
      </c>
    </row>
    <row r="4035" spans="3:4" x14ac:dyDescent="0.3">
      <c r="C4035" s="3">
        <v>8</v>
      </c>
      <c r="D4035" t="str">
        <f t="shared" ref="D4035:D4098" si="63">IF(C4035&lt;=10,"0-10",IF(AND(C4035&gt;10,C4035&lt;=20),"11-20",IF(AND(C4035&gt;20,C4035&lt;=30),"21-30","30+")))</f>
        <v>0-10</v>
      </c>
    </row>
    <row r="4036" spans="3:4" x14ac:dyDescent="0.3">
      <c r="C4036" s="19">
        <v>7</v>
      </c>
      <c r="D4036" t="str">
        <f t="shared" si="63"/>
        <v>0-10</v>
      </c>
    </row>
    <row r="4037" spans="3:4" x14ac:dyDescent="0.3">
      <c r="C4037" s="3">
        <v>7</v>
      </c>
      <c r="D4037" t="str">
        <f t="shared" si="63"/>
        <v>0-10</v>
      </c>
    </row>
    <row r="4038" spans="3:4" x14ac:dyDescent="0.3">
      <c r="C4038" s="19">
        <v>8</v>
      </c>
      <c r="D4038" t="str">
        <f t="shared" si="63"/>
        <v>0-10</v>
      </c>
    </row>
    <row r="4039" spans="3:4" x14ac:dyDescent="0.3">
      <c r="C4039" s="3">
        <v>8</v>
      </c>
      <c r="D4039" t="str">
        <f t="shared" si="63"/>
        <v>0-10</v>
      </c>
    </row>
    <row r="4040" spans="3:4" x14ac:dyDescent="0.3">
      <c r="C4040" s="19">
        <v>9</v>
      </c>
      <c r="D4040" t="str">
        <f t="shared" si="63"/>
        <v>0-10</v>
      </c>
    </row>
    <row r="4041" spans="3:4" x14ac:dyDescent="0.3">
      <c r="C4041" s="3">
        <v>8</v>
      </c>
      <c r="D4041" t="str">
        <f t="shared" si="63"/>
        <v>0-10</v>
      </c>
    </row>
    <row r="4042" spans="3:4" x14ac:dyDescent="0.3">
      <c r="C4042" s="19">
        <v>8</v>
      </c>
      <c r="D4042" t="str">
        <f t="shared" si="63"/>
        <v>0-10</v>
      </c>
    </row>
    <row r="4043" spans="3:4" x14ac:dyDescent="0.3">
      <c r="C4043" s="3">
        <v>9</v>
      </c>
      <c r="D4043" t="str">
        <f t="shared" si="63"/>
        <v>0-10</v>
      </c>
    </row>
    <row r="4044" spans="3:4" x14ac:dyDescent="0.3">
      <c r="C4044" s="19">
        <v>7</v>
      </c>
      <c r="D4044" t="str">
        <f t="shared" si="63"/>
        <v>0-10</v>
      </c>
    </row>
    <row r="4045" spans="3:4" x14ac:dyDescent="0.3">
      <c r="C4045" s="3">
        <v>7</v>
      </c>
      <c r="D4045" t="str">
        <f t="shared" si="63"/>
        <v>0-10</v>
      </c>
    </row>
    <row r="4046" spans="3:4" x14ac:dyDescent="0.3">
      <c r="C4046" s="19">
        <v>7</v>
      </c>
      <c r="D4046" t="str">
        <f t="shared" si="63"/>
        <v>0-10</v>
      </c>
    </row>
    <row r="4047" spans="3:4" x14ac:dyDescent="0.3">
      <c r="C4047" s="3">
        <v>8</v>
      </c>
      <c r="D4047" t="str">
        <f t="shared" si="63"/>
        <v>0-10</v>
      </c>
    </row>
    <row r="4048" spans="3:4" x14ac:dyDescent="0.3">
      <c r="C4048" s="19">
        <v>9</v>
      </c>
      <c r="D4048" t="str">
        <f t="shared" si="63"/>
        <v>0-10</v>
      </c>
    </row>
    <row r="4049" spans="3:4" x14ac:dyDescent="0.3">
      <c r="C4049" s="3">
        <v>8</v>
      </c>
      <c r="D4049" t="str">
        <f t="shared" si="63"/>
        <v>0-10</v>
      </c>
    </row>
    <row r="4050" spans="3:4" x14ac:dyDescent="0.3">
      <c r="C4050" s="19">
        <v>3</v>
      </c>
      <c r="D4050" t="str">
        <f t="shared" si="63"/>
        <v>0-10</v>
      </c>
    </row>
    <row r="4051" spans="3:4" x14ac:dyDescent="0.3">
      <c r="C4051" s="3">
        <v>8</v>
      </c>
      <c r="D4051" t="str">
        <f t="shared" si="63"/>
        <v>0-10</v>
      </c>
    </row>
    <row r="4052" spans="3:4" x14ac:dyDescent="0.3">
      <c r="C4052" s="19">
        <v>7</v>
      </c>
      <c r="D4052" t="str">
        <f t="shared" si="63"/>
        <v>0-10</v>
      </c>
    </row>
    <row r="4053" spans="3:4" x14ac:dyDescent="0.3">
      <c r="C4053" s="3">
        <v>6</v>
      </c>
      <c r="D4053" t="str">
        <f t="shared" si="63"/>
        <v>0-10</v>
      </c>
    </row>
    <row r="4054" spans="3:4" x14ac:dyDescent="0.3">
      <c r="C4054" s="19">
        <v>3</v>
      </c>
      <c r="D4054" t="str">
        <f t="shared" si="63"/>
        <v>0-10</v>
      </c>
    </row>
    <row r="4055" spans="3:4" x14ac:dyDescent="0.3">
      <c r="C4055" s="3">
        <v>7</v>
      </c>
      <c r="D4055" t="str">
        <f t="shared" si="63"/>
        <v>0-10</v>
      </c>
    </row>
    <row r="4056" spans="3:4" x14ac:dyDescent="0.3">
      <c r="C4056" s="19">
        <v>9</v>
      </c>
      <c r="D4056" t="str">
        <f t="shared" si="63"/>
        <v>0-10</v>
      </c>
    </row>
    <row r="4057" spans="3:4" x14ac:dyDescent="0.3">
      <c r="C4057" s="3">
        <v>7</v>
      </c>
      <c r="D4057" t="str">
        <f t="shared" si="63"/>
        <v>0-10</v>
      </c>
    </row>
    <row r="4058" spans="3:4" x14ac:dyDescent="0.3">
      <c r="C4058" s="19">
        <v>9</v>
      </c>
      <c r="D4058" t="str">
        <f t="shared" si="63"/>
        <v>0-10</v>
      </c>
    </row>
    <row r="4059" spans="3:4" x14ac:dyDescent="0.3">
      <c r="C4059" s="3">
        <v>7</v>
      </c>
      <c r="D4059" t="str">
        <f t="shared" si="63"/>
        <v>0-10</v>
      </c>
    </row>
    <row r="4060" spans="3:4" x14ac:dyDescent="0.3">
      <c r="C4060" s="19">
        <v>9</v>
      </c>
      <c r="D4060" t="str">
        <f t="shared" si="63"/>
        <v>0-10</v>
      </c>
    </row>
    <row r="4061" spans="3:4" x14ac:dyDescent="0.3">
      <c r="C4061" s="3">
        <v>9</v>
      </c>
      <c r="D4061" t="str">
        <f t="shared" si="63"/>
        <v>0-10</v>
      </c>
    </row>
    <row r="4062" spans="3:4" x14ac:dyDescent="0.3">
      <c r="C4062" s="19">
        <v>9</v>
      </c>
      <c r="D4062" t="str">
        <f t="shared" si="63"/>
        <v>0-10</v>
      </c>
    </row>
    <row r="4063" spans="3:4" x14ac:dyDescent="0.3">
      <c r="C4063" s="3">
        <v>7</v>
      </c>
      <c r="D4063" t="str">
        <f t="shared" si="63"/>
        <v>0-10</v>
      </c>
    </row>
    <row r="4064" spans="3:4" x14ac:dyDescent="0.3">
      <c r="C4064" s="19">
        <v>7</v>
      </c>
      <c r="D4064" t="str">
        <f t="shared" si="63"/>
        <v>0-10</v>
      </c>
    </row>
    <row r="4065" spans="3:4" x14ac:dyDescent="0.3">
      <c r="C4065" s="3">
        <v>9</v>
      </c>
      <c r="D4065" t="str">
        <f t="shared" si="63"/>
        <v>0-10</v>
      </c>
    </row>
    <row r="4066" spans="3:4" x14ac:dyDescent="0.3">
      <c r="C4066" s="19">
        <v>7</v>
      </c>
      <c r="D4066" t="str">
        <f t="shared" si="63"/>
        <v>0-10</v>
      </c>
    </row>
    <row r="4067" spans="3:4" x14ac:dyDescent="0.3">
      <c r="C4067" s="3">
        <v>9</v>
      </c>
      <c r="D4067" t="str">
        <f t="shared" si="63"/>
        <v>0-10</v>
      </c>
    </row>
    <row r="4068" spans="3:4" x14ac:dyDescent="0.3">
      <c r="C4068" s="19">
        <v>8</v>
      </c>
      <c r="D4068" t="str">
        <f t="shared" si="63"/>
        <v>0-10</v>
      </c>
    </row>
    <row r="4069" spans="3:4" x14ac:dyDescent="0.3">
      <c r="C4069" s="3">
        <v>8</v>
      </c>
      <c r="D4069" t="str">
        <f t="shared" si="63"/>
        <v>0-10</v>
      </c>
    </row>
    <row r="4070" spans="3:4" x14ac:dyDescent="0.3">
      <c r="C4070" s="19">
        <v>8</v>
      </c>
      <c r="D4070" t="str">
        <f t="shared" si="63"/>
        <v>0-10</v>
      </c>
    </row>
    <row r="4071" spans="3:4" x14ac:dyDescent="0.3">
      <c r="C4071" s="3">
        <v>6</v>
      </c>
      <c r="D4071" t="str">
        <f t="shared" si="63"/>
        <v>0-10</v>
      </c>
    </row>
    <row r="4072" spans="3:4" x14ac:dyDescent="0.3">
      <c r="C4072" s="19">
        <v>8</v>
      </c>
      <c r="D4072" t="str">
        <f t="shared" si="63"/>
        <v>0-10</v>
      </c>
    </row>
    <row r="4073" spans="3:4" x14ac:dyDescent="0.3">
      <c r="C4073" s="3">
        <v>9</v>
      </c>
      <c r="D4073" t="str">
        <f t="shared" si="63"/>
        <v>0-10</v>
      </c>
    </row>
    <row r="4074" spans="3:4" x14ac:dyDescent="0.3">
      <c r="C4074" s="19">
        <v>9</v>
      </c>
      <c r="D4074" t="str">
        <f t="shared" si="63"/>
        <v>0-10</v>
      </c>
    </row>
    <row r="4075" spans="3:4" x14ac:dyDescent="0.3">
      <c r="C4075" s="3">
        <v>7</v>
      </c>
      <c r="D4075" t="str">
        <f t="shared" si="63"/>
        <v>0-10</v>
      </c>
    </row>
    <row r="4076" spans="3:4" x14ac:dyDescent="0.3">
      <c r="C4076" s="19">
        <v>9</v>
      </c>
      <c r="D4076" t="str">
        <f t="shared" si="63"/>
        <v>0-10</v>
      </c>
    </row>
    <row r="4077" spans="3:4" x14ac:dyDescent="0.3">
      <c r="C4077" s="3">
        <v>9</v>
      </c>
      <c r="D4077" t="str">
        <f t="shared" si="63"/>
        <v>0-10</v>
      </c>
    </row>
    <row r="4078" spans="3:4" x14ac:dyDescent="0.3">
      <c r="C4078" s="19">
        <v>8</v>
      </c>
      <c r="D4078" t="str">
        <f t="shared" si="63"/>
        <v>0-10</v>
      </c>
    </row>
    <row r="4079" spans="3:4" x14ac:dyDescent="0.3">
      <c r="C4079" s="3">
        <v>8</v>
      </c>
      <c r="D4079" t="str">
        <f t="shared" si="63"/>
        <v>0-10</v>
      </c>
    </row>
    <row r="4080" spans="3:4" x14ac:dyDescent="0.3">
      <c r="C4080" s="19">
        <v>7</v>
      </c>
      <c r="D4080" t="str">
        <f t="shared" si="63"/>
        <v>0-10</v>
      </c>
    </row>
    <row r="4081" spans="3:4" x14ac:dyDescent="0.3">
      <c r="C4081" s="3">
        <v>7</v>
      </c>
      <c r="D4081" t="str">
        <f t="shared" si="63"/>
        <v>0-10</v>
      </c>
    </row>
    <row r="4082" spans="3:4" x14ac:dyDescent="0.3">
      <c r="C4082" s="19">
        <v>7</v>
      </c>
      <c r="D4082" t="str">
        <f t="shared" si="63"/>
        <v>0-10</v>
      </c>
    </row>
    <row r="4083" spans="3:4" x14ac:dyDescent="0.3">
      <c r="C4083" s="3">
        <v>9</v>
      </c>
      <c r="D4083" t="str">
        <f t="shared" si="63"/>
        <v>0-10</v>
      </c>
    </row>
    <row r="4084" spans="3:4" x14ac:dyDescent="0.3">
      <c r="C4084" s="19">
        <v>9</v>
      </c>
      <c r="D4084" t="str">
        <f t="shared" si="63"/>
        <v>0-10</v>
      </c>
    </row>
    <row r="4085" spans="3:4" x14ac:dyDescent="0.3">
      <c r="C4085" s="3">
        <v>7</v>
      </c>
      <c r="D4085" t="str">
        <f t="shared" si="63"/>
        <v>0-10</v>
      </c>
    </row>
    <row r="4086" spans="3:4" x14ac:dyDescent="0.3">
      <c r="C4086" s="19">
        <v>7</v>
      </c>
      <c r="D4086" t="str">
        <f t="shared" si="63"/>
        <v>0-10</v>
      </c>
    </row>
    <row r="4087" spans="3:4" x14ac:dyDescent="0.3">
      <c r="C4087" s="3">
        <v>9</v>
      </c>
      <c r="D4087" t="str">
        <f t="shared" si="63"/>
        <v>0-10</v>
      </c>
    </row>
    <row r="4088" spans="3:4" x14ac:dyDescent="0.3">
      <c r="C4088" s="19">
        <v>7</v>
      </c>
      <c r="D4088" t="str">
        <f t="shared" si="63"/>
        <v>0-10</v>
      </c>
    </row>
    <row r="4089" spans="3:4" x14ac:dyDescent="0.3">
      <c r="C4089" s="3">
        <v>9</v>
      </c>
      <c r="D4089" t="str">
        <f t="shared" si="63"/>
        <v>0-10</v>
      </c>
    </row>
    <row r="4090" spans="3:4" x14ac:dyDescent="0.3">
      <c r="C4090" s="19">
        <v>8</v>
      </c>
      <c r="D4090" t="str">
        <f t="shared" si="63"/>
        <v>0-10</v>
      </c>
    </row>
    <row r="4091" spans="3:4" x14ac:dyDescent="0.3">
      <c r="C4091" s="3">
        <v>9</v>
      </c>
      <c r="D4091" t="str">
        <f t="shared" si="63"/>
        <v>0-10</v>
      </c>
    </row>
    <row r="4092" spans="3:4" x14ac:dyDescent="0.3">
      <c r="C4092" s="19">
        <v>8</v>
      </c>
      <c r="D4092" t="str">
        <f t="shared" si="63"/>
        <v>0-10</v>
      </c>
    </row>
    <row r="4093" spans="3:4" x14ac:dyDescent="0.3">
      <c r="C4093" s="3">
        <v>6</v>
      </c>
      <c r="D4093" t="str">
        <f t="shared" si="63"/>
        <v>0-10</v>
      </c>
    </row>
    <row r="4094" spans="3:4" x14ac:dyDescent="0.3">
      <c r="C4094" s="19">
        <v>9</v>
      </c>
      <c r="D4094" t="str">
        <f t="shared" si="63"/>
        <v>0-10</v>
      </c>
    </row>
    <row r="4095" spans="3:4" x14ac:dyDescent="0.3">
      <c r="C4095" s="3">
        <v>9</v>
      </c>
      <c r="D4095" t="str">
        <f t="shared" si="63"/>
        <v>0-10</v>
      </c>
    </row>
    <row r="4096" spans="3:4" x14ac:dyDescent="0.3">
      <c r="C4096" s="19">
        <v>7</v>
      </c>
      <c r="D4096" t="str">
        <f t="shared" si="63"/>
        <v>0-10</v>
      </c>
    </row>
    <row r="4097" spans="3:4" x14ac:dyDescent="0.3">
      <c r="C4097" s="3">
        <v>7</v>
      </c>
      <c r="D4097" t="str">
        <f t="shared" si="63"/>
        <v>0-10</v>
      </c>
    </row>
    <row r="4098" spans="3:4" x14ac:dyDescent="0.3">
      <c r="C4098" s="19">
        <v>7</v>
      </c>
      <c r="D4098" t="str">
        <f t="shared" si="63"/>
        <v>0-10</v>
      </c>
    </row>
    <row r="4099" spans="3:4" x14ac:dyDescent="0.3">
      <c r="C4099" s="3">
        <v>3</v>
      </c>
      <c r="D4099" t="str">
        <f t="shared" ref="D4099:D4162" si="64">IF(C4099&lt;=10,"0-10",IF(AND(C4099&gt;10,C4099&lt;=20),"11-20",IF(AND(C4099&gt;20,C4099&lt;=30),"21-30","30+")))</f>
        <v>0-10</v>
      </c>
    </row>
    <row r="4100" spans="3:4" x14ac:dyDescent="0.3">
      <c r="C4100" s="19">
        <v>7</v>
      </c>
      <c r="D4100" t="str">
        <f t="shared" si="64"/>
        <v>0-10</v>
      </c>
    </row>
    <row r="4101" spans="3:4" x14ac:dyDescent="0.3">
      <c r="C4101" s="3">
        <v>9</v>
      </c>
      <c r="D4101" t="str">
        <f t="shared" si="64"/>
        <v>0-10</v>
      </c>
    </row>
    <row r="4102" spans="3:4" x14ac:dyDescent="0.3">
      <c r="C4102" s="19">
        <v>8</v>
      </c>
      <c r="D4102" t="str">
        <f t="shared" si="64"/>
        <v>0-10</v>
      </c>
    </row>
    <row r="4103" spans="3:4" x14ac:dyDescent="0.3">
      <c r="C4103" s="3">
        <v>6</v>
      </c>
      <c r="D4103" t="str">
        <f t="shared" si="64"/>
        <v>0-10</v>
      </c>
    </row>
    <row r="4104" spans="3:4" x14ac:dyDescent="0.3">
      <c r="C4104" s="19">
        <v>7</v>
      </c>
      <c r="D4104" t="str">
        <f t="shared" si="64"/>
        <v>0-10</v>
      </c>
    </row>
    <row r="4105" spans="3:4" x14ac:dyDescent="0.3">
      <c r="C4105" s="3">
        <v>9</v>
      </c>
      <c r="D4105" t="str">
        <f t="shared" si="64"/>
        <v>0-10</v>
      </c>
    </row>
    <row r="4106" spans="3:4" x14ac:dyDescent="0.3">
      <c r="C4106" s="19">
        <v>9</v>
      </c>
      <c r="D4106" t="str">
        <f t="shared" si="64"/>
        <v>0-10</v>
      </c>
    </row>
    <row r="4107" spans="3:4" x14ac:dyDescent="0.3">
      <c r="C4107" s="3">
        <v>7</v>
      </c>
      <c r="D4107" t="str">
        <f t="shared" si="64"/>
        <v>0-10</v>
      </c>
    </row>
    <row r="4108" spans="3:4" x14ac:dyDescent="0.3">
      <c r="C4108" s="19">
        <v>7</v>
      </c>
      <c r="D4108" t="str">
        <f t="shared" si="64"/>
        <v>0-10</v>
      </c>
    </row>
    <row r="4109" spans="3:4" x14ac:dyDescent="0.3">
      <c r="C4109" s="3">
        <v>8</v>
      </c>
      <c r="D4109" t="str">
        <f t="shared" si="64"/>
        <v>0-10</v>
      </c>
    </row>
    <row r="4110" spans="3:4" x14ac:dyDescent="0.3">
      <c r="C4110" s="19">
        <v>7</v>
      </c>
      <c r="D4110" t="str">
        <f t="shared" si="64"/>
        <v>0-10</v>
      </c>
    </row>
    <row r="4111" spans="3:4" x14ac:dyDescent="0.3">
      <c r="C4111" s="3">
        <v>3</v>
      </c>
      <c r="D4111" t="str">
        <f t="shared" si="64"/>
        <v>0-10</v>
      </c>
    </row>
    <row r="4112" spans="3:4" x14ac:dyDescent="0.3">
      <c r="C4112" s="19">
        <v>9</v>
      </c>
      <c r="D4112" t="str">
        <f t="shared" si="64"/>
        <v>0-10</v>
      </c>
    </row>
    <row r="4113" spans="3:4" x14ac:dyDescent="0.3">
      <c r="C4113" s="3">
        <v>9</v>
      </c>
      <c r="D4113" t="str">
        <f t="shared" si="64"/>
        <v>0-10</v>
      </c>
    </row>
    <row r="4114" spans="3:4" x14ac:dyDescent="0.3">
      <c r="C4114" s="19">
        <v>8</v>
      </c>
      <c r="D4114" t="str">
        <f t="shared" si="64"/>
        <v>0-10</v>
      </c>
    </row>
    <row r="4115" spans="3:4" x14ac:dyDescent="0.3">
      <c r="C4115" s="3">
        <v>8</v>
      </c>
      <c r="D4115" t="str">
        <f t="shared" si="64"/>
        <v>0-10</v>
      </c>
    </row>
    <row r="4116" spans="3:4" x14ac:dyDescent="0.3">
      <c r="C4116" s="19">
        <v>8</v>
      </c>
      <c r="D4116" t="str">
        <f t="shared" si="64"/>
        <v>0-10</v>
      </c>
    </row>
    <row r="4117" spans="3:4" x14ac:dyDescent="0.3">
      <c r="C4117" s="3">
        <v>8</v>
      </c>
      <c r="D4117" t="str">
        <f t="shared" si="64"/>
        <v>0-10</v>
      </c>
    </row>
    <row r="4118" spans="3:4" x14ac:dyDescent="0.3">
      <c r="C4118" s="19">
        <v>7</v>
      </c>
      <c r="D4118" t="str">
        <f t="shared" si="64"/>
        <v>0-10</v>
      </c>
    </row>
    <row r="4119" spans="3:4" x14ac:dyDescent="0.3">
      <c r="C4119" s="3">
        <v>7</v>
      </c>
      <c r="D4119" t="str">
        <f t="shared" si="64"/>
        <v>0-10</v>
      </c>
    </row>
    <row r="4120" spans="3:4" x14ac:dyDescent="0.3">
      <c r="C4120" s="19">
        <v>9</v>
      </c>
      <c r="D4120" t="str">
        <f t="shared" si="64"/>
        <v>0-10</v>
      </c>
    </row>
    <row r="4121" spans="3:4" x14ac:dyDescent="0.3">
      <c r="C4121" s="3">
        <v>9</v>
      </c>
      <c r="D4121" t="str">
        <f t="shared" si="64"/>
        <v>0-10</v>
      </c>
    </row>
    <row r="4122" spans="3:4" x14ac:dyDescent="0.3">
      <c r="C4122" s="19">
        <v>9</v>
      </c>
      <c r="D4122" t="str">
        <f t="shared" si="64"/>
        <v>0-10</v>
      </c>
    </row>
    <row r="4123" spans="3:4" x14ac:dyDescent="0.3">
      <c r="C4123" s="3">
        <v>9</v>
      </c>
      <c r="D4123" t="str">
        <f t="shared" si="64"/>
        <v>0-10</v>
      </c>
    </row>
    <row r="4124" spans="3:4" x14ac:dyDescent="0.3">
      <c r="C4124" s="19">
        <v>8</v>
      </c>
      <c r="D4124" t="str">
        <f t="shared" si="64"/>
        <v>0-10</v>
      </c>
    </row>
    <row r="4125" spans="3:4" x14ac:dyDescent="0.3">
      <c r="C4125" s="3">
        <v>7</v>
      </c>
      <c r="D4125" t="str">
        <f t="shared" si="64"/>
        <v>0-10</v>
      </c>
    </row>
    <row r="4126" spans="3:4" x14ac:dyDescent="0.3">
      <c r="C4126" s="19">
        <v>7</v>
      </c>
      <c r="D4126" t="str">
        <f t="shared" si="64"/>
        <v>0-10</v>
      </c>
    </row>
    <row r="4127" spans="3:4" x14ac:dyDescent="0.3">
      <c r="C4127" s="3">
        <v>7</v>
      </c>
      <c r="D4127" t="str">
        <f t="shared" si="64"/>
        <v>0-10</v>
      </c>
    </row>
    <row r="4128" spans="3:4" x14ac:dyDescent="0.3">
      <c r="C4128" s="19">
        <v>7</v>
      </c>
      <c r="D4128" t="str">
        <f t="shared" si="64"/>
        <v>0-10</v>
      </c>
    </row>
    <row r="4129" spans="3:4" x14ac:dyDescent="0.3">
      <c r="C4129" s="3">
        <v>9</v>
      </c>
      <c r="D4129" t="str">
        <f t="shared" si="64"/>
        <v>0-10</v>
      </c>
    </row>
    <row r="4130" spans="3:4" x14ac:dyDescent="0.3">
      <c r="C4130" s="19">
        <v>7</v>
      </c>
      <c r="D4130" t="str">
        <f t="shared" si="64"/>
        <v>0-10</v>
      </c>
    </row>
    <row r="4131" spans="3:4" x14ac:dyDescent="0.3">
      <c r="C4131" s="3">
        <v>8</v>
      </c>
      <c r="D4131" t="str">
        <f t="shared" si="64"/>
        <v>0-10</v>
      </c>
    </row>
    <row r="4132" spans="3:4" x14ac:dyDescent="0.3">
      <c r="C4132" s="19">
        <v>8</v>
      </c>
      <c r="D4132" t="str">
        <f t="shared" si="64"/>
        <v>0-10</v>
      </c>
    </row>
    <row r="4133" spans="3:4" x14ac:dyDescent="0.3">
      <c r="C4133" s="3">
        <v>7</v>
      </c>
      <c r="D4133" t="str">
        <f t="shared" si="64"/>
        <v>0-10</v>
      </c>
    </row>
    <row r="4134" spans="3:4" x14ac:dyDescent="0.3">
      <c r="C4134" s="19">
        <v>8</v>
      </c>
      <c r="D4134" t="str">
        <f t="shared" si="64"/>
        <v>0-10</v>
      </c>
    </row>
    <row r="4135" spans="3:4" x14ac:dyDescent="0.3">
      <c r="C4135" s="3">
        <v>7</v>
      </c>
      <c r="D4135" t="str">
        <f t="shared" si="64"/>
        <v>0-10</v>
      </c>
    </row>
    <row r="4136" spans="3:4" x14ac:dyDescent="0.3">
      <c r="C4136" s="19">
        <v>6</v>
      </c>
      <c r="D4136" t="str">
        <f t="shared" si="64"/>
        <v>0-10</v>
      </c>
    </row>
    <row r="4137" spans="3:4" x14ac:dyDescent="0.3">
      <c r="C4137" s="3">
        <v>6</v>
      </c>
      <c r="D4137" t="str">
        <f t="shared" si="64"/>
        <v>0-10</v>
      </c>
    </row>
    <row r="4138" spans="3:4" x14ac:dyDescent="0.3">
      <c r="C4138" s="19">
        <v>6</v>
      </c>
      <c r="D4138" t="str">
        <f t="shared" si="64"/>
        <v>0-10</v>
      </c>
    </row>
    <row r="4139" spans="3:4" x14ac:dyDescent="0.3">
      <c r="C4139" s="3">
        <v>8</v>
      </c>
      <c r="D4139" t="str">
        <f t="shared" si="64"/>
        <v>0-10</v>
      </c>
    </row>
    <row r="4140" spans="3:4" x14ac:dyDescent="0.3">
      <c r="C4140" s="19">
        <v>6</v>
      </c>
      <c r="D4140" t="str">
        <f t="shared" si="64"/>
        <v>0-10</v>
      </c>
    </row>
    <row r="4141" spans="3:4" x14ac:dyDescent="0.3">
      <c r="C4141" s="3">
        <v>6</v>
      </c>
      <c r="D4141" t="str">
        <f t="shared" si="64"/>
        <v>0-10</v>
      </c>
    </row>
    <row r="4142" spans="3:4" x14ac:dyDescent="0.3">
      <c r="C4142" s="19">
        <v>8</v>
      </c>
      <c r="D4142" t="str">
        <f t="shared" si="64"/>
        <v>0-10</v>
      </c>
    </row>
    <row r="4143" spans="3:4" x14ac:dyDescent="0.3">
      <c r="C4143" s="3">
        <v>7</v>
      </c>
      <c r="D4143" t="str">
        <f t="shared" si="64"/>
        <v>0-10</v>
      </c>
    </row>
    <row r="4144" spans="3:4" x14ac:dyDescent="0.3">
      <c r="C4144" s="19">
        <v>7</v>
      </c>
      <c r="D4144" t="str">
        <f t="shared" si="64"/>
        <v>0-10</v>
      </c>
    </row>
    <row r="4145" spans="3:4" x14ac:dyDescent="0.3">
      <c r="C4145" s="3">
        <v>6</v>
      </c>
      <c r="D4145" t="str">
        <f t="shared" si="64"/>
        <v>0-10</v>
      </c>
    </row>
    <row r="4146" spans="3:4" x14ac:dyDescent="0.3">
      <c r="C4146" s="19">
        <v>8</v>
      </c>
      <c r="D4146" t="str">
        <f t="shared" si="64"/>
        <v>0-10</v>
      </c>
    </row>
    <row r="4147" spans="3:4" x14ac:dyDescent="0.3">
      <c r="C4147" s="3">
        <v>6</v>
      </c>
      <c r="D4147" t="str">
        <f t="shared" si="64"/>
        <v>0-10</v>
      </c>
    </row>
    <row r="4148" spans="3:4" x14ac:dyDescent="0.3">
      <c r="C4148" s="19">
        <v>7</v>
      </c>
      <c r="D4148" t="str">
        <f t="shared" si="64"/>
        <v>0-10</v>
      </c>
    </row>
    <row r="4149" spans="3:4" x14ac:dyDescent="0.3">
      <c r="C4149" s="3">
        <v>7</v>
      </c>
      <c r="D4149" t="str">
        <f t="shared" si="64"/>
        <v>0-10</v>
      </c>
    </row>
    <row r="4150" spans="3:4" x14ac:dyDescent="0.3">
      <c r="C4150" s="19">
        <v>6</v>
      </c>
      <c r="D4150" t="str">
        <f t="shared" si="64"/>
        <v>0-10</v>
      </c>
    </row>
    <row r="4151" spans="3:4" x14ac:dyDescent="0.3">
      <c r="C4151" s="3">
        <v>6</v>
      </c>
      <c r="D4151" t="str">
        <f t="shared" si="64"/>
        <v>0-10</v>
      </c>
    </row>
    <row r="4152" spans="3:4" x14ac:dyDescent="0.3">
      <c r="C4152" s="19">
        <v>7</v>
      </c>
      <c r="D4152" t="str">
        <f t="shared" si="64"/>
        <v>0-10</v>
      </c>
    </row>
    <row r="4153" spans="3:4" x14ac:dyDescent="0.3">
      <c r="C4153" s="3">
        <v>6</v>
      </c>
      <c r="D4153" t="str">
        <f t="shared" si="64"/>
        <v>0-10</v>
      </c>
    </row>
    <row r="4154" spans="3:4" x14ac:dyDescent="0.3">
      <c r="C4154" s="19">
        <v>7</v>
      </c>
      <c r="D4154" t="str">
        <f t="shared" si="64"/>
        <v>0-10</v>
      </c>
    </row>
    <row r="4155" spans="3:4" x14ac:dyDescent="0.3">
      <c r="C4155" s="3">
        <v>6</v>
      </c>
      <c r="D4155" t="str">
        <f t="shared" si="64"/>
        <v>0-10</v>
      </c>
    </row>
    <row r="4156" spans="3:4" x14ac:dyDescent="0.3">
      <c r="C4156" s="19">
        <v>6</v>
      </c>
      <c r="D4156" t="str">
        <f t="shared" si="64"/>
        <v>0-10</v>
      </c>
    </row>
    <row r="4157" spans="3:4" x14ac:dyDescent="0.3">
      <c r="C4157" s="3">
        <v>6</v>
      </c>
      <c r="D4157" t="str">
        <f t="shared" si="64"/>
        <v>0-10</v>
      </c>
    </row>
    <row r="4158" spans="3:4" x14ac:dyDescent="0.3">
      <c r="C4158" s="19">
        <v>8</v>
      </c>
      <c r="D4158" t="str">
        <f t="shared" si="64"/>
        <v>0-10</v>
      </c>
    </row>
    <row r="4159" spans="3:4" x14ac:dyDescent="0.3">
      <c r="C4159" s="3">
        <v>7</v>
      </c>
      <c r="D4159" t="str">
        <f t="shared" si="64"/>
        <v>0-10</v>
      </c>
    </row>
    <row r="4160" spans="3:4" x14ac:dyDescent="0.3">
      <c r="C4160" s="19">
        <v>8</v>
      </c>
      <c r="D4160" t="str">
        <f t="shared" si="64"/>
        <v>0-10</v>
      </c>
    </row>
    <row r="4161" spans="3:4" x14ac:dyDescent="0.3">
      <c r="C4161" s="3">
        <v>7</v>
      </c>
      <c r="D4161" t="str">
        <f t="shared" si="64"/>
        <v>0-10</v>
      </c>
    </row>
    <row r="4162" spans="3:4" x14ac:dyDescent="0.3">
      <c r="C4162" s="19">
        <v>8</v>
      </c>
      <c r="D4162" t="str">
        <f t="shared" si="64"/>
        <v>0-10</v>
      </c>
    </row>
    <row r="4163" spans="3:4" x14ac:dyDescent="0.3">
      <c r="C4163" s="3">
        <v>6</v>
      </c>
      <c r="D4163" t="str">
        <f t="shared" ref="D4163:D4226" si="65">IF(C4163&lt;=10,"0-10",IF(AND(C4163&gt;10,C4163&lt;=20),"11-20",IF(AND(C4163&gt;20,C4163&lt;=30),"21-30","30+")))</f>
        <v>0-10</v>
      </c>
    </row>
    <row r="4164" spans="3:4" x14ac:dyDescent="0.3">
      <c r="C4164" s="19">
        <v>7</v>
      </c>
      <c r="D4164" t="str">
        <f t="shared" si="65"/>
        <v>0-10</v>
      </c>
    </row>
    <row r="4165" spans="3:4" x14ac:dyDescent="0.3">
      <c r="C4165" s="3">
        <v>6</v>
      </c>
      <c r="D4165" t="str">
        <f t="shared" si="65"/>
        <v>0-10</v>
      </c>
    </row>
    <row r="4166" spans="3:4" x14ac:dyDescent="0.3">
      <c r="C4166" s="19">
        <v>7</v>
      </c>
      <c r="D4166" t="str">
        <f t="shared" si="65"/>
        <v>0-10</v>
      </c>
    </row>
    <row r="4167" spans="3:4" x14ac:dyDescent="0.3">
      <c r="C4167" s="3">
        <v>7</v>
      </c>
      <c r="D4167" t="str">
        <f t="shared" si="65"/>
        <v>0-10</v>
      </c>
    </row>
    <row r="4168" spans="3:4" x14ac:dyDescent="0.3">
      <c r="C4168" s="19">
        <v>2</v>
      </c>
      <c r="D4168" t="str">
        <f t="shared" si="65"/>
        <v>0-10</v>
      </c>
    </row>
    <row r="4169" spans="3:4" x14ac:dyDescent="0.3">
      <c r="C4169" s="3">
        <v>6</v>
      </c>
      <c r="D4169" t="str">
        <f t="shared" si="65"/>
        <v>0-10</v>
      </c>
    </row>
    <row r="4170" spans="3:4" x14ac:dyDescent="0.3">
      <c r="C4170" s="19">
        <v>6</v>
      </c>
      <c r="D4170" t="str">
        <f t="shared" si="65"/>
        <v>0-10</v>
      </c>
    </row>
    <row r="4171" spans="3:4" x14ac:dyDescent="0.3">
      <c r="C4171" s="3">
        <v>6</v>
      </c>
      <c r="D4171" t="str">
        <f t="shared" si="65"/>
        <v>0-10</v>
      </c>
    </row>
    <row r="4172" spans="3:4" x14ac:dyDescent="0.3">
      <c r="C4172" s="19">
        <v>5</v>
      </c>
      <c r="D4172" t="str">
        <f t="shared" si="65"/>
        <v>0-10</v>
      </c>
    </row>
    <row r="4173" spans="3:4" x14ac:dyDescent="0.3">
      <c r="C4173" s="3">
        <v>5</v>
      </c>
      <c r="D4173" t="str">
        <f t="shared" si="65"/>
        <v>0-10</v>
      </c>
    </row>
    <row r="4174" spans="3:4" x14ac:dyDescent="0.3">
      <c r="C4174" s="19">
        <v>8</v>
      </c>
      <c r="D4174" t="str">
        <f t="shared" si="65"/>
        <v>0-10</v>
      </c>
    </row>
    <row r="4175" spans="3:4" x14ac:dyDescent="0.3">
      <c r="C4175" s="3">
        <v>8</v>
      </c>
      <c r="D4175" t="str">
        <f t="shared" si="65"/>
        <v>0-10</v>
      </c>
    </row>
    <row r="4176" spans="3:4" x14ac:dyDescent="0.3">
      <c r="C4176" s="19">
        <v>6</v>
      </c>
      <c r="D4176" t="str">
        <f t="shared" si="65"/>
        <v>0-10</v>
      </c>
    </row>
    <row r="4177" spans="3:4" x14ac:dyDescent="0.3">
      <c r="C4177" s="3">
        <v>8</v>
      </c>
      <c r="D4177" t="str">
        <f t="shared" si="65"/>
        <v>0-10</v>
      </c>
    </row>
    <row r="4178" spans="3:4" x14ac:dyDescent="0.3">
      <c r="C4178" s="19">
        <v>7</v>
      </c>
      <c r="D4178" t="str">
        <f t="shared" si="65"/>
        <v>0-10</v>
      </c>
    </row>
    <row r="4179" spans="3:4" x14ac:dyDescent="0.3">
      <c r="C4179" s="3">
        <v>7</v>
      </c>
      <c r="D4179" t="str">
        <f t="shared" si="65"/>
        <v>0-10</v>
      </c>
    </row>
    <row r="4180" spans="3:4" x14ac:dyDescent="0.3">
      <c r="C4180" s="19">
        <v>8</v>
      </c>
      <c r="D4180" t="str">
        <f t="shared" si="65"/>
        <v>0-10</v>
      </c>
    </row>
    <row r="4181" spans="3:4" x14ac:dyDescent="0.3">
      <c r="C4181" s="3">
        <v>8</v>
      </c>
      <c r="D4181" t="str">
        <f t="shared" si="65"/>
        <v>0-10</v>
      </c>
    </row>
    <row r="4182" spans="3:4" x14ac:dyDescent="0.3">
      <c r="C4182" s="19">
        <v>6</v>
      </c>
      <c r="D4182" t="str">
        <f t="shared" si="65"/>
        <v>0-10</v>
      </c>
    </row>
    <row r="4183" spans="3:4" x14ac:dyDescent="0.3">
      <c r="C4183" s="3">
        <v>7</v>
      </c>
      <c r="D4183" t="str">
        <f t="shared" si="65"/>
        <v>0-10</v>
      </c>
    </row>
    <row r="4184" spans="3:4" x14ac:dyDescent="0.3">
      <c r="C4184" s="19">
        <v>6</v>
      </c>
      <c r="D4184" t="str">
        <f t="shared" si="65"/>
        <v>0-10</v>
      </c>
    </row>
    <row r="4185" spans="3:4" x14ac:dyDescent="0.3">
      <c r="C4185" s="3">
        <v>7</v>
      </c>
      <c r="D4185" t="str">
        <f t="shared" si="65"/>
        <v>0-10</v>
      </c>
    </row>
    <row r="4186" spans="3:4" x14ac:dyDescent="0.3">
      <c r="C4186" s="19">
        <v>8</v>
      </c>
      <c r="D4186" t="str">
        <f t="shared" si="65"/>
        <v>0-10</v>
      </c>
    </row>
    <row r="4187" spans="3:4" x14ac:dyDescent="0.3">
      <c r="C4187" s="3">
        <v>8</v>
      </c>
      <c r="D4187" t="str">
        <f t="shared" si="65"/>
        <v>0-10</v>
      </c>
    </row>
    <row r="4188" spans="3:4" x14ac:dyDescent="0.3">
      <c r="C4188" s="19">
        <v>7</v>
      </c>
      <c r="D4188" t="str">
        <f t="shared" si="65"/>
        <v>0-10</v>
      </c>
    </row>
    <row r="4189" spans="3:4" x14ac:dyDescent="0.3">
      <c r="C4189" s="3">
        <v>8</v>
      </c>
      <c r="D4189" t="str">
        <f t="shared" si="65"/>
        <v>0-10</v>
      </c>
    </row>
    <row r="4190" spans="3:4" x14ac:dyDescent="0.3">
      <c r="C4190" s="19">
        <v>8</v>
      </c>
      <c r="D4190" t="str">
        <f t="shared" si="65"/>
        <v>0-10</v>
      </c>
    </row>
    <row r="4191" spans="3:4" x14ac:dyDescent="0.3">
      <c r="C4191" s="3">
        <v>7</v>
      </c>
      <c r="D4191" t="str">
        <f t="shared" si="65"/>
        <v>0-10</v>
      </c>
    </row>
    <row r="4192" spans="3:4" x14ac:dyDescent="0.3">
      <c r="C4192" s="19">
        <v>6</v>
      </c>
      <c r="D4192" t="str">
        <f t="shared" si="65"/>
        <v>0-10</v>
      </c>
    </row>
    <row r="4193" spans="3:4" x14ac:dyDescent="0.3">
      <c r="C4193" s="3">
        <v>6</v>
      </c>
      <c r="D4193" t="str">
        <f t="shared" si="65"/>
        <v>0-10</v>
      </c>
    </row>
    <row r="4194" spans="3:4" x14ac:dyDescent="0.3">
      <c r="C4194" s="19">
        <v>5</v>
      </c>
      <c r="D4194" t="str">
        <f t="shared" si="65"/>
        <v>0-10</v>
      </c>
    </row>
    <row r="4195" spans="3:4" x14ac:dyDescent="0.3">
      <c r="C4195" s="3">
        <v>7</v>
      </c>
      <c r="D4195" t="str">
        <f t="shared" si="65"/>
        <v>0-10</v>
      </c>
    </row>
    <row r="4196" spans="3:4" x14ac:dyDescent="0.3">
      <c r="C4196" s="19">
        <v>8</v>
      </c>
      <c r="D4196" t="str">
        <f t="shared" si="65"/>
        <v>0-10</v>
      </c>
    </row>
    <row r="4197" spans="3:4" x14ac:dyDescent="0.3">
      <c r="C4197" s="3">
        <v>7</v>
      </c>
      <c r="D4197" t="str">
        <f t="shared" si="65"/>
        <v>0-10</v>
      </c>
    </row>
    <row r="4198" spans="3:4" x14ac:dyDescent="0.3">
      <c r="C4198" s="19">
        <v>8</v>
      </c>
      <c r="D4198" t="str">
        <f t="shared" si="65"/>
        <v>0-10</v>
      </c>
    </row>
    <row r="4199" spans="3:4" x14ac:dyDescent="0.3">
      <c r="C4199" s="3">
        <v>7</v>
      </c>
      <c r="D4199" t="str">
        <f t="shared" si="65"/>
        <v>0-10</v>
      </c>
    </row>
    <row r="4200" spans="3:4" x14ac:dyDescent="0.3">
      <c r="C4200" s="19">
        <v>8</v>
      </c>
      <c r="D4200" t="str">
        <f t="shared" si="65"/>
        <v>0-10</v>
      </c>
    </row>
    <row r="4201" spans="3:4" x14ac:dyDescent="0.3">
      <c r="C4201" s="3">
        <v>8</v>
      </c>
      <c r="D4201" t="str">
        <f t="shared" si="65"/>
        <v>0-10</v>
      </c>
    </row>
    <row r="4202" spans="3:4" x14ac:dyDescent="0.3">
      <c r="C4202" s="19">
        <v>7</v>
      </c>
      <c r="D4202" t="str">
        <f t="shared" si="65"/>
        <v>0-10</v>
      </c>
    </row>
    <row r="4203" spans="3:4" x14ac:dyDescent="0.3">
      <c r="C4203" s="3">
        <v>7</v>
      </c>
      <c r="D4203" t="str">
        <f t="shared" si="65"/>
        <v>0-10</v>
      </c>
    </row>
    <row r="4204" spans="3:4" x14ac:dyDescent="0.3">
      <c r="C4204" s="19">
        <v>6</v>
      </c>
      <c r="D4204" t="str">
        <f t="shared" si="65"/>
        <v>0-10</v>
      </c>
    </row>
    <row r="4205" spans="3:4" x14ac:dyDescent="0.3">
      <c r="C4205" s="3">
        <v>7</v>
      </c>
      <c r="D4205" t="str">
        <f t="shared" si="65"/>
        <v>0-10</v>
      </c>
    </row>
    <row r="4206" spans="3:4" x14ac:dyDescent="0.3">
      <c r="C4206" s="19">
        <v>8</v>
      </c>
      <c r="D4206" t="str">
        <f t="shared" si="65"/>
        <v>0-10</v>
      </c>
    </row>
    <row r="4207" spans="3:4" x14ac:dyDescent="0.3">
      <c r="C4207" s="3">
        <v>7</v>
      </c>
      <c r="D4207" t="str">
        <f t="shared" si="65"/>
        <v>0-10</v>
      </c>
    </row>
    <row r="4208" spans="3:4" x14ac:dyDescent="0.3">
      <c r="C4208" s="19">
        <v>6</v>
      </c>
      <c r="D4208" t="str">
        <f t="shared" si="65"/>
        <v>0-10</v>
      </c>
    </row>
    <row r="4209" spans="3:4" x14ac:dyDescent="0.3">
      <c r="C4209" s="3">
        <v>8</v>
      </c>
      <c r="D4209" t="str">
        <f t="shared" si="65"/>
        <v>0-10</v>
      </c>
    </row>
    <row r="4210" spans="3:4" x14ac:dyDescent="0.3">
      <c r="C4210" s="19">
        <v>8</v>
      </c>
      <c r="D4210" t="str">
        <f t="shared" si="65"/>
        <v>0-10</v>
      </c>
    </row>
    <row r="4211" spans="3:4" x14ac:dyDescent="0.3">
      <c r="C4211" s="3">
        <v>8</v>
      </c>
      <c r="D4211" t="str">
        <f t="shared" si="65"/>
        <v>0-10</v>
      </c>
    </row>
    <row r="4212" spans="3:4" x14ac:dyDescent="0.3">
      <c r="C4212" s="19">
        <v>6</v>
      </c>
      <c r="D4212" t="str">
        <f t="shared" si="65"/>
        <v>0-10</v>
      </c>
    </row>
    <row r="4213" spans="3:4" x14ac:dyDescent="0.3">
      <c r="C4213" s="3">
        <v>7</v>
      </c>
      <c r="D4213" t="str">
        <f t="shared" si="65"/>
        <v>0-10</v>
      </c>
    </row>
    <row r="4214" spans="3:4" x14ac:dyDescent="0.3">
      <c r="C4214" s="19">
        <v>8</v>
      </c>
      <c r="D4214" t="str">
        <f t="shared" si="65"/>
        <v>0-10</v>
      </c>
    </row>
    <row r="4215" spans="3:4" x14ac:dyDescent="0.3">
      <c r="C4215" s="3">
        <v>8</v>
      </c>
      <c r="D4215" t="str">
        <f t="shared" si="65"/>
        <v>0-10</v>
      </c>
    </row>
    <row r="4216" spans="3:4" x14ac:dyDescent="0.3">
      <c r="C4216" s="19">
        <v>8</v>
      </c>
      <c r="D4216" t="str">
        <f t="shared" si="65"/>
        <v>0-10</v>
      </c>
    </row>
    <row r="4217" spans="3:4" x14ac:dyDescent="0.3">
      <c r="C4217" s="3">
        <v>7</v>
      </c>
      <c r="D4217" t="str">
        <f t="shared" si="65"/>
        <v>0-10</v>
      </c>
    </row>
    <row r="4218" spans="3:4" x14ac:dyDescent="0.3">
      <c r="C4218" s="19">
        <v>6</v>
      </c>
      <c r="D4218" t="str">
        <f t="shared" si="65"/>
        <v>0-10</v>
      </c>
    </row>
    <row r="4219" spans="3:4" x14ac:dyDescent="0.3">
      <c r="C4219" s="3">
        <v>6</v>
      </c>
      <c r="D4219" t="str">
        <f t="shared" si="65"/>
        <v>0-10</v>
      </c>
    </row>
    <row r="4220" spans="3:4" x14ac:dyDescent="0.3">
      <c r="C4220" s="19">
        <v>8</v>
      </c>
      <c r="D4220" t="str">
        <f t="shared" si="65"/>
        <v>0-10</v>
      </c>
    </row>
    <row r="4221" spans="3:4" x14ac:dyDescent="0.3">
      <c r="C4221" s="3">
        <v>6</v>
      </c>
      <c r="D4221" t="str">
        <f t="shared" si="65"/>
        <v>0-10</v>
      </c>
    </row>
    <row r="4222" spans="3:4" x14ac:dyDescent="0.3">
      <c r="C4222" s="19">
        <v>7</v>
      </c>
      <c r="D4222" t="str">
        <f t="shared" si="65"/>
        <v>0-10</v>
      </c>
    </row>
    <row r="4223" spans="3:4" x14ac:dyDescent="0.3">
      <c r="C4223" s="3">
        <v>7</v>
      </c>
      <c r="D4223" t="str">
        <f t="shared" si="65"/>
        <v>0-10</v>
      </c>
    </row>
    <row r="4224" spans="3:4" x14ac:dyDescent="0.3">
      <c r="C4224" s="19">
        <v>7</v>
      </c>
      <c r="D4224" t="str">
        <f t="shared" si="65"/>
        <v>0-10</v>
      </c>
    </row>
    <row r="4225" spans="3:4" x14ac:dyDescent="0.3">
      <c r="C4225" s="3">
        <v>2</v>
      </c>
      <c r="D4225" t="str">
        <f t="shared" si="65"/>
        <v>0-10</v>
      </c>
    </row>
    <row r="4226" spans="3:4" x14ac:dyDescent="0.3">
      <c r="C4226" s="19">
        <v>6</v>
      </c>
      <c r="D4226" t="str">
        <f t="shared" si="65"/>
        <v>0-10</v>
      </c>
    </row>
    <row r="4227" spans="3:4" x14ac:dyDescent="0.3">
      <c r="C4227" s="3">
        <v>8</v>
      </c>
      <c r="D4227" t="str">
        <f t="shared" ref="D4227:D4290" si="66">IF(C4227&lt;=10,"0-10",IF(AND(C4227&gt;10,C4227&lt;=20),"11-20",IF(AND(C4227&gt;20,C4227&lt;=30),"21-30","30+")))</f>
        <v>0-10</v>
      </c>
    </row>
    <row r="4228" spans="3:4" x14ac:dyDescent="0.3">
      <c r="C4228" s="19">
        <v>7</v>
      </c>
      <c r="D4228" t="str">
        <f t="shared" si="66"/>
        <v>0-10</v>
      </c>
    </row>
    <row r="4229" spans="3:4" x14ac:dyDescent="0.3">
      <c r="C4229" s="3">
        <v>6</v>
      </c>
      <c r="D4229" t="str">
        <f t="shared" si="66"/>
        <v>0-10</v>
      </c>
    </row>
    <row r="4230" spans="3:4" x14ac:dyDescent="0.3">
      <c r="C4230" s="19">
        <v>6</v>
      </c>
      <c r="D4230" t="str">
        <f t="shared" si="66"/>
        <v>0-10</v>
      </c>
    </row>
    <row r="4231" spans="3:4" x14ac:dyDescent="0.3">
      <c r="C4231" s="3">
        <v>8</v>
      </c>
      <c r="D4231" t="str">
        <f t="shared" si="66"/>
        <v>0-10</v>
      </c>
    </row>
    <row r="4232" spans="3:4" x14ac:dyDescent="0.3">
      <c r="C4232" s="19">
        <v>7</v>
      </c>
      <c r="D4232" t="str">
        <f t="shared" si="66"/>
        <v>0-10</v>
      </c>
    </row>
    <row r="4233" spans="3:4" x14ac:dyDescent="0.3">
      <c r="C4233" s="3">
        <v>7</v>
      </c>
      <c r="D4233" t="str">
        <f t="shared" si="66"/>
        <v>0-10</v>
      </c>
    </row>
    <row r="4234" spans="3:4" x14ac:dyDescent="0.3">
      <c r="C4234" s="19">
        <v>8</v>
      </c>
      <c r="D4234" t="str">
        <f t="shared" si="66"/>
        <v>0-10</v>
      </c>
    </row>
    <row r="4235" spans="3:4" x14ac:dyDescent="0.3">
      <c r="C4235" s="3">
        <v>8</v>
      </c>
      <c r="D4235" t="str">
        <f t="shared" si="66"/>
        <v>0-10</v>
      </c>
    </row>
    <row r="4236" spans="3:4" x14ac:dyDescent="0.3">
      <c r="C4236" s="19">
        <v>7</v>
      </c>
      <c r="D4236" t="str">
        <f t="shared" si="66"/>
        <v>0-10</v>
      </c>
    </row>
    <row r="4237" spans="3:4" x14ac:dyDescent="0.3">
      <c r="C4237" s="3">
        <v>8</v>
      </c>
      <c r="D4237" t="str">
        <f t="shared" si="66"/>
        <v>0-10</v>
      </c>
    </row>
    <row r="4238" spans="3:4" x14ac:dyDescent="0.3">
      <c r="C4238" s="19">
        <v>8</v>
      </c>
      <c r="D4238" t="str">
        <f t="shared" si="66"/>
        <v>0-10</v>
      </c>
    </row>
    <row r="4239" spans="3:4" x14ac:dyDescent="0.3">
      <c r="C4239" s="3">
        <v>7</v>
      </c>
      <c r="D4239" t="str">
        <f t="shared" si="66"/>
        <v>0-10</v>
      </c>
    </row>
    <row r="4240" spans="3:4" x14ac:dyDescent="0.3">
      <c r="C4240" s="19">
        <v>6</v>
      </c>
      <c r="D4240" t="str">
        <f t="shared" si="66"/>
        <v>0-10</v>
      </c>
    </row>
    <row r="4241" spans="3:4" x14ac:dyDescent="0.3">
      <c r="C4241" s="3">
        <v>7</v>
      </c>
      <c r="D4241" t="str">
        <f t="shared" si="66"/>
        <v>0-10</v>
      </c>
    </row>
    <row r="4242" spans="3:4" x14ac:dyDescent="0.3">
      <c r="C4242" s="19">
        <v>7</v>
      </c>
      <c r="D4242" t="str">
        <f t="shared" si="66"/>
        <v>0-10</v>
      </c>
    </row>
    <row r="4243" spans="3:4" x14ac:dyDescent="0.3">
      <c r="C4243" s="3">
        <v>7</v>
      </c>
      <c r="D4243" t="str">
        <f t="shared" si="66"/>
        <v>0-10</v>
      </c>
    </row>
    <row r="4244" spans="3:4" x14ac:dyDescent="0.3">
      <c r="C4244" s="19">
        <v>6</v>
      </c>
      <c r="D4244" t="str">
        <f t="shared" si="66"/>
        <v>0-10</v>
      </c>
    </row>
    <row r="4245" spans="3:4" x14ac:dyDescent="0.3">
      <c r="C4245" s="3">
        <v>8</v>
      </c>
      <c r="D4245" t="str">
        <f t="shared" si="66"/>
        <v>0-10</v>
      </c>
    </row>
    <row r="4246" spans="3:4" x14ac:dyDescent="0.3">
      <c r="C4246" s="19">
        <v>6</v>
      </c>
      <c r="D4246" t="str">
        <f t="shared" si="66"/>
        <v>0-10</v>
      </c>
    </row>
    <row r="4247" spans="3:4" x14ac:dyDescent="0.3">
      <c r="C4247" s="3">
        <v>8</v>
      </c>
      <c r="D4247" t="str">
        <f t="shared" si="66"/>
        <v>0-10</v>
      </c>
    </row>
    <row r="4248" spans="3:4" x14ac:dyDescent="0.3">
      <c r="C4248" s="19">
        <v>8</v>
      </c>
      <c r="D4248" t="str">
        <f t="shared" si="66"/>
        <v>0-10</v>
      </c>
    </row>
    <row r="4249" spans="3:4" x14ac:dyDescent="0.3">
      <c r="C4249" s="3">
        <v>6</v>
      </c>
      <c r="D4249" t="str">
        <f t="shared" si="66"/>
        <v>0-10</v>
      </c>
    </row>
    <row r="4250" spans="3:4" x14ac:dyDescent="0.3">
      <c r="C4250" s="19">
        <v>6</v>
      </c>
      <c r="D4250" t="str">
        <f t="shared" si="66"/>
        <v>0-10</v>
      </c>
    </row>
    <row r="4251" spans="3:4" x14ac:dyDescent="0.3">
      <c r="C4251" s="3">
        <v>6</v>
      </c>
      <c r="D4251" t="str">
        <f t="shared" si="66"/>
        <v>0-10</v>
      </c>
    </row>
    <row r="4252" spans="3:4" x14ac:dyDescent="0.3">
      <c r="C4252" s="19">
        <v>6</v>
      </c>
      <c r="D4252" t="str">
        <f t="shared" si="66"/>
        <v>0-10</v>
      </c>
    </row>
    <row r="4253" spans="3:4" x14ac:dyDescent="0.3">
      <c r="C4253" s="3">
        <v>5</v>
      </c>
      <c r="D4253" t="str">
        <f t="shared" si="66"/>
        <v>0-10</v>
      </c>
    </row>
    <row r="4254" spans="3:4" x14ac:dyDescent="0.3">
      <c r="C4254" s="19">
        <v>5</v>
      </c>
      <c r="D4254" t="str">
        <f t="shared" si="66"/>
        <v>0-10</v>
      </c>
    </row>
    <row r="4255" spans="3:4" x14ac:dyDescent="0.3">
      <c r="C4255" s="3">
        <v>7</v>
      </c>
      <c r="D4255" t="str">
        <f t="shared" si="66"/>
        <v>0-10</v>
      </c>
    </row>
    <row r="4256" spans="3:4" x14ac:dyDescent="0.3">
      <c r="C4256" s="19">
        <v>5</v>
      </c>
      <c r="D4256" t="str">
        <f t="shared" si="66"/>
        <v>0-10</v>
      </c>
    </row>
    <row r="4257" spans="3:4" x14ac:dyDescent="0.3">
      <c r="C4257" s="3">
        <v>1</v>
      </c>
      <c r="D4257" t="str">
        <f t="shared" si="66"/>
        <v>0-10</v>
      </c>
    </row>
    <row r="4258" spans="3:4" x14ac:dyDescent="0.3">
      <c r="C4258" s="19">
        <v>6</v>
      </c>
      <c r="D4258" t="str">
        <f t="shared" si="66"/>
        <v>0-10</v>
      </c>
    </row>
    <row r="4259" spans="3:4" x14ac:dyDescent="0.3">
      <c r="C4259" s="3">
        <v>6</v>
      </c>
      <c r="D4259" t="str">
        <f t="shared" si="66"/>
        <v>0-10</v>
      </c>
    </row>
    <row r="4260" spans="3:4" x14ac:dyDescent="0.3">
      <c r="C4260" s="19">
        <v>5</v>
      </c>
      <c r="D4260" t="str">
        <f t="shared" si="66"/>
        <v>0-10</v>
      </c>
    </row>
    <row r="4261" spans="3:4" x14ac:dyDescent="0.3">
      <c r="C4261" s="3">
        <v>4</v>
      </c>
      <c r="D4261" t="str">
        <f t="shared" si="66"/>
        <v>0-10</v>
      </c>
    </row>
    <row r="4262" spans="3:4" x14ac:dyDescent="0.3">
      <c r="C4262" s="19">
        <v>5</v>
      </c>
      <c r="D4262" t="str">
        <f t="shared" si="66"/>
        <v>0-10</v>
      </c>
    </row>
    <row r="4263" spans="3:4" x14ac:dyDescent="0.3">
      <c r="C4263" s="3">
        <v>5</v>
      </c>
      <c r="D4263" t="str">
        <f t="shared" si="66"/>
        <v>0-10</v>
      </c>
    </row>
    <row r="4264" spans="3:4" x14ac:dyDescent="0.3">
      <c r="C4264" s="19">
        <v>5</v>
      </c>
      <c r="D4264" t="str">
        <f t="shared" si="66"/>
        <v>0-10</v>
      </c>
    </row>
    <row r="4265" spans="3:4" x14ac:dyDescent="0.3">
      <c r="C4265" s="3">
        <v>7</v>
      </c>
      <c r="D4265" t="str">
        <f t="shared" si="66"/>
        <v>0-10</v>
      </c>
    </row>
    <row r="4266" spans="3:4" x14ac:dyDescent="0.3">
      <c r="C4266" s="19">
        <v>7</v>
      </c>
      <c r="D4266" t="str">
        <f t="shared" si="66"/>
        <v>0-10</v>
      </c>
    </row>
    <row r="4267" spans="3:4" x14ac:dyDescent="0.3">
      <c r="C4267" s="3">
        <v>5</v>
      </c>
      <c r="D4267" t="str">
        <f t="shared" si="66"/>
        <v>0-10</v>
      </c>
    </row>
    <row r="4268" spans="3:4" x14ac:dyDescent="0.3">
      <c r="C4268" s="19">
        <v>5</v>
      </c>
      <c r="D4268" t="str">
        <f t="shared" si="66"/>
        <v>0-10</v>
      </c>
    </row>
    <row r="4269" spans="3:4" x14ac:dyDescent="0.3">
      <c r="C4269" s="3">
        <v>5</v>
      </c>
      <c r="D4269" t="str">
        <f t="shared" si="66"/>
        <v>0-10</v>
      </c>
    </row>
    <row r="4270" spans="3:4" x14ac:dyDescent="0.3">
      <c r="C4270" s="19">
        <v>6</v>
      </c>
      <c r="D4270" t="str">
        <f t="shared" si="66"/>
        <v>0-10</v>
      </c>
    </row>
    <row r="4271" spans="3:4" x14ac:dyDescent="0.3">
      <c r="C4271" s="3">
        <v>5</v>
      </c>
      <c r="D4271" t="str">
        <f t="shared" si="66"/>
        <v>0-10</v>
      </c>
    </row>
    <row r="4272" spans="3:4" x14ac:dyDescent="0.3">
      <c r="C4272" s="19">
        <v>4</v>
      </c>
      <c r="D4272" t="str">
        <f t="shared" si="66"/>
        <v>0-10</v>
      </c>
    </row>
    <row r="4273" spans="3:4" x14ac:dyDescent="0.3">
      <c r="C4273" s="3">
        <v>7</v>
      </c>
      <c r="D4273" t="str">
        <f t="shared" si="66"/>
        <v>0-10</v>
      </c>
    </row>
    <row r="4274" spans="3:4" x14ac:dyDescent="0.3">
      <c r="C4274" s="19">
        <v>6</v>
      </c>
      <c r="D4274" t="str">
        <f t="shared" si="66"/>
        <v>0-10</v>
      </c>
    </row>
    <row r="4275" spans="3:4" x14ac:dyDescent="0.3">
      <c r="C4275" s="3">
        <v>7</v>
      </c>
      <c r="D4275" t="str">
        <f t="shared" si="66"/>
        <v>0-10</v>
      </c>
    </row>
    <row r="4276" spans="3:4" x14ac:dyDescent="0.3">
      <c r="C4276" s="19">
        <v>7</v>
      </c>
      <c r="D4276" t="str">
        <f t="shared" si="66"/>
        <v>0-10</v>
      </c>
    </row>
    <row r="4277" spans="3:4" x14ac:dyDescent="0.3">
      <c r="C4277" s="3">
        <v>7</v>
      </c>
      <c r="D4277" t="str">
        <f t="shared" si="66"/>
        <v>0-10</v>
      </c>
    </row>
    <row r="4278" spans="3:4" x14ac:dyDescent="0.3">
      <c r="C4278" s="19">
        <v>5</v>
      </c>
      <c r="D4278" t="str">
        <f t="shared" si="66"/>
        <v>0-10</v>
      </c>
    </row>
    <row r="4279" spans="3:4" x14ac:dyDescent="0.3">
      <c r="C4279" s="3">
        <v>5</v>
      </c>
      <c r="D4279" t="str">
        <f t="shared" si="66"/>
        <v>0-10</v>
      </c>
    </row>
    <row r="4280" spans="3:4" x14ac:dyDescent="0.3">
      <c r="C4280" s="19">
        <v>5</v>
      </c>
      <c r="D4280" t="str">
        <f t="shared" si="66"/>
        <v>0-10</v>
      </c>
    </row>
    <row r="4281" spans="3:4" x14ac:dyDescent="0.3">
      <c r="C4281" s="3">
        <v>5</v>
      </c>
      <c r="D4281" t="str">
        <f t="shared" si="66"/>
        <v>0-10</v>
      </c>
    </row>
    <row r="4282" spans="3:4" x14ac:dyDescent="0.3">
      <c r="C4282" s="19">
        <v>1</v>
      </c>
      <c r="D4282" t="str">
        <f t="shared" si="66"/>
        <v>0-10</v>
      </c>
    </row>
    <row r="4283" spans="3:4" x14ac:dyDescent="0.3">
      <c r="C4283" s="3">
        <v>7</v>
      </c>
      <c r="D4283" t="str">
        <f t="shared" si="66"/>
        <v>0-10</v>
      </c>
    </row>
    <row r="4284" spans="3:4" x14ac:dyDescent="0.3">
      <c r="C4284" s="19">
        <v>6</v>
      </c>
      <c r="D4284" t="str">
        <f t="shared" si="66"/>
        <v>0-10</v>
      </c>
    </row>
    <row r="4285" spans="3:4" x14ac:dyDescent="0.3">
      <c r="C4285" s="3">
        <v>6</v>
      </c>
      <c r="D4285" t="str">
        <f t="shared" si="66"/>
        <v>0-10</v>
      </c>
    </row>
    <row r="4286" spans="3:4" x14ac:dyDescent="0.3">
      <c r="C4286" s="19">
        <v>5</v>
      </c>
      <c r="D4286" t="str">
        <f t="shared" si="66"/>
        <v>0-10</v>
      </c>
    </row>
    <row r="4287" spans="3:4" x14ac:dyDescent="0.3">
      <c r="C4287" s="3">
        <v>6</v>
      </c>
      <c r="D4287" t="str">
        <f t="shared" si="66"/>
        <v>0-10</v>
      </c>
    </row>
    <row r="4288" spans="3:4" x14ac:dyDescent="0.3">
      <c r="C4288" s="19">
        <v>5</v>
      </c>
      <c r="D4288" t="str">
        <f t="shared" si="66"/>
        <v>0-10</v>
      </c>
    </row>
    <row r="4289" spans="3:4" x14ac:dyDescent="0.3">
      <c r="C4289" s="3">
        <v>5</v>
      </c>
      <c r="D4289" t="str">
        <f t="shared" si="66"/>
        <v>0-10</v>
      </c>
    </row>
    <row r="4290" spans="3:4" x14ac:dyDescent="0.3">
      <c r="C4290" s="19">
        <v>6</v>
      </c>
      <c r="D4290" t="str">
        <f t="shared" si="66"/>
        <v>0-10</v>
      </c>
    </row>
    <row r="4291" spans="3:4" x14ac:dyDescent="0.3">
      <c r="C4291" s="3">
        <v>5</v>
      </c>
      <c r="D4291" t="str">
        <f t="shared" ref="D4291:D4354" si="67">IF(C4291&lt;=10,"0-10",IF(AND(C4291&gt;10,C4291&lt;=20),"11-20",IF(AND(C4291&gt;20,C4291&lt;=30),"21-30","30+")))</f>
        <v>0-10</v>
      </c>
    </row>
    <row r="4292" spans="3:4" x14ac:dyDescent="0.3">
      <c r="C4292" s="19">
        <v>7</v>
      </c>
      <c r="D4292" t="str">
        <f t="shared" si="67"/>
        <v>0-10</v>
      </c>
    </row>
    <row r="4293" spans="3:4" x14ac:dyDescent="0.3">
      <c r="C4293" s="3">
        <v>5</v>
      </c>
      <c r="D4293" t="str">
        <f t="shared" si="67"/>
        <v>0-10</v>
      </c>
    </row>
    <row r="4294" spans="3:4" x14ac:dyDescent="0.3">
      <c r="C4294" s="19">
        <v>6</v>
      </c>
      <c r="D4294" t="str">
        <f t="shared" si="67"/>
        <v>0-10</v>
      </c>
    </row>
    <row r="4295" spans="3:4" x14ac:dyDescent="0.3">
      <c r="C4295" s="3">
        <v>7</v>
      </c>
      <c r="D4295" t="str">
        <f t="shared" si="67"/>
        <v>0-10</v>
      </c>
    </row>
    <row r="4296" spans="3:4" x14ac:dyDescent="0.3">
      <c r="C4296" s="19">
        <v>5</v>
      </c>
      <c r="D4296" t="str">
        <f t="shared" si="67"/>
        <v>0-10</v>
      </c>
    </row>
    <row r="4297" spans="3:4" x14ac:dyDescent="0.3">
      <c r="C4297" s="3">
        <v>7</v>
      </c>
      <c r="D4297" t="str">
        <f t="shared" si="67"/>
        <v>0-10</v>
      </c>
    </row>
    <row r="4298" spans="3:4" x14ac:dyDescent="0.3">
      <c r="C4298" s="19">
        <v>7</v>
      </c>
      <c r="D4298" t="str">
        <f t="shared" si="67"/>
        <v>0-10</v>
      </c>
    </row>
    <row r="4299" spans="3:4" x14ac:dyDescent="0.3">
      <c r="C4299" s="3">
        <v>4</v>
      </c>
      <c r="D4299" t="str">
        <f t="shared" si="67"/>
        <v>0-10</v>
      </c>
    </row>
    <row r="4300" spans="3:4" x14ac:dyDescent="0.3">
      <c r="C4300" s="19">
        <v>6</v>
      </c>
      <c r="D4300" t="str">
        <f t="shared" si="67"/>
        <v>0-10</v>
      </c>
    </row>
    <row r="4301" spans="3:4" x14ac:dyDescent="0.3">
      <c r="C4301" s="3">
        <v>5</v>
      </c>
      <c r="D4301" t="str">
        <f t="shared" si="67"/>
        <v>0-10</v>
      </c>
    </row>
    <row r="4302" spans="3:4" x14ac:dyDescent="0.3">
      <c r="C4302" s="19">
        <v>7</v>
      </c>
      <c r="D4302" t="str">
        <f t="shared" si="67"/>
        <v>0-10</v>
      </c>
    </row>
    <row r="4303" spans="3:4" x14ac:dyDescent="0.3">
      <c r="C4303" s="3">
        <v>5</v>
      </c>
      <c r="D4303" t="str">
        <f t="shared" si="67"/>
        <v>0-10</v>
      </c>
    </row>
    <row r="4304" spans="3:4" x14ac:dyDescent="0.3">
      <c r="C4304" s="19">
        <v>7</v>
      </c>
      <c r="D4304" t="str">
        <f t="shared" si="67"/>
        <v>0-10</v>
      </c>
    </row>
    <row r="4305" spans="3:4" x14ac:dyDescent="0.3">
      <c r="C4305" s="3">
        <v>5</v>
      </c>
      <c r="D4305" t="str">
        <f t="shared" si="67"/>
        <v>0-10</v>
      </c>
    </row>
    <row r="4306" spans="3:4" x14ac:dyDescent="0.3">
      <c r="C4306" s="19">
        <v>5</v>
      </c>
      <c r="D4306" t="str">
        <f t="shared" si="67"/>
        <v>0-10</v>
      </c>
    </row>
    <row r="4307" spans="3:4" x14ac:dyDescent="0.3">
      <c r="C4307" s="3">
        <v>7</v>
      </c>
      <c r="D4307" t="str">
        <f t="shared" si="67"/>
        <v>0-10</v>
      </c>
    </row>
    <row r="4308" spans="3:4" x14ac:dyDescent="0.3">
      <c r="C4308" s="19">
        <v>5</v>
      </c>
      <c r="D4308" t="str">
        <f t="shared" si="67"/>
        <v>0-10</v>
      </c>
    </row>
    <row r="4309" spans="3:4" x14ac:dyDescent="0.3">
      <c r="C4309" s="3">
        <v>5</v>
      </c>
      <c r="D4309" t="str">
        <f t="shared" si="67"/>
        <v>0-10</v>
      </c>
    </row>
    <row r="4310" spans="3:4" x14ac:dyDescent="0.3">
      <c r="C4310" s="19">
        <v>5</v>
      </c>
      <c r="D4310" t="str">
        <f t="shared" si="67"/>
        <v>0-10</v>
      </c>
    </row>
    <row r="4311" spans="3:4" x14ac:dyDescent="0.3">
      <c r="C4311" s="3">
        <v>7</v>
      </c>
      <c r="D4311" t="str">
        <f t="shared" si="67"/>
        <v>0-10</v>
      </c>
    </row>
    <row r="4312" spans="3:4" x14ac:dyDescent="0.3">
      <c r="C4312" s="19">
        <v>5</v>
      </c>
      <c r="D4312" t="str">
        <f t="shared" si="67"/>
        <v>0-10</v>
      </c>
    </row>
    <row r="4313" spans="3:4" x14ac:dyDescent="0.3">
      <c r="C4313" s="3">
        <v>7</v>
      </c>
      <c r="D4313" t="str">
        <f t="shared" si="67"/>
        <v>0-10</v>
      </c>
    </row>
    <row r="4314" spans="3:4" x14ac:dyDescent="0.3">
      <c r="C4314" s="19">
        <v>5</v>
      </c>
      <c r="D4314" t="str">
        <f t="shared" si="67"/>
        <v>0-10</v>
      </c>
    </row>
    <row r="4315" spans="3:4" x14ac:dyDescent="0.3">
      <c r="C4315" s="3">
        <v>5</v>
      </c>
      <c r="D4315" t="str">
        <f t="shared" si="67"/>
        <v>0-10</v>
      </c>
    </row>
    <row r="4316" spans="3:4" x14ac:dyDescent="0.3">
      <c r="C4316" s="19">
        <v>5</v>
      </c>
      <c r="D4316" t="str">
        <f t="shared" si="67"/>
        <v>0-10</v>
      </c>
    </row>
    <row r="4317" spans="3:4" x14ac:dyDescent="0.3">
      <c r="C4317" s="3">
        <v>7</v>
      </c>
      <c r="D4317" t="str">
        <f t="shared" si="67"/>
        <v>0-10</v>
      </c>
    </row>
    <row r="4318" spans="3:4" x14ac:dyDescent="0.3">
      <c r="C4318" s="19">
        <v>7</v>
      </c>
      <c r="D4318" t="str">
        <f t="shared" si="67"/>
        <v>0-10</v>
      </c>
    </row>
    <row r="4319" spans="3:4" x14ac:dyDescent="0.3">
      <c r="C4319" s="3">
        <v>6</v>
      </c>
      <c r="D4319" t="str">
        <f t="shared" si="67"/>
        <v>0-10</v>
      </c>
    </row>
    <row r="4320" spans="3:4" x14ac:dyDescent="0.3">
      <c r="C4320" s="19">
        <v>1</v>
      </c>
      <c r="D4320" t="str">
        <f t="shared" si="67"/>
        <v>0-10</v>
      </c>
    </row>
    <row r="4321" spans="3:4" x14ac:dyDescent="0.3">
      <c r="C4321" s="3">
        <v>5</v>
      </c>
      <c r="D4321" t="str">
        <f t="shared" si="67"/>
        <v>0-10</v>
      </c>
    </row>
    <row r="4322" spans="3:4" x14ac:dyDescent="0.3">
      <c r="C4322" s="19">
        <v>7</v>
      </c>
      <c r="D4322" t="str">
        <f t="shared" si="67"/>
        <v>0-10</v>
      </c>
    </row>
    <row r="4323" spans="3:4" x14ac:dyDescent="0.3">
      <c r="C4323" s="3">
        <v>5</v>
      </c>
      <c r="D4323" t="str">
        <f t="shared" si="67"/>
        <v>0-10</v>
      </c>
    </row>
    <row r="4324" spans="3:4" x14ac:dyDescent="0.3">
      <c r="C4324" s="19">
        <v>7</v>
      </c>
      <c r="D4324" t="str">
        <f t="shared" si="67"/>
        <v>0-10</v>
      </c>
    </row>
    <row r="4325" spans="3:4" x14ac:dyDescent="0.3">
      <c r="C4325" s="3">
        <v>6</v>
      </c>
      <c r="D4325" t="str">
        <f t="shared" si="67"/>
        <v>0-10</v>
      </c>
    </row>
    <row r="4326" spans="3:4" x14ac:dyDescent="0.3">
      <c r="C4326" s="19">
        <v>4</v>
      </c>
      <c r="D4326" t="str">
        <f t="shared" si="67"/>
        <v>0-10</v>
      </c>
    </row>
    <row r="4327" spans="3:4" x14ac:dyDescent="0.3">
      <c r="C4327" s="3">
        <v>7</v>
      </c>
      <c r="D4327" t="str">
        <f t="shared" si="67"/>
        <v>0-10</v>
      </c>
    </row>
    <row r="4328" spans="3:4" x14ac:dyDescent="0.3">
      <c r="C4328" s="19">
        <v>7</v>
      </c>
      <c r="D4328" t="str">
        <f t="shared" si="67"/>
        <v>0-10</v>
      </c>
    </row>
    <row r="4329" spans="3:4" x14ac:dyDescent="0.3">
      <c r="C4329" s="3">
        <v>5</v>
      </c>
      <c r="D4329" t="str">
        <f t="shared" si="67"/>
        <v>0-10</v>
      </c>
    </row>
    <row r="4330" spans="3:4" x14ac:dyDescent="0.3">
      <c r="C4330" s="19">
        <v>5</v>
      </c>
      <c r="D4330" t="str">
        <f t="shared" si="67"/>
        <v>0-10</v>
      </c>
    </row>
    <row r="4331" spans="3:4" x14ac:dyDescent="0.3">
      <c r="C4331" s="3">
        <v>5</v>
      </c>
      <c r="D4331" t="str">
        <f t="shared" si="67"/>
        <v>0-10</v>
      </c>
    </row>
    <row r="4332" spans="3:4" x14ac:dyDescent="0.3">
      <c r="C4332" s="19">
        <v>5</v>
      </c>
      <c r="D4332" t="str">
        <f t="shared" si="67"/>
        <v>0-10</v>
      </c>
    </row>
    <row r="4333" spans="3:4" x14ac:dyDescent="0.3">
      <c r="C4333" s="3">
        <v>5</v>
      </c>
      <c r="D4333" t="str">
        <f t="shared" si="67"/>
        <v>0-10</v>
      </c>
    </row>
    <row r="4334" spans="3:4" x14ac:dyDescent="0.3">
      <c r="C4334" s="19">
        <v>7</v>
      </c>
      <c r="D4334" t="str">
        <f t="shared" si="67"/>
        <v>0-10</v>
      </c>
    </row>
    <row r="4335" spans="3:4" x14ac:dyDescent="0.3">
      <c r="C4335" s="3">
        <v>7</v>
      </c>
      <c r="D4335" t="str">
        <f t="shared" si="67"/>
        <v>0-10</v>
      </c>
    </row>
    <row r="4336" spans="3:4" x14ac:dyDescent="0.3">
      <c r="C4336" s="19">
        <v>6</v>
      </c>
      <c r="D4336" t="str">
        <f t="shared" si="67"/>
        <v>0-10</v>
      </c>
    </row>
    <row r="4337" spans="3:4" x14ac:dyDescent="0.3">
      <c r="C4337" s="3">
        <v>5</v>
      </c>
      <c r="D4337" t="str">
        <f t="shared" si="67"/>
        <v>0-10</v>
      </c>
    </row>
    <row r="4338" spans="3:4" x14ac:dyDescent="0.3">
      <c r="C4338" s="19">
        <v>6</v>
      </c>
      <c r="D4338" t="str">
        <f t="shared" si="67"/>
        <v>0-10</v>
      </c>
    </row>
    <row r="4339" spans="3:4" x14ac:dyDescent="0.3">
      <c r="C4339" s="3">
        <v>5</v>
      </c>
      <c r="D4339" t="str">
        <f t="shared" si="67"/>
        <v>0-10</v>
      </c>
    </row>
    <row r="4340" spans="3:4" x14ac:dyDescent="0.3">
      <c r="C4340" s="19">
        <v>6</v>
      </c>
      <c r="D4340" t="str">
        <f t="shared" si="67"/>
        <v>0-10</v>
      </c>
    </row>
    <row r="4341" spans="3:4" x14ac:dyDescent="0.3">
      <c r="C4341" s="3">
        <v>5</v>
      </c>
      <c r="D4341" t="str">
        <f t="shared" si="67"/>
        <v>0-10</v>
      </c>
    </row>
    <row r="4342" spans="3:4" x14ac:dyDescent="0.3">
      <c r="C4342" s="19">
        <v>6</v>
      </c>
      <c r="D4342" t="str">
        <f t="shared" si="67"/>
        <v>0-10</v>
      </c>
    </row>
    <row r="4343" spans="3:4" x14ac:dyDescent="0.3">
      <c r="C4343" s="3">
        <v>6</v>
      </c>
      <c r="D4343" t="str">
        <f t="shared" si="67"/>
        <v>0-10</v>
      </c>
    </row>
    <row r="4344" spans="3:4" x14ac:dyDescent="0.3">
      <c r="C4344" s="19">
        <v>4</v>
      </c>
      <c r="D4344" t="str">
        <f t="shared" si="67"/>
        <v>0-10</v>
      </c>
    </row>
    <row r="4345" spans="3:4" x14ac:dyDescent="0.3">
      <c r="C4345" s="3">
        <v>5</v>
      </c>
      <c r="D4345" t="str">
        <f t="shared" si="67"/>
        <v>0-10</v>
      </c>
    </row>
    <row r="4346" spans="3:4" x14ac:dyDescent="0.3">
      <c r="C4346" s="19">
        <v>5</v>
      </c>
      <c r="D4346" t="str">
        <f t="shared" si="67"/>
        <v>0-10</v>
      </c>
    </row>
    <row r="4347" spans="3:4" x14ac:dyDescent="0.3">
      <c r="C4347" s="3">
        <v>5</v>
      </c>
      <c r="D4347" t="str">
        <f t="shared" si="67"/>
        <v>0-10</v>
      </c>
    </row>
    <row r="4348" spans="3:4" x14ac:dyDescent="0.3">
      <c r="C4348" s="19">
        <v>1</v>
      </c>
      <c r="D4348" t="str">
        <f t="shared" si="67"/>
        <v>0-10</v>
      </c>
    </row>
    <row r="4349" spans="3:4" x14ac:dyDescent="0.3">
      <c r="C4349" s="3">
        <v>4</v>
      </c>
      <c r="D4349" t="str">
        <f t="shared" si="67"/>
        <v>0-10</v>
      </c>
    </row>
    <row r="4350" spans="3:4" x14ac:dyDescent="0.3">
      <c r="C4350" s="19">
        <v>7</v>
      </c>
      <c r="D4350" t="str">
        <f t="shared" si="67"/>
        <v>0-10</v>
      </c>
    </row>
    <row r="4351" spans="3:4" x14ac:dyDescent="0.3">
      <c r="C4351" s="3">
        <v>7</v>
      </c>
      <c r="D4351" t="str">
        <f t="shared" si="67"/>
        <v>0-10</v>
      </c>
    </row>
    <row r="4352" spans="3:4" x14ac:dyDescent="0.3">
      <c r="C4352" s="19">
        <v>6</v>
      </c>
      <c r="D4352" t="str">
        <f t="shared" si="67"/>
        <v>0-10</v>
      </c>
    </row>
    <row r="4353" spans="3:4" x14ac:dyDescent="0.3">
      <c r="C4353" s="3">
        <v>5</v>
      </c>
      <c r="D4353" t="str">
        <f t="shared" si="67"/>
        <v>0-10</v>
      </c>
    </row>
    <row r="4354" spans="3:4" x14ac:dyDescent="0.3">
      <c r="C4354" s="19">
        <v>5</v>
      </c>
      <c r="D4354" t="str">
        <f t="shared" si="67"/>
        <v>0-10</v>
      </c>
    </row>
    <row r="4355" spans="3:4" x14ac:dyDescent="0.3">
      <c r="C4355" s="3">
        <v>6</v>
      </c>
      <c r="D4355" t="str">
        <f t="shared" ref="D4355:D4418" si="68">IF(C4355&lt;=10,"0-10",IF(AND(C4355&gt;10,C4355&lt;=20),"11-20",IF(AND(C4355&gt;20,C4355&lt;=30),"21-30","30+")))</f>
        <v>0-10</v>
      </c>
    </row>
    <row r="4356" spans="3:4" x14ac:dyDescent="0.3">
      <c r="C4356" s="19">
        <v>6</v>
      </c>
      <c r="D4356" t="str">
        <f t="shared" si="68"/>
        <v>0-10</v>
      </c>
    </row>
    <row r="4357" spans="3:4" x14ac:dyDescent="0.3">
      <c r="C4357" s="3">
        <v>7</v>
      </c>
      <c r="D4357" t="str">
        <f t="shared" si="68"/>
        <v>0-10</v>
      </c>
    </row>
    <row r="4358" spans="3:4" x14ac:dyDescent="0.3">
      <c r="C4358" s="19">
        <v>4</v>
      </c>
      <c r="D4358" t="str">
        <f t="shared" si="68"/>
        <v>0-10</v>
      </c>
    </row>
    <row r="4359" spans="3:4" x14ac:dyDescent="0.3">
      <c r="C4359" s="3">
        <v>5</v>
      </c>
      <c r="D4359" t="str">
        <f t="shared" si="68"/>
        <v>0-10</v>
      </c>
    </row>
    <row r="4360" spans="3:4" x14ac:dyDescent="0.3">
      <c r="C4360" s="19">
        <v>7</v>
      </c>
      <c r="D4360" t="str">
        <f t="shared" si="68"/>
        <v>0-10</v>
      </c>
    </row>
    <row r="4361" spans="3:4" x14ac:dyDescent="0.3">
      <c r="C4361" s="3">
        <v>5</v>
      </c>
      <c r="D4361" t="str">
        <f t="shared" si="68"/>
        <v>0-10</v>
      </c>
    </row>
    <row r="4362" spans="3:4" x14ac:dyDescent="0.3">
      <c r="C4362" s="19">
        <v>6</v>
      </c>
      <c r="D4362" t="str">
        <f t="shared" si="68"/>
        <v>0-10</v>
      </c>
    </row>
    <row r="4363" spans="3:4" x14ac:dyDescent="0.3">
      <c r="C4363" s="3">
        <v>7</v>
      </c>
      <c r="D4363" t="str">
        <f t="shared" si="68"/>
        <v>0-10</v>
      </c>
    </row>
    <row r="4364" spans="3:4" x14ac:dyDescent="0.3">
      <c r="C4364" s="19">
        <v>7</v>
      </c>
      <c r="D4364" t="str">
        <f t="shared" si="68"/>
        <v>0-10</v>
      </c>
    </row>
    <row r="4365" spans="3:4" x14ac:dyDescent="0.3">
      <c r="C4365" s="3">
        <v>7</v>
      </c>
      <c r="D4365" t="str">
        <f t="shared" si="68"/>
        <v>0-10</v>
      </c>
    </row>
    <row r="4366" spans="3:4" x14ac:dyDescent="0.3">
      <c r="C4366" s="19">
        <v>5</v>
      </c>
      <c r="D4366" t="str">
        <f t="shared" si="68"/>
        <v>0-10</v>
      </c>
    </row>
    <row r="4367" spans="3:4" x14ac:dyDescent="0.3">
      <c r="C4367" s="3">
        <v>5</v>
      </c>
      <c r="D4367" t="str">
        <f t="shared" si="68"/>
        <v>0-10</v>
      </c>
    </row>
    <row r="4368" spans="3:4" x14ac:dyDescent="0.3">
      <c r="C4368" s="19">
        <v>7</v>
      </c>
      <c r="D4368" t="str">
        <f t="shared" si="68"/>
        <v>0-10</v>
      </c>
    </row>
    <row r="4369" spans="3:4" x14ac:dyDescent="0.3">
      <c r="C4369" s="3">
        <v>7</v>
      </c>
      <c r="D4369" t="str">
        <f t="shared" si="68"/>
        <v>0-10</v>
      </c>
    </row>
    <row r="4370" spans="3:4" x14ac:dyDescent="0.3">
      <c r="C4370" s="19">
        <v>5</v>
      </c>
      <c r="D4370" t="str">
        <f t="shared" si="68"/>
        <v>0-10</v>
      </c>
    </row>
    <row r="4371" spans="3:4" x14ac:dyDescent="0.3">
      <c r="C4371" s="3">
        <v>7</v>
      </c>
      <c r="D4371" t="str">
        <f t="shared" si="68"/>
        <v>0-10</v>
      </c>
    </row>
    <row r="4372" spans="3:4" x14ac:dyDescent="0.3">
      <c r="C4372" s="19">
        <v>7</v>
      </c>
      <c r="D4372" t="str">
        <f t="shared" si="68"/>
        <v>0-10</v>
      </c>
    </row>
    <row r="4373" spans="3:4" x14ac:dyDescent="0.3">
      <c r="C4373" s="3">
        <v>5</v>
      </c>
      <c r="D4373" t="str">
        <f t="shared" si="68"/>
        <v>0-10</v>
      </c>
    </row>
    <row r="4374" spans="3:4" x14ac:dyDescent="0.3">
      <c r="C4374" s="19">
        <v>7</v>
      </c>
      <c r="D4374" t="str">
        <f t="shared" si="68"/>
        <v>0-10</v>
      </c>
    </row>
    <row r="4375" spans="3:4" x14ac:dyDescent="0.3">
      <c r="C4375" s="3">
        <v>6</v>
      </c>
      <c r="D4375" t="str">
        <f t="shared" si="68"/>
        <v>0-10</v>
      </c>
    </row>
    <row r="4376" spans="3:4" x14ac:dyDescent="0.3">
      <c r="C4376" s="19">
        <v>5</v>
      </c>
      <c r="D4376" t="str">
        <f t="shared" si="68"/>
        <v>0-10</v>
      </c>
    </row>
    <row r="4377" spans="3:4" x14ac:dyDescent="0.3">
      <c r="C4377" s="3">
        <v>1</v>
      </c>
      <c r="D4377" t="str">
        <f t="shared" si="68"/>
        <v>0-10</v>
      </c>
    </row>
    <row r="4378" spans="3:4" x14ac:dyDescent="0.3">
      <c r="C4378" s="19">
        <v>6</v>
      </c>
      <c r="D4378" t="str">
        <f t="shared" si="68"/>
        <v>0-10</v>
      </c>
    </row>
    <row r="4379" spans="3:4" x14ac:dyDescent="0.3">
      <c r="C4379" s="3">
        <v>6</v>
      </c>
      <c r="D4379" t="str">
        <f t="shared" si="68"/>
        <v>0-10</v>
      </c>
    </row>
    <row r="4380" spans="3:4" x14ac:dyDescent="0.3">
      <c r="C4380" s="19">
        <v>4</v>
      </c>
      <c r="D4380" t="str">
        <f t="shared" si="68"/>
        <v>0-10</v>
      </c>
    </row>
    <row r="4381" spans="3:4" x14ac:dyDescent="0.3">
      <c r="C4381" s="3">
        <v>3</v>
      </c>
      <c r="D4381" t="str">
        <f t="shared" si="68"/>
        <v>0-10</v>
      </c>
    </row>
    <row r="4382" spans="3:4" x14ac:dyDescent="0.3">
      <c r="C4382" s="19">
        <v>6</v>
      </c>
      <c r="D4382" t="str">
        <f t="shared" si="68"/>
        <v>0-10</v>
      </c>
    </row>
    <row r="4383" spans="3:4" x14ac:dyDescent="0.3">
      <c r="C4383" s="3">
        <v>5</v>
      </c>
      <c r="D4383" t="str">
        <f t="shared" si="68"/>
        <v>0-10</v>
      </c>
    </row>
    <row r="4384" spans="3:4" x14ac:dyDescent="0.3">
      <c r="C4384" s="19">
        <v>5</v>
      </c>
      <c r="D4384" t="str">
        <f t="shared" si="68"/>
        <v>0-10</v>
      </c>
    </row>
    <row r="4385" spans="3:4" x14ac:dyDescent="0.3">
      <c r="C4385" s="3">
        <v>5</v>
      </c>
      <c r="D4385" t="str">
        <f t="shared" si="68"/>
        <v>0-10</v>
      </c>
    </row>
    <row r="4386" spans="3:4" x14ac:dyDescent="0.3">
      <c r="C4386" s="19">
        <v>6</v>
      </c>
      <c r="D4386" t="str">
        <f t="shared" si="68"/>
        <v>0-10</v>
      </c>
    </row>
    <row r="4387" spans="3:4" x14ac:dyDescent="0.3">
      <c r="C4387" s="3">
        <v>5</v>
      </c>
      <c r="D4387" t="str">
        <f t="shared" si="68"/>
        <v>0-10</v>
      </c>
    </row>
    <row r="4388" spans="3:4" x14ac:dyDescent="0.3">
      <c r="C4388" s="19">
        <v>5</v>
      </c>
      <c r="D4388" t="str">
        <f t="shared" si="68"/>
        <v>0-10</v>
      </c>
    </row>
    <row r="4389" spans="3:4" x14ac:dyDescent="0.3">
      <c r="C4389" s="3">
        <v>5</v>
      </c>
      <c r="D4389" t="str">
        <f t="shared" si="68"/>
        <v>0-10</v>
      </c>
    </row>
    <row r="4390" spans="3:4" x14ac:dyDescent="0.3">
      <c r="C4390" s="19">
        <v>6</v>
      </c>
      <c r="D4390" t="str">
        <f t="shared" si="68"/>
        <v>0-10</v>
      </c>
    </row>
    <row r="4391" spans="3:4" x14ac:dyDescent="0.3">
      <c r="C4391" s="3">
        <v>4</v>
      </c>
      <c r="D4391" t="str">
        <f t="shared" si="68"/>
        <v>0-10</v>
      </c>
    </row>
    <row r="4392" spans="3:4" x14ac:dyDescent="0.3">
      <c r="C4392" s="19">
        <v>6</v>
      </c>
      <c r="D4392" t="str">
        <f t="shared" si="68"/>
        <v>0-10</v>
      </c>
    </row>
    <row r="4393" spans="3:4" x14ac:dyDescent="0.3">
      <c r="C4393" s="3">
        <v>6</v>
      </c>
      <c r="D4393" t="str">
        <f t="shared" si="68"/>
        <v>0-10</v>
      </c>
    </row>
    <row r="4394" spans="3:4" x14ac:dyDescent="0.3">
      <c r="C4394" s="19">
        <v>5</v>
      </c>
      <c r="D4394" t="str">
        <f t="shared" si="68"/>
        <v>0-10</v>
      </c>
    </row>
    <row r="4395" spans="3:4" x14ac:dyDescent="0.3">
      <c r="C4395" s="3">
        <v>5</v>
      </c>
      <c r="D4395" t="str">
        <f t="shared" si="68"/>
        <v>0-10</v>
      </c>
    </row>
    <row r="4396" spans="3:4" x14ac:dyDescent="0.3">
      <c r="C4396" s="19">
        <v>6</v>
      </c>
      <c r="D4396" t="str">
        <f t="shared" si="68"/>
        <v>0-10</v>
      </c>
    </row>
    <row r="4397" spans="3:4" x14ac:dyDescent="0.3">
      <c r="C4397" s="3">
        <v>4</v>
      </c>
      <c r="D4397" t="str">
        <f t="shared" si="68"/>
        <v>0-10</v>
      </c>
    </row>
    <row r="4398" spans="3:4" x14ac:dyDescent="0.3">
      <c r="C4398" s="19">
        <v>6</v>
      </c>
      <c r="D4398" t="str">
        <f t="shared" si="68"/>
        <v>0-10</v>
      </c>
    </row>
    <row r="4399" spans="3:4" x14ac:dyDescent="0.3">
      <c r="C4399" s="3">
        <v>4</v>
      </c>
      <c r="D4399" t="str">
        <f t="shared" si="68"/>
        <v>0-10</v>
      </c>
    </row>
    <row r="4400" spans="3:4" x14ac:dyDescent="0.3">
      <c r="C4400" s="19">
        <v>4</v>
      </c>
      <c r="D4400" t="str">
        <f t="shared" si="68"/>
        <v>0-10</v>
      </c>
    </row>
    <row r="4401" spans="3:4" x14ac:dyDescent="0.3">
      <c r="C4401" s="3">
        <v>3</v>
      </c>
      <c r="D4401" t="str">
        <f t="shared" si="68"/>
        <v>0-10</v>
      </c>
    </row>
    <row r="4402" spans="3:4" x14ac:dyDescent="0.3">
      <c r="C4402" s="19">
        <v>4</v>
      </c>
      <c r="D4402" t="str">
        <f t="shared" si="68"/>
        <v>0-10</v>
      </c>
    </row>
    <row r="4403" spans="3:4" x14ac:dyDescent="0.3">
      <c r="C4403" s="3">
        <v>4</v>
      </c>
      <c r="D4403" t="str">
        <f t="shared" si="68"/>
        <v>0-10</v>
      </c>
    </row>
    <row r="4404" spans="3:4" x14ac:dyDescent="0.3">
      <c r="C4404" s="19">
        <v>4</v>
      </c>
      <c r="D4404" t="str">
        <f t="shared" si="68"/>
        <v>0-10</v>
      </c>
    </row>
    <row r="4405" spans="3:4" x14ac:dyDescent="0.3">
      <c r="C4405" s="3">
        <v>5</v>
      </c>
      <c r="D4405" t="str">
        <f t="shared" si="68"/>
        <v>0-10</v>
      </c>
    </row>
    <row r="4406" spans="3:4" x14ac:dyDescent="0.3">
      <c r="C4406" s="19">
        <v>0</v>
      </c>
      <c r="D4406" t="str">
        <f t="shared" si="68"/>
        <v>0-10</v>
      </c>
    </row>
    <row r="4407" spans="3:4" x14ac:dyDescent="0.3">
      <c r="C4407" s="3">
        <v>5</v>
      </c>
      <c r="D4407" t="str">
        <f t="shared" si="68"/>
        <v>0-10</v>
      </c>
    </row>
    <row r="4408" spans="3:4" x14ac:dyDescent="0.3">
      <c r="C4408" s="19">
        <v>5</v>
      </c>
      <c r="D4408" t="str">
        <f t="shared" si="68"/>
        <v>0-10</v>
      </c>
    </row>
    <row r="4409" spans="3:4" x14ac:dyDescent="0.3">
      <c r="C4409" s="3">
        <v>6</v>
      </c>
      <c r="D4409" t="str">
        <f t="shared" si="68"/>
        <v>0-10</v>
      </c>
    </row>
    <row r="4410" spans="3:4" x14ac:dyDescent="0.3">
      <c r="C4410" s="19">
        <v>6</v>
      </c>
      <c r="D4410" t="str">
        <f t="shared" si="68"/>
        <v>0-10</v>
      </c>
    </row>
    <row r="4411" spans="3:4" x14ac:dyDescent="0.3">
      <c r="C4411" s="3">
        <v>5</v>
      </c>
      <c r="D4411" t="str">
        <f t="shared" si="68"/>
        <v>0-10</v>
      </c>
    </row>
    <row r="4412" spans="3:4" x14ac:dyDescent="0.3">
      <c r="C4412" s="19">
        <v>4</v>
      </c>
      <c r="D4412" t="str">
        <f t="shared" si="68"/>
        <v>0-10</v>
      </c>
    </row>
    <row r="4413" spans="3:4" x14ac:dyDescent="0.3">
      <c r="C4413" s="3">
        <v>6</v>
      </c>
      <c r="D4413" t="str">
        <f t="shared" si="68"/>
        <v>0-10</v>
      </c>
    </row>
    <row r="4414" spans="3:4" x14ac:dyDescent="0.3">
      <c r="C4414" s="19">
        <v>5</v>
      </c>
      <c r="D4414" t="str">
        <f t="shared" si="68"/>
        <v>0-10</v>
      </c>
    </row>
    <row r="4415" spans="3:4" x14ac:dyDescent="0.3">
      <c r="C4415" s="3">
        <v>5</v>
      </c>
      <c r="D4415" t="str">
        <f t="shared" si="68"/>
        <v>0-10</v>
      </c>
    </row>
    <row r="4416" spans="3:4" x14ac:dyDescent="0.3">
      <c r="C4416" s="19">
        <v>6</v>
      </c>
      <c r="D4416" t="str">
        <f t="shared" si="68"/>
        <v>0-10</v>
      </c>
    </row>
    <row r="4417" spans="3:4" x14ac:dyDescent="0.3">
      <c r="C4417" s="3">
        <v>6</v>
      </c>
      <c r="D4417" t="str">
        <f t="shared" si="68"/>
        <v>0-10</v>
      </c>
    </row>
    <row r="4418" spans="3:4" x14ac:dyDescent="0.3">
      <c r="C4418" s="19">
        <v>6</v>
      </c>
      <c r="D4418" t="str">
        <f t="shared" si="68"/>
        <v>0-10</v>
      </c>
    </row>
    <row r="4419" spans="3:4" x14ac:dyDescent="0.3">
      <c r="C4419" s="3">
        <v>5</v>
      </c>
      <c r="D4419" t="str">
        <f t="shared" ref="D4419:D4482" si="69">IF(C4419&lt;=10,"0-10",IF(AND(C4419&gt;10,C4419&lt;=20),"11-20",IF(AND(C4419&gt;20,C4419&lt;=30),"21-30","30+")))</f>
        <v>0-10</v>
      </c>
    </row>
    <row r="4420" spans="3:4" x14ac:dyDescent="0.3">
      <c r="C4420" s="19">
        <v>4</v>
      </c>
      <c r="D4420" t="str">
        <f t="shared" si="69"/>
        <v>0-10</v>
      </c>
    </row>
    <row r="4421" spans="3:4" x14ac:dyDescent="0.3">
      <c r="C4421" s="3">
        <v>4</v>
      </c>
      <c r="D4421" t="str">
        <f t="shared" si="69"/>
        <v>0-10</v>
      </c>
    </row>
    <row r="4422" spans="3:4" x14ac:dyDescent="0.3">
      <c r="C4422" s="19">
        <v>4</v>
      </c>
      <c r="D4422" t="str">
        <f t="shared" si="69"/>
        <v>0-10</v>
      </c>
    </row>
    <row r="4423" spans="3:4" x14ac:dyDescent="0.3">
      <c r="C4423" s="3">
        <v>4</v>
      </c>
      <c r="D4423" t="str">
        <f t="shared" si="69"/>
        <v>0-10</v>
      </c>
    </row>
    <row r="4424" spans="3:4" x14ac:dyDescent="0.3">
      <c r="C4424" s="19">
        <v>6</v>
      </c>
      <c r="D4424" t="str">
        <f t="shared" si="69"/>
        <v>0-10</v>
      </c>
    </row>
    <row r="4425" spans="3:4" x14ac:dyDescent="0.3">
      <c r="C4425" s="3">
        <v>6</v>
      </c>
      <c r="D4425" t="str">
        <f t="shared" si="69"/>
        <v>0-10</v>
      </c>
    </row>
    <row r="4426" spans="3:4" x14ac:dyDescent="0.3">
      <c r="C4426" s="19">
        <v>6</v>
      </c>
      <c r="D4426" t="str">
        <f t="shared" si="69"/>
        <v>0-10</v>
      </c>
    </row>
    <row r="4427" spans="3:4" x14ac:dyDescent="0.3">
      <c r="C4427" s="3">
        <v>4</v>
      </c>
      <c r="D4427" t="str">
        <f t="shared" si="69"/>
        <v>0-10</v>
      </c>
    </row>
    <row r="4428" spans="3:4" x14ac:dyDescent="0.3">
      <c r="C4428" s="19">
        <v>6</v>
      </c>
      <c r="D4428" t="str">
        <f t="shared" si="69"/>
        <v>0-10</v>
      </c>
    </row>
    <row r="4429" spans="3:4" x14ac:dyDescent="0.3">
      <c r="C4429" s="3">
        <v>6</v>
      </c>
      <c r="D4429" t="str">
        <f t="shared" si="69"/>
        <v>0-10</v>
      </c>
    </row>
    <row r="4430" spans="3:4" x14ac:dyDescent="0.3">
      <c r="C4430" s="19">
        <v>6</v>
      </c>
      <c r="D4430" t="str">
        <f t="shared" si="69"/>
        <v>0-10</v>
      </c>
    </row>
    <row r="4431" spans="3:4" x14ac:dyDescent="0.3">
      <c r="C4431" s="3">
        <v>4</v>
      </c>
      <c r="D4431" t="str">
        <f t="shared" si="69"/>
        <v>0-10</v>
      </c>
    </row>
    <row r="4432" spans="3:4" x14ac:dyDescent="0.3">
      <c r="C4432" s="19">
        <v>5</v>
      </c>
      <c r="D4432" t="str">
        <f t="shared" si="69"/>
        <v>0-10</v>
      </c>
    </row>
    <row r="4433" spans="3:4" x14ac:dyDescent="0.3">
      <c r="C4433" s="3">
        <v>5</v>
      </c>
      <c r="D4433" t="str">
        <f t="shared" si="69"/>
        <v>0-10</v>
      </c>
    </row>
    <row r="4434" spans="3:4" x14ac:dyDescent="0.3">
      <c r="C4434" s="19">
        <v>4</v>
      </c>
      <c r="D4434" t="str">
        <f t="shared" si="69"/>
        <v>0-10</v>
      </c>
    </row>
    <row r="4435" spans="3:4" x14ac:dyDescent="0.3">
      <c r="C4435" s="3">
        <v>4</v>
      </c>
      <c r="D4435" t="str">
        <f t="shared" si="69"/>
        <v>0-10</v>
      </c>
    </row>
    <row r="4436" spans="3:4" x14ac:dyDescent="0.3">
      <c r="C4436" s="19">
        <v>5</v>
      </c>
      <c r="D4436" t="str">
        <f t="shared" si="69"/>
        <v>0-10</v>
      </c>
    </row>
    <row r="4437" spans="3:4" x14ac:dyDescent="0.3">
      <c r="C4437" s="3">
        <v>3</v>
      </c>
      <c r="D4437" t="str">
        <f t="shared" si="69"/>
        <v>0-10</v>
      </c>
    </row>
    <row r="4438" spans="3:4" x14ac:dyDescent="0.3">
      <c r="C4438" s="19">
        <v>4</v>
      </c>
      <c r="D4438" t="str">
        <f t="shared" si="69"/>
        <v>0-10</v>
      </c>
    </row>
    <row r="4439" spans="3:4" x14ac:dyDescent="0.3">
      <c r="C4439" s="3">
        <v>5</v>
      </c>
      <c r="D4439" t="str">
        <f t="shared" si="69"/>
        <v>0-10</v>
      </c>
    </row>
    <row r="4440" spans="3:4" x14ac:dyDescent="0.3">
      <c r="C4440" s="19">
        <v>5</v>
      </c>
      <c r="D4440" t="str">
        <f t="shared" si="69"/>
        <v>0-10</v>
      </c>
    </row>
    <row r="4441" spans="3:4" x14ac:dyDescent="0.3">
      <c r="C4441" s="3">
        <v>3</v>
      </c>
      <c r="D4441" t="str">
        <f t="shared" si="69"/>
        <v>0-10</v>
      </c>
    </row>
    <row r="4442" spans="3:4" x14ac:dyDescent="0.3">
      <c r="C4442" s="19">
        <v>6</v>
      </c>
      <c r="D4442" t="str">
        <f t="shared" si="69"/>
        <v>0-10</v>
      </c>
    </row>
    <row r="4443" spans="3:4" x14ac:dyDescent="0.3">
      <c r="C4443" s="3">
        <v>4</v>
      </c>
      <c r="D4443" t="str">
        <f t="shared" si="69"/>
        <v>0-10</v>
      </c>
    </row>
    <row r="4444" spans="3:4" x14ac:dyDescent="0.3">
      <c r="C4444" s="19">
        <v>6</v>
      </c>
      <c r="D4444" t="str">
        <f t="shared" si="69"/>
        <v>0-10</v>
      </c>
    </row>
    <row r="4445" spans="3:4" x14ac:dyDescent="0.3">
      <c r="C4445" s="3">
        <v>4</v>
      </c>
      <c r="D4445" t="str">
        <f t="shared" si="69"/>
        <v>0-10</v>
      </c>
    </row>
    <row r="4446" spans="3:4" x14ac:dyDescent="0.3">
      <c r="C4446" s="19">
        <v>4</v>
      </c>
      <c r="D4446" t="str">
        <f t="shared" si="69"/>
        <v>0-10</v>
      </c>
    </row>
    <row r="4447" spans="3:4" x14ac:dyDescent="0.3">
      <c r="C4447" s="3">
        <v>5</v>
      </c>
      <c r="D4447" t="str">
        <f t="shared" si="69"/>
        <v>0-10</v>
      </c>
    </row>
    <row r="4448" spans="3:4" x14ac:dyDescent="0.3">
      <c r="C4448" s="19">
        <v>5</v>
      </c>
      <c r="D4448" t="str">
        <f t="shared" si="69"/>
        <v>0-10</v>
      </c>
    </row>
    <row r="4449" spans="3:4" x14ac:dyDescent="0.3">
      <c r="C4449" s="3">
        <v>5</v>
      </c>
      <c r="D4449" t="str">
        <f t="shared" si="69"/>
        <v>0-10</v>
      </c>
    </row>
    <row r="4450" spans="3:4" x14ac:dyDescent="0.3">
      <c r="C4450" s="19">
        <v>5</v>
      </c>
      <c r="D4450" t="str">
        <f t="shared" si="69"/>
        <v>0-10</v>
      </c>
    </row>
    <row r="4451" spans="3:4" x14ac:dyDescent="0.3">
      <c r="C4451" s="3">
        <v>4</v>
      </c>
      <c r="D4451" t="str">
        <f t="shared" si="69"/>
        <v>0-10</v>
      </c>
    </row>
    <row r="4452" spans="3:4" x14ac:dyDescent="0.3">
      <c r="C4452" s="19">
        <v>5</v>
      </c>
      <c r="D4452" t="str">
        <f t="shared" si="69"/>
        <v>0-10</v>
      </c>
    </row>
    <row r="4453" spans="3:4" x14ac:dyDescent="0.3">
      <c r="C4453" s="3">
        <v>4</v>
      </c>
      <c r="D4453" t="str">
        <f t="shared" si="69"/>
        <v>0-10</v>
      </c>
    </row>
    <row r="4454" spans="3:4" x14ac:dyDescent="0.3">
      <c r="C4454" s="19">
        <v>5</v>
      </c>
      <c r="D4454" t="str">
        <f t="shared" si="69"/>
        <v>0-10</v>
      </c>
    </row>
    <row r="4455" spans="3:4" x14ac:dyDescent="0.3">
      <c r="C4455" s="3">
        <v>6</v>
      </c>
      <c r="D4455" t="str">
        <f t="shared" si="69"/>
        <v>0-10</v>
      </c>
    </row>
    <row r="4456" spans="3:4" x14ac:dyDescent="0.3">
      <c r="C4456" s="19">
        <v>5</v>
      </c>
      <c r="D4456" t="str">
        <f t="shared" si="69"/>
        <v>0-10</v>
      </c>
    </row>
    <row r="4457" spans="3:4" x14ac:dyDescent="0.3">
      <c r="C4457" s="3">
        <v>5</v>
      </c>
      <c r="D4457" t="str">
        <f t="shared" si="69"/>
        <v>0-10</v>
      </c>
    </row>
    <row r="4458" spans="3:4" x14ac:dyDescent="0.3">
      <c r="C4458" s="19">
        <v>6</v>
      </c>
      <c r="D4458" t="str">
        <f t="shared" si="69"/>
        <v>0-10</v>
      </c>
    </row>
    <row r="4459" spans="3:4" x14ac:dyDescent="0.3">
      <c r="C4459" s="3">
        <v>4</v>
      </c>
      <c r="D4459" t="str">
        <f t="shared" si="69"/>
        <v>0-10</v>
      </c>
    </row>
    <row r="4460" spans="3:4" x14ac:dyDescent="0.3">
      <c r="C4460" s="19">
        <v>4</v>
      </c>
      <c r="D4460" t="str">
        <f t="shared" si="69"/>
        <v>0-10</v>
      </c>
    </row>
    <row r="4461" spans="3:4" x14ac:dyDescent="0.3">
      <c r="C4461" s="3">
        <v>4</v>
      </c>
      <c r="D4461" t="str">
        <f t="shared" si="69"/>
        <v>0-10</v>
      </c>
    </row>
    <row r="4462" spans="3:4" x14ac:dyDescent="0.3">
      <c r="C4462" s="19">
        <v>5</v>
      </c>
      <c r="D4462" t="str">
        <f t="shared" si="69"/>
        <v>0-10</v>
      </c>
    </row>
    <row r="4463" spans="3:4" x14ac:dyDescent="0.3">
      <c r="C4463" s="3">
        <v>4</v>
      </c>
      <c r="D4463" t="str">
        <f t="shared" si="69"/>
        <v>0-10</v>
      </c>
    </row>
    <row r="4464" spans="3:4" x14ac:dyDescent="0.3">
      <c r="C4464" s="19">
        <v>5</v>
      </c>
      <c r="D4464" t="str">
        <f t="shared" si="69"/>
        <v>0-10</v>
      </c>
    </row>
    <row r="4465" spans="3:4" x14ac:dyDescent="0.3">
      <c r="C4465" s="3">
        <v>4</v>
      </c>
      <c r="D4465" t="str">
        <f t="shared" si="69"/>
        <v>0-10</v>
      </c>
    </row>
    <row r="4466" spans="3:4" x14ac:dyDescent="0.3">
      <c r="C4466" s="19">
        <v>4</v>
      </c>
      <c r="D4466" t="str">
        <f t="shared" si="69"/>
        <v>0-10</v>
      </c>
    </row>
    <row r="4467" spans="3:4" x14ac:dyDescent="0.3">
      <c r="C4467" s="3">
        <v>4</v>
      </c>
      <c r="D4467" t="str">
        <f t="shared" si="69"/>
        <v>0-10</v>
      </c>
    </row>
    <row r="4468" spans="3:4" x14ac:dyDescent="0.3">
      <c r="C4468" s="19">
        <v>6</v>
      </c>
      <c r="D4468" t="str">
        <f t="shared" si="69"/>
        <v>0-10</v>
      </c>
    </row>
    <row r="4469" spans="3:4" x14ac:dyDescent="0.3">
      <c r="C4469" s="3">
        <v>6</v>
      </c>
      <c r="D4469" t="str">
        <f t="shared" si="69"/>
        <v>0-10</v>
      </c>
    </row>
    <row r="4470" spans="3:4" x14ac:dyDescent="0.3">
      <c r="C4470" s="19">
        <v>5</v>
      </c>
      <c r="D4470" t="str">
        <f t="shared" si="69"/>
        <v>0-10</v>
      </c>
    </row>
    <row r="4471" spans="3:4" x14ac:dyDescent="0.3">
      <c r="C4471" s="3">
        <v>6</v>
      </c>
      <c r="D4471" t="str">
        <f t="shared" si="69"/>
        <v>0-10</v>
      </c>
    </row>
    <row r="4472" spans="3:4" x14ac:dyDescent="0.3">
      <c r="C4472" s="19">
        <v>4</v>
      </c>
      <c r="D4472" t="str">
        <f t="shared" si="69"/>
        <v>0-10</v>
      </c>
    </row>
    <row r="4473" spans="3:4" x14ac:dyDescent="0.3">
      <c r="C4473" s="3">
        <v>6</v>
      </c>
      <c r="D4473" t="str">
        <f t="shared" si="69"/>
        <v>0-10</v>
      </c>
    </row>
    <row r="4474" spans="3:4" x14ac:dyDescent="0.3">
      <c r="C4474" s="19">
        <v>3</v>
      </c>
      <c r="D4474" t="str">
        <f t="shared" si="69"/>
        <v>0-10</v>
      </c>
    </row>
    <row r="4475" spans="3:4" x14ac:dyDescent="0.3">
      <c r="C4475" s="3">
        <v>4</v>
      </c>
      <c r="D4475" t="str">
        <f t="shared" si="69"/>
        <v>0-10</v>
      </c>
    </row>
    <row r="4476" spans="3:4" x14ac:dyDescent="0.3">
      <c r="C4476" s="19">
        <v>6</v>
      </c>
      <c r="D4476" t="str">
        <f t="shared" si="69"/>
        <v>0-10</v>
      </c>
    </row>
    <row r="4477" spans="3:4" x14ac:dyDescent="0.3">
      <c r="C4477" s="3">
        <v>4</v>
      </c>
      <c r="D4477" t="str">
        <f t="shared" si="69"/>
        <v>0-10</v>
      </c>
    </row>
    <row r="4478" spans="3:4" x14ac:dyDescent="0.3">
      <c r="C4478" s="19">
        <v>5</v>
      </c>
      <c r="D4478" t="str">
        <f t="shared" si="69"/>
        <v>0-10</v>
      </c>
    </row>
    <row r="4479" spans="3:4" x14ac:dyDescent="0.3">
      <c r="C4479" s="3">
        <v>6</v>
      </c>
      <c r="D4479" t="str">
        <f t="shared" si="69"/>
        <v>0-10</v>
      </c>
    </row>
    <row r="4480" spans="3:4" x14ac:dyDescent="0.3">
      <c r="C4480" s="19">
        <v>6</v>
      </c>
      <c r="D4480" t="str">
        <f t="shared" si="69"/>
        <v>0-10</v>
      </c>
    </row>
    <row r="4481" spans="3:4" x14ac:dyDescent="0.3">
      <c r="C4481" s="3">
        <v>4</v>
      </c>
      <c r="D4481" t="str">
        <f t="shared" si="69"/>
        <v>0-10</v>
      </c>
    </row>
    <row r="4482" spans="3:4" x14ac:dyDescent="0.3">
      <c r="C4482" s="19">
        <v>5</v>
      </c>
      <c r="D4482" t="str">
        <f t="shared" si="69"/>
        <v>0-10</v>
      </c>
    </row>
    <row r="4483" spans="3:4" x14ac:dyDescent="0.3">
      <c r="C4483" s="3">
        <v>6</v>
      </c>
      <c r="D4483" t="str">
        <f t="shared" ref="D4483:D4546" si="70">IF(C4483&lt;=10,"0-10",IF(AND(C4483&gt;10,C4483&lt;=20),"11-20",IF(AND(C4483&gt;20,C4483&lt;=30),"21-30","30+")))</f>
        <v>0-10</v>
      </c>
    </row>
    <row r="4484" spans="3:4" x14ac:dyDescent="0.3">
      <c r="C4484" s="19">
        <v>6</v>
      </c>
      <c r="D4484" t="str">
        <f t="shared" si="70"/>
        <v>0-10</v>
      </c>
    </row>
    <row r="4485" spans="3:4" x14ac:dyDescent="0.3">
      <c r="C4485" s="3">
        <v>6</v>
      </c>
      <c r="D4485" t="str">
        <f t="shared" si="70"/>
        <v>0-10</v>
      </c>
    </row>
    <row r="4486" spans="3:4" x14ac:dyDescent="0.3">
      <c r="C4486" s="19">
        <v>6</v>
      </c>
      <c r="D4486" t="str">
        <f t="shared" si="70"/>
        <v>0-10</v>
      </c>
    </row>
    <row r="4487" spans="3:4" x14ac:dyDescent="0.3">
      <c r="C4487" s="3">
        <v>4</v>
      </c>
      <c r="D4487" t="str">
        <f t="shared" si="70"/>
        <v>0-10</v>
      </c>
    </row>
    <row r="4488" spans="3:4" x14ac:dyDescent="0.3">
      <c r="C4488" s="19">
        <v>4</v>
      </c>
      <c r="D4488" t="str">
        <f t="shared" si="70"/>
        <v>0-10</v>
      </c>
    </row>
    <row r="4489" spans="3:4" x14ac:dyDescent="0.3">
      <c r="C4489" s="3">
        <v>5</v>
      </c>
      <c r="D4489" t="str">
        <f t="shared" si="70"/>
        <v>0-10</v>
      </c>
    </row>
    <row r="4490" spans="3:4" x14ac:dyDescent="0.3">
      <c r="C4490" s="19">
        <v>4</v>
      </c>
      <c r="D4490" t="str">
        <f t="shared" si="70"/>
        <v>0-10</v>
      </c>
    </row>
    <row r="4491" spans="3:4" x14ac:dyDescent="0.3">
      <c r="C4491" s="3">
        <v>5</v>
      </c>
      <c r="D4491" t="str">
        <f t="shared" si="70"/>
        <v>0-10</v>
      </c>
    </row>
    <row r="4492" spans="3:4" x14ac:dyDescent="0.3">
      <c r="C4492" s="19">
        <v>4</v>
      </c>
      <c r="D4492" t="str">
        <f t="shared" si="70"/>
        <v>0-10</v>
      </c>
    </row>
    <row r="4493" spans="3:4" x14ac:dyDescent="0.3">
      <c r="C4493" s="3">
        <v>3</v>
      </c>
      <c r="D4493" t="str">
        <f t="shared" si="70"/>
        <v>0-10</v>
      </c>
    </row>
    <row r="4494" spans="3:4" x14ac:dyDescent="0.3">
      <c r="C4494" s="19">
        <v>5</v>
      </c>
      <c r="D4494" t="str">
        <f t="shared" si="70"/>
        <v>0-10</v>
      </c>
    </row>
    <row r="4495" spans="3:4" x14ac:dyDescent="0.3">
      <c r="C4495" s="3">
        <v>6</v>
      </c>
      <c r="D4495" t="str">
        <f t="shared" si="70"/>
        <v>0-10</v>
      </c>
    </row>
    <row r="4496" spans="3:4" x14ac:dyDescent="0.3">
      <c r="C4496" s="19">
        <v>4</v>
      </c>
      <c r="D4496" t="str">
        <f t="shared" si="70"/>
        <v>0-10</v>
      </c>
    </row>
    <row r="4497" spans="3:4" x14ac:dyDescent="0.3">
      <c r="C4497" s="3">
        <v>3</v>
      </c>
      <c r="D4497" t="str">
        <f t="shared" si="70"/>
        <v>0-10</v>
      </c>
    </row>
    <row r="4498" spans="3:4" x14ac:dyDescent="0.3">
      <c r="C4498" s="19">
        <v>4</v>
      </c>
      <c r="D4498" t="str">
        <f t="shared" si="70"/>
        <v>0-10</v>
      </c>
    </row>
    <row r="4499" spans="3:4" x14ac:dyDescent="0.3">
      <c r="C4499" s="3">
        <v>6</v>
      </c>
      <c r="D4499" t="str">
        <f t="shared" si="70"/>
        <v>0-10</v>
      </c>
    </row>
    <row r="4500" spans="3:4" x14ac:dyDescent="0.3">
      <c r="C4500" s="19">
        <v>5</v>
      </c>
      <c r="D4500" t="str">
        <f t="shared" si="70"/>
        <v>0-10</v>
      </c>
    </row>
    <row r="4501" spans="3:4" x14ac:dyDescent="0.3">
      <c r="C4501" s="3">
        <v>6</v>
      </c>
      <c r="D4501" t="str">
        <f t="shared" si="70"/>
        <v>0-10</v>
      </c>
    </row>
    <row r="4502" spans="3:4" x14ac:dyDescent="0.3">
      <c r="C4502" s="19">
        <v>4</v>
      </c>
      <c r="D4502" t="str">
        <f t="shared" si="70"/>
        <v>0-10</v>
      </c>
    </row>
    <row r="4503" spans="3:4" x14ac:dyDescent="0.3">
      <c r="C4503" s="3">
        <v>5</v>
      </c>
      <c r="D4503" t="str">
        <f t="shared" si="70"/>
        <v>0-10</v>
      </c>
    </row>
    <row r="4504" spans="3:4" x14ac:dyDescent="0.3">
      <c r="C4504" s="19">
        <v>6</v>
      </c>
      <c r="D4504" t="str">
        <f t="shared" si="70"/>
        <v>0-10</v>
      </c>
    </row>
    <row r="4505" spans="3:4" x14ac:dyDescent="0.3">
      <c r="C4505" s="3">
        <v>4</v>
      </c>
      <c r="D4505" t="str">
        <f t="shared" si="70"/>
        <v>0-10</v>
      </c>
    </row>
    <row r="4506" spans="3:4" x14ac:dyDescent="0.3">
      <c r="C4506" s="19">
        <v>5</v>
      </c>
      <c r="D4506" t="str">
        <f t="shared" si="70"/>
        <v>0-10</v>
      </c>
    </row>
    <row r="4507" spans="3:4" x14ac:dyDescent="0.3">
      <c r="C4507" s="3">
        <v>6</v>
      </c>
      <c r="D4507" t="str">
        <f t="shared" si="70"/>
        <v>0-10</v>
      </c>
    </row>
    <row r="4508" spans="3:4" x14ac:dyDescent="0.3">
      <c r="C4508" s="19">
        <v>6</v>
      </c>
      <c r="D4508" t="str">
        <f t="shared" si="70"/>
        <v>0-10</v>
      </c>
    </row>
    <row r="4509" spans="3:4" x14ac:dyDescent="0.3">
      <c r="C4509" s="3">
        <v>6</v>
      </c>
      <c r="D4509" t="str">
        <f t="shared" si="70"/>
        <v>0-10</v>
      </c>
    </row>
    <row r="4510" spans="3:4" x14ac:dyDescent="0.3">
      <c r="C4510" s="19">
        <v>6</v>
      </c>
      <c r="D4510" t="str">
        <f t="shared" si="70"/>
        <v>0-10</v>
      </c>
    </row>
    <row r="4511" spans="3:4" x14ac:dyDescent="0.3">
      <c r="C4511" s="3">
        <v>4</v>
      </c>
      <c r="D4511" t="str">
        <f t="shared" si="70"/>
        <v>0-10</v>
      </c>
    </row>
    <row r="4512" spans="3:4" x14ac:dyDescent="0.3">
      <c r="C4512" s="19">
        <v>5</v>
      </c>
      <c r="D4512" t="str">
        <f t="shared" si="70"/>
        <v>0-10</v>
      </c>
    </row>
    <row r="4513" spans="3:4" x14ac:dyDescent="0.3">
      <c r="C4513" s="3">
        <v>4</v>
      </c>
      <c r="D4513" t="str">
        <f t="shared" si="70"/>
        <v>0-10</v>
      </c>
    </row>
    <row r="4514" spans="3:4" x14ac:dyDescent="0.3">
      <c r="C4514" s="19">
        <v>5</v>
      </c>
      <c r="D4514" t="str">
        <f t="shared" si="70"/>
        <v>0-10</v>
      </c>
    </row>
    <row r="4515" spans="3:4" x14ac:dyDescent="0.3">
      <c r="C4515" s="3">
        <v>5</v>
      </c>
      <c r="D4515" t="str">
        <f t="shared" si="70"/>
        <v>0-10</v>
      </c>
    </row>
    <row r="4516" spans="3:4" x14ac:dyDescent="0.3">
      <c r="C4516" s="19">
        <v>5</v>
      </c>
      <c r="D4516" t="str">
        <f t="shared" si="70"/>
        <v>0-10</v>
      </c>
    </row>
    <row r="4517" spans="3:4" x14ac:dyDescent="0.3">
      <c r="C4517" s="3">
        <v>0</v>
      </c>
      <c r="D4517" t="str">
        <f t="shared" si="70"/>
        <v>0-10</v>
      </c>
    </row>
    <row r="4518" spans="3:4" x14ac:dyDescent="0.3">
      <c r="C4518" s="19">
        <v>3</v>
      </c>
      <c r="D4518" t="str">
        <f t="shared" si="70"/>
        <v>0-10</v>
      </c>
    </row>
    <row r="4519" spans="3:4" x14ac:dyDescent="0.3">
      <c r="C4519" s="3">
        <v>3</v>
      </c>
      <c r="D4519" t="str">
        <f t="shared" si="70"/>
        <v>0-10</v>
      </c>
    </row>
    <row r="4520" spans="3:4" x14ac:dyDescent="0.3">
      <c r="C4520" s="19">
        <v>3</v>
      </c>
      <c r="D4520" t="str">
        <f t="shared" si="70"/>
        <v>0-10</v>
      </c>
    </row>
    <row r="4521" spans="3:4" x14ac:dyDescent="0.3">
      <c r="C4521" s="3">
        <v>2</v>
      </c>
      <c r="D4521" t="str">
        <f t="shared" si="70"/>
        <v>0-10</v>
      </c>
    </row>
    <row r="4522" spans="3:4" x14ac:dyDescent="0.3">
      <c r="C4522" s="19">
        <v>3</v>
      </c>
      <c r="D4522" t="str">
        <f t="shared" si="70"/>
        <v>0-10</v>
      </c>
    </row>
    <row r="4523" spans="3:4" x14ac:dyDescent="0.3">
      <c r="C4523" s="3">
        <v>2</v>
      </c>
      <c r="D4523" t="str">
        <f t="shared" si="70"/>
        <v>0-10</v>
      </c>
    </row>
    <row r="4524" spans="3:4" x14ac:dyDescent="0.3">
      <c r="C4524" s="19">
        <v>3</v>
      </c>
      <c r="D4524" t="str">
        <f t="shared" si="70"/>
        <v>0-10</v>
      </c>
    </row>
    <row r="4525" spans="3:4" x14ac:dyDescent="0.3">
      <c r="C4525" s="3">
        <v>4</v>
      </c>
      <c r="D4525" t="str">
        <f t="shared" si="70"/>
        <v>0-10</v>
      </c>
    </row>
    <row r="4526" spans="3:4" x14ac:dyDescent="0.3">
      <c r="C4526" s="19">
        <v>5</v>
      </c>
      <c r="D4526" t="str">
        <f t="shared" si="70"/>
        <v>0-10</v>
      </c>
    </row>
    <row r="4527" spans="3:4" x14ac:dyDescent="0.3">
      <c r="C4527" s="3">
        <v>5</v>
      </c>
      <c r="D4527" t="str">
        <f t="shared" si="70"/>
        <v>0-10</v>
      </c>
    </row>
    <row r="4528" spans="3:4" x14ac:dyDescent="0.3">
      <c r="C4528" s="19">
        <v>3</v>
      </c>
      <c r="D4528" t="str">
        <f t="shared" si="70"/>
        <v>0-10</v>
      </c>
    </row>
    <row r="4529" spans="3:4" x14ac:dyDescent="0.3">
      <c r="C4529" s="3">
        <v>5</v>
      </c>
      <c r="D4529" t="str">
        <f t="shared" si="70"/>
        <v>0-10</v>
      </c>
    </row>
    <row r="4530" spans="3:4" x14ac:dyDescent="0.3">
      <c r="C4530" s="19">
        <v>2</v>
      </c>
      <c r="D4530" t="str">
        <f t="shared" si="70"/>
        <v>0-10</v>
      </c>
    </row>
    <row r="4531" spans="3:4" x14ac:dyDescent="0.3">
      <c r="C4531" s="3">
        <v>4</v>
      </c>
      <c r="D4531" t="str">
        <f t="shared" si="70"/>
        <v>0-10</v>
      </c>
    </row>
    <row r="4532" spans="3:4" x14ac:dyDescent="0.3">
      <c r="C4532" s="19">
        <v>4</v>
      </c>
      <c r="D4532" t="str">
        <f t="shared" si="70"/>
        <v>0-10</v>
      </c>
    </row>
    <row r="4533" spans="3:4" x14ac:dyDescent="0.3">
      <c r="C4533" s="3">
        <v>5</v>
      </c>
      <c r="D4533" t="str">
        <f t="shared" si="70"/>
        <v>0-10</v>
      </c>
    </row>
    <row r="4534" spans="3:4" x14ac:dyDescent="0.3">
      <c r="C4534" s="19">
        <v>5</v>
      </c>
      <c r="D4534" t="str">
        <f t="shared" si="70"/>
        <v>0-10</v>
      </c>
    </row>
    <row r="4535" spans="3:4" x14ac:dyDescent="0.3">
      <c r="C4535" s="3">
        <v>3</v>
      </c>
      <c r="D4535" t="str">
        <f t="shared" si="70"/>
        <v>0-10</v>
      </c>
    </row>
    <row r="4536" spans="3:4" x14ac:dyDescent="0.3">
      <c r="C4536" s="19">
        <v>3</v>
      </c>
      <c r="D4536" t="str">
        <f t="shared" si="70"/>
        <v>0-10</v>
      </c>
    </row>
    <row r="4537" spans="3:4" x14ac:dyDescent="0.3">
      <c r="C4537" s="3">
        <v>2</v>
      </c>
      <c r="D4537" t="str">
        <f t="shared" si="70"/>
        <v>0-10</v>
      </c>
    </row>
    <row r="4538" spans="3:4" x14ac:dyDescent="0.3">
      <c r="C4538" s="19">
        <v>3</v>
      </c>
      <c r="D4538" t="str">
        <f t="shared" si="70"/>
        <v>0-10</v>
      </c>
    </row>
    <row r="4539" spans="3:4" x14ac:dyDescent="0.3">
      <c r="C4539" s="3">
        <v>5</v>
      </c>
      <c r="D4539" t="str">
        <f t="shared" si="70"/>
        <v>0-10</v>
      </c>
    </row>
    <row r="4540" spans="3:4" x14ac:dyDescent="0.3">
      <c r="C4540" s="19">
        <v>4</v>
      </c>
      <c r="D4540" t="str">
        <f t="shared" si="70"/>
        <v>0-10</v>
      </c>
    </row>
    <row r="4541" spans="3:4" x14ac:dyDescent="0.3">
      <c r="C4541" s="3">
        <v>3</v>
      </c>
      <c r="D4541" t="str">
        <f t="shared" si="70"/>
        <v>0-10</v>
      </c>
    </row>
    <row r="4542" spans="3:4" x14ac:dyDescent="0.3">
      <c r="C4542" s="19">
        <v>3</v>
      </c>
      <c r="D4542" t="str">
        <f t="shared" si="70"/>
        <v>0-10</v>
      </c>
    </row>
    <row r="4543" spans="3:4" x14ac:dyDescent="0.3">
      <c r="C4543" s="3">
        <v>4</v>
      </c>
      <c r="D4543" t="str">
        <f t="shared" si="70"/>
        <v>0-10</v>
      </c>
    </row>
    <row r="4544" spans="3:4" x14ac:dyDescent="0.3">
      <c r="C4544" s="19">
        <v>3</v>
      </c>
      <c r="D4544" t="str">
        <f t="shared" si="70"/>
        <v>0-10</v>
      </c>
    </row>
    <row r="4545" spans="3:4" x14ac:dyDescent="0.3">
      <c r="C4545" s="3">
        <v>3</v>
      </c>
      <c r="D4545" t="str">
        <f t="shared" si="70"/>
        <v>0-10</v>
      </c>
    </row>
    <row r="4546" spans="3:4" x14ac:dyDescent="0.3">
      <c r="C4546" s="19">
        <v>4</v>
      </c>
      <c r="D4546" t="str">
        <f t="shared" si="70"/>
        <v>0-10</v>
      </c>
    </row>
    <row r="4547" spans="3:4" x14ac:dyDescent="0.3">
      <c r="C4547" s="3">
        <v>3</v>
      </c>
      <c r="D4547" t="str">
        <f t="shared" ref="D4547:D4610" si="71">IF(C4547&lt;=10,"0-10",IF(AND(C4547&gt;10,C4547&lt;=20),"11-20",IF(AND(C4547&gt;20,C4547&lt;=30),"21-30","30+")))</f>
        <v>0-10</v>
      </c>
    </row>
    <row r="4548" spans="3:4" x14ac:dyDescent="0.3">
      <c r="C4548" s="19">
        <v>5</v>
      </c>
      <c r="D4548" t="str">
        <f t="shared" si="71"/>
        <v>0-10</v>
      </c>
    </row>
    <row r="4549" spans="3:4" x14ac:dyDescent="0.3">
      <c r="C4549" s="3">
        <v>3</v>
      </c>
      <c r="D4549" t="str">
        <f t="shared" si="71"/>
        <v>0-10</v>
      </c>
    </row>
    <row r="4550" spans="3:4" x14ac:dyDescent="0.3">
      <c r="C4550" s="19">
        <v>4</v>
      </c>
      <c r="D4550" t="str">
        <f t="shared" si="71"/>
        <v>0-10</v>
      </c>
    </row>
    <row r="4551" spans="3:4" x14ac:dyDescent="0.3">
      <c r="C4551" s="3">
        <v>4</v>
      </c>
      <c r="D4551" t="str">
        <f t="shared" si="71"/>
        <v>0-10</v>
      </c>
    </row>
    <row r="4552" spans="3:4" x14ac:dyDescent="0.3">
      <c r="C4552" s="19">
        <v>3</v>
      </c>
      <c r="D4552" t="str">
        <f t="shared" si="71"/>
        <v>0-10</v>
      </c>
    </row>
    <row r="4553" spans="3:4" x14ac:dyDescent="0.3">
      <c r="C4553" s="3">
        <v>5</v>
      </c>
      <c r="D4553" t="str">
        <f t="shared" si="71"/>
        <v>0-10</v>
      </c>
    </row>
    <row r="4554" spans="3:4" x14ac:dyDescent="0.3">
      <c r="C4554" s="19">
        <v>2</v>
      </c>
      <c r="D4554" t="str">
        <f t="shared" si="71"/>
        <v>0-10</v>
      </c>
    </row>
    <row r="4555" spans="3:4" x14ac:dyDescent="0.3">
      <c r="C4555" s="3">
        <v>3</v>
      </c>
      <c r="D4555" t="str">
        <f t="shared" si="71"/>
        <v>0-10</v>
      </c>
    </row>
    <row r="4556" spans="3:4" x14ac:dyDescent="0.3">
      <c r="C4556" s="19">
        <v>3</v>
      </c>
      <c r="D4556" t="str">
        <f t="shared" si="71"/>
        <v>0-10</v>
      </c>
    </row>
    <row r="4557" spans="3:4" x14ac:dyDescent="0.3">
      <c r="C4557" s="3">
        <v>4</v>
      </c>
      <c r="D4557" t="str">
        <f t="shared" si="71"/>
        <v>0-10</v>
      </c>
    </row>
    <row r="4558" spans="3:4" x14ac:dyDescent="0.3">
      <c r="C4558" s="19">
        <v>5</v>
      </c>
      <c r="D4558" t="str">
        <f t="shared" si="71"/>
        <v>0-10</v>
      </c>
    </row>
    <row r="4559" spans="3:4" x14ac:dyDescent="0.3">
      <c r="C4559" s="3">
        <v>5</v>
      </c>
      <c r="D4559" t="str">
        <f t="shared" si="71"/>
        <v>0-10</v>
      </c>
    </row>
    <row r="4560" spans="3:4" x14ac:dyDescent="0.3">
      <c r="C4560" s="19">
        <v>5</v>
      </c>
      <c r="D4560" t="str">
        <f t="shared" si="71"/>
        <v>0-10</v>
      </c>
    </row>
    <row r="4561" spans="3:4" x14ac:dyDescent="0.3">
      <c r="C4561" s="3">
        <v>5</v>
      </c>
      <c r="D4561" t="str">
        <f t="shared" si="71"/>
        <v>0-10</v>
      </c>
    </row>
    <row r="4562" spans="3:4" x14ac:dyDescent="0.3">
      <c r="C4562" s="19">
        <v>3</v>
      </c>
      <c r="D4562" t="str">
        <f t="shared" si="71"/>
        <v>0-10</v>
      </c>
    </row>
    <row r="4563" spans="3:4" x14ac:dyDescent="0.3">
      <c r="C4563" s="3">
        <v>3</v>
      </c>
      <c r="D4563" t="str">
        <f t="shared" si="71"/>
        <v>0-10</v>
      </c>
    </row>
    <row r="4564" spans="3:4" x14ac:dyDescent="0.3">
      <c r="C4564" s="19">
        <v>4</v>
      </c>
      <c r="D4564" t="str">
        <f t="shared" si="71"/>
        <v>0-10</v>
      </c>
    </row>
    <row r="4565" spans="3:4" x14ac:dyDescent="0.3">
      <c r="C4565" s="3">
        <v>5</v>
      </c>
      <c r="D4565" t="str">
        <f t="shared" si="71"/>
        <v>0-10</v>
      </c>
    </row>
    <row r="4566" spans="3:4" x14ac:dyDescent="0.3">
      <c r="C4566" s="19">
        <v>3</v>
      </c>
      <c r="D4566" t="str">
        <f t="shared" si="71"/>
        <v>0-10</v>
      </c>
    </row>
    <row r="4567" spans="3:4" x14ac:dyDescent="0.3">
      <c r="C4567" s="3">
        <v>5</v>
      </c>
      <c r="D4567" t="str">
        <f t="shared" si="71"/>
        <v>0-10</v>
      </c>
    </row>
    <row r="4568" spans="3:4" x14ac:dyDescent="0.3">
      <c r="C4568" s="19">
        <v>3</v>
      </c>
      <c r="D4568" t="str">
        <f t="shared" si="71"/>
        <v>0-10</v>
      </c>
    </row>
    <row r="4569" spans="3:4" x14ac:dyDescent="0.3">
      <c r="C4569" s="3">
        <v>3</v>
      </c>
      <c r="D4569" t="str">
        <f t="shared" si="71"/>
        <v>0-10</v>
      </c>
    </row>
    <row r="4570" spans="3:4" x14ac:dyDescent="0.3">
      <c r="C4570" s="19">
        <v>4</v>
      </c>
      <c r="D4570" t="str">
        <f t="shared" si="71"/>
        <v>0-10</v>
      </c>
    </row>
    <row r="4571" spans="3:4" x14ac:dyDescent="0.3">
      <c r="C4571" s="3">
        <v>3</v>
      </c>
      <c r="D4571" t="str">
        <f t="shared" si="71"/>
        <v>0-10</v>
      </c>
    </row>
    <row r="4572" spans="3:4" x14ac:dyDescent="0.3">
      <c r="C4572" s="19">
        <v>5</v>
      </c>
      <c r="D4572" t="str">
        <f t="shared" si="71"/>
        <v>0-10</v>
      </c>
    </row>
    <row r="4573" spans="3:4" x14ac:dyDescent="0.3">
      <c r="C4573" s="3">
        <v>3</v>
      </c>
      <c r="D4573" t="str">
        <f t="shared" si="71"/>
        <v>0-10</v>
      </c>
    </row>
    <row r="4574" spans="3:4" x14ac:dyDescent="0.3">
      <c r="C4574" s="19">
        <v>4</v>
      </c>
      <c r="D4574" t="str">
        <f t="shared" si="71"/>
        <v>0-10</v>
      </c>
    </row>
    <row r="4575" spans="3:4" x14ac:dyDescent="0.3">
      <c r="C4575" s="3">
        <v>3</v>
      </c>
      <c r="D4575" t="str">
        <f t="shared" si="71"/>
        <v>0-10</v>
      </c>
    </row>
    <row r="4576" spans="3:4" x14ac:dyDescent="0.3">
      <c r="C4576" s="19">
        <v>4</v>
      </c>
      <c r="D4576" t="str">
        <f t="shared" si="71"/>
        <v>0-10</v>
      </c>
    </row>
    <row r="4577" spans="3:4" x14ac:dyDescent="0.3">
      <c r="C4577" s="3">
        <v>5</v>
      </c>
      <c r="D4577" t="str">
        <f t="shared" si="71"/>
        <v>0-10</v>
      </c>
    </row>
    <row r="4578" spans="3:4" x14ac:dyDescent="0.3">
      <c r="C4578" s="19">
        <v>3</v>
      </c>
      <c r="D4578" t="str">
        <f t="shared" si="71"/>
        <v>0-10</v>
      </c>
    </row>
    <row r="4579" spans="3:4" x14ac:dyDescent="0.3">
      <c r="C4579" s="3">
        <v>5</v>
      </c>
      <c r="D4579" t="str">
        <f t="shared" si="71"/>
        <v>0-10</v>
      </c>
    </row>
    <row r="4580" spans="3:4" x14ac:dyDescent="0.3">
      <c r="C4580" s="19">
        <v>5</v>
      </c>
      <c r="D4580" t="str">
        <f t="shared" si="71"/>
        <v>0-10</v>
      </c>
    </row>
    <row r="4581" spans="3:4" x14ac:dyDescent="0.3">
      <c r="C4581" s="3">
        <v>5</v>
      </c>
      <c r="D4581" t="str">
        <f t="shared" si="71"/>
        <v>0-10</v>
      </c>
    </row>
    <row r="4582" spans="3:4" x14ac:dyDescent="0.3">
      <c r="C4582" s="19">
        <v>3</v>
      </c>
      <c r="D4582" t="str">
        <f t="shared" si="71"/>
        <v>0-10</v>
      </c>
    </row>
    <row r="4583" spans="3:4" x14ac:dyDescent="0.3">
      <c r="C4583" s="3">
        <v>4</v>
      </c>
      <c r="D4583" t="str">
        <f t="shared" si="71"/>
        <v>0-10</v>
      </c>
    </row>
    <row r="4584" spans="3:4" x14ac:dyDescent="0.3">
      <c r="C4584" s="19">
        <v>5</v>
      </c>
      <c r="D4584" t="str">
        <f t="shared" si="71"/>
        <v>0-10</v>
      </c>
    </row>
    <row r="4585" spans="3:4" x14ac:dyDescent="0.3">
      <c r="C4585" s="3">
        <v>5</v>
      </c>
      <c r="D4585" t="str">
        <f t="shared" si="71"/>
        <v>0-10</v>
      </c>
    </row>
    <row r="4586" spans="3:4" x14ac:dyDescent="0.3">
      <c r="C4586" s="19">
        <v>3</v>
      </c>
      <c r="D4586" t="str">
        <f t="shared" si="71"/>
        <v>0-10</v>
      </c>
    </row>
    <row r="4587" spans="3:4" x14ac:dyDescent="0.3">
      <c r="C4587" s="3">
        <v>3</v>
      </c>
      <c r="D4587" t="str">
        <f t="shared" si="71"/>
        <v>0-10</v>
      </c>
    </row>
    <row r="4588" spans="3:4" x14ac:dyDescent="0.3">
      <c r="C4588" s="19">
        <v>5</v>
      </c>
      <c r="D4588" t="str">
        <f t="shared" si="71"/>
        <v>0-10</v>
      </c>
    </row>
    <row r="4589" spans="3:4" x14ac:dyDescent="0.3">
      <c r="C4589" s="3">
        <v>5</v>
      </c>
      <c r="D4589" t="str">
        <f t="shared" si="71"/>
        <v>0-10</v>
      </c>
    </row>
    <row r="4590" spans="3:4" x14ac:dyDescent="0.3">
      <c r="C4590" s="19">
        <v>1</v>
      </c>
      <c r="D4590" t="str">
        <f t="shared" si="71"/>
        <v>0-10</v>
      </c>
    </row>
    <row r="4591" spans="3:4" x14ac:dyDescent="0.3">
      <c r="C4591" s="3">
        <v>5</v>
      </c>
      <c r="D4591" t="str">
        <f t="shared" si="71"/>
        <v>0-10</v>
      </c>
    </row>
    <row r="4592" spans="3:4" x14ac:dyDescent="0.3">
      <c r="C4592" s="19">
        <v>4</v>
      </c>
      <c r="D4592" t="str">
        <f t="shared" si="71"/>
        <v>0-10</v>
      </c>
    </row>
    <row r="4593" spans="3:4" x14ac:dyDescent="0.3">
      <c r="C4593" s="3">
        <v>4</v>
      </c>
      <c r="D4593" t="str">
        <f t="shared" si="71"/>
        <v>0-10</v>
      </c>
    </row>
    <row r="4594" spans="3:4" x14ac:dyDescent="0.3">
      <c r="C4594" s="19">
        <v>3</v>
      </c>
      <c r="D4594" t="str">
        <f t="shared" si="71"/>
        <v>0-10</v>
      </c>
    </row>
    <row r="4595" spans="3:4" x14ac:dyDescent="0.3">
      <c r="C4595" s="3">
        <v>3</v>
      </c>
      <c r="D4595" t="str">
        <f t="shared" si="71"/>
        <v>0-10</v>
      </c>
    </row>
    <row r="4596" spans="3:4" x14ac:dyDescent="0.3">
      <c r="C4596" s="19">
        <v>5</v>
      </c>
      <c r="D4596" t="str">
        <f t="shared" si="71"/>
        <v>0-10</v>
      </c>
    </row>
    <row r="4597" spans="3:4" x14ac:dyDescent="0.3">
      <c r="C4597" s="3">
        <v>4</v>
      </c>
      <c r="D4597" t="str">
        <f t="shared" si="71"/>
        <v>0-10</v>
      </c>
    </row>
    <row r="4598" spans="3:4" x14ac:dyDescent="0.3">
      <c r="C4598" s="19">
        <v>3</v>
      </c>
      <c r="D4598" t="str">
        <f t="shared" si="71"/>
        <v>0-10</v>
      </c>
    </row>
    <row r="4599" spans="3:4" x14ac:dyDescent="0.3">
      <c r="C4599" s="3">
        <v>4</v>
      </c>
      <c r="D4599" t="str">
        <f t="shared" si="71"/>
        <v>0-10</v>
      </c>
    </row>
    <row r="4600" spans="3:4" x14ac:dyDescent="0.3">
      <c r="C4600" s="19">
        <v>2</v>
      </c>
      <c r="D4600" t="str">
        <f t="shared" si="71"/>
        <v>0-10</v>
      </c>
    </row>
    <row r="4601" spans="3:4" x14ac:dyDescent="0.3">
      <c r="C4601" s="3">
        <v>3</v>
      </c>
      <c r="D4601" t="str">
        <f t="shared" si="71"/>
        <v>0-10</v>
      </c>
    </row>
    <row r="4602" spans="3:4" x14ac:dyDescent="0.3">
      <c r="C4602" s="19">
        <v>4</v>
      </c>
      <c r="D4602" t="str">
        <f t="shared" si="71"/>
        <v>0-10</v>
      </c>
    </row>
    <row r="4603" spans="3:4" x14ac:dyDescent="0.3">
      <c r="C4603" s="3">
        <v>5</v>
      </c>
      <c r="D4603" t="str">
        <f t="shared" si="71"/>
        <v>0-10</v>
      </c>
    </row>
    <row r="4604" spans="3:4" x14ac:dyDescent="0.3">
      <c r="C4604" s="19">
        <v>5</v>
      </c>
      <c r="D4604" t="str">
        <f t="shared" si="71"/>
        <v>0-10</v>
      </c>
    </row>
    <row r="4605" spans="3:4" x14ac:dyDescent="0.3">
      <c r="C4605" s="3">
        <v>4</v>
      </c>
      <c r="D4605" t="str">
        <f t="shared" si="71"/>
        <v>0-10</v>
      </c>
    </row>
    <row r="4606" spans="3:4" x14ac:dyDescent="0.3">
      <c r="C4606" s="19">
        <v>5</v>
      </c>
      <c r="D4606" t="str">
        <f t="shared" si="71"/>
        <v>0-10</v>
      </c>
    </row>
    <row r="4607" spans="3:4" x14ac:dyDescent="0.3">
      <c r="C4607" s="3">
        <v>4</v>
      </c>
      <c r="D4607" t="str">
        <f t="shared" si="71"/>
        <v>0-10</v>
      </c>
    </row>
    <row r="4608" spans="3:4" x14ac:dyDescent="0.3">
      <c r="C4608" s="19">
        <v>5</v>
      </c>
      <c r="D4608" t="str">
        <f t="shared" si="71"/>
        <v>0-10</v>
      </c>
    </row>
    <row r="4609" spans="3:4" x14ac:dyDescent="0.3">
      <c r="C4609" s="3">
        <v>4</v>
      </c>
      <c r="D4609" t="str">
        <f t="shared" si="71"/>
        <v>0-10</v>
      </c>
    </row>
    <row r="4610" spans="3:4" x14ac:dyDescent="0.3">
      <c r="C4610" s="19">
        <v>5</v>
      </c>
      <c r="D4610" t="str">
        <f t="shared" si="71"/>
        <v>0-10</v>
      </c>
    </row>
    <row r="4611" spans="3:4" x14ac:dyDescent="0.3">
      <c r="C4611" s="3">
        <v>3</v>
      </c>
      <c r="D4611" t="str">
        <f t="shared" ref="D4611:D4674" si="72">IF(C4611&lt;=10,"0-10",IF(AND(C4611&gt;10,C4611&lt;=20),"11-20",IF(AND(C4611&gt;20,C4611&lt;=30),"21-30","30+")))</f>
        <v>0-10</v>
      </c>
    </row>
    <row r="4612" spans="3:4" x14ac:dyDescent="0.3">
      <c r="C4612" s="19">
        <v>5</v>
      </c>
      <c r="D4612" t="str">
        <f t="shared" si="72"/>
        <v>0-10</v>
      </c>
    </row>
    <row r="4613" spans="3:4" x14ac:dyDescent="0.3">
      <c r="C4613" s="3">
        <v>5</v>
      </c>
      <c r="D4613" t="str">
        <f t="shared" si="72"/>
        <v>0-10</v>
      </c>
    </row>
    <row r="4614" spans="3:4" x14ac:dyDescent="0.3">
      <c r="C4614" s="19">
        <v>3</v>
      </c>
      <c r="D4614" t="str">
        <f t="shared" si="72"/>
        <v>0-10</v>
      </c>
    </row>
    <row r="4615" spans="3:4" x14ac:dyDescent="0.3">
      <c r="C4615" s="3">
        <v>1</v>
      </c>
      <c r="D4615" t="str">
        <f t="shared" si="72"/>
        <v>0-10</v>
      </c>
    </row>
    <row r="4616" spans="3:4" x14ac:dyDescent="0.3">
      <c r="C4616" s="19">
        <v>3</v>
      </c>
      <c r="D4616" t="str">
        <f t="shared" si="72"/>
        <v>0-10</v>
      </c>
    </row>
    <row r="4617" spans="3:4" x14ac:dyDescent="0.3">
      <c r="C4617" s="3">
        <v>3</v>
      </c>
      <c r="D4617" t="str">
        <f t="shared" si="72"/>
        <v>0-10</v>
      </c>
    </row>
    <row r="4618" spans="3:4" x14ac:dyDescent="0.3">
      <c r="C4618" s="19">
        <v>3</v>
      </c>
      <c r="D4618" t="str">
        <f t="shared" si="72"/>
        <v>0-10</v>
      </c>
    </row>
    <row r="4619" spans="3:4" x14ac:dyDescent="0.3">
      <c r="C4619" s="3">
        <v>5</v>
      </c>
      <c r="D4619" t="str">
        <f t="shared" si="72"/>
        <v>0-10</v>
      </c>
    </row>
    <row r="4620" spans="3:4" x14ac:dyDescent="0.3">
      <c r="C4620" s="19">
        <v>2</v>
      </c>
      <c r="D4620" t="str">
        <f t="shared" si="72"/>
        <v>0-10</v>
      </c>
    </row>
    <row r="4621" spans="3:4" x14ac:dyDescent="0.3">
      <c r="C4621" s="3">
        <v>3</v>
      </c>
      <c r="D4621" t="str">
        <f t="shared" si="72"/>
        <v>0-10</v>
      </c>
    </row>
    <row r="4622" spans="3:4" x14ac:dyDescent="0.3">
      <c r="C4622" s="19">
        <v>4</v>
      </c>
      <c r="D4622" t="str">
        <f t="shared" si="72"/>
        <v>0-10</v>
      </c>
    </row>
    <row r="4623" spans="3:4" x14ac:dyDescent="0.3">
      <c r="C4623" s="3">
        <v>3</v>
      </c>
      <c r="D4623" t="str">
        <f t="shared" si="72"/>
        <v>0-10</v>
      </c>
    </row>
    <row r="4624" spans="3:4" x14ac:dyDescent="0.3">
      <c r="C4624" s="19">
        <v>4</v>
      </c>
      <c r="D4624" t="str">
        <f t="shared" si="72"/>
        <v>0-10</v>
      </c>
    </row>
    <row r="4625" spans="3:4" x14ac:dyDescent="0.3">
      <c r="C4625" s="3">
        <v>3</v>
      </c>
      <c r="D4625" t="str">
        <f t="shared" si="72"/>
        <v>0-10</v>
      </c>
    </row>
    <row r="4626" spans="3:4" x14ac:dyDescent="0.3">
      <c r="C4626" s="19">
        <v>5</v>
      </c>
      <c r="D4626" t="str">
        <f t="shared" si="72"/>
        <v>0-10</v>
      </c>
    </row>
    <row r="4627" spans="3:4" x14ac:dyDescent="0.3">
      <c r="C4627" s="3">
        <v>4</v>
      </c>
      <c r="D4627" t="str">
        <f t="shared" si="72"/>
        <v>0-10</v>
      </c>
    </row>
    <row r="4628" spans="3:4" x14ac:dyDescent="0.3">
      <c r="C4628" s="19">
        <v>4</v>
      </c>
      <c r="D4628" t="str">
        <f t="shared" si="72"/>
        <v>0-10</v>
      </c>
    </row>
    <row r="4629" spans="3:4" x14ac:dyDescent="0.3">
      <c r="C4629" s="3">
        <v>5</v>
      </c>
      <c r="D4629" t="str">
        <f t="shared" si="72"/>
        <v>0-10</v>
      </c>
    </row>
    <row r="4630" spans="3:4" x14ac:dyDescent="0.3">
      <c r="C4630" s="19">
        <v>5</v>
      </c>
      <c r="D4630" t="str">
        <f t="shared" si="72"/>
        <v>0-10</v>
      </c>
    </row>
    <row r="4631" spans="3:4" x14ac:dyDescent="0.3">
      <c r="C4631" s="3">
        <v>3</v>
      </c>
      <c r="D4631" t="str">
        <f t="shared" si="72"/>
        <v>0-10</v>
      </c>
    </row>
    <row r="4632" spans="3:4" x14ac:dyDescent="0.3">
      <c r="C4632" s="19">
        <v>1</v>
      </c>
      <c r="D4632" t="str">
        <f t="shared" si="72"/>
        <v>0-10</v>
      </c>
    </row>
    <row r="4633" spans="3:4" x14ac:dyDescent="0.3">
      <c r="C4633" s="3">
        <v>5</v>
      </c>
      <c r="D4633" t="str">
        <f t="shared" si="72"/>
        <v>0-10</v>
      </c>
    </row>
    <row r="4634" spans="3:4" x14ac:dyDescent="0.3">
      <c r="C4634" s="19">
        <v>5</v>
      </c>
      <c r="D4634" t="str">
        <f t="shared" si="72"/>
        <v>0-10</v>
      </c>
    </row>
    <row r="4635" spans="3:4" x14ac:dyDescent="0.3">
      <c r="C4635" s="3">
        <v>5</v>
      </c>
      <c r="D4635" t="str">
        <f t="shared" si="72"/>
        <v>0-10</v>
      </c>
    </row>
    <row r="4636" spans="3:4" x14ac:dyDescent="0.3">
      <c r="C4636" s="19">
        <v>3</v>
      </c>
      <c r="D4636" t="str">
        <f t="shared" si="72"/>
        <v>0-10</v>
      </c>
    </row>
    <row r="4637" spans="3:4" x14ac:dyDescent="0.3">
      <c r="C4637" s="3">
        <v>2</v>
      </c>
      <c r="D4637" t="str">
        <f t="shared" si="72"/>
        <v>0-10</v>
      </c>
    </row>
    <row r="4638" spans="3:4" x14ac:dyDescent="0.3">
      <c r="C4638" s="19">
        <v>3</v>
      </c>
      <c r="D4638" t="str">
        <f t="shared" si="72"/>
        <v>0-10</v>
      </c>
    </row>
    <row r="4639" spans="3:4" x14ac:dyDescent="0.3">
      <c r="C4639" s="3">
        <v>4</v>
      </c>
      <c r="D4639" t="str">
        <f t="shared" si="72"/>
        <v>0-10</v>
      </c>
    </row>
    <row r="4640" spans="3:4" x14ac:dyDescent="0.3">
      <c r="C4640" s="19">
        <v>4</v>
      </c>
      <c r="D4640" t="str">
        <f t="shared" si="72"/>
        <v>0-10</v>
      </c>
    </row>
    <row r="4641" spans="3:4" x14ac:dyDescent="0.3">
      <c r="C4641" s="3">
        <v>3</v>
      </c>
      <c r="D4641" t="str">
        <f t="shared" si="72"/>
        <v>0-10</v>
      </c>
    </row>
    <row r="4642" spans="3:4" x14ac:dyDescent="0.3">
      <c r="C4642" s="19">
        <v>4</v>
      </c>
      <c r="D4642" t="str">
        <f t="shared" si="72"/>
        <v>0-10</v>
      </c>
    </row>
    <row r="4643" spans="3:4" x14ac:dyDescent="0.3">
      <c r="C4643" s="3">
        <v>4</v>
      </c>
      <c r="D4643" t="str">
        <f t="shared" si="72"/>
        <v>0-10</v>
      </c>
    </row>
    <row r="4644" spans="3:4" x14ac:dyDescent="0.3">
      <c r="C4644" s="19">
        <v>3</v>
      </c>
      <c r="D4644" t="str">
        <f t="shared" si="72"/>
        <v>0-10</v>
      </c>
    </row>
    <row r="4645" spans="3:4" x14ac:dyDescent="0.3">
      <c r="C4645" s="3">
        <v>3</v>
      </c>
      <c r="D4645" t="str">
        <f t="shared" si="72"/>
        <v>0-10</v>
      </c>
    </row>
    <row r="4646" spans="3:4" x14ac:dyDescent="0.3">
      <c r="C4646" s="19">
        <v>3</v>
      </c>
      <c r="D4646" t="str">
        <f t="shared" si="72"/>
        <v>0-10</v>
      </c>
    </row>
    <row r="4647" spans="3:4" x14ac:dyDescent="0.3">
      <c r="C4647" s="3">
        <v>3</v>
      </c>
      <c r="D4647" t="str">
        <f t="shared" si="72"/>
        <v>0-10</v>
      </c>
    </row>
    <row r="4648" spans="3:4" x14ac:dyDescent="0.3">
      <c r="C4648" s="19">
        <v>4</v>
      </c>
      <c r="D4648" t="str">
        <f t="shared" si="72"/>
        <v>0-10</v>
      </c>
    </row>
    <row r="4649" spans="3:4" x14ac:dyDescent="0.3">
      <c r="C4649" s="3">
        <v>3</v>
      </c>
      <c r="D4649" t="str">
        <f t="shared" si="72"/>
        <v>0-10</v>
      </c>
    </row>
    <row r="4650" spans="3:4" x14ac:dyDescent="0.3">
      <c r="C4650" s="19">
        <v>2</v>
      </c>
      <c r="D4650" t="str">
        <f t="shared" si="72"/>
        <v>0-10</v>
      </c>
    </row>
    <row r="4651" spans="3:4" x14ac:dyDescent="0.3">
      <c r="C4651" s="3">
        <v>3</v>
      </c>
      <c r="D4651" t="str">
        <f t="shared" si="72"/>
        <v>0-10</v>
      </c>
    </row>
    <row r="4652" spans="3:4" x14ac:dyDescent="0.3">
      <c r="C4652" s="19">
        <v>3</v>
      </c>
      <c r="D4652" t="str">
        <f t="shared" si="72"/>
        <v>0-10</v>
      </c>
    </row>
    <row r="4653" spans="3:4" x14ac:dyDescent="0.3">
      <c r="C4653" s="3">
        <v>4</v>
      </c>
      <c r="D4653" t="str">
        <f t="shared" si="72"/>
        <v>0-10</v>
      </c>
    </row>
    <row r="4654" spans="3:4" x14ac:dyDescent="0.3">
      <c r="C4654" s="19">
        <v>3</v>
      </c>
      <c r="D4654" t="str">
        <f t="shared" si="72"/>
        <v>0-10</v>
      </c>
    </row>
    <row r="4655" spans="3:4" x14ac:dyDescent="0.3">
      <c r="C4655" s="3">
        <v>3</v>
      </c>
      <c r="D4655" t="str">
        <f t="shared" si="72"/>
        <v>0-10</v>
      </c>
    </row>
    <row r="4656" spans="3:4" x14ac:dyDescent="0.3">
      <c r="C4656" s="19">
        <v>4</v>
      </c>
      <c r="D4656" t="str">
        <f t="shared" si="72"/>
        <v>0-10</v>
      </c>
    </row>
    <row r="4657" spans="3:4" x14ac:dyDescent="0.3">
      <c r="C4657" s="3">
        <v>3</v>
      </c>
      <c r="D4657" t="str">
        <f t="shared" si="72"/>
        <v>0-10</v>
      </c>
    </row>
    <row r="4658" spans="3:4" x14ac:dyDescent="0.3">
      <c r="C4658" s="19">
        <v>2</v>
      </c>
      <c r="D4658" t="str">
        <f t="shared" si="72"/>
        <v>0-10</v>
      </c>
    </row>
    <row r="4659" spans="3:4" x14ac:dyDescent="0.3">
      <c r="C4659" s="3">
        <v>2</v>
      </c>
      <c r="D4659" t="str">
        <f t="shared" si="72"/>
        <v>0-10</v>
      </c>
    </row>
    <row r="4660" spans="3:4" x14ac:dyDescent="0.3">
      <c r="C4660" s="19">
        <v>4</v>
      </c>
      <c r="D4660" t="str">
        <f t="shared" si="72"/>
        <v>0-10</v>
      </c>
    </row>
    <row r="4661" spans="3:4" x14ac:dyDescent="0.3">
      <c r="C4661" s="3">
        <v>3</v>
      </c>
      <c r="D4661" t="str">
        <f t="shared" si="72"/>
        <v>0-10</v>
      </c>
    </row>
    <row r="4662" spans="3:4" x14ac:dyDescent="0.3">
      <c r="C4662" s="19">
        <v>3</v>
      </c>
      <c r="D4662" t="str">
        <f t="shared" si="72"/>
        <v>0-10</v>
      </c>
    </row>
    <row r="4663" spans="3:4" x14ac:dyDescent="0.3">
      <c r="C4663" s="3">
        <v>4</v>
      </c>
      <c r="D4663" t="str">
        <f t="shared" si="72"/>
        <v>0-10</v>
      </c>
    </row>
    <row r="4664" spans="3:4" x14ac:dyDescent="0.3">
      <c r="C4664" s="19">
        <v>2</v>
      </c>
      <c r="D4664" t="str">
        <f t="shared" si="72"/>
        <v>0-10</v>
      </c>
    </row>
    <row r="4665" spans="3:4" x14ac:dyDescent="0.3">
      <c r="C4665" s="3">
        <v>3</v>
      </c>
      <c r="D4665" t="str">
        <f t="shared" si="72"/>
        <v>0-10</v>
      </c>
    </row>
    <row r="4666" spans="3:4" x14ac:dyDescent="0.3">
      <c r="C4666" s="19">
        <v>2</v>
      </c>
      <c r="D4666" t="str">
        <f t="shared" si="72"/>
        <v>0-10</v>
      </c>
    </row>
    <row r="4667" spans="3:4" x14ac:dyDescent="0.3">
      <c r="C4667" s="3">
        <v>1</v>
      </c>
      <c r="D4667" t="str">
        <f t="shared" si="72"/>
        <v>0-10</v>
      </c>
    </row>
    <row r="4668" spans="3:4" x14ac:dyDescent="0.3">
      <c r="C4668" s="19">
        <v>3</v>
      </c>
      <c r="D4668" t="str">
        <f t="shared" si="72"/>
        <v>0-10</v>
      </c>
    </row>
    <row r="4669" spans="3:4" x14ac:dyDescent="0.3">
      <c r="C4669" s="3">
        <v>2</v>
      </c>
      <c r="D4669" t="str">
        <f t="shared" si="72"/>
        <v>0-10</v>
      </c>
    </row>
    <row r="4670" spans="3:4" x14ac:dyDescent="0.3">
      <c r="C4670" s="19">
        <v>2</v>
      </c>
      <c r="D4670" t="str">
        <f t="shared" si="72"/>
        <v>0-10</v>
      </c>
    </row>
    <row r="4671" spans="3:4" x14ac:dyDescent="0.3">
      <c r="C4671" s="3">
        <v>4</v>
      </c>
      <c r="D4671" t="str">
        <f t="shared" si="72"/>
        <v>0-10</v>
      </c>
    </row>
    <row r="4672" spans="3:4" x14ac:dyDescent="0.3">
      <c r="C4672" s="19">
        <v>3</v>
      </c>
      <c r="D4672" t="str">
        <f t="shared" si="72"/>
        <v>0-10</v>
      </c>
    </row>
    <row r="4673" spans="3:4" x14ac:dyDescent="0.3">
      <c r="C4673" s="3">
        <v>4</v>
      </c>
      <c r="D4673" t="str">
        <f t="shared" si="72"/>
        <v>0-10</v>
      </c>
    </row>
    <row r="4674" spans="3:4" x14ac:dyDescent="0.3">
      <c r="C4674" s="19">
        <v>3</v>
      </c>
      <c r="D4674" t="str">
        <f t="shared" si="72"/>
        <v>0-10</v>
      </c>
    </row>
    <row r="4675" spans="3:4" x14ac:dyDescent="0.3">
      <c r="C4675" s="3">
        <v>4</v>
      </c>
      <c r="D4675" t="str">
        <f t="shared" ref="D4675:D4738" si="73">IF(C4675&lt;=10,"0-10",IF(AND(C4675&gt;10,C4675&lt;=20),"11-20",IF(AND(C4675&gt;20,C4675&lt;=30),"21-30","30+")))</f>
        <v>0-10</v>
      </c>
    </row>
    <row r="4676" spans="3:4" x14ac:dyDescent="0.3">
      <c r="C4676" s="19">
        <v>4</v>
      </c>
      <c r="D4676" t="str">
        <f t="shared" si="73"/>
        <v>0-10</v>
      </c>
    </row>
    <row r="4677" spans="3:4" x14ac:dyDescent="0.3">
      <c r="C4677" s="3">
        <v>4</v>
      </c>
      <c r="D4677" t="str">
        <f t="shared" si="73"/>
        <v>0-10</v>
      </c>
    </row>
    <row r="4678" spans="3:4" x14ac:dyDescent="0.3">
      <c r="C4678" s="19">
        <v>2</v>
      </c>
      <c r="D4678" t="str">
        <f t="shared" si="73"/>
        <v>0-10</v>
      </c>
    </row>
    <row r="4679" spans="3:4" x14ac:dyDescent="0.3">
      <c r="C4679" s="3">
        <v>3</v>
      </c>
      <c r="D4679" t="str">
        <f t="shared" si="73"/>
        <v>0-10</v>
      </c>
    </row>
    <row r="4680" spans="3:4" x14ac:dyDescent="0.3">
      <c r="C4680" s="19">
        <v>3</v>
      </c>
      <c r="D4680" t="str">
        <f t="shared" si="73"/>
        <v>0-10</v>
      </c>
    </row>
    <row r="4681" spans="3:4" x14ac:dyDescent="0.3">
      <c r="C4681" s="3">
        <v>3</v>
      </c>
      <c r="D4681" t="str">
        <f t="shared" si="73"/>
        <v>0-10</v>
      </c>
    </row>
    <row r="4682" spans="3:4" x14ac:dyDescent="0.3">
      <c r="C4682" s="19">
        <v>2</v>
      </c>
      <c r="D4682" t="str">
        <f t="shared" si="73"/>
        <v>0-10</v>
      </c>
    </row>
    <row r="4683" spans="3:4" x14ac:dyDescent="0.3">
      <c r="C4683" s="3">
        <v>4</v>
      </c>
      <c r="D4683" t="str">
        <f t="shared" si="73"/>
        <v>0-10</v>
      </c>
    </row>
    <row r="4684" spans="3:4" x14ac:dyDescent="0.3">
      <c r="C4684" s="19">
        <v>2</v>
      </c>
      <c r="D4684" t="str">
        <f t="shared" si="73"/>
        <v>0-10</v>
      </c>
    </row>
    <row r="4685" spans="3:4" x14ac:dyDescent="0.3">
      <c r="C4685" s="3">
        <v>2</v>
      </c>
      <c r="D4685" t="str">
        <f t="shared" si="73"/>
        <v>0-10</v>
      </c>
    </row>
    <row r="4686" spans="3:4" x14ac:dyDescent="0.3">
      <c r="C4686" s="19">
        <v>4</v>
      </c>
      <c r="D4686" t="str">
        <f t="shared" si="73"/>
        <v>0-10</v>
      </c>
    </row>
    <row r="4687" spans="3:4" x14ac:dyDescent="0.3">
      <c r="C4687" s="3">
        <v>2</v>
      </c>
      <c r="D4687" t="str">
        <f t="shared" si="73"/>
        <v>0-10</v>
      </c>
    </row>
    <row r="4688" spans="3:4" x14ac:dyDescent="0.3">
      <c r="C4688" s="19">
        <v>2</v>
      </c>
      <c r="D4688" t="str">
        <f t="shared" si="73"/>
        <v>0-10</v>
      </c>
    </row>
    <row r="4689" spans="3:4" x14ac:dyDescent="0.3">
      <c r="C4689" s="3">
        <v>4</v>
      </c>
      <c r="D4689" t="str">
        <f t="shared" si="73"/>
        <v>0-10</v>
      </c>
    </row>
    <row r="4690" spans="3:4" x14ac:dyDescent="0.3">
      <c r="C4690" s="19">
        <v>3</v>
      </c>
      <c r="D4690" t="str">
        <f t="shared" si="73"/>
        <v>0-10</v>
      </c>
    </row>
    <row r="4691" spans="3:4" x14ac:dyDescent="0.3">
      <c r="C4691" s="3">
        <v>3</v>
      </c>
      <c r="D4691" t="str">
        <f t="shared" si="73"/>
        <v>0-10</v>
      </c>
    </row>
    <row r="4692" spans="3:4" x14ac:dyDescent="0.3">
      <c r="C4692" s="19">
        <v>4</v>
      </c>
      <c r="D4692" t="str">
        <f t="shared" si="73"/>
        <v>0-10</v>
      </c>
    </row>
    <row r="4693" spans="3:4" x14ac:dyDescent="0.3">
      <c r="C4693" s="3">
        <v>2</v>
      </c>
      <c r="D4693" t="str">
        <f t="shared" si="73"/>
        <v>0-10</v>
      </c>
    </row>
    <row r="4694" spans="3:4" x14ac:dyDescent="0.3">
      <c r="C4694" s="19">
        <v>4</v>
      </c>
      <c r="D4694" t="str">
        <f t="shared" si="73"/>
        <v>0-10</v>
      </c>
    </row>
    <row r="4695" spans="3:4" x14ac:dyDescent="0.3">
      <c r="C4695" s="3">
        <v>3</v>
      </c>
      <c r="D4695" t="str">
        <f t="shared" si="73"/>
        <v>0-10</v>
      </c>
    </row>
    <row r="4696" spans="3:4" x14ac:dyDescent="0.3">
      <c r="C4696" s="19">
        <v>2</v>
      </c>
      <c r="D4696" t="str">
        <f t="shared" si="73"/>
        <v>0-10</v>
      </c>
    </row>
    <row r="4697" spans="3:4" x14ac:dyDescent="0.3">
      <c r="C4697" s="3">
        <v>3</v>
      </c>
      <c r="D4697" t="str">
        <f t="shared" si="73"/>
        <v>0-10</v>
      </c>
    </row>
    <row r="4698" spans="3:4" x14ac:dyDescent="0.3">
      <c r="C4698" s="19">
        <v>4</v>
      </c>
      <c r="D4698" t="str">
        <f t="shared" si="73"/>
        <v>0-10</v>
      </c>
    </row>
    <row r="4699" spans="3:4" x14ac:dyDescent="0.3">
      <c r="C4699" s="3">
        <v>3</v>
      </c>
      <c r="D4699" t="str">
        <f t="shared" si="73"/>
        <v>0-10</v>
      </c>
    </row>
    <row r="4700" spans="3:4" x14ac:dyDescent="0.3">
      <c r="C4700" s="19">
        <v>2</v>
      </c>
      <c r="D4700" t="str">
        <f t="shared" si="73"/>
        <v>0-10</v>
      </c>
    </row>
    <row r="4701" spans="3:4" x14ac:dyDescent="0.3">
      <c r="C4701" s="3">
        <v>3</v>
      </c>
      <c r="D4701" t="str">
        <f t="shared" si="73"/>
        <v>0-10</v>
      </c>
    </row>
    <row r="4702" spans="3:4" x14ac:dyDescent="0.3">
      <c r="C4702" s="19">
        <v>4</v>
      </c>
      <c r="D4702" t="str">
        <f t="shared" si="73"/>
        <v>0-10</v>
      </c>
    </row>
    <row r="4703" spans="3:4" x14ac:dyDescent="0.3">
      <c r="C4703" s="3">
        <v>4</v>
      </c>
      <c r="D4703" t="str">
        <f t="shared" si="73"/>
        <v>0-10</v>
      </c>
    </row>
    <row r="4704" spans="3:4" x14ac:dyDescent="0.3">
      <c r="C4704" s="19">
        <v>2</v>
      </c>
      <c r="D4704" t="str">
        <f t="shared" si="73"/>
        <v>0-10</v>
      </c>
    </row>
    <row r="4705" spans="3:4" x14ac:dyDescent="0.3">
      <c r="C4705" s="3">
        <v>4</v>
      </c>
      <c r="D4705" t="str">
        <f t="shared" si="73"/>
        <v>0-10</v>
      </c>
    </row>
    <row r="4706" spans="3:4" x14ac:dyDescent="0.3">
      <c r="C4706" s="19">
        <v>3</v>
      </c>
      <c r="D4706" t="str">
        <f t="shared" si="73"/>
        <v>0-10</v>
      </c>
    </row>
    <row r="4707" spans="3:4" x14ac:dyDescent="0.3">
      <c r="C4707" s="3">
        <v>2</v>
      </c>
      <c r="D4707" t="str">
        <f t="shared" si="73"/>
        <v>0-10</v>
      </c>
    </row>
    <row r="4708" spans="3:4" x14ac:dyDescent="0.3">
      <c r="C4708" s="19">
        <v>2</v>
      </c>
      <c r="D4708" t="str">
        <f t="shared" si="73"/>
        <v>0-10</v>
      </c>
    </row>
    <row r="4709" spans="3:4" x14ac:dyDescent="0.3">
      <c r="C4709" s="3">
        <v>3</v>
      </c>
      <c r="D4709" t="str">
        <f t="shared" si="73"/>
        <v>0-10</v>
      </c>
    </row>
    <row r="4710" spans="3:4" x14ac:dyDescent="0.3">
      <c r="C4710" s="19">
        <v>2</v>
      </c>
      <c r="D4710" t="str">
        <f t="shared" si="73"/>
        <v>0-10</v>
      </c>
    </row>
    <row r="4711" spans="3:4" x14ac:dyDescent="0.3">
      <c r="C4711" s="3">
        <v>4</v>
      </c>
      <c r="D4711" t="str">
        <f t="shared" si="73"/>
        <v>0-10</v>
      </c>
    </row>
    <row r="4712" spans="3:4" x14ac:dyDescent="0.3">
      <c r="C4712" s="19">
        <v>2</v>
      </c>
      <c r="D4712" t="str">
        <f t="shared" si="73"/>
        <v>0-10</v>
      </c>
    </row>
    <row r="4713" spans="3:4" x14ac:dyDescent="0.3">
      <c r="C4713" s="3">
        <v>3</v>
      </c>
      <c r="D4713" t="str">
        <f t="shared" si="73"/>
        <v>0-10</v>
      </c>
    </row>
    <row r="4714" spans="3:4" x14ac:dyDescent="0.3">
      <c r="C4714" s="19">
        <v>2</v>
      </c>
      <c r="D4714" t="str">
        <f t="shared" si="73"/>
        <v>0-10</v>
      </c>
    </row>
    <row r="4715" spans="3:4" x14ac:dyDescent="0.3">
      <c r="C4715" s="3">
        <v>4</v>
      </c>
      <c r="D4715" t="str">
        <f t="shared" si="73"/>
        <v>0-10</v>
      </c>
    </row>
    <row r="4716" spans="3:4" x14ac:dyDescent="0.3">
      <c r="C4716" s="19">
        <v>4</v>
      </c>
      <c r="D4716" t="str">
        <f t="shared" si="73"/>
        <v>0-10</v>
      </c>
    </row>
    <row r="4717" spans="3:4" x14ac:dyDescent="0.3">
      <c r="C4717" s="3">
        <v>3</v>
      </c>
      <c r="D4717" t="str">
        <f t="shared" si="73"/>
        <v>0-10</v>
      </c>
    </row>
    <row r="4718" spans="3:4" x14ac:dyDescent="0.3">
      <c r="C4718" s="19">
        <v>3</v>
      </c>
      <c r="D4718" t="str">
        <f t="shared" si="73"/>
        <v>0-10</v>
      </c>
    </row>
    <row r="4719" spans="3:4" x14ac:dyDescent="0.3">
      <c r="C4719" s="3">
        <v>2</v>
      </c>
      <c r="D4719" t="str">
        <f t="shared" si="73"/>
        <v>0-10</v>
      </c>
    </row>
    <row r="4720" spans="3:4" x14ac:dyDescent="0.3">
      <c r="C4720" s="19">
        <v>3</v>
      </c>
      <c r="D4720" t="str">
        <f t="shared" si="73"/>
        <v>0-10</v>
      </c>
    </row>
    <row r="4721" spans="3:4" x14ac:dyDescent="0.3">
      <c r="C4721" s="3">
        <v>2</v>
      </c>
      <c r="D4721" t="str">
        <f t="shared" si="73"/>
        <v>0-10</v>
      </c>
    </row>
    <row r="4722" spans="3:4" x14ac:dyDescent="0.3">
      <c r="C4722" s="19">
        <v>4</v>
      </c>
      <c r="D4722" t="str">
        <f t="shared" si="73"/>
        <v>0-10</v>
      </c>
    </row>
    <row r="4723" spans="3:4" x14ac:dyDescent="0.3">
      <c r="C4723" s="3">
        <v>4</v>
      </c>
      <c r="D4723" t="str">
        <f t="shared" si="73"/>
        <v>0-10</v>
      </c>
    </row>
    <row r="4724" spans="3:4" x14ac:dyDescent="0.3">
      <c r="C4724" s="19">
        <v>3</v>
      </c>
      <c r="D4724" t="str">
        <f t="shared" si="73"/>
        <v>0-10</v>
      </c>
    </row>
    <row r="4725" spans="3:4" x14ac:dyDescent="0.3">
      <c r="C4725" s="3">
        <v>3</v>
      </c>
      <c r="D4725" t="str">
        <f t="shared" si="73"/>
        <v>0-10</v>
      </c>
    </row>
    <row r="4726" spans="3:4" x14ac:dyDescent="0.3">
      <c r="C4726" s="19">
        <v>4</v>
      </c>
      <c r="D4726" t="str">
        <f t="shared" si="73"/>
        <v>0-10</v>
      </c>
    </row>
    <row r="4727" spans="3:4" x14ac:dyDescent="0.3">
      <c r="C4727" s="3">
        <v>3</v>
      </c>
      <c r="D4727" t="str">
        <f t="shared" si="73"/>
        <v>0-10</v>
      </c>
    </row>
    <row r="4728" spans="3:4" x14ac:dyDescent="0.3">
      <c r="C4728" s="19">
        <v>2</v>
      </c>
      <c r="D4728" t="str">
        <f t="shared" si="73"/>
        <v>0-10</v>
      </c>
    </row>
    <row r="4729" spans="3:4" x14ac:dyDescent="0.3">
      <c r="C4729" s="3">
        <v>2</v>
      </c>
      <c r="D4729" t="str">
        <f t="shared" si="73"/>
        <v>0-10</v>
      </c>
    </row>
    <row r="4730" spans="3:4" x14ac:dyDescent="0.3">
      <c r="C4730" s="19">
        <v>1</v>
      </c>
      <c r="D4730" t="str">
        <f t="shared" si="73"/>
        <v>0-10</v>
      </c>
    </row>
    <row r="4731" spans="3:4" x14ac:dyDescent="0.3">
      <c r="C4731" s="3">
        <v>3</v>
      </c>
      <c r="D4731" t="str">
        <f t="shared" si="73"/>
        <v>0-10</v>
      </c>
    </row>
    <row r="4732" spans="3:4" x14ac:dyDescent="0.3">
      <c r="C4732" s="19">
        <v>2</v>
      </c>
      <c r="D4732" t="str">
        <f t="shared" si="73"/>
        <v>0-10</v>
      </c>
    </row>
    <row r="4733" spans="3:4" x14ac:dyDescent="0.3">
      <c r="C4733" s="3">
        <v>4</v>
      </c>
      <c r="D4733" t="str">
        <f t="shared" si="73"/>
        <v>0-10</v>
      </c>
    </row>
    <row r="4734" spans="3:4" x14ac:dyDescent="0.3">
      <c r="C4734" s="19">
        <v>4</v>
      </c>
      <c r="D4734" t="str">
        <f t="shared" si="73"/>
        <v>0-10</v>
      </c>
    </row>
    <row r="4735" spans="3:4" x14ac:dyDescent="0.3">
      <c r="C4735" s="3">
        <v>2</v>
      </c>
      <c r="D4735" t="str">
        <f t="shared" si="73"/>
        <v>0-10</v>
      </c>
    </row>
    <row r="4736" spans="3:4" x14ac:dyDescent="0.3">
      <c r="C4736" s="19">
        <v>4</v>
      </c>
      <c r="D4736" t="str">
        <f t="shared" si="73"/>
        <v>0-10</v>
      </c>
    </row>
    <row r="4737" spans="3:4" x14ac:dyDescent="0.3">
      <c r="C4737" s="3">
        <v>3</v>
      </c>
      <c r="D4737" t="str">
        <f t="shared" si="73"/>
        <v>0-10</v>
      </c>
    </row>
    <row r="4738" spans="3:4" x14ac:dyDescent="0.3">
      <c r="C4738" s="19">
        <v>4</v>
      </c>
      <c r="D4738" t="str">
        <f t="shared" si="73"/>
        <v>0-10</v>
      </c>
    </row>
    <row r="4739" spans="3:4" x14ac:dyDescent="0.3">
      <c r="C4739" s="3">
        <v>4</v>
      </c>
      <c r="D4739" t="str">
        <f t="shared" ref="D4739:D4802" si="74">IF(C4739&lt;=10,"0-10",IF(AND(C4739&gt;10,C4739&lt;=20),"11-20",IF(AND(C4739&gt;20,C4739&lt;=30),"21-30","30+")))</f>
        <v>0-10</v>
      </c>
    </row>
    <row r="4740" spans="3:4" x14ac:dyDescent="0.3">
      <c r="C4740" s="19">
        <v>2</v>
      </c>
      <c r="D4740" t="str">
        <f t="shared" si="74"/>
        <v>0-10</v>
      </c>
    </row>
    <row r="4741" spans="3:4" x14ac:dyDescent="0.3">
      <c r="C4741" s="3">
        <v>1</v>
      </c>
      <c r="D4741" t="str">
        <f t="shared" si="74"/>
        <v>0-10</v>
      </c>
    </row>
    <row r="4742" spans="3:4" x14ac:dyDescent="0.3">
      <c r="C4742" s="19">
        <v>1</v>
      </c>
      <c r="D4742" t="str">
        <f t="shared" si="74"/>
        <v>0-10</v>
      </c>
    </row>
    <row r="4743" spans="3:4" x14ac:dyDescent="0.3">
      <c r="C4743" s="3">
        <v>1</v>
      </c>
      <c r="D4743" t="str">
        <f t="shared" si="74"/>
        <v>0-10</v>
      </c>
    </row>
    <row r="4744" spans="3:4" x14ac:dyDescent="0.3">
      <c r="C4744" s="19">
        <v>3</v>
      </c>
      <c r="D4744" t="str">
        <f t="shared" si="74"/>
        <v>0-10</v>
      </c>
    </row>
    <row r="4745" spans="3:4" x14ac:dyDescent="0.3">
      <c r="C4745" s="3">
        <v>3</v>
      </c>
      <c r="D4745" t="str">
        <f t="shared" si="74"/>
        <v>0-10</v>
      </c>
    </row>
    <row r="4746" spans="3:4" x14ac:dyDescent="0.3">
      <c r="C4746" s="19">
        <v>1</v>
      </c>
      <c r="D4746" t="str">
        <f t="shared" si="74"/>
        <v>0-10</v>
      </c>
    </row>
    <row r="4747" spans="3:4" x14ac:dyDescent="0.3">
      <c r="C4747" s="3">
        <v>2</v>
      </c>
      <c r="D4747" t="str">
        <f t="shared" si="74"/>
        <v>0-10</v>
      </c>
    </row>
    <row r="4748" spans="3:4" x14ac:dyDescent="0.3">
      <c r="C4748" s="19">
        <v>0</v>
      </c>
      <c r="D4748" t="str">
        <f t="shared" si="74"/>
        <v>0-10</v>
      </c>
    </row>
    <row r="4749" spans="3:4" x14ac:dyDescent="0.3">
      <c r="C4749" s="3">
        <v>1</v>
      </c>
      <c r="D4749" t="str">
        <f t="shared" si="74"/>
        <v>0-10</v>
      </c>
    </row>
    <row r="4750" spans="3:4" x14ac:dyDescent="0.3">
      <c r="C4750" s="19">
        <v>2</v>
      </c>
      <c r="D4750" t="str">
        <f t="shared" si="74"/>
        <v>0-10</v>
      </c>
    </row>
    <row r="4751" spans="3:4" x14ac:dyDescent="0.3">
      <c r="C4751" s="3">
        <v>2</v>
      </c>
      <c r="D4751" t="str">
        <f t="shared" si="74"/>
        <v>0-10</v>
      </c>
    </row>
    <row r="4752" spans="3:4" x14ac:dyDescent="0.3">
      <c r="C4752" s="19">
        <v>2</v>
      </c>
      <c r="D4752" t="str">
        <f t="shared" si="74"/>
        <v>0-10</v>
      </c>
    </row>
    <row r="4753" spans="3:4" x14ac:dyDescent="0.3">
      <c r="C4753" s="3">
        <v>3</v>
      </c>
      <c r="D4753" t="str">
        <f t="shared" si="74"/>
        <v>0-10</v>
      </c>
    </row>
    <row r="4754" spans="3:4" x14ac:dyDescent="0.3">
      <c r="C4754" s="19">
        <v>2</v>
      </c>
      <c r="D4754" t="str">
        <f t="shared" si="74"/>
        <v>0-10</v>
      </c>
    </row>
    <row r="4755" spans="3:4" x14ac:dyDescent="0.3">
      <c r="C4755" s="3">
        <v>1</v>
      </c>
      <c r="D4755" t="str">
        <f t="shared" si="74"/>
        <v>0-10</v>
      </c>
    </row>
    <row r="4756" spans="3:4" x14ac:dyDescent="0.3">
      <c r="C4756" s="19">
        <v>3</v>
      </c>
      <c r="D4756" t="str">
        <f t="shared" si="74"/>
        <v>0-10</v>
      </c>
    </row>
    <row r="4757" spans="3:4" x14ac:dyDescent="0.3">
      <c r="C4757" s="3">
        <v>1</v>
      </c>
      <c r="D4757" t="str">
        <f t="shared" si="74"/>
        <v>0-10</v>
      </c>
    </row>
    <row r="4758" spans="3:4" x14ac:dyDescent="0.3">
      <c r="C4758" s="19">
        <v>3</v>
      </c>
      <c r="D4758" t="str">
        <f t="shared" si="74"/>
        <v>0-10</v>
      </c>
    </row>
    <row r="4759" spans="3:4" x14ac:dyDescent="0.3">
      <c r="C4759" s="3">
        <v>3</v>
      </c>
      <c r="D4759" t="str">
        <f t="shared" si="74"/>
        <v>0-10</v>
      </c>
    </row>
    <row r="4760" spans="3:4" x14ac:dyDescent="0.3">
      <c r="C4760" s="19">
        <v>3</v>
      </c>
      <c r="D4760" t="str">
        <f t="shared" si="74"/>
        <v>0-10</v>
      </c>
    </row>
    <row r="4761" spans="3:4" x14ac:dyDescent="0.3">
      <c r="C4761" s="3">
        <v>2</v>
      </c>
      <c r="D4761" t="str">
        <f t="shared" si="74"/>
        <v>0-10</v>
      </c>
    </row>
    <row r="4762" spans="3:4" x14ac:dyDescent="0.3">
      <c r="C4762" s="19">
        <v>1</v>
      </c>
      <c r="D4762" t="str">
        <f t="shared" si="74"/>
        <v>0-10</v>
      </c>
    </row>
    <row r="4763" spans="3:4" x14ac:dyDescent="0.3">
      <c r="C4763" s="3">
        <v>1</v>
      </c>
      <c r="D4763" t="str">
        <f t="shared" si="74"/>
        <v>0-10</v>
      </c>
    </row>
    <row r="4764" spans="3:4" x14ac:dyDescent="0.3">
      <c r="C4764" s="19">
        <v>2</v>
      </c>
      <c r="D4764" t="str">
        <f t="shared" si="74"/>
        <v>0-10</v>
      </c>
    </row>
    <row r="4765" spans="3:4" x14ac:dyDescent="0.3">
      <c r="C4765" s="3">
        <v>3</v>
      </c>
      <c r="D4765" t="str">
        <f t="shared" si="74"/>
        <v>0-10</v>
      </c>
    </row>
    <row r="4766" spans="3:4" x14ac:dyDescent="0.3">
      <c r="C4766" s="19">
        <v>3</v>
      </c>
      <c r="D4766" t="str">
        <f t="shared" si="74"/>
        <v>0-10</v>
      </c>
    </row>
    <row r="4767" spans="3:4" x14ac:dyDescent="0.3">
      <c r="C4767" s="3">
        <v>3</v>
      </c>
      <c r="D4767" t="str">
        <f t="shared" si="74"/>
        <v>0-10</v>
      </c>
    </row>
    <row r="4768" spans="3:4" x14ac:dyDescent="0.3">
      <c r="C4768" s="19">
        <v>3</v>
      </c>
      <c r="D4768" t="str">
        <f t="shared" si="74"/>
        <v>0-10</v>
      </c>
    </row>
    <row r="4769" spans="3:4" x14ac:dyDescent="0.3">
      <c r="C4769" s="3">
        <v>3</v>
      </c>
      <c r="D4769" t="str">
        <f t="shared" si="74"/>
        <v>0-10</v>
      </c>
    </row>
    <row r="4770" spans="3:4" x14ac:dyDescent="0.3">
      <c r="C4770" s="19">
        <v>3</v>
      </c>
      <c r="D4770" t="str">
        <f t="shared" si="74"/>
        <v>0-10</v>
      </c>
    </row>
    <row r="4771" spans="3:4" x14ac:dyDescent="0.3">
      <c r="C4771" s="3">
        <v>3</v>
      </c>
      <c r="D4771" t="str">
        <f t="shared" si="74"/>
        <v>0-10</v>
      </c>
    </row>
    <row r="4772" spans="3:4" x14ac:dyDescent="0.3">
      <c r="C4772" s="19">
        <v>3</v>
      </c>
      <c r="D4772" t="str">
        <f t="shared" si="74"/>
        <v>0-10</v>
      </c>
    </row>
    <row r="4773" spans="3:4" x14ac:dyDescent="0.3">
      <c r="C4773" s="3">
        <v>2</v>
      </c>
      <c r="D4773" t="str">
        <f t="shared" si="74"/>
        <v>0-10</v>
      </c>
    </row>
    <row r="4774" spans="3:4" x14ac:dyDescent="0.3">
      <c r="C4774" s="19">
        <v>3</v>
      </c>
      <c r="D4774" t="str">
        <f t="shared" si="74"/>
        <v>0-10</v>
      </c>
    </row>
    <row r="4775" spans="3:4" x14ac:dyDescent="0.3">
      <c r="C4775" s="3">
        <v>3</v>
      </c>
      <c r="D4775" t="str">
        <f t="shared" si="74"/>
        <v>0-10</v>
      </c>
    </row>
    <row r="4776" spans="3:4" x14ac:dyDescent="0.3">
      <c r="C4776" s="19">
        <v>3</v>
      </c>
      <c r="D4776" t="str">
        <f t="shared" si="74"/>
        <v>0-10</v>
      </c>
    </row>
    <row r="4777" spans="3:4" x14ac:dyDescent="0.3">
      <c r="C4777" s="3">
        <v>0</v>
      </c>
      <c r="D4777" t="str">
        <f t="shared" si="74"/>
        <v>0-10</v>
      </c>
    </row>
    <row r="4778" spans="3:4" x14ac:dyDescent="0.3">
      <c r="C4778" s="19">
        <v>3</v>
      </c>
      <c r="D4778" t="str">
        <f t="shared" si="74"/>
        <v>0-10</v>
      </c>
    </row>
    <row r="4779" spans="3:4" x14ac:dyDescent="0.3">
      <c r="C4779" s="3">
        <v>3</v>
      </c>
      <c r="D4779" t="str">
        <f t="shared" si="74"/>
        <v>0-10</v>
      </c>
    </row>
    <row r="4780" spans="3:4" x14ac:dyDescent="0.3">
      <c r="C4780" s="19">
        <v>3</v>
      </c>
      <c r="D4780" t="str">
        <f t="shared" si="74"/>
        <v>0-10</v>
      </c>
    </row>
    <row r="4781" spans="3:4" x14ac:dyDescent="0.3">
      <c r="C4781" s="3">
        <v>1</v>
      </c>
      <c r="D4781" t="str">
        <f t="shared" si="74"/>
        <v>0-10</v>
      </c>
    </row>
    <row r="4782" spans="3:4" x14ac:dyDescent="0.3">
      <c r="C4782" s="19">
        <v>3</v>
      </c>
      <c r="D4782" t="str">
        <f t="shared" si="74"/>
        <v>0-10</v>
      </c>
    </row>
    <row r="4783" spans="3:4" x14ac:dyDescent="0.3">
      <c r="C4783" s="3">
        <v>2</v>
      </c>
      <c r="D4783" t="str">
        <f t="shared" si="74"/>
        <v>0-10</v>
      </c>
    </row>
    <row r="4784" spans="3:4" x14ac:dyDescent="0.3">
      <c r="C4784" s="19">
        <v>2</v>
      </c>
      <c r="D4784" t="str">
        <f t="shared" si="74"/>
        <v>0-10</v>
      </c>
    </row>
    <row r="4785" spans="3:4" x14ac:dyDescent="0.3">
      <c r="C4785" s="3">
        <v>2</v>
      </c>
      <c r="D4785" t="str">
        <f t="shared" si="74"/>
        <v>0-10</v>
      </c>
    </row>
    <row r="4786" spans="3:4" x14ac:dyDescent="0.3">
      <c r="C4786" s="19">
        <v>1</v>
      </c>
      <c r="D4786" t="str">
        <f t="shared" si="74"/>
        <v>0-10</v>
      </c>
    </row>
    <row r="4787" spans="3:4" x14ac:dyDescent="0.3">
      <c r="C4787" s="3">
        <v>1</v>
      </c>
      <c r="D4787" t="str">
        <f t="shared" si="74"/>
        <v>0-10</v>
      </c>
    </row>
    <row r="4788" spans="3:4" x14ac:dyDescent="0.3">
      <c r="C4788" s="19">
        <v>1</v>
      </c>
      <c r="D4788" t="str">
        <f t="shared" si="74"/>
        <v>0-10</v>
      </c>
    </row>
    <row r="4789" spans="3:4" x14ac:dyDescent="0.3">
      <c r="C4789" s="3">
        <v>0</v>
      </c>
      <c r="D4789" t="str">
        <f t="shared" si="74"/>
        <v>0-10</v>
      </c>
    </row>
    <row r="4790" spans="3:4" x14ac:dyDescent="0.3">
      <c r="C4790" s="19">
        <v>3</v>
      </c>
      <c r="D4790" t="str">
        <f t="shared" si="74"/>
        <v>0-10</v>
      </c>
    </row>
    <row r="4791" spans="3:4" x14ac:dyDescent="0.3">
      <c r="C4791" s="3">
        <v>2</v>
      </c>
      <c r="D4791" t="str">
        <f t="shared" si="74"/>
        <v>0-10</v>
      </c>
    </row>
    <row r="4792" spans="3:4" x14ac:dyDescent="0.3">
      <c r="C4792" s="19">
        <v>3</v>
      </c>
      <c r="D4792" t="str">
        <f t="shared" si="74"/>
        <v>0-10</v>
      </c>
    </row>
    <row r="4793" spans="3:4" x14ac:dyDescent="0.3">
      <c r="C4793" s="3">
        <v>2</v>
      </c>
      <c r="D4793" t="str">
        <f t="shared" si="74"/>
        <v>0-10</v>
      </c>
    </row>
    <row r="4794" spans="3:4" x14ac:dyDescent="0.3">
      <c r="C4794" s="19">
        <v>1</v>
      </c>
      <c r="D4794" t="str">
        <f t="shared" si="74"/>
        <v>0-10</v>
      </c>
    </row>
    <row r="4795" spans="3:4" x14ac:dyDescent="0.3">
      <c r="C4795" s="3">
        <v>3</v>
      </c>
      <c r="D4795" t="str">
        <f t="shared" si="74"/>
        <v>0-10</v>
      </c>
    </row>
    <row r="4796" spans="3:4" x14ac:dyDescent="0.3">
      <c r="C4796" s="19">
        <v>2</v>
      </c>
      <c r="D4796" t="str">
        <f t="shared" si="74"/>
        <v>0-10</v>
      </c>
    </row>
    <row r="4797" spans="3:4" x14ac:dyDescent="0.3">
      <c r="C4797" s="3">
        <v>1</v>
      </c>
      <c r="D4797" t="str">
        <f t="shared" si="74"/>
        <v>0-10</v>
      </c>
    </row>
    <row r="4798" spans="3:4" x14ac:dyDescent="0.3">
      <c r="C4798" s="19">
        <v>3</v>
      </c>
      <c r="D4798" t="str">
        <f t="shared" si="74"/>
        <v>0-10</v>
      </c>
    </row>
    <row r="4799" spans="3:4" x14ac:dyDescent="0.3">
      <c r="C4799" s="3">
        <v>2</v>
      </c>
      <c r="D4799" t="str">
        <f t="shared" si="74"/>
        <v>0-10</v>
      </c>
    </row>
    <row r="4800" spans="3:4" x14ac:dyDescent="0.3">
      <c r="C4800" s="19">
        <v>1</v>
      </c>
      <c r="D4800" t="str">
        <f t="shared" si="74"/>
        <v>0-10</v>
      </c>
    </row>
    <row r="4801" spans="3:4" x14ac:dyDescent="0.3">
      <c r="C4801" s="3">
        <v>3</v>
      </c>
      <c r="D4801" t="str">
        <f t="shared" si="74"/>
        <v>0-10</v>
      </c>
    </row>
    <row r="4802" spans="3:4" x14ac:dyDescent="0.3">
      <c r="C4802" s="19">
        <v>1</v>
      </c>
      <c r="D4802" t="str">
        <f t="shared" si="74"/>
        <v>0-10</v>
      </c>
    </row>
    <row r="4803" spans="3:4" x14ac:dyDescent="0.3">
      <c r="C4803" s="3">
        <v>1</v>
      </c>
      <c r="D4803" t="str">
        <f t="shared" ref="D4803:D4866" si="75">IF(C4803&lt;=10,"0-10",IF(AND(C4803&gt;10,C4803&lt;=20),"11-20",IF(AND(C4803&gt;20,C4803&lt;=30),"21-30","30+")))</f>
        <v>0-10</v>
      </c>
    </row>
    <row r="4804" spans="3:4" x14ac:dyDescent="0.3">
      <c r="C4804" s="19">
        <v>3</v>
      </c>
      <c r="D4804" t="str">
        <f t="shared" si="75"/>
        <v>0-10</v>
      </c>
    </row>
    <row r="4805" spans="3:4" x14ac:dyDescent="0.3">
      <c r="C4805" s="3">
        <v>1</v>
      </c>
      <c r="D4805" t="str">
        <f t="shared" si="75"/>
        <v>0-10</v>
      </c>
    </row>
    <row r="4806" spans="3:4" x14ac:dyDescent="0.3">
      <c r="C4806" s="19">
        <v>3</v>
      </c>
      <c r="D4806" t="str">
        <f t="shared" si="75"/>
        <v>0-10</v>
      </c>
    </row>
    <row r="4807" spans="3:4" x14ac:dyDescent="0.3">
      <c r="C4807" s="3">
        <v>3</v>
      </c>
      <c r="D4807" t="str">
        <f t="shared" si="75"/>
        <v>0-10</v>
      </c>
    </row>
    <row r="4808" spans="3:4" x14ac:dyDescent="0.3">
      <c r="C4808" s="19">
        <v>1</v>
      </c>
      <c r="D4808" t="str">
        <f t="shared" si="75"/>
        <v>0-10</v>
      </c>
    </row>
    <row r="4809" spans="3:4" x14ac:dyDescent="0.3">
      <c r="C4809" s="3">
        <v>3</v>
      </c>
      <c r="D4809" t="str">
        <f t="shared" si="75"/>
        <v>0-10</v>
      </c>
    </row>
    <row r="4810" spans="3:4" x14ac:dyDescent="0.3">
      <c r="C4810" s="19">
        <v>1</v>
      </c>
      <c r="D4810" t="str">
        <f t="shared" si="75"/>
        <v>0-10</v>
      </c>
    </row>
    <row r="4811" spans="3:4" x14ac:dyDescent="0.3">
      <c r="C4811" s="3">
        <v>2</v>
      </c>
      <c r="D4811" t="str">
        <f t="shared" si="75"/>
        <v>0-10</v>
      </c>
    </row>
    <row r="4812" spans="3:4" x14ac:dyDescent="0.3">
      <c r="C4812" s="19">
        <v>0</v>
      </c>
      <c r="D4812" t="str">
        <f t="shared" si="75"/>
        <v>0-10</v>
      </c>
    </row>
    <row r="4813" spans="3:4" x14ac:dyDescent="0.3">
      <c r="C4813" s="3">
        <v>3</v>
      </c>
      <c r="D4813" t="str">
        <f t="shared" si="75"/>
        <v>0-10</v>
      </c>
    </row>
    <row r="4814" spans="3:4" x14ac:dyDescent="0.3">
      <c r="C4814" s="19">
        <v>2</v>
      </c>
      <c r="D4814" t="str">
        <f t="shared" si="75"/>
        <v>0-10</v>
      </c>
    </row>
    <row r="4815" spans="3:4" x14ac:dyDescent="0.3">
      <c r="C4815" s="3">
        <v>0</v>
      </c>
      <c r="D4815" t="str">
        <f t="shared" si="75"/>
        <v>0-10</v>
      </c>
    </row>
    <row r="4816" spans="3:4" x14ac:dyDescent="0.3">
      <c r="C4816" s="19">
        <v>1</v>
      </c>
      <c r="D4816" t="str">
        <f t="shared" si="75"/>
        <v>0-10</v>
      </c>
    </row>
    <row r="4817" spans="3:4" x14ac:dyDescent="0.3">
      <c r="C4817" s="3">
        <v>2</v>
      </c>
      <c r="D4817" t="str">
        <f t="shared" si="75"/>
        <v>0-10</v>
      </c>
    </row>
    <row r="4818" spans="3:4" x14ac:dyDescent="0.3">
      <c r="C4818" s="19">
        <v>0</v>
      </c>
      <c r="D4818" t="str">
        <f t="shared" si="75"/>
        <v>0-10</v>
      </c>
    </row>
    <row r="4819" spans="3:4" x14ac:dyDescent="0.3">
      <c r="C4819" s="3">
        <v>3</v>
      </c>
      <c r="D4819" t="str">
        <f t="shared" si="75"/>
        <v>0-10</v>
      </c>
    </row>
    <row r="4820" spans="3:4" x14ac:dyDescent="0.3">
      <c r="C4820" s="19">
        <v>1</v>
      </c>
      <c r="D4820" t="str">
        <f t="shared" si="75"/>
        <v>0-10</v>
      </c>
    </row>
    <row r="4821" spans="3:4" x14ac:dyDescent="0.3">
      <c r="C4821" s="3">
        <v>2</v>
      </c>
      <c r="D4821" t="str">
        <f t="shared" si="75"/>
        <v>0-10</v>
      </c>
    </row>
    <row r="4822" spans="3:4" x14ac:dyDescent="0.3">
      <c r="C4822" s="19">
        <v>0</v>
      </c>
      <c r="D4822" t="str">
        <f t="shared" si="75"/>
        <v>0-10</v>
      </c>
    </row>
    <row r="4823" spans="3:4" x14ac:dyDescent="0.3">
      <c r="C4823" s="3">
        <v>0</v>
      </c>
      <c r="D4823" t="str">
        <f t="shared" si="75"/>
        <v>0-10</v>
      </c>
    </row>
    <row r="4824" spans="3:4" x14ac:dyDescent="0.3">
      <c r="C4824" s="19">
        <v>1</v>
      </c>
      <c r="D4824" t="str">
        <f t="shared" si="75"/>
        <v>0-10</v>
      </c>
    </row>
    <row r="4825" spans="3:4" x14ac:dyDescent="0.3">
      <c r="C4825" s="3">
        <v>1</v>
      </c>
      <c r="D4825" t="str">
        <f t="shared" si="75"/>
        <v>0-10</v>
      </c>
    </row>
    <row r="4826" spans="3:4" x14ac:dyDescent="0.3">
      <c r="C4826" s="19">
        <v>1</v>
      </c>
      <c r="D4826" t="str">
        <f t="shared" si="75"/>
        <v>0-10</v>
      </c>
    </row>
    <row r="4827" spans="3:4" x14ac:dyDescent="0.3">
      <c r="C4827" s="3">
        <v>3</v>
      </c>
      <c r="D4827" t="str">
        <f t="shared" si="75"/>
        <v>0-10</v>
      </c>
    </row>
    <row r="4828" spans="3:4" x14ac:dyDescent="0.3">
      <c r="C4828" s="19">
        <v>3</v>
      </c>
      <c r="D4828" t="str">
        <f t="shared" si="75"/>
        <v>0-10</v>
      </c>
    </row>
    <row r="4829" spans="3:4" x14ac:dyDescent="0.3">
      <c r="C4829" s="3">
        <v>3</v>
      </c>
      <c r="D4829" t="str">
        <f t="shared" si="75"/>
        <v>0-10</v>
      </c>
    </row>
    <row r="4830" spans="3:4" x14ac:dyDescent="0.3">
      <c r="C4830" s="19">
        <v>1</v>
      </c>
      <c r="D4830" t="str">
        <f t="shared" si="75"/>
        <v>0-10</v>
      </c>
    </row>
    <row r="4831" spans="3:4" x14ac:dyDescent="0.3">
      <c r="C4831" s="3">
        <v>0</v>
      </c>
      <c r="D4831" t="str">
        <f t="shared" si="75"/>
        <v>0-10</v>
      </c>
    </row>
    <row r="4832" spans="3:4" x14ac:dyDescent="0.3">
      <c r="C4832" s="19">
        <v>0</v>
      </c>
      <c r="D4832" t="str">
        <f t="shared" si="75"/>
        <v>0-10</v>
      </c>
    </row>
    <row r="4833" spans="3:4" x14ac:dyDescent="0.3">
      <c r="C4833" s="3">
        <v>2</v>
      </c>
      <c r="D4833" t="str">
        <f t="shared" si="75"/>
        <v>0-10</v>
      </c>
    </row>
    <row r="4834" spans="3:4" x14ac:dyDescent="0.3">
      <c r="C4834" s="19">
        <v>1</v>
      </c>
      <c r="D4834" t="str">
        <f t="shared" si="75"/>
        <v>0-10</v>
      </c>
    </row>
    <row r="4835" spans="3:4" x14ac:dyDescent="0.3">
      <c r="C4835" s="3">
        <v>1</v>
      </c>
      <c r="D4835" t="str">
        <f t="shared" si="75"/>
        <v>0-10</v>
      </c>
    </row>
    <row r="4836" spans="3:4" x14ac:dyDescent="0.3">
      <c r="C4836" s="19">
        <v>0</v>
      </c>
      <c r="D4836" t="str">
        <f t="shared" si="75"/>
        <v>0-10</v>
      </c>
    </row>
    <row r="4837" spans="3:4" x14ac:dyDescent="0.3">
      <c r="C4837" s="3">
        <v>2</v>
      </c>
      <c r="D4837" t="str">
        <f t="shared" si="75"/>
        <v>0-10</v>
      </c>
    </row>
    <row r="4838" spans="3:4" x14ac:dyDescent="0.3">
      <c r="C4838" s="19">
        <v>2</v>
      </c>
      <c r="D4838" t="str">
        <f t="shared" si="75"/>
        <v>0-10</v>
      </c>
    </row>
    <row r="4839" spans="3:4" x14ac:dyDescent="0.3">
      <c r="C4839" s="3">
        <v>2</v>
      </c>
      <c r="D4839" t="str">
        <f t="shared" si="75"/>
        <v>0-10</v>
      </c>
    </row>
    <row r="4840" spans="3:4" x14ac:dyDescent="0.3">
      <c r="C4840" s="19">
        <v>2</v>
      </c>
      <c r="D4840" t="str">
        <f t="shared" si="75"/>
        <v>0-10</v>
      </c>
    </row>
    <row r="4841" spans="3:4" x14ac:dyDescent="0.3">
      <c r="C4841" s="3">
        <v>1</v>
      </c>
      <c r="D4841" t="str">
        <f t="shared" si="75"/>
        <v>0-10</v>
      </c>
    </row>
    <row r="4842" spans="3:4" x14ac:dyDescent="0.3">
      <c r="C4842" s="19">
        <v>2</v>
      </c>
      <c r="D4842" t="str">
        <f t="shared" si="75"/>
        <v>0-10</v>
      </c>
    </row>
    <row r="4843" spans="3:4" x14ac:dyDescent="0.3">
      <c r="C4843" s="3">
        <v>1</v>
      </c>
      <c r="D4843" t="str">
        <f t="shared" si="75"/>
        <v>0-10</v>
      </c>
    </row>
    <row r="4844" spans="3:4" x14ac:dyDescent="0.3">
      <c r="C4844" s="19">
        <v>1</v>
      </c>
      <c r="D4844" t="str">
        <f t="shared" si="75"/>
        <v>0-10</v>
      </c>
    </row>
    <row r="4845" spans="3:4" x14ac:dyDescent="0.3">
      <c r="C4845" s="3">
        <v>2</v>
      </c>
      <c r="D4845" t="str">
        <f t="shared" si="75"/>
        <v>0-10</v>
      </c>
    </row>
    <row r="4846" spans="3:4" x14ac:dyDescent="0.3">
      <c r="C4846" s="19">
        <v>0</v>
      </c>
      <c r="D4846" t="str">
        <f t="shared" si="75"/>
        <v>0-10</v>
      </c>
    </row>
    <row r="4847" spans="3:4" x14ac:dyDescent="0.3">
      <c r="C4847" s="3">
        <v>2</v>
      </c>
      <c r="D4847" t="str">
        <f t="shared" si="75"/>
        <v>0-10</v>
      </c>
    </row>
    <row r="4848" spans="3:4" x14ac:dyDescent="0.3">
      <c r="C4848" s="19">
        <v>2</v>
      </c>
      <c r="D4848" t="str">
        <f t="shared" si="75"/>
        <v>0-10</v>
      </c>
    </row>
    <row r="4849" spans="3:4" x14ac:dyDescent="0.3">
      <c r="C4849" s="3">
        <v>1</v>
      </c>
      <c r="D4849" t="str">
        <f t="shared" si="75"/>
        <v>0-10</v>
      </c>
    </row>
    <row r="4850" spans="3:4" x14ac:dyDescent="0.3">
      <c r="C4850" s="19">
        <v>1</v>
      </c>
      <c r="D4850" t="str">
        <f t="shared" si="75"/>
        <v>0-10</v>
      </c>
    </row>
    <row r="4851" spans="3:4" x14ac:dyDescent="0.3">
      <c r="C4851" s="3">
        <v>2</v>
      </c>
      <c r="D4851" t="str">
        <f t="shared" si="75"/>
        <v>0-10</v>
      </c>
    </row>
    <row r="4852" spans="3:4" x14ac:dyDescent="0.3">
      <c r="C4852" s="19">
        <v>0</v>
      </c>
      <c r="D4852" t="str">
        <f t="shared" si="75"/>
        <v>0-10</v>
      </c>
    </row>
    <row r="4853" spans="3:4" x14ac:dyDescent="0.3">
      <c r="C4853" s="3">
        <v>2</v>
      </c>
      <c r="D4853" t="str">
        <f t="shared" si="75"/>
        <v>0-10</v>
      </c>
    </row>
    <row r="4854" spans="3:4" x14ac:dyDescent="0.3">
      <c r="C4854" s="19">
        <v>1</v>
      </c>
      <c r="D4854" t="str">
        <f t="shared" si="75"/>
        <v>0-10</v>
      </c>
    </row>
    <row r="4855" spans="3:4" x14ac:dyDescent="0.3">
      <c r="C4855" s="3">
        <v>2</v>
      </c>
      <c r="D4855" t="str">
        <f t="shared" si="75"/>
        <v>0-10</v>
      </c>
    </row>
    <row r="4856" spans="3:4" x14ac:dyDescent="0.3">
      <c r="C4856" s="19">
        <v>2</v>
      </c>
      <c r="D4856" t="str">
        <f t="shared" si="75"/>
        <v>0-10</v>
      </c>
    </row>
    <row r="4857" spans="3:4" x14ac:dyDescent="0.3">
      <c r="C4857" s="3">
        <v>0</v>
      </c>
      <c r="D4857" t="str">
        <f t="shared" si="75"/>
        <v>0-10</v>
      </c>
    </row>
    <row r="4858" spans="3:4" x14ac:dyDescent="0.3">
      <c r="C4858" s="19">
        <v>2</v>
      </c>
      <c r="D4858" t="str">
        <f t="shared" si="75"/>
        <v>0-10</v>
      </c>
    </row>
    <row r="4859" spans="3:4" x14ac:dyDescent="0.3">
      <c r="C4859" s="3">
        <v>1</v>
      </c>
      <c r="D4859" t="str">
        <f t="shared" si="75"/>
        <v>0-10</v>
      </c>
    </row>
    <row r="4860" spans="3:4" x14ac:dyDescent="0.3">
      <c r="C4860" s="19">
        <v>1</v>
      </c>
      <c r="D4860" t="str">
        <f t="shared" si="75"/>
        <v>0-10</v>
      </c>
    </row>
    <row r="4861" spans="3:4" x14ac:dyDescent="0.3">
      <c r="C4861" s="3">
        <v>0</v>
      </c>
      <c r="D4861" t="str">
        <f t="shared" si="75"/>
        <v>0-10</v>
      </c>
    </row>
    <row r="4862" spans="3:4" x14ac:dyDescent="0.3">
      <c r="C4862" s="19">
        <v>1</v>
      </c>
      <c r="D4862" t="str">
        <f t="shared" si="75"/>
        <v>0-10</v>
      </c>
    </row>
    <row r="4863" spans="3:4" x14ac:dyDescent="0.3">
      <c r="C4863" s="3">
        <v>1</v>
      </c>
      <c r="D4863" t="str">
        <f t="shared" si="75"/>
        <v>0-10</v>
      </c>
    </row>
    <row r="4864" spans="3:4" x14ac:dyDescent="0.3">
      <c r="C4864" s="19">
        <v>2</v>
      </c>
      <c r="D4864" t="str">
        <f t="shared" si="75"/>
        <v>0-10</v>
      </c>
    </row>
    <row r="4865" spans="3:4" x14ac:dyDescent="0.3">
      <c r="C4865" s="3">
        <v>0</v>
      </c>
      <c r="D4865" t="str">
        <f t="shared" si="75"/>
        <v>0-10</v>
      </c>
    </row>
    <row r="4866" spans="3:4" x14ac:dyDescent="0.3">
      <c r="C4866" s="19">
        <v>0</v>
      </c>
      <c r="D4866" t="str">
        <f t="shared" si="75"/>
        <v>0-10</v>
      </c>
    </row>
    <row r="4867" spans="3:4" x14ac:dyDescent="0.3">
      <c r="C4867" s="3">
        <v>1</v>
      </c>
      <c r="D4867" t="str">
        <f t="shared" ref="D4867:D4930" si="76">IF(C4867&lt;=10,"0-10",IF(AND(C4867&gt;10,C4867&lt;=20),"11-20",IF(AND(C4867&gt;20,C4867&lt;=30),"21-30","30+")))</f>
        <v>0-10</v>
      </c>
    </row>
    <row r="4868" spans="3:4" x14ac:dyDescent="0.3">
      <c r="C4868" s="19">
        <v>0</v>
      </c>
      <c r="D4868" t="str">
        <f t="shared" si="76"/>
        <v>0-10</v>
      </c>
    </row>
    <row r="4869" spans="3:4" x14ac:dyDescent="0.3">
      <c r="C4869" s="3">
        <v>1</v>
      </c>
      <c r="D4869" t="str">
        <f t="shared" si="76"/>
        <v>0-10</v>
      </c>
    </row>
    <row r="4870" spans="3:4" x14ac:dyDescent="0.3">
      <c r="C4870" s="19">
        <v>1</v>
      </c>
      <c r="D4870" t="str">
        <f t="shared" si="76"/>
        <v>0-10</v>
      </c>
    </row>
    <row r="4871" spans="3:4" x14ac:dyDescent="0.3">
      <c r="C4871" s="3">
        <v>1</v>
      </c>
      <c r="D4871" t="str">
        <f t="shared" si="76"/>
        <v>0-10</v>
      </c>
    </row>
    <row r="4872" spans="3:4" x14ac:dyDescent="0.3">
      <c r="C4872" s="19">
        <v>2</v>
      </c>
      <c r="D4872" t="str">
        <f t="shared" si="76"/>
        <v>0-10</v>
      </c>
    </row>
    <row r="4873" spans="3:4" x14ac:dyDescent="0.3">
      <c r="C4873" s="3">
        <v>0</v>
      </c>
      <c r="D4873" t="str">
        <f t="shared" si="76"/>
        <v>0-10</v>
      </c>
    </row>
    <row r="4874" spans="3:4" x14ac:dyDescent="0.3">
      <c r="C4874" s="19">
        <v>2</v>
      </c>
      <c r="D4874" t="str">
        <f t="shared" si="76"/>
        <v>0-10</v>
      </c>
    </row>
    <row r="4875" spans="3:4" x14ac:dyDescent="0.3">
      <c r="C4875" s="3">
        <v>1</v>
      </c>
      <c r="D4875" t="str">
        <f t="shared" si="76"/>
        <v>0-10</v>
      </c>
    </row>
    <row r="4876" spans="3:4" x14ac:dyDescent="0.3">
      <c r="C4876" s="19">
        <v>0</v>
      </c>
      <c r="D4876" t="str">
        <f t="shared" si="76"/>
        <v>0-10</v>
      </c>
    </row>
    <row r="4877" spans="3:4" x14ac:dyDescent="0.3">
      <c r="C4877" s="3">
        <v>2</v>
      </c>
      <c r="D4877" t="str">
        <f t="shared" si="76"/>
        <v>0-10</v>
      </c>
    </row>
    <row r="4878" spans="3:4" x14ac:dyDescent="0.3">
      <c r="C4878" s="19">
        <v>0</v>
      </c>
      <c r="D4878" t="str">
        <f t="shared" si="76"/>
        <v>0-10</v>
      </c>
    </row>
    <row r="4879" spans="3:4" x14ac:dyDescent="0.3">
      <c r="C4879" s="3">
        <v>2</v>
      </c>
      <c r="D4879" t="str">
        <f t="shared" si="76"/>
        <v>0-10</v>
      </c>
    </row>
    <row r="4880" spans="3:4" x14ac:dyDescent="0.3">
      <c r="C4880" s="19">
        <v>0</v>
      </c>
      <c r="D4880" t="str">
        <f t="shared" si="76"/>
        <v>0-10</v>
      </c>
    </row>
    <row r="4881" spans="3:4" x14ac:dyDescent="0.3">
      <c r="C4881" s="3">
        <v>1</v>
      </c>
      <c r="D4881" t="str">
        <f t="shared" si="76"/>
        <v>0-10</v>
      </c>
    </row>
    <row r="4882" spans="3:4" x14ac:dyDescent="0.3">
      <c r="C4882" s="19">
        <v>2</v>
      </c>
      <c r="D4882" t="str">
        <f t="shared" si="76"/>
        <v>0-10</v>
      </c>
    </row>
    <row r="4883" spans="3:4" x14ac:dyDescent="0.3">
      <c r="C4883" s="3">
        <v>0</v>
      </c>
      <c r="D4883" t="str">
        <f t="shared" si="76"/>
        <v>0-10</v>
      </c>
    </row>
    <row r="4884" spans="3:4" x14ac:dyDescent="0.3">
      <c r="C4884" s="19">
        <v>2</v>
      </c>
      <c r="D4884" t="str">
        <f t="shared" si="76"/>
        <v>0-10</v>
      </c>
    </row>
    <row r="4885" spans="3:4" x14ac:dyDescent="0.3">
      <c r="C4885" s="3">
        <v>0</v>
      </c>
      <c r="D4885" t="str">
        <f t="shared" si="76"/>
        <v>0-10</v>
      </c>
    </row>
    <row r="4886" spans="3:4" x14ac:dyDescent="0.3">
      <c r="C4886" s="19">
        <v>0</v>
      </c>
      <c r="D4886" t="str">
        <f t="shared" si="76"/>
        <v>0-10</v>
      </c>
    </row>
    <row r="4887" spans="3:4" x14ac:dyDescent="0.3">
      <c r="C4887" s="3">
        <v>2</v>
      </c>
      <c r="D4887" t="str">
        <f t="shared" si="76"/>
        <v>0-10</v>
      </c>
    </row>
    <row r="4888" spans="3:4" x14ac:dyDescent="0.3">
      <c r="C4888" s="19">
        <v>0</v>
      </c>
      <c r="D4888" t="str">
        <f t="shared" si="76"/>
        <v>0-10</v>
      </c>
    </row>
    <row r="4889" spans="3:4" x14ac:dyDescent="0.3">
      <c r="C4889" s="3">
        <v>1</v>
      </c>
      <c r="D4889" t="str">
        <f t="shared" si="76"/>
        <v>0-10</v>
      </c>
    </row>
    <row r="4890" spans="3:4" x14ac:dyDescent="0.3">
      <c r="C4890" s="19">
        <v>2</v>
      </c>
      <c r="D4890" t="str">
        <f t="shared" si="76"/>
        <v>0-10</v>
      </c>
    </row>
    <row r="4891" spans="3:4" x14ac:dyDescent="0.3">
      <c r="C4891" s="3">
        <v>1</v>
      </c>
      <c r="D4891" t="str">
        <f t="shared" si="76"/>
        <v>0-10</v>
      </c>
    </row>
    <row r="4892" spans="3:4" x14ac:dyDescent="0.3">
      <c r="C4892" s="19">
        <v>2</v>
      </c>
      <c r="D4892" t="str">
        <f t="shared" si="76"/>
        <v>0-10</v>
      </c>
    </row>
    <row r="4893" spans="3:4" x14ac:dyDescent="0.3">
      <c r="C4893" s="3">
        <v>0</v>
      </c>
      <c r="D4893" t="str">
        <f t="shared" si="76"/>
        <v>0-10</v>
      </c>
    </row>
    <row r="4894" spans="3:4" x14ac:dyDescent="0.3">
      <c r="C4894" s="19">
        <v>1</v>
      </c>
      <c r="D4894" t="str">
        <f t="shared" si="76"/>
        <v>0-10</v>
      </c>
    </row>
    <row r="4895" spans="3:4" x14ac:dyDescent="0.3">
      <c r="C4895" s="3">
        <v>0</v>
      </c>
      <c r="D4895" t="str">
        <f t="shared" si="76"/>
        <v>0-10</v>
      </c>
    </row>
    <row r="4896" spans="3:4" x14ac:dyDescent="0.3">
      <c r="C4896" s="19">
        <v>0</v>
      </c>
      <c r="D4896" t="str">
        <f t="shared" si="76"/>
        <v>0-10</v>
      </c>
    </row>
    <row r="4897" spans="3:4" x14ac:dyDescent="0.3">
      <c r="C4897" s="3">
        <v>0</v>
      </c>
      <c r="D4897" t="str">
        <f t="shared" si="76"/>
        <v>0-10</v>
      </c>
    </row>
    <row r="4898" spans="3:4" x14ac:dyDescent="0.3">
      <c r="C4898" s="19">
        <v>1</v>
      </c>
      <c r="D4898" t="str">
        <f t="shared" si="76"/>
        <v>0-10</v>
      </c>
    </row>
    <row r="4899" spans="3:4" x14ac:dyDescent="0.3">
      <c r="C4899" s="3">
        <v>2</v>
      </c>
      <c r="D4899" t="str">
        <f t="shared" si="76"/>
        <v>0-10</v>
      </c>
    </row>
    <row r="4900" spans="3:4" x14ac:dyDescent="0.3">
      <c r="C4900" s="19">
        <v>2</v>
      </c>
      <c r="D4900" t="str">
        <f t="shared" si="76"/>
        <v>0-10</v>
      </c>
    </row>
    <row r="4901" spans="3:4" x14ac:dyDescent="0.3">
      <c r="C4901" s="3">
        <v>2</v>
      </c>
      <c r="D4901" t="str">
        <f t="shared" si="76"/>
        <v>0-10</v>
      </c>
    </row>
    <row r="4902" spans="3:4" x14ac:dyDescent="0.3">
      <c r="C4902" s="19">
        <v>0</v>
      </c>
      <c r="D4902" t="str">
        <f t="shared" si="76"/>
        <v>0-10</v>
      </c>
    </row>
    <row r="4903" spans="3:4" x14ac:dyDescent="0.3">
      <c r="C4903" s="3">
        <v>0</v>
      </c>
      <c r="D4903" t="str">
        <f t="shared" si="76"/>
        <v>0-10</v>
      </c>
    </row>
    <row r="4904" spans="3:4" x14ac:dyDescent="0.3">
      <c r="C4904" s="19">
        <v>0</v>
      </c>
      <c r="D4904" t="str">
        <f t="shared" si="76"/>
        <v>0-10</v>
      </c>
    </row>
    <row r="4905" spans="3:4" x14ac:dyDescent="0.3">
      <c r="C4905" s="3">
        <v>1</v>
      </c>
      <c r="D4905" t="str">
        <f t="shared" si="76"/>
        <v>0-10</v>
      </c>
    </row>
    <row r="4906" spans="3:4" x14ac:dyDescent="0.3">
      <c r="C4906" s="19">
        <v>0</v>
      </c>
      <c r="D4906" t="str">
        <f t="shared" si="76"/>
        <v>0-10</v>
      </c>
    </row>
    <row r="4907" spans="3:4" x14ac:dyDescent="0.3">
      <c r="C4907" s="3">
        <v>0</v>
      </c>
      <c r="D4907" t="str">
        <f t="shared" si="76"/>
        <v>0-10</v>
      </c>
    </row>
    <row r="4908" spans="3:4" x14ac:dyDescent="0.3">
      <c r="C4908" s="19">
        <v>0</v>
      </c>
      <c r="D4908" t="str">
        <f t="shared" si="76"/>
        <v>0-10</v>
      </c>
    </row>
    <row r="4909" spans="3:4" x14ac:dyDescent="0.3">
      <c r="C4909" s="3">
        <v>1</v>
      </c>
      <c r="D4909" t="str">
        <f t="shared" si="76"/>
        <v>0-10</v>
      </c>
    </row>
    <row r="4910" spans="3:4" x14ac:dyDescent="0.3">
      <c r="C4910" s="19">
        <v>1</v>
      </c>
      <c r="D4910" t="str">
        <f t="shared" si="76"/>
        <v>0-10</v>
      </c>
    </row>
    <row r="4911" spans="3:4" x14ac:dyDescent="0.3">
      <c r="C4911" s="3">
        <v>1</v>
      </c>
      <c r="D4911" t="str">
        <f t="shared" si="76"/>
        <v>0-10</v>
      </c>
    </row>
    <row r="4912" spans="3:4" x14ac:dyDescent="0.3">
      <c r="C4912" s="19">
        <v>1</v>
      </c>
      <c r="D4912" t="str">
        <f t="shared" si="76"/>
        <v>0-10</v>
      </c>
    </row>
    <row r="4913" spans="3:4" x14ac:dyDescent="0.3">
      <c r="C4913" s="3">
        <v>0</v>
      </c>
      <c r="D4913" t="str">
        <f t="shared" si="76"/>
        <v>0-10</v>
      </c>
    </row>
    <row r="4914" spans="3:4" x14ac:dyDescent="0.3">
      <c r="C4914" s="19">
        <v>0</v>
      </c>
      <c r="D4914" t="str">
        <f t="shared" si="76"/>
        <v>0-10</v>
      </c>
    </row>
    <row r="4915" spans="3:4" x14ac:dyDescent="0.3">
      <c r="C4915" s="3">
        <v>0</v>
      </c>
      <c r="D4915" t="str">
        <f t="shared" si="76"/>
        <v>0-10</v>
      </c>
    </row>
    <row r="4916" spans="3:4" x14ac:dyDescent="0.3">
      <c r="C4916" s="19">
        <v>0</v>
      </c>
      <c r="D4916" t="str">
        <f t="shared" si="76"/>
        <v>0-10</v>
      </c>
    </row>
    <row r="4917" spans="3:4" x14ac:dyDescent="0.3">
      <c r="C4917" s="3">
        <v>1</v>
      </c>
      <c r="D4917" t="str">
        <f t="shared" si="76"/>
        <v>0-10</v>
      </c>
    </row>
    <row r="4918" spans="3:4" x14ac:dyDescent="0.3">
      <c r="C4918" s="19">
        <v>0</v>
      </c>
      <c r="D4918" t="str">
        <f t="shared" si="76"/>
        <v>0-10</v>
      </c>
    </row>
    <row r="4919" spans="3:4" x14ac:dyDescent="0.3">
      <c r="C4919" s="3">
        <v>1</v>
      </c>
      <c r="D4919" t="str">
        <f t="shared" si="76"/>
        <v>0-10</v>
      </c>
    </row>
    <row r="4920" spans="3:4" x14ac:dyDescent="0.3">
      <c r="C4920" s="19">
        <v>1</v>
      </c>
      <c r="D4920" t="str">
        <f t="shared" si="76"/>
        <v>0-10</v>
      </c>
    </row>
    <row r="4921" spans="3:4" x14ac:dyDescent="0.3">
      <c r="C4921" s="3">
        <v>1</v>
      </c>
      <c r="D4921" t="str">
        <f t="shared" si="76"/>
        <v>0-10</v>
      </c>
    </row>
    <row r="4922" spans="3:4" x14ac:dyDescent="0.3">
      <c r="C4922" s="19">
        <v>1</v>
      </c>
      <c r="D4922" t="str">
        <f t="shared" si="76"/>
        <v>0-10</v>
      </c>
    </row>
    <row r="4923" spans="3:4" x14ac:dyDescent="0.3">
      <c r="C4923" s="3">
        <v>1</v>
      </c>
      <c r="D4923" t="str">
        <f t="shared" si="76"/>
        <v>0-10</v>
      </c>
    </row>
    <row r="4924" spans="3:4" x14ac:dyDescent="0.3">
      <c r="C4924" s="19">
        <v>1</v>
      </c>
      <c r="D4924" t="str">
        <f t="shared" si="76"/>
        <v>0-10</v>
      </c>
    </row>
    <row r="4925" spans="3:4" x14ac:dyDescent="0.3">
      <c r="C4925" s="3">
        <v>1</v>
      </c>
      <c r="D4925" t="str">
        <f t="shared" si="76"/>
        <v>0-10</v>
      </c>
    </row>
    <row r="4926" spans="3:4" x14ac:dyDescent="0.3">
      <c r="C4926" s="19">
        <v>0</v>
      </c>
      <c r="D4926" t="str">
        <f t="shared" si="76"/>
        <v>0-10</v>
      </c>
    </row>
    <row r="4927" spans="3:4" x14ac:dyDescent="0.3">
      <c r="C4927" s="3">
        <v>1</v>
      </c>
      <c r="D4927" t="str">
        <f t="shared" si="76"/>
        <v>0-10</v>
      </c>
    </row>
    <row r="4928" spans="3:4" x14ac:dyDescent="0.3">
      <c r="C4928" s="19">
        <v>1</v>
      </c>
      <c r="D4928" t="str">
        <f t="shared" si="76"/>
        <v>0-10</v>
      </c>
    </row>
    <row r="4929" spans="3:4" x14ac:dyDescent="0.3">
      <c r="C4929" s="3">
        <v>0</v>
      </c>
      <c r="D4929" t="str">
        <f t="shared" si="76"/>
        <v>0-10</v>
      </c>
    </row>
    <row r="4930" spans="3:4" x14ac:dyDescent="0.3">
      <c r="C4930" s="19">
        <v>0</v>
      </c>
      <c r="D4930" t="str">
        <f t="shared" si="76"/>
        <v>0-10</v>
      </c>
    </row>
    <row r="4931" spans="3:4" x14ac:dyDescent="0.3">
      <c r="C4931" s="3">
        <v>1</v>
      </c>
      <c r="D4931" t="str">
        <f t="shared" ref="D4931:D4994" si="77">IF(C4931&lt;=10,"0-10",IF(AND(C4931&gt;10,C4931&lt;=20),"11-20",IF(AND(C4931&gt;20,C4931&lt;=30),"21-30","30+")))</f>
        <v>0-10</v>
      </c>
    </row>
    <row r="4932" spans="3:4" x14ac:dyDescent="0.3">
      <c r="C4932" s="19">
        <v>1</v>
      </c>
      <c r="D4932" t="str">
        <f t="shared" si="77"/>
        <v>0-10</v>
      </c>
    </row>
    <row r="4933" spans="3:4" x14ac:dyDescent="0.3">
      <c r="C4933" s="3">
        <v>0</v>
      </c>
      <c r="D4933" t="str">
        <f t="shared" si="77"/>
        <v>0-10</v>
      </c>
    </row>
    <row r="4934" spans="3:4" x14ac:dyDescent="0.3">
      <c r="C4934" s="19">
        <v>1</v>
      </c>
      <c r="D4934" t="str">
        <f t="shared" si="77"/>
        <v>0-10</v>
      </c>
    </row>
    <row r="4935" spans="3:4" x14ac:dyDescent="0.3">
      <c r="C4935" s="3">
        <v>0</v>
      </c>
      <c r="D4935" t="str">
        <f t="shared" si="77"/>
        <v>0-10</v>
      </c>
    </row>
    <row r="4936" spans="3:4" x14ac:dyDescent="0.3">
      <c r="C4936" s="19">
        <v>1</v>
      </c>
      <c r="D4936" t="str">
        <f t="shared" si="77"/>
        <v>0-10</v>
      </c>
    </row>
    <row r="4937" spans="3:4" x14ac:dyDescent="0.3">
      <c r="C4937" s="3">
        <v>1</v>
      </c>
      <c r="D4937" t="str">
        <f t="shared" si="77"/>
        <v>0-10</v>
      </c>
    </row>
    <row r="4938" spans="3:4" x14ac:dyDescent="0.3">
      <c r="C4938" s="19">
        <v>0</v>
      </c>
      <c r="D4938" t="str">
        <f t="shared" si="77"/>
        <v>0-10</v>
      </c>
    </row>
    <row r="4939" spans="3:4" x14ac:dyDescent="0.3">
      <c r="C4939" s="3">
        <v>1</v>
      </c>
      <c r="D4939" t="str">
        <f t="shared" si="77"/>
        <v>0-10</v>
      </c>
    </row>
    <row r="4940" spans="3:4" x14ac:dyDescent="0.3">
      <c r="C4940" s="19">
        <v>1</v>
      </c>
      <c r="D4940" t="str">
        <f t="shared" si="77"/>
        <v>0-10</v>
      </c>
    </row>
    <row r="4941" spans="3:4" x14ac:dyDescent="0.3">
      <c r="C4941" s="3">
        <v>1</v>
      </c>
      <c r="D4941" t="str">
        <f t="shared" si="77"/>
        <v>0-10</v>
      </c>
    </row>
    <row r="4942" spans="3:4" x14ac:dyDescent="0.3">
      <c r="C4942" s="19">
        <v>1</v>
      </c>
      <c r="D4942" t="str">
        <f t="shared" si="77"/>
        <v>0-10</v>
      </c>
    </row>
    <row r="4943" spans="3:4" x14ac:dyDescent="0.3">
      <c r="C4943" s="3">
        <v>1</v>
      </c>
      <c r="D4943" t="str">
        <f t="shared" si="77"/>
        <v>0-10</v>
      </c>
    </row>
    <row r="4944" spans="3:4" x14ac:dyDescent="0.3">
      <c r="C4944" s="19">
        <v>1</v>
      </c>
      <c r="D4944" t="str">
        <f t="shared" si="77"/>
        <v>0-10</v>
      </c>
    </row>
    <row r="4945" spans="3:4" x14ac:dyDescent="0.3">
      <c r="C4945" s="3">
        <v>0</v>
      </c>
      <c r="D4945" t="str">
        <f t="shared" si="77"/>
        <v>0-10</v>
      </c>
    </row>
    <row r="4946" spans="3:4" x14ac:dyDescent="0.3">
      <c r="C4946" s="19">
        <v>1</v>
      </c>
      <c r="D4946" t="str">
        <f t="shared" si="77"/>
        <v>0-10</v>
      </c>
    </row>
    <row r="4947" spans="3:4" x14ac:dyDescent="0.3">
      <c r="C4947" s="3">
        <v>1</v>
      </c>
      <c r="D4947" t="str">
        <f t="shared" si="77"/>
        <v>0-10</v>
      </c>
    </row>
    <row r="4948" spans="3:4" x14ac:dyDescent="0.3">
      <c r="C4948" s="19">
        <v>0</v>
      </c>
      <c r="D4948" t="str">
        <f t="shared" si="77"/>
        <v>0-10</v>
      </c>
    </row>
    <row r="4949" spans="3:4" x14ac:dyDescent="0.3">
      <c r="C4949" s="3">
        <v>1</v>
      </c>
      <c r="D4949" t="str">
        <f t="shared" si="77"/>
        <v>0-10</v>
      </c>
    </row>
    <row r="4950" spans="3:4" x14ac:dyDescent="0.3">
      <c r="C4950" s="19">
        <v>1</v>
      </c>
      <c r="D4950" t="str">
        <f t="shared" si="77"/>
        <v>0-10</v>
      </c>
    </row>
    <row r="4951" spans="3:4" x14ac:dyDescent="0.3">
      <c r="C4951" s="3">
        <v>0</v>
      </c>
      <c r="D4951" t="str">
        <f t="shared" si="77"/>
        <v>0-10</v>
      </c>
    </row>
    <row r="4952" spans="3:4" x14ac:dyDescent="0.3">
      <c r="C4952" s="19">
        <v>1</v>
      </c>
      <c r="D4952" t="str">
        <f t="shared" si="77"/>
        <v>0-10</v>
      </c>
    </row>
    <row r="4953" spans="3:4" x14ac:dyDescent="0.3">
      <c r="C4953" s="3">
        <v>1</v>
      </c>
      <c r="D4953" t="str">
        <f t="shared" si="77"/>
        <v>0-10</v>
      </c>
    </row>
    <row r="4954" spans="3:4" x14ac:dyDescent="0.3">
      <c r="C4954" s="19">
        <v>0</v>
      </c>
      <c r="D4954" t="str">
        <f t="shared" si="77"/>
        <v>0-10</v>
      </c>
    </row>
    <row r="4955" spans="3:4" x14ac:dyDescent="0.3">
      <c r="C4955" s="3">
        <v>1</v>
      </c>
      <c r="D4955" t="str">
        <f t="shared" si="77"/>
        <v>0-10</v>
      </c>
    </row>
    <row r="4956" spans="3:4" x14ac:dyDescent="0.3">
      <c r="C4956" s="19">
        <v>2</v>
      </c>
      <c r="D4956" t="str">
        <f t="shared" si="77"/>
        <v>0-10</v>
      </c>
    </row>
    <row r="4957" spans="3:4" x14ac:dyDescent="0.3">
      <c r="C4957" s="3">
        <v>1</v>
      </c>
      <c r="D4957" t="str">
        <f t="shared" si="77"/>
        <v>0-10</v>
      </c>
    </row>
    <row r="4958" spans="3:4" x14ac:dyDescent="0.3">
      <c r="C4958" s="19">
        <v>0</v>
      </c>
      <c r="D4958" t="str">
        <f t="shared" si="77"/>
        <v>0-10</v>
      </c>
    </row>
    <row r="4959" spans="3:4" x14ac:dyDescent="0.3">
      <c r="C4959" s="3">
        <v>0</v>
      </c>
      <c r="D4959" t="str">
        <f t="shared" si="77"/>
        <v>0-10</v>
      </c>
    </row>
    <row r="4960" spans="3:4" x14ac:dyDescent="0.3">
      <c r="C4960" s="19">
        <v>1</v>
      </c>
      <c r="D4960" t="str">
        <f t="shared" si="77"/>
        <v>0-10</v>
      </c>
    </row>
    <row r="4961" spans="3:4" x14ac:dyDescent="0.3">
      <c r="C4961" s="3">
        <v>1</v>
      </c>
      <c r="D4961" t="str">
        <f t="shared" si="77"/>
        <v>0-10</v>
      </c>
    </row>
    <row r="4962" spans="3:4" x14ac:dyDescent="0.3">
      <c r="C4962" s="19">
        <v>0</v>
      </c>
      <c r="D4962" t="str">
        <f t="shared" si="77"/>
        <v>0-10</v>
      </c>
    </row>
    <row r="4963" spans="3:4" x14ac:dyDescent="0.3">
      <c r="C4963" s="3">
        <v>0</v>
      </c>
      <c r="D4963" t="str">
        <f t="shared" si="77"/>
        <v>0-10</v>
      </c>
    </row>
    <row r="4964" spans="3:4" x14ac:dyDescent="0.3">
      <c r="C4964" s="19">
        <v>0</v>
      </c>
      <c r="D4964" t="str">
        <f t="shared" si="77"/>
        <v>0-10</v>
      </c>
    </row>
    <row r="4965" spans="3:4" x14ac:dyDescent="0.3">
      <c r="C4965" s="3">
        <v>1</v>
      </c>
      <c r="D4965" t="str">
        <f t="shared" si="77"/>
        <v>0-10</v>
      </c>
    </row>
    <row r="4966" spans="3:4" x14ac:dyDescent="0.3">
      <c r="C4966" s="19">
        <v>2</v>
      </c>
      <c r="D4966" t="str">
        <f t="shared" si="77"/>
        <v>0-10</v>
      </c>
    </row>
    <row r="4967" spans="3:4" x14ac:dyDescent="0.3">
      <c r="C4967" s="3">
        <v>1</v>
      </c>
      <c r="D4967" t="str">
        <f t="shared" si="77"/>
        <v>0-10</v>
      </c>
    </row>
    <row r="4968" spans="3:4" x14ac:dyDescent="0.3">
      <c r="C4968" s="19">
        <v>1</v>
      </c>
      <c r="D4968" t="str">
        <f t="shared" si="77"/>
        <v>0-10</v>
      </c>
    </row>
    <row r="4969" spans="3:4" x14ac:dyDescent="0.3">
      <c r="C4969" s="3">
        <v>2</v>
      </c>
      <c r="D4969" t="str">
        <f t="shared" si="77"/>
        <v>0-10</v>
      </c>
    </row>
    <row r="4970" spans="3:4" x14ac:dyDescent="0.3">
      <c r="C4970" s="19">
        <v>1</v>
      </c>
      <c r="D4970" t="str">
        <f t="shared" si="77"/>
        <v>0-10</v>
      </c>
    </row>
    <row r="4971" spans="3:4" x14ac:dyDescent="0.3">
      <c r="C4971" s="3">
        <v>2</v>
      </c>
      <c r="D4971" t="str">
        <f t="shared" si="77"/>
        <v>0-10</v>
      </c>
    </row>
    <row r="4972" spans="3:4" x14ac:dyDescent="0.3">
      <c r="C4972" s="19">
        <v>0</v>
      </c>
      <c r="D4972" t="str">
        <f t="shared" si="77"/>
        <v>0-10</v>
      </c>
    </row>
    <row r="4973" spans="3:4" x14ac:dyDescent="0.3">
      <c r="C4973" s="3">
        <v>2</v>
      </c>
      <c r="D4973" t="str">
        <f t="shared" si="77"/>
        <v>0-10</v>
      </c>
    </row>
    <row r="4974" spans="3:4" x14ac:dyDescent="0.3">
      <c r="C4974" s="19">
        <v>1</v>
      </c>
      <c r="D4974" t="str">
        <f t="shared" si="77"/>
        <v>0-10</v>
      </c>
    </row>
    <row r="4975" spans="3:4" x14ac:dyDescent="0.3">
      <c r="C4975" s="3">
        <v>0</v>
      </c>
      <c r="D4975" t="str">
        <f t="shared" si="77"/>
        <v>0-10</v>
      </c>
    </row>
    <row r="4976" spans="3:4" x14ac:dyDescent="0.3">
      <c r="C4976" s="19">
        <v>2</v>
      </c>
      <c r="D4976" t="str">
        <f t="shared" si="77"/>
        <v>0-10</v>
      </c>
    </row>
    <row r="4977" spans="3:4" x14ac:dyDescent="0.3">
      <c r="C4977" s="3">
        <v>0</v>
      </c>
      <c r="D4977" t="str">
        <f t="shared" si="77"/>
        <v>0-10</v>
      </c>
    </row>
    <row r="4978" spans="3:4" x14ac:dyDescent="0.3">
      <c r="C4978" s="19">
        <v>1</v>
      </c>
      <c r="D4978" t="str">
        <f t="shared" si="77"/>
        <v>0-10</v>
      </c>
    </row>
    <row r="4979" spans="3:4" x14ac:dyDescent="0.3">
      <c r="C4979" s="3">
        <v>2</v>
      </c>
      <c r="D4979" t="str">
        <f t="shared" si="77"/>
        <v>0-10</v>
      </c>
    </row>
    <row r="4980" spans="3:4" x14ac:dyDescent="0.3">
      <c r="C4980" s="19">
        <v>3</v>
      </c>
      <c r="D4980" t="str">
        <f t="shared" si="77"/>
        <v>0-10</v>
      </c>
    </row>
    <row r="4981" spans="3:4" x14ac:dyDescent="0.3">
      <c r="C4981" s="3">
        <v>2</v>
      </c>
      <c r="D4981" t="str">
        <f t="shared" si="77"/>
        <v>0-10</v>
      </c>
    </row>
    <row r="4982" spans="3:4" x14ac:dyDescent="0.3">
      <c r="C4982" s="19">
        <v>2</v>
      </c>
      <c r="D4982" t="str">
        <f t="shared" si="77"/>
        <v>0-10</v>
      </c>
    </row>
    <row r="4983" spans="3:4" x14ac:dyDescent="0.3">
      <c r="C4983" s="3">
        <v>0</v>
      </c>
      <c r="D4983" t="str">
        <f t="shared" si="77"/>
        <v>0-10</v>
      </c>
    </row>
    <row r="4984" spans="3:4" x14ac:dyDescent="0.3">
      <c r="C4984" s="19">
        <v>0</v>
      </c>
      <c r="D4984" t="str">
        <f t="shared" si="77"/>
        <v>0-10</v>
      </c>
    </row>
    <row r="4985" spans="3:4" x14ac:dyDescent="0.3">
      <c r="C4985" s="3">
        <v>2</v>
      </c>
      <c r="D4985" t="str">
        <f t="shared" si="77"/>
        <v>0-10</v>
      </c>
    </row>
    <row r="4986" spans="3:4" x14ac:dyDescent="0.3">
      <c r="C4986" s="19">
        <v>0</v>
      </c>
      <c r="D4986" t="str">
        <f t="shared" si="77"/>
        <v>0-10</v>
      </c>
    </row>
    <row r="4987" spans="3:4" x14ac:dyDescent="0.3">
      <c r="C4987" s="3">
        <v>3</v>
      </c>
      <c r="D4987" t="str">
        <f t="shared" si="77"/>
        <v>0-10</v>
      </c>
    </row>
    <row r="4988" spans="3:4" x14ac:dyDescent="0.3">
      <c r="C4988" s="19">
        <v>0</v>
      </c>
      <c r="D4988" t="str">
        <f t="shared" si="77"/>
        <v>0-10</v>
      </c>
    </row>
    <row r="4989" spans="3:4" x14ac:dyDescent="0.3">
      <c r="C4989" s="3">
        <v>0</v>
      </c>
      <c r="D4989" t="str">
        <f t="shared" si="77"/>
        <v>0-10</v>
      </c>
    </row>
    <row r="4990" spans="3:4" x14ac:dyDescent="0.3">
      <c r="C4990" s="19">
        <v>1</v>
      </c>
      <c r="D4990" t="str">
        <f t="shared" si="77"/>
        <v>0-10</v>
      </c>
    </row>
    <row r="4991" spans="3:4" x14ac:dyDescent="0.3">
      <c r="C4991" s="3">
        <v>1</v>
      </c>
      <c r="D4991" t="str">
        <f t="shared" si="77"/>
        <v>0-10</v>
      </c>
    </row>
    <row r="4992" spans="3:4" x14ac:dyDescent="0.3">
      <c r="C4992" s="19">
        <v>1</v>
      </c>
      <c r="D4992" t="str">
        <f t="shared" si="77"/>
        <v>0-10</v>
      </c>
    </row>
    <row r="4993" spans="3:4" x14ac:dyDescent="0.3">
      <c r="C4993" s="3">
        <v>3</v>
      </c>
      <c r="D4993" t="str">
        <f t="shared" si="77"/>
        <v>0-10</v>
      </c>
    </row>
    <row r="4994" spans="3:4" x14ac:dyDescent="0.3">
      <c r="C4994" s="19">
        <v>2</v>
      </c>
      <c r="D4994" t="str">
        <f t="shared" si="77"/>
        <v>0-10</v>
      </c>
    </row>
    <row r="4995" spans="3:4" x14ac:dyDescent="0.3">
      <c r="C4995" s="3">
        <v>2</v>
      </c>
      <c r="D4995" t="str">
        <f t="shared" ref="D4995:D5001" si="78">IF(C4995&lt;=10,"0-10",IF(AND(C4995&gt;10,C4995&lt;=20),"11-20",IF(AND(C4995&gt;20,C4995&lt;=30),"21-30","30+")))</f>
        <v>0-10</v>
      </c>
    </row>
    <row r="4996" spans="3:4" x14ac:dyDescent="0.3">
      <c r="C4996" s="19">
        <v>2</v>
      </c>
      <c r="D4996" t="str">
        <f t="shared" si="78"/>
        <v>0-10</v>
      </c>
    </row>
    <row r="4997" spans="3:4" x14ac:dyDescent="0.3">
      <c r="C4997" s="3">
        <v>1</v>
      </c>
      <c r="D4997" t="str">
        <f t="shared" si="78"/>
        <v>0-10</v>
      </c>
    </row>
    <row r="4998" spans="3:4" x14ac:dyDescent="0.3">
      <c r="C4998" s="19">
        <v>1</v>
      </c>
      <c r="D4998" t="str">
        <f t="shared" si="78"/>
        <v>0-10</v>
      </c>
    </row>
    <row r="4999" spans="3:4" x14ac:dyDescent="0.3">
      <c r="C4999" s="3">
        <v>1</v>
      </c>
      <c r="D4999" t="str">
        <f t="shared" si="78"/>
        <v>0-10</v>
      </c>
    </row>
    <row r="5000" spans="3:4" x14ac:dyDescent="0.3">
      <c r="C5000" s="19">
        <v>3</v>
      </c>
      <c r="D5000" t="str">
        <f t="shared" si="78"/>
        <v>0-10</v>
      </c>
    </row>
    <row r="5001" spans="3:4" x14ac:dyDescent="0.3">
      <c r="C5001" s="3">
        <v>2</v>
      </c>
      <c r="D5001" t="str">
        <f t="shared" si="78"/>
        <v>0-10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8F34-9F9A-4212-9431-9F6CD1F23000}">
  <dimension ref="A1:B5001"/>
  <sheetViews>
    <sheetView workbookViewId="0">
      <selection sqref="A1:B5001"/>
    </sheetView>
  </sheetViews>
  <sheetFormatPr defaultRowHeight="14.4" x14ac:dyDescent="0.3"/>
  <cols>
    <col min="1" max="1" width="15.21875" customWidth="1"/>
    <col min="2" max="2" width="20.109375" customWidth="1"/>
    <col min="3" max="3" width="18" customWidth="1"/>
    <col min="4" max="4" width="28.21875" customWidth="1"/>
    <col min="16" max="16" width="18" customWidth="1"/>
  </cols>
  <sheetData>
    <row r="1" spans="1:2" x14ac:dyDescent="0.3">
      <c r="A1" s="17" t="s">
        <v>1</v>
      </c>
      <c r="B1" s="17" t="s">
        <v>2</v>
      </c>
    </row>
    <row r="2" spans="1:2" x14ac:dyDescent="0.3">
      <c r="A2" s="19">
        <v>67</v>
      </c>
      <c r="B2" s="19">
        <v>41</v>
      </c>
    </row>
    <row r="3" spans="1:2" x14ac:dyDescent="0.3">
      <c r="A3" s="3">
        <v>67</v>
      </c>
      <c r="B3" s="3">
        <v>42</v>
      </c>
    </row>
    <row r="4" spans="1:2" x14ac:dyDescent="0.3">
      <c r="A4" s="19">
        <v>67</v>
      </c>
      <c r="B4" s="19">
        <v>41</v>
      </c>
    </row>
    <row r="5" spans="1:2" x14ac:dyDescent="0.3">
      <c r="A5" s="3">
        <v>67</v>
      </c>
      <c r="B5" s="3">
        <v>43</v>
      </c>
    </row>
    <row r="6" spans="1:2" x14ac:dyDescent="0.3">
      <c r="A6" s="19">
        <v>67</v>
      </c>
      <c r="B6" s="19">
        <v>41</v>
      </c>
    </row>
    <row r="7" spans="1:2" x14ac:dyDescent="0.3">
      <c r="A7" s="3">
        <v>67</v>
      </c>
      <c r="B7" s="3">
        <v>42</v>
      </c>
    </row>
    <row r="8" spans="1:2" x14ac:dyDescent="0.3">
      <c r="A8" s="19">
        <v>67</v>
      </c>
      <c r="B8" s="19">
        <v>41</v>
      </c>
    </row>
    <row r="9" spans="1:2" x14ac:dyDescent="0.3">
      <c r="A9" s="3">
        <v>67</v>
      </c>
      <c r="B9" s="3">
        <v>43</v>
      </c>
    </row>
    <row r="10" spans="1:2" x14ac:dyDescent="0.3">
      <c r="A10" s="19">
        <v>67</v>
      </c>
      <c r="B10" s="19">
        <v>42</v>
      </c>
    </row>
    <row r="11" spans="1:2" x14ac:dyDescent="0.3">
      <c r="A11" s="3">
        <v>67</v>
      </c>
      <c r="B11" s="3">
        <v>43</v>
      </c>
    </row>
    <row r="12" spans="1:2" x14ac:dyDescent="0.3">
      <c r="A12" s="19">
        <v>67</v>
      </c>
      <c r="B12" s="19">
        <v>41</v>
      </c>
    </row>
    <row r="13" spans="1:2" x14ac:dyDescent="0.3">
      <c r="A13" s="3">
        <v>67</v>
      </c>
      <c r="B13" s="3">
        <v>42</v>
      </c>
    </row>
    <row r="14" spans="1:2" x14ac:dyDescent="0.3">
      <c r="A14" s="19">
        <v>66</v>
      </c>
      <c r="B14" s="19">
        <v>41</v>
      </c>
    </row>
    <row r="15" spans="1:2" x14ac:dyDescent="0.3">
      <c r="A15" s="3">
        <v>66</v>
      </c>
      <c r="B15" s="3">
        <v>40</v>
      </c>
    </row>
    <row r="16" spans="1:2" x14ac:dyDescent="0.3">
      <c r="A16" s="19">
        <v>66</v>
      </c>
      <c r="B16" s="19">
        <v>41</v>
      </c>
    </row>
    <row r="17" spans="1:2" x14ac:dyDescent="0.3">
      <c r="A17" s="3">
        <v>66</v>
      </c>
      <c r="B17" s="3">
        <v>42</v>
      </c>
    </row>
    <row r="18" spans="1:2" x14ac:dyDescent="0.3">
      <c r="A18" s="19">
        <v>66</v>
      </c>
      <c r="B18" s="19">
        <v>41</v>
      </c>
    </row>
    <row r="19" spans="1:2" x14ac:dyDescent="0.3">
      <c r="A19" s="3">
        <v>66</v>
      </c>
      <c r="B19" s="3">
        <v>42</v>
      </c>
    </row>
    <row r="20" spans="1:2" x14ac:dyDescent="0.3">
      <c r="A20" s="19">
        <v>66</v>
      </c>
      <c r="B20" s="19">
        <v>36</v>
      </c>
    </row>
    <row r="21" spans="1:2" x14ac:dyDescent="0.3">
      <c r="A21" s="3">
        <v>66</v>
      </c>
      <c r="B21" s="3">
        <v>41</v>
      </c>
    </row>
    <row r="22" spans="1:2" x14ac:dyDescent="0.3">
      <c r="A22" s="19">
        <v>66</v>
      </c>
      <c r="B22" s="19">
        <v>41</v>
      </c>
    </row>
    <row r="23" spans="1:2" x14ac:dyDescent="0.3">
      <c r="A23" s="3">
        <v>66</v>
      </c>
      <c r="B23" s="3">
        <v>41</v>
      </c>
    </row>
    <row r="24" spans="1:2" x14ac:dyDescent="0.3">
      <c r="A24" s="19">
        <v>66</v>
      </c>
      <c r="B24" s="19">
        <v>41</v>
      </c>
    </row>
    <row r="25" spans="1:2" x14ac:dyDescent="0.3">
      <c r="A25" s="3">
        <v>66</v>
      </c>
      <c r="B25" s="3">
        <v>42</v>
      </c>
    </row>
    <row r="26" spans="1:2" x14ac:dyDescent="0.3">
      <c r="A26" s="19">
        <v>66</v>
      </c>
      <c r="B26" s="19">
        <v>41</v>
      </c>
    </row>
    <row r="27" spans="1:2" x14ac:dyDescent="0.3">
      <c r="A27" s="3">
        <v>66</v>
      </c>
      <c r="B27" s="3">
        <v>41</v>
      </c>
    </row>
    <row r="28" spans="1:2" x14ac:dyDescent="0.3">
      <c r="A28" s="19">
        <v>66</v>
      </c>
      <c r="B28" s="19">
        <v>41</v>
      </c>
    </row>
    <row r="29" spans="1:2" x14ac:dyDescent="0.3">
      <c r="A29" s="3">
        <v>66</v>
      </c>
      <c r="B29" s="3">
        <v>41</v>
      </c>
    </row>
    <row r="30" spans="1:2" x14ac:dyDescent="0.3">
      <c r="A30" s="19">
        <v>66</v>
      </c>
      <c r="B30" s="19">
        <v>41</v>
      </c>
    </row>
    <row r="31" spans="1:2" x14ac:dyDescent="0.3">
      <c r="A31" s="3">
        <v>66</v>
      </c>
      <c r="B31" s="3">
        <v>40</v>
      </c>
    </row>
    <row r="32" spans="1:2" x14ac:dyDescent="0.3">
      <c r="A32" s="19">
        <v>66</v>
      </c>
      <c r="B32" s="19">
        <v>42</v>
      </c>
    </row>
    <row r="33" spans="1:2" x14ac:dyDescent="0.3">
      <c r="A33" s="3">
        <v>66</v>
      </c>
      <c r="B33" s="3">
        <v>41</v>
      </c>
    </row>
    <row r="34" spans="1:2" x14ac:dyDescent="0.3">
      <c r="A34" s="19">
        <v>66</v>
      </c>
      <c r="B34" s="19">
        <v>41</v>
      </c>
    </row>
    <row r="35" spans="1:2" x14ac:dyDescent="0.3">
      <c r="A35" s="3">
        <v>66</v>
      </c>
      <c r="B35" s="3">
        <v>41</v>
      </c>
    </row>
    <row r="36" spans="1:2" x14ac:dyDescent="0.3">
      <c r="A36" s="19">
        <v>66</v>
      </c>
      <c r="B36" s="19">
        <v>41</v>
      </c>
    </row>
    <row r="37" spans="1:2" x14ac:dyDescent="0.3">
      <c r="A37" s="3">
        <v>66</v>
      </c>
      <c r="B37" s="3">
        <v>41</v>
      </c>
    </row>
    <row r="38" spans="1:2" x14ac:dyDescent="0.3">
      <c r="A38" s="19">
        <v>65</v>
      </c>
      <c r="B38" s="19">
        <v>39</v>
      </c>
    </row>
    <row r="39" spans="1:2" x14ac:dyDescent="0.3">
      <c r="A39" s="3">
        <v>65</v>
      </c>
      <c r="B39" s="3">
        <v>41</v>
      </c>
    </row>
    <row r="40" spans="1:2" x14ac:dyDescent="0.3">
      <c r="A40" s="19">
        <v>65</v>
      </c>
      <c r="B40" s="19">
        <v>39</v>
      </c>
    </row>
    <row r="41" spans="1:2" x14ac:dyDescent="0.3">
      <c r="A41" s="3">
        <v>65</v>
      </c>
      <c r="B41" s="3">
        <v>40</v>
      </c>
    </row>
    <row r="42" spans="1:2" x14ac:dyDescent="0.3">
      <c r="A42" s="19">
        <v>65</v>
      </c>
      <c r="B42" s="19">
        <v>39</v>
      </c>
    </row>
    <row r="43" spans="1:2" x14ac:dyDescent="0.3">
      <c r="A43" s="3">
        <v>65</v>
      </c>
      <c r="B43" s="3">
        <v>40</v>
      </c>
    </row>
    <row r="44" spans="1:2" x14ac:dyDescent="0.3">
      <c r="A44" s="19">
        <v>65</v>
      </c>
      <c r="B44" s="19">
        <v>41</v>
      </c>
    </row>
    <row r="45" spans="1:2" x14ac:dyDescent="0.3">
      <c r="A45" s="3">
        <v>65</v>
      </c>
      <c r="B45" s="3">
        <v>39</v>
      </c>
    </row>
    <row r="46" spans="1:2" x14ac:dyDescent="0.3">
      <c r="A46" s="19">
        <v>65</v>
      </c>
      <c r="B46" s="19">
        <v>39</v>
      </c>
    </row>
    <row r="47" spans="1:2" x14ac:dyDescent="0.3">
      <c r="A47" s="3">
        <v>65</v>
      </c>
      <c r="B47" s="3">
        <v>41</v>
      </c>
    </row>
    <row r="48" spans="1:2" x14ac:dyDescent="0.3">
      <c r="A48" s="19">
        <v>65</v>
      </c>
      <c r="B48" s="19">
        <v>40</v>
      </c>
    </row>
    <row r="49" spans="1:2" x14ac:dyDescent="0.3">
      <c r="A49" s="3">
        <v>65</v>
      </c>
      <c r="B49" s="3">
        <v>41</v>
      </c>
    </row>
    <row r="50" spans="1:2" x14ac:dyDescent="0.3">
      <c r="A50" s="19">
        <v>65</v>
      </c>
      <c r="B50" s="19">
        <v>41</v>
      </c>
    </row>
    <row r="51" spans="1:2" x14ac:dyDescent="0.3">
      <c r="A51" s="3">
        <v>65</v>
      </c>
      <c r="B51" s="3">
        <v>39</v>
      </c>
    </row>
    <row r="52" spans="1:2" x14ac:dyDescent="0.3">
      <c r="A52" s="19">
        <v>65</v>
      </c>
      <c r="B52" s="19">
        <v>41</v>
      </c>
    </row>
    <row r="53" spans="1:2" x14ac:dyDescent="0.3">
      <c r="A53" s="3">
        <v>65</v>
      </c>
      <c r="B53" s="3">
        <v>40</v>
      </c>
    </row>
    <row r="54" spans="1:2" x14ac:dyDescent="0.3">
      <c r="A54" s="19">
        <v>65</v>
      </c>
      <c r="B54" s="19">
        <v>41</v>
      </c>
    </row>
    <row r="55" spans="1:2" x14ac:dyDescent="0.3">
      <c r="A55" s="3">
        <v>65</v>
      </c>
      <c r="B55" s="3">
        <v>40</v>
      </c>
    </row>
    <row r="56" spans="1:2" x14ac:dyDescent="0.3">
      <c r="A56" s="19">
        <v>65</v>
      </c>
      <c r="B56" s="19">
        <v>40</v>
      </c>
    </row>
    <row r="57" spans="1:2" x14ac:dyDescent="0.3">
      <c r="A57" s="3">
        <v>65</v>
      </c>
      <c r="B57" s="3">
        <v>41</v>
      </c>
    </row>
    <row r="58" spans="1:2" x14ac:dyDescent="0.3">
      <c r="A58" s="19">
        <v>65</v>
      </c>
      <c r="B58" s="19">
        <v>41</v>
      </c>
    </row>
    <row r="59" spans="1:2" x14ac:dyDescent="0.3">
      <c r="A59" s="3">
        <v>65</v>
      </c>
      <c r="B59" s="3">
        <v>39</v>
      </c>
    </row>
    <row r="60" spans="1:2" x14ac:dyDescent="0.3">
      <c r="A60" s="19">
        <v>65</v>
      </c>
      <c r="B60" s="19">
        <v>41</v>
      </c>
    </row>
    <row r="61" spans="1:2" x14ac:dyDescent="0.3">
      <c r="A61" s="3">
        <v>65</v>
      </c>
      <c r="B61" s="3">
        <v>41</v>
      </c>
    </row>
    <row r="62" spans="1:2" x14ac:dyDescent="0.3">
      <c r="A62" s="19">
        <v>65</v>
      </c>
      <c r="B62" s="19">
        <v>35</v>
      </c>
    </row>
    <row r="63" spans="1:2" x14ac:dyDescent="0.3">
      <c r="A63" s="3">
        <v>65</v>
      </c>
      <c r="B63" s="3">
        <v>39</v>
      </c>
    </row>
    <row r="64" spans="1:2" x14ac:dyDescent="0.3">
      <c r="A64" s="19">
        <v>65</v>
      </c>
      <c r="B64" s="19">
        <v>39</v>
      </c>
    </row>
    <row r="65" spans="1:2" x14ac:dyDescent="0.3">
      <c r="A65" s="3">
        <v>65</v>
      </c>
      <c r="B65" s="3">
        <v>39</v>
      </c>
    </row>
    <row r="66" spans="1:2" x14ac:dyDescent="0.3">
      <c r="A66" s="19">
        <v>65</v>
      </c>
      <c r="B66" s="19">
        <v>41</v>
      </c>
    </row>
    <row r="67" spans="1:2" x14ac:dyDescent="0.3">
      <c r="A67" s="3">
        <v>65</v>
      </c>
      <c r="B67" s="3">
        <v>35</v>
      </c>
    </row>
    <row r="68" spans="1:2" x14ac:dyDescent="0.3">
      <c r="A68" s="19">
        <v>65</v>
      </c>
      <c r="B68" s="19">
        <v>39</v>
      </c>
    </row>
    <row r="69" spans="1:2" x14ac:dyDescent="0.3">
      <c r="A69" s="3">
        <v>65</v>
      </c>
      <c r="B69" s="3">
        <v>40</v>
      </c>
    </row>
    <row r="70" spans="1:2" x14ac:dyDescent="0.3">
      <c r="A70" s="19">
        <v>65</v>
      </c>
      <c r="B70" s="19">
        <v>39</v>
      </c>
    </row>
    <row r="71" spans="1:2" x14ac:dyDescent="0.3">
      <c r="A71" s="3">
        <v>65</v>
      </c>
      <c r="B71" s="3">
        <v>39</v>
      </c>
    </row>
    <row r="72" spans="1:2" x14ac:dyDescent="0.3">
      <c r="A72" s="19">
        <v>65</v>
      </c>
      <c r="B72" s="19">
        <v>41</v>
      </c>
    </row>
    <row r="73" spans="1:2" x14ac:dyDescent="0.3">
      <c r="A73" s="3">
        <v>65</v>
      </c>
      <c r="B73" s="3">
        <v>40</v>
      </c>
    </row>
    <row r="74" spans="1:2" x14ac:dyDescent="0.3">
      <c r="A74" s="19">
        <v>65</v>
      </c>
      <c r="B74" s="19">
        <v>40</v>
      </c>
    </row>
    <row r="75" spans="1:2" x14ac:dyDescent="0.3">
      <c r="A75" s="3">
        <v>65</v>
      </c>
      <c r="B75" s="3">
        <v>40</v>
      </c>
    </row>
    <row r="76" spans="1:2" x14ac:dyDescent="0.3">
      <c r="A76" s="19">
        <v>65</v>
      </c>
      <c r="B76" s="19">
        <v>40</v>
      </c>
    </row>
    <row r="77" spans="1:2" x14ac:dyDescent="0.3">
      <c r="A77" s="3">
        <v>65</v>
      </c>
      <c r="B77" s="3">
        <v>40</v>
      </c>
    </row>
    <row r="78" spans="1:2" x14ac:dyDescent="0.3">
      <c r="A78" s="19">
        <v>65</v>
      </c>
      <c r="B78" s="19">
        <v>40</v>
      </c>
    </row>
    <row r="79" spans="1:2" x14ac:dyDescent="0.3">
      <c r="A79" s="3">
        <v>65</v>
      </c>
      <c r="B79" s="3">
        <v>40</v>
      </c>
    </row>
    <row r="80" spans="1:2" x14ac:dyDescent="0.3">
      <c r="A80" s="19">
        <v>65</v>
      </c>
      <c r="B80" s="19">
        <v>40</v>
      </c>
    </row>
    <row r="81" spans="1:2" x14ac:dyDescent="0.3">
      <c r="A81" s="3">
        <v>65</v>
      </c>
      <c r="B81" s="3">
        <v>41</v>
      </c>
    </row>
    <row r="82" spans="1:2" x14ac:dyDescent="0.3">
      <c r="A82" s="19">
        <v>65</v>
      </c>
      <c r="B82" s="19">
        <v>39</v>
      </c>
    </row>
    <row r="83" spans="1:2" x14ac:dyDescent="0.3">
      <c r="A83" s="3">
        <v>65</v>
      </c>
      <c r="B83" s="3">
        <v>39</v>
      </c>
    </row>
    <row r="84" spans="1:2" x14ac:dyDescent="0.3">
      <c r="A84" s="19">
        <v>65</v>
      </c>
      <c r="B84" s="19">
        <v>41</v>
      </c>
    </row>
    <row r="85" spans="1:2" x14ac:dyDescent="0.3">
      <c r="A85" s="3">
        <v>65</v>
      </c>
      <c r="B85" s="3">
        <v>39</v>
      </c>
    </row>
    <row r="86" spans="1:2" x14ac:dyDescent="0.3">
      <c r="A86" s="19">
        <v>65</v>
      </c>
      <c r="B86" s="19">
        <v>40</v>
      </c>
    </row>
    <row r="87" spans="1:2" x14ac:dyDescent="0.3">
      <c r="A87" s="3">
        <v>65</v>
      </c>
      <c r="B87" s="3">
        <v>40</v>
      </c>
    </row>
    <row r="88" spans="1:2" x14ac:dyDescent="0.3">
      <c r="A88" s="19">
        <v>65</v>
      </c>
      <c r="B88" s="19">
        <v>39</v>
      </c>
    </row>
    <row r="89" spans="1:2" x14ac:dyDescent="0.3">
      <c r="A89" s="3">
        <v>65</v>
      </c>
      <c r="B89" s="3">
        <v>39</v>
      </c>
    </row>
    <row r="90" spans="1:2" x14ac:dyDescent="0.3">
      <c r="A90" s="19">
        <v>65</v>
      </c>
      <c r="B90" s="19">
        <v>40</v>
      </c>
    </row>
    <row r="91" spans="1:2" x14ac:dyDescent="0.3">
      <c r="A91" s="3">
        <v>65</v>
      </c>
      <c r="B91" s="3">
        <v>41</v>
      </c>
    </row>
    <row r="92" spans="1:2" x14ac:dyDescent="0.3">
      <c r="A92" s="19">
        <v>65</v>
      </c>
      <c r="B92" s="19">
        <v>41</v>
      </c>
    </row>
    <row r="93" spans="1:2" x14ac:dyDescent="0.3">
      <c r="A93" s="3">
        <v>65</v>
      </c>
      <c r="B93" s="3">
        <v>41</v>
      </c>
    </row>
    <row r="94" spans="1:2" x14ac:dyDescent="0.3">
      <c r="A94" s="19">
        <v>65</v>
      </c>
      <c r="B94" s="19">
        <v>41</v>
      </c>
    </row>
    <row r="95" spans="1:2" x14ac:dyDescent="0.3">
      <c r="A95" s="3">
        <v>65</v>
      </c>
      <c r="B95" s="3">
        <v>39</v>
      </c>
    </row>
    <row r="96" spans="1:2" x14ac:dyDescent="0.3">
      <c r="A96" s="19">
        <v>65</v>
      </c>
      <c r="B96" s="19">
        <v>39</v>
      </c>
    </row>
    <row r="97" spans="1:2" x14ac:dyDescent="0.3">
      <c r="A97" s="3">
        <v>65</v>
      </c>
      <c r="B97" s="3">
        <v>40</v>
      </c>
    </row>
    <row r="98" spans="1:2" x14ac:dyDescent="0.3">
      <c r="A98" s="19">
        <v>65</v>
      </c>
      <c r="B98" s="19">
        <v>40</v>
      </c>
    </row>
    <row r="99" spans="1:2" x14ac:dyDescent="0.3">
      <c r="A99" s="3">
        <v>65</v>
      </c>
      <c r="B99" s="3">
        <v>40</v>
      </c>
    </row>
    <row r="100" spans="1:2" x14ac:dyDescent="0.3">
      <c r="A100" s="19">
        <v>65</v>
      </c>
      <c r="B100" s="19">
        <v>39</v>
      </c>
    </row>
    <row r="101" spans="1:2" x14ac:dyDescent="0.3">
      <c r="A101" s="3">
        <v>65</v>
      </c>
      <c r="B101" s="3">
        <v>40</v>
      </c>
    </row>
    <row r="102" spans="1:2" x14ac:dyDescent="0.3">
      <c r="A102" s="19">
        <v>65</v>
      </c>
      <c r="B102" s="19">
        <v>40</v>
      </c>
    </row>
    <row r="103" spans="1:2" x14ac:dyDescent="0.3">
      <c r="A103" s="3">
        <v>65</v>
      </c>
      <c r="B103" s="3">
        <v>40</v>
      </c>
    </row>
    <row r="104" spans="1:2" x14ac:dyDescent="0.3">
      <c r="A104" s="19">
        <v>65</v>
      </c>
      <c r="B104" s="19">
        <v>40</v>
      </c>
    </row>
    <row r="105" spans="1:2" x14ac:dyDescent="0.3">
      <c r="A105" s="3">
        <v>65</v>
      </c>
      <c r="B105" s="3">
        <v>39</v>
      </c>
    </row>
    <row r="106" spans="1:2" x14ac:dyDescent="0.3">
      <c r="A106" s="19">
        <v>65</v>
      </c>
      <c r="B106" s="19">
        <v>40</v>
      </c>
    </row>
    <row r="107" spans="1:2" x14ac:dyDescent="0.3">
      <c r="A107" s="3">
        <v>65</v>
      </c>
      <c r="B107" s="3">
        <v>39</v>
      </c>
    </row>
    <row r="108" spans="1:2" x14ac:dyDescent="0.3">
      <c r="A108" s="19">
        <v>65</v>
      </c>
      <c r="B108" s="19">
        <v>41</v>
      </c>
    </row>
    <row r="109" spans="1:2" x14ac:dyDescent="0.3">
      <c r="A109" s="3">
        <v>65</v>
      </c>
      <c r="B109" s="3">
        <v>41</v>
      </c>
    </row>
    <row r="110" spans="1:2" x14ac:dyDescent="0.3">
      <c r="A110" s="19">
        <v>65</v>
      </c>
      <c r="B110" s="19">
        <v>40</v>
      </c>
    </row>
    <row r="111" spans="1:2" x14ac:dyDescent="0.3">
      <c r="A111" s="3">
        <v>65</v>
      </c>
      <c r="B111" s="3">
        <v>40</v>
      </c>
    </row>
    <row r="112" spans="1:2" x14ac:dyDescent="0.3">
      <c r="A112" s="19">
        <v>65</v>
      </c>
      <c r="B112" s="19">
        <v>40</v>
      </c>
    </row>
    <row r="113" spans="1:2" x14ac:dyDescent="0.3">
      <c r="A113" s="3">
        <v>65</v>
      </c>
      <c r="B113" s="3">
        <v>40</v>
      </c>
    </row>
    <row r="114" spans="1:2" x14ac:dyDescent="0.3">
      <c r="A114" s="19">
        <v>65</v>
      </c>
      <c r="B114" s="19">
        <v>39</v>
      </c>
    </row>
    <row r="115" spans="1:2" x14ac:dyDescent="0.3">
      <c r="A115" s="3">
        <v>65</v>
      </c>
      <c r="B115" s="3">
        <v>39</v>
      </c>
    </row>
    <row r="116" spans="1:2" x14ac:dyDescent="0.3">
      <c r="A116" s="19">
        <v>65</v>
      </c>
      <c r="B116" s="19">
        <v>39</v>
      </c>
    </row>
    <row r="117" spans="1:2" x14ac:dyDescent="0.3">
      <c r="A117" s="3">
        <v>65</v>
      </c>
      <c r="B117" s="3">
        <v>40</v>
      </c>
    </row>
    <row r="118" spans="1:2" x14ac:dyDescent="0.3">
      <c r="A118" s="19">
        <v>64</v>
      </c>
      <c r="B118" s="19">
        <v>40</v>
      </c>
    </row>
    <row r="119" spans="1:2" x14ac:dyDescent="0.3">
      <c r="A119" s="3">
        <v>64</v>
      </c>
      <c r="B119" s="3">
        <v>39</v>
      </c>
    </row>
    <row r="120" spans="1:2" x14ac:dyDescent="0.3">
      <c r="A120" s="19">
        <v>64</v>
      </c>
      <c r="B120" s="19">
        <v>39</v>
      </c>
    </row>
    <row r="121" spans="1:2" x14ac:dyDescent="0.3">
      <c r="A121" s="3">
        <v>64</v>
      </c>
      <c r="B121" s="3">
        <v>40</v>
      </c>
    </row>
    <row r="122" spans="1:2" x14ac:dyDescent="0.3">
      <c r="A122" s="19">
        <v>64</v>
      </c>
      <c r="B122" s="19">
        <v>39</v>
      </c>
    </row>
    <row r="123" spans="1:2" x14ac:dyDescent="0.3">
      <c r="A123" s="3">
        <v>64</v>
      </c>
      <c r="B123" s="3">
        <v>40</v>
      </c>
    </row>
    <row r="124" spans="1:2" x14ac:dyDescent="0.3">
      <c r="A124" s="19">
        <v>64</v>
      </c>
      <c r="B124" s="19">
        <v>39</v>
      </c>
    </row>
    <row r="125" spans="1:2" x14ac:dyDescent="0.3">
      <c r="A125" s="3">
        <v>64</v>
      </c>
      <c r="B125" s="3">
        <v>39</v>
      </c>
    </row>
    <row r="126" spans="1:2" x14ac:dyDescent="0.3">
      <c r="A126" s="19">
        <v>64</v>
      </c>
      <c r="B126" s="19">
        <v>39</v>
      </c>
    </row>
    <row r="127" spans="1:2" x14ac:dyDescent="0.3">
      <c r="A127" s="3">
        <v>64</v>
      </c>
      <c r="B127" s="3">
        <v>40</v>
      </c>
    </row>
    <row r="128" spans="1:2" x14ac:dyDescent="0.3">
      <c r="A128" s="19">
        <v>64</v>
      </c>
      <c r="B128" s="19">
        <v>38</v>
      </c>
    </row>
    <row r="129" spans="1:2" x14ac:dyDescent="0.3">
      <c r="A129" s="3">
        <v>64</v>
      </c>
      <c r="B129" s="3">
        <v>39</v>
      </c>
    </row>
    <row r="130" spans="1:2" x14ac:dyDescent="0.3">
      <c r="A130" s="19">
        <v>64</v>
      </c>
      <c r="B130" s="19">
        <v>38</v>
      </c>
    </row>
    <row r="131" spans="1:2" x14ac:dyDescent="0.3">
      <c r="A131" s="3">
        <v>64</v>
      </c>
      <c r="B131" s="3">
        <v>38</v>
      </c>
    </row>
    <row r="132" spans="1:2" x14ac:dyDescent="0.3">
      <c r="A132" s="19">
        <v>64</v>
      </c>
      <c r="B132" s="19">
        <v>37</v>
      </c>
    </row>
    <row r="133" spans="1:2" x14ac:dyDescent="0.3">
      <c r="A133" s="3">
        <v>64</v>
      </c>
      <c r="B133" s="3">
        <v>39</v>
      </c>
    </row>
    <row r="134" spans="1:2" x14ac:dyDescent="0.3">
      <c r="A134" s="19">
        <v>64</v>
      </c>
      <c r="B134" s="19">
        <v>39</v>
      </c>
    </row>
    <row r="135" spans="1:2" x14ac:dyDescent="0.3">
      <c r="A135" s="3">
        <v>64</v>
      </c>
      <c r="B135" s="3">
        <v>39</v>
      </c>
    </row>
    <row r="136" spans="1:2" x14ac:dyDescent="0.3">
      <c r="A136" s="19">
        <v>64</v>
      </c>
      <c r="B136" s="19">
        <v>39</v>
      </c>
    </row>
    <row r="137" spans="1:2" x14ac:dyDescent="0.3">
      <c r="A137" s="3">
        <v>64</v>
      </c>
      <c r="B137" s="3">
        <v>39</v>
      </c>
    </row>
    <row r="138" spans="1:2" x14ac:dyDescent="0.3">
      <c r="A138" s="19">
        <v>64</v>
      </c>
      <c r="B138" s="19">
        <v>40</v>
      </c>
    </row>
    <row r="139" spans="1:2" x14ac:dyDescent="0.3">
      <c r="A139" s="3">
        <v>64</v>
      </c>
      <c r="B139" s="3">
        <v>34</v>
      </c>
    </row>
    <row r="140" spans="1:2" x14ac:dyDescent="0.3">
      <c r="A140" s="19">
        <v>64</v>
      </c>
      <c r="B140" s="19">
        <v>40</v>
      </c>
    </row>
    <row r="141" spans="1:2" x14ac:dyDescent="0.3">
      <c r="A141" s="3">
        <v>64</v>
      </c>
      <c r="B141" s="3">
        <v>38</v>
      </c>
    </row>
    <row r="142" spans="1:2" x14ac:dyDescent="0.3">
      <c r="A142" s="19">
        <v>64</v>
      </c>
      <c r="B142" s="19">
        <v>39</v>
      </c>
    </row>
    <row r="143" spans="1:2" x14ac:dyDescent="0.3">
      <c r="A143" s="3">
        <v>64</v>
      </c>
      <c r="B143" s="3">
        <v>39</v>
      </c>
    </row>
    <row r="144" spans="1:2" x14ac:dyDescent="0.3">
      <c r="A144" s="19">
        <v>64</v>
      </c>
      <c r="B144" s="19">
        <v>40</v>
      </c>
    </row>
    <row r="145" spans="1:2" x14ac:dyDescent="0.3">
      <c r="A145" s="3">
        <v>64</v>
      </c>
      <c r="B145" s="3">
        <v>38</v>
      </c>
    </row>
    <row r="146" spans="1:2" x14ac:dyDescent="0.3">
      <c r="A146" s="19">
        <v>64</v>
      </c>
      <c r="B146" s="19">
        <v>40</v>
      </c>
    </row>
    <row r="147" spans="1:2" x14ac:dyDescent="0.3">
      <c r="A147" s="3">
        <v>64</v>
      </c>
      <c r="B147" s="3">
        <v>40</v>
      </c>
    </row>
    <row r="148" spans="1:2" x14ac:dyDescent="0.3">
      <c r="A148" s="19">
        <v>64</v>
      </c>
      <c r="B148" s="19">
        <v>38</v>
      </c>
    </row>
    <row r="149" spans="1:2" x14ac:dyDescent="0.3">
      <c r="A149" s="3">
        <v>64</v>
      </c>
      <c r="B149" s="3">
        <v>38</v>
      </c>
    </row>
    <row r="150" spans="1:2" x14ac:dyDescent="0.3">
      <c r="A150" s="19">
        <v>64</v>
      </c>
      <c r="B150" s="19">
        <v>38</v>
      </c>
    </row>
    <row r="151" spans="1:2" x14ac:dyDescent="0.3">
      <c r="A151" s="3">
        <v>64</v>
      </c>
      <c r="B151" s="3">
        <v>39</v>
      </c>
    </row>
    <row r="152" spans="1:2" x14ac:dyDescent="0.3">
      <c r="A152" s="19">
        <v>64</v>
      </c>
      <c r="B152" s="19">
        <v>38</v>
      </c>
    </row>
    <row r="153" spans="1:2" x14ac:dyDescent="0.3">
      <c r="A153" s="3">
        <v>64</v>
      </c>
      <c r="B153" s="3">
        <v>39</v>
      </c>
    </row>
    <row r="154" spans="1:2" x14ac:dyDescent="0.3">
      <c r="A154" s="19">
        <v>64</v>
      </c>
      <c r="B154" s="19">
        <v>40</v>
      </c>
    </row>
    <row r="155" spans="1:2" x14ac:dyDescent="0.3">
      <c r="A155" s="3">
        <v>64</v>
      </c>
      <c r="B155" s="3">
        <v>40</v>
      </c>
    </row>
    <row r="156" spans="1:2" x14ac:dyDescent="0.3">
      <c r="A156" s="19">
        <v>64</v>
      </c>
      <c r="B156" s="19">
        <v>39</v>
      </c>
    </row>
    <row r="157" spans="1:2" x14ac:dyDescent="0.3">
      <c r="A157" s="3">
        <v>64</v>
      </c>
      <c r="B157" s="3">
        <v>39</v>
      </c>
    </row>
    <row r="158" spans="1:2" x14ac:dyDescent="0.3">
      <c r="A158" s="19">
        <v>64</v>
      </c>
      <c r="B158" s="19">
        <v>38</v>
      </c>
    </row>
    <row r="159" spans="1:2" x14ac:dyDescent="0.3">
      <c r="A159" s="3">
        <v>64</v>
      </c>
      <c r="B159" s="3">
        <v>38</v>
      </c>
    </row>
    <row r="160" spans="1:2" x14ac:dyDescent="0.3">
      <c r="A160" s="19">
        <v>64</v>
      </c>
      <c r="B160" s="19">
        <v>39</v>
      </c>
    </row>
    <row r="161" spans="1:2" x14ac:dyDescent="0.3">
      <c r="A161" s="3">
        <v>64</v>
      </c>
      <c r="B161" s="3">
        <v>40</v>
      </c>
    </row>
    <row r="162" spans="1:2" x14ac:dyDescent="0.3">
      <c r="A162" s="19">
        <v>64</v>
      </c>
      <c r="B162" s="19">
        <v>40</v>
      </c>
    </row>
    <row r="163" spans="1:2" x14ac:dyDescent="0.3">
      <c r="A163" s="3">
        <v>64</v>
      </c>
      <c r="B163" s="3">
        <v>40</v>
      </c>
    </row>
    <row r="164" spans="1:2" x14ac:dyDescent="0.3">
      <c r="A164" s="19">
        <v>64</v>
      </c>
      <c r="B164" s="19">
        <v>38</v>
      </c>
    </row>
    <row r="165" spans="1:2" x14ac:dyDescent="0.3">
      <c r="A165" s="3">
        <v>64</v>
      </c>
      <c r="B165" s="3">
        <v>39</v>
      </c>
    </row>
    <row r="166" spans="1:2" x14ac:dyDescent="0.3">
      <c r="A166" s="19">
        <v>64</v>
      </c>
      <c r="B166" s="19">
        <v>40</v>
      </c>
    </row>
    <row r="167" spans="1:2" x14ac:dyDescent="0.3">
      <c r="A167" s="3">
        <v>64</v>
      </c>
      <c r="B167" s="3">
        <v>40</v>
      </c>
    </row>
    <row r="168" spans="1:2" x14ac:dyDescent="0.3">
      <c r="A168" s="19">
        <v>64</v>
      </c>
      <c r="B168" s="19">
        <v>38</v>
      </c>
    </row>
    <row r="169" spans="1:2" x14ac:dyDescent="0.3">
      <c r="A169" s="3">
        <v>64</v>
      </c>
      <c r="B169" s="3">
        <v>39</v>
      </c>
    </row>
    <row r="170" spans="1:2" x14ac:dyDescent="0.3">
      <c r="A170" s="19">
        <v>64</v>
      </c>
      <c r="B170" s="19">
        <v>40</v>
      </c>
    </row>
    <row r="171" spans="1:2" x14ac:dyDescent="0.3">
      <c r="A171" s="3">
        <v>64</v>
      </c>
      <c r="B171" s="3">
        <v>38</v>
      </c>
    </row>
    <row r="172" spans="1:2" x14ac:dyDescent="0.3">
      <c r="A172" s="19">
        <v>64</v>
      </c>
      <c r="B172" s="19">
        <v>40</v>
      </c>
    </row>
    <row r="173" spans="1:2" x14ac:dyDescent="0.3">
      <c r="A173" s="3">
        <v>64</v>
      </c>
      <c r="B173" s="3">
        <v>38</v>
      </c>
    </row>
    <row r="174" spans="1:2" x14ac:dyDescent="0.3">
      <c r="A174" s="19">
        <v>64</v>
      </c>
      <c r="B174" s="19">
        <v>38</v>
      </c>
    </row>
    <row r="175" spans="1:2" x14ac:dyDescent="0.3">
      <c r="A175" s="3">
        <v>64</v>
      </c>
      <c r="B175" s="3">
        <v>40</v>
      </c>
    </row>
    <row r="176" spans="1:2" x14ac:dyDescent="0.3">
      <c r="A176" s="19">
        <v>64</v>
      </c>
      <c r="B176" s="19">
        <v>39</v>
      </c>
    </row>
    <row r="177" spans="1:2" x14ac:dyDescent="0.3">
      <c r="A177" s="3">
        <v>64</v>
      </c>
      <c r="B177" s="3">
        <v>39</v>
      </c>
    </row>
    <row r="178" spans="1:2" x14ac:dyDescent="0.3">
      <c r="A178" s="19">
        <v>64</v>
      </c>
      <c r="B178" s="19">
        <v>40</v>
      </c>
    </row>
    <row r="179" spans="1:2" x14ac:dyDescent="0.3">
      <c r="A179" s="3">
        <v>64</v>
      </c>
      <c r="B179" s="3">
        <v>39</v>
      </c>
    </row>
    <row r="180" spans="1:2" x14ac:dyDescent="0.3">
      <c r="A180" s="19">
        <v>64</v>
      </c>
      <c r="B180" s="19">
        <v>34</v>
      </c>
    </row>
    <row r="181" spans="1:2" x14ac:dyDescent="0.3">
      <c r="A181" s="3">
        <v>64</v>
      </c>
      <c r="B181" s="3">
        <v>38</v>
      </c>
    </row>
    <row r="182" spans="1:2" x14ac:dyDescent="0.3">
      <c r="A182" s="19">
        <v>64</v>
      </c>
      <c r="B182" s="19">
        <v>34</v>
      </c>
    </row>
    <row r="183" spans="1:2" x14ac:dyDescent="0.3">
      <c r="A183" s="3">
        <v>64</v>
      </c>
      <c r="B183" s="3">
        <v>39</v>
      </c>
    </row>
    <row r="184" spans="1:2" x14ac:dyDescent="0.3">
      <c r="A184" s="19">
        <v>64</v>
      </c>
      <c r="B184" s="19">
        <v>38</v>
      </c>
    </row>
    <row r="185" spans="1:2" x14ac:dyDescent="0.3">
      <c r="A185" s="3">
        <v>64</v>
      </c>
      <c r="B185" s="3">
        <v>39</v>
      </c>
    </row>
    <row r="186" spans="1:2" x14ac:dyDescent="0.3">
      <c r="A186" s="19">
        <v>64</v>
      </c>
      <c r="B186" s="19">
        <v>40</v>
      </c>
    </row>
    <row r="187" spans="1:2" x14ac:dyDescent="0.3">
      <c r="A187" s="3">
        <v>64</v>
      </c>
      <c r="B187" s="3">
        <v>39</v>
      </c>
    </row>
    <row r="188" spans="1:2" x14ac:dyDescent="0.3">
      <c r="A188" s="19">
        <v>64</v>
      </c>
      <c r="B188" s="19">
        <v>38</v>
      </c>
    </row>
    <row r="189" spans="1:2" x14ac:dyDescent="0.3">
      <c r="A189" s="3">
        <v>64</v>
      </c>
      <c r="B189" s="3">
        <v>39</v>
      </c>
    </row>
    <row r="190" spans="1:2" x14ac:dyDescent="0.3">
      <c r="A190" s="19">
        <v>64</v>
      </c>
      <c r="B190" s="19">
        <v>39</v>
      </c>
    </row>
    <row r="191" spans="1:2" x14ac:dyDescent="0.3">
      <c r="A191" s="3">
        <v>64</v>
      </c>
      <c r="B191" s="3">
        <v>40</v>
      </c>
    </row>
    <row r="192" spans="1:2" x14ac:dyDescent="0.3">
      <c r="A192" s="19">
        <v>64</v>
      </c>
      <c r="B192" s="19">
        <v>39</v>
      </c>
    </row>
    <row r="193" spans="1:2" x14ac:dyDescent="0.3">
      <c r="A193" s="3">
        <v>64</v>
      </c>
      <c r="B193" s="3">
        <v>40</v>
      </c>
    </row>
    <row r="194" spans="1:2" x14ac:dyDescent="0.3">
      <c r="A194" s="19">
        <v>64</v>
      </c>
      <c r="B194" s="19">
        <v>39</v>
      </c>
    </row>
    <row r="195" spans="1:2" x14ac:dyDescent="0.3">
      <c r="A195" s="3">
        <v>64</v>
      </c>
      <c r="B195" s="3">
        <v>40</v>
      </c>
    </row>
    <row r="196" spans="1:2" x14ac:dyDescent="0.3">
      <c r="A196" s="19">
        <v>63</v>
      </c>
      <c r="B196" s="19">
        <v>38</v>
      </c>
    </row>
    <row r="197" spans="1:2" x14ac:dyDescent="0.3">
      <c r="A197" s="3">
        <v>63</v>
      </c>
      <c r="B197" s="3">
        <v>37</v>
      </c>
    </row>
    <row r="198" spans="1:2" x14ac:dyDescent="0.3">
      <c r="A198" s="19">
        <v>63</v>
      </c>
      <c r="B198" s="19">
        <v>39</v>
      </c>
    </row>
    <row r="199" spans="1:2" x14ac:dyDescent="0.3">
      <c r="A199" s="3">
        <v>63</v>
      </c>
      <c r="B199" s="3">
        <v>38</v>
      </c>
    </row>
    <row r="200" spans="1:2" x14ac:dyDescent="0.3">
      <c r="A200" s="19">
        <v>63</v>
      </c>
      <c r="B200" s="19">
        <v>37</v>
      </c>
    </row>
    <row r="201" spans="1:2" x14ac:dyDescent="0.3">
      <c r="A201" s="3">
        <v>63</v>
      </c>
      <c r="B201" s="3">
        <v>33</v>
      </c>
    </row>
    <row r="202" spans="1:2" x14ac:dyDescent="0.3">
      <c r="A202" s="19">
        <v>63</v>
      </c>
      <c r="B202" s="19">
        <v>38</v>
      </c>
    </row>
    <row r="203" spans="1:2" x14ac:dyDescent="0.3">
      <c r="A203" s="3">
        <v>63</v>
      </c>
      <c r="B203" s="3">
        <v>33</v>
      </c>
    </row>
    <row r="204" spans="1:2" x14ac:dyDescent="0.3">
      <c r="A204" s="19">
        <v>63</v>
      </c>
      <c r="B204" s="19">
        <v>38</v>
      </c>
    </row>
    <row r="205" spans="1:2" x14ac:dyDescent="0.3">
      <c r="A205" s="3">
        <v>63</v>
      </c>
      <c r="B205" s="3">
        <v>37</v>
      </c>
    </row>
    <row r="206" spans="1:2" x14ac:dyDescent="0.3">
      <c r="A206" s="19">
        <v>63</v>
      </c>
      <c r="B206" s="19">
        <v>37</v>
      </c>
    </row>
    <row r="207" spans="1:2" x14ac:dyDescent="0.3">
      <c r="A207" s="3">
        <v>63</v>
      </c>
      <c r="B207" s="3">
        <v>39</v>
      </c>
    </row>
    <row r="208" spans="1:2" x14ac:dyDescent="0.3">
      <c r="A208" s="19">
        <v>63</v>
      </c>
      <c r="B208" s="19">
        <v>38</v>
      </c>
    </row>
    <row r="209" spans="1:2" x14ac:dyDescent="0.3">
      <c r="A209" s="3">
        <v>63</v>
      </c>
      <c r="B209" s="3">
        <v>39</v>
      </c>
    </row>
    <row r="210" spans="1:2" x14ac:dyDescent="0.3">
      <c r="A210" s="19">
        <v>63</v>
      </c>
      <c r="B210" s="19">
        <v>33</v>
      </c>
    </row>
    <row r="211" spans="1:2" x14ac:dyDescent="0.3">
      <c r="A211" s="3">
        <v>63</v>
      </c>
      <c r="B211" s="3">
        <v>37</v>
      </c>
    </row>
    <row r="212" spans="1:2" x14ac:dyDescent="0.3">
      <c r="A212" s="19">
        <v>63</v>
      </c>
      <c r="B212" s="19">
        <v>37</v>
      </c>
    </row>
    <row r="213" spans="1:2" x14ac:dyDescent="0.3">
      <c r="A213" s="3">
        <v>63</v>
      </c>
      <c r="B213" s="3">
        <v>37</v>
      </c>
    </row>
    <row r="214" spans="1:2" x14ac:dyDescent="0.3">
      <c r="A214" s="19">
        <v>63</v>
      </c>
      <c r="B214" s="19">
        <v>38</v>
      </c>
    </row>
    <row r="215" spans="1:2" x14ac:dyDescent="0.3">
      <c r="A215" s="3">
        <v>63</v>
      </c>
      <c r="B215" s="3">
        <v>38</v>
      </c>
    </row>
    <row r="216" spans="1:2" x14ac:dyDescent="0.3">
      <c r="A216" s="19">
        <v>63</v>
      </c>
      <c r="B216" s="19">
        <v>39</v>
      </c>
    </row>
    <row r="217" spans="1:2" x14ac:dyDescent="0.3">
      <c r="A217" s="3">
        <v>63</v>
      </c>
      <c r="B217" s="3">
        <v>38</v>
      </c>
    </row>
    <row r="218" spans="1:2" x14ac:dyDescent="0.3">
      <c r="A218" s="19">
        <v>63</v>
      </c>
      <c r="B218" s="19">
        <v>38</v>
      </c>
    </row>
    <row r="219" spans="1:2" x14ac:dyDescent="0.3">
      <c r="A219" s="3">
        <v>63</v>
      </c>
      <c r="B219" s="3">
        <v>37</v>
      </c>
    </row>
    <row r="220" spans="1:2" x14ac:dyDescent="0.3">
      <c r="A220" s="19">
        <v>63</v>
      </c>
      <c r="B220" s="19">
        <v>37</v>
      </c>
    </row>
    <row r="221" spans="1:2" x14ac:dyDescent="0.3">
      <c r="A221" s="3">
        <v>63</v>
      </c>
      <c r="B221" s="3">
        <v>37</v>
      </c>
    </row>
    <row r="222" spans="1:2" x14ac:dyDescent="0.3">
      <c r="A222" s="19">
        <v>63</v>
      </c>
      <c r="B222" s="19">
        <v>37</v>
      </c>
    </row>
    <row r="223" spans="1:2" x14ac:dyDescent="0.3">
      <c r="A223" s="3">
        <v>63</v>
      </c>
      <c r="B223" s="3">
        <v>39</v>
      </c>
    </row>
    <row r="224" spans="1:2" x14ac:dyDescent="0.3">
      <c r="A224" s="19">
        <v>63</v>
      </c>
      <c r="B224" s="19">
        <v>38</v>
      </c>
    </row>
    <row r="225" spans="1:2" x14ac:dyDescent="0.3">
      <c r="A225" s="3">
        <v>63</v>
      </c>
      <c r="B225" s="3">
        <v>39</v>
      </c>
    </row>
    <row r="226" spans="1:2" x14ac:dyDescent="0.3">
      <c r="A226" s="19">
        <v>63</v>
      </c>
      <c r="B226" s="19">
        <v>39</v>
      </c>
    </row>
    <row r="227" spans="1:2" x14ac:dyDescent="0.3">
      <c r="A227" s="3">
        <v>63</v>
      </c>
      <c r="B227" s="3">
        <v>37</v>
      </c>
    </row>
    <row r="228" spans="1:2" x14ac:dyDescent="0.3">
      <c r="A228" s="19">
        <v>63</v>
      </c>
      <c r="B228" s="19">
        <v>37</v>
      </c>
    </row>
    <row r="229" spans="1:2" x14ac:dyDescent="0.3">
      <c r="A229" s="3">
        <v>63</v>
      </c>
      <c r="B229" s="3">
        <v>39</v>
      </c>
    </row>
    <row r="230" spans="1:2" x14ac:dyDescent="0.3">
      <c r="A230" s="19">
        <v>63</v>
      </c>
      <c r="B230" s="19">
        <v>38</v>
      </c>
    </row>
    <row r="231" spans="1:2" x14ac:dyDescent="0.3">
      <c r="A231" s="3">
        <v>63</v>
      </c>
      <c r="B231" s="3">
        <v>39</v>
      </c>
    </row>
    <row r="232" spans="1:2" x14ac:dyDescent="0.3">
      <c r="A232" s="19">
        <v>63</v>
      </c>
      <c r="B232" s="19">
        <v>38</v>
      </c>
    </row>
    <row r="233" spans="1:2" x14ac:dyDescent="0.3">
      <c r="A233" s="3">
        <v>63</v>
      </c>
      <c r="B233" s="3">
        <v>38</v>
      </c>
    </row>
    <row r="234" spans="1:2" x14ac:dyDescent="0.3">
      <c r="A234" s="19">
        <v>63</v>
      </c>
      <c r="B234" s="19">
        <v>38</v>
      </c>
    </row>
    <row r="235" spans="1:2" x14ac:dyDescent="0.3">
      <c r="A235" s="3">
        <v>63</v>
      </c>
      <c r="B235" s="3">
        <v>37</v>
      </c>
    </row>
    <row r="236" spans="1:2" x14ac:dyDescent="0.3">
      <c r="A236" s="19">
        <v>63</v>
      </c>
      <c r="B236" s="19">
        <v>39</v>
      </c>
    </row>
    <row r="237" spans="1:2" x14ac:dyDescent="0.3">
      <c r="A237" s="3">
        <v>63</v>
      </c>
      <c r="B237" s="3">
        <v>37</v>
      </c>
    </row>
    <row r="238" spans="1:2" x14ac:dyDescent="0.3">
      <c r="A238" s="19">
        <v>63</v>
      </c>
      <c r="B238" s="19">
        <v>39</v>
      </c>
    </row>
    <row r="239" spans="1:2" x14ac:dyDescent="0.3">
      <c r="A239" s="3">
        <v>63</v>
      </c>
      <c r="B239" s="3">
        <v>38</v>
      </c>
    </row>
    <row r="240" spans="1:2" x14ac:dyDescent="0.3">
      <c r="A240" s="19">
        <v>63</v>
      </c>
      <c r="B240" s="19">
        <v>39</v>
      </c>
    </row>
    <row r="241" spans="1:2" x14ac:dyDescent="0.3">
      <c r="A241" s="3">
        <v>63</v>
      </c>
      <c r="B241" s="3">
        <v>38</v>
      </c>
    </row>
    <row r="242" spans="1:2" x14ac:dyDescent="0.3">
      <c r="A242" s="19">
        <v>63</v>
      </c>
      <c r="B242" s="19">
        <v>38</v>
      </c>
    </row>
    <row r="243" spans="1:2" x14ac:dyDescent="0.3">
      <c r="A243" s="3">
        <v>63</v>
      </c>
      <c r="B243" s="3">
        <v>38</v>
      </c>
    </row>
    <row r="244" spans="1:2" x14ac:dyDescent="0.3">
      <c r="A244" s="19">
        <v>63</v>
      </c>
      <c r="B244" s="19">
        <v>37</v>
      </c>
    </row>
    <row r="245" spans="1:2" x14ac:dyDescent="0.3">
      <c r="A245" s="3">
        <v>63</v>
      </c>
      <c r="B245" s="3">
        <v>37</v>
      </c>
    </row>
    <row r="246" spans="1:2" x14ac:dyDescent="0.3">
      <c r="A246" s="19">
        <v>63</v>
      </c>
      <c r="B246" s="19">
        <v>37</v>
      </c>
    </row>
    <row r="247" spans="1:2" x14ac:dyDescent="0.3">
      <c r="A247" s="3">
        <v>63</v>
      </c>
      <c r="B247" s="3">
        <v>37</v>
      </c>
    </row>
    <row r="248" spans="1:2" x14ac:dyDescent="0.3">
      <c r="A248" s="19">
        <v>63</v>
      </c>
      <c r="B248" s="19">
        <v>39</v>
      </c>
    </row>
    <row r="249" spans="1:2" x14ac:dyDescent="0.3">
      <c r="A249" s="3">
        <v>63</v>
      </c>
      <c r="B249" s="3">
        <v>37</v>
      </c>
    </row>
    <row r="250" spans="1:2" x14ac:dyDescent="0.3">
      <c r="A250" s="19">
        <v>63</v>
      </c>
      <c r="B250" s="19">
        <v>39</v>
      </c>
    </row>
    <row r="251" spans="1:2" x14ac:dyDescent="0.3">
      <c r="A251" s="3">
        <v>63</v>
      </c>
      <c r="B251" s="3">
        <v>37</v>
      </c>
    </row>
    <row r="252" spans="1:2" x14ac:dyDescent="0.3">
      <c r="A252" s="19">
        <v>63</v>
      </c>
      <c r="B252" s="19">
        <v>37</v>
      </c>
    </row>
    <row r="253" spans="1:2" x14ac:dyDescent="0.3">
      <c r="A253" s="3">
        <v>63</v>
      </c>
      <c r="B253" s="3">
        <v>39</v>
      </c>
    </row>
    <row r="254" spans="1:2" x14ac:dyDescent="0.3">
      <c r="A254" s="19">
        <v>63</v>
      </c>
      <c r="B254" s="19">
        <v>37</v>
      </c>
    </row>
    <row r="255" spans="1:2" x14ac:dyDescent="0.3">
      <c r="A255" s="3">
        <v>63</v>
      </c>
      <c r="B255" s="3">
        <v>38</v>
      </c>
    </row>
    <row r="256" spans="1:2" x14ac:dyDescent="0.3">
      <c r="A256" s="19">
        <v>63</v>
      </c>
      <c r="B256" s="19">
        <v>39</v>
      </c>
    </row>
    <row r="257" spans="1:2" x14ac:dyDescent="0.3">
      <c r="A257" s="3">
        <v>63</v>
      </c>
      <c r="B257" s="3">
        <v>38</v>
      </c>
    </row>
    <row r="258" spans="1:2" x14ac:dyDescent="0.3">
      <c r="A258" s="19">
        <v>63</v>
      </c>
      <c r="B258" s="19">
        <v>37</v>
      </c>
    </row>
    <row r="259" spans="1:2" x14ac:dyDescent="0.3">
      <c r="A259" s="3">
        <v>63</v>
      </c>
      <c r="B259" s="3">
        <v>38</v>
      </c>
    </row>
    <row r="260" spans="1:2" x14ac:dyDescent="0.3">
      <c r="A260" s="19">
        <v>63</v>
      </c>
      <c r="B260" s="19">
        <v>38</v>
      </c>
    </row>
    <row r="261" spans="1:2" x14ac:dyDescent="0.3">
      <c r="A261" s="3">
        <v>63</v>
      </c>
      <c r="B261" s="3">
        <v>37</v>
      </c>
    </row>
    <row r="262" spans="1:2" x14ac:dyDescent="0.3">
      <c r="A262" s="19">
        <v>63</v>
      </c>
      <c r="B262" s="19">
        <v>37</v>
      </c>
    </row>
    <row r="263" spans="1:2" x14ac:dyDescent="0.3">
      <c r="A263" s="3">
        <v>63</v>
      </c>
      <c r="B263" s="3">
        <v>37</v>
      </c>
    </row>
    <row r="264" spans="1:2" x14ac:dyDescent="0.3">
      <c r="A264" s="19">
        <v>63</v>
      </c>
      <c r="B264" s="19">
        <v>37</v>
      </c>
    </row>
    <row r="265" spans="1:2" x14ac:dyDescent="0.3">
      <c r="A265" s="3">
        <v>63</v>
      </c>
      <c r="B265" s="3">
        <v>39</v>
      </c>
    </row>
    <row r="266" spans="1:2" x14ac:dyDescent="0.3">
      <c r="A266" s="19">
        <v>63</v>
      </c>
      <c r="B266" s="19">
        <v>39</v>
      </c>
    </row>
    <row r="267" spans="1:2" x14ac:dyDescent="0.3">
      <c r="A267" s="3">
        <v>63</v>
      </c>
      <c r="B267" s="3">
        <v>33</v>
      </c>
    </row>
    <row r="268" spans="1:2" x14ac:dyDescent="0.3">
      <c r="A268" s="19">
        <v>63</v>
      </c>
      <c r="B268" s="19">
        <v>37</v>
      </c>
    </row>
    <row r="269" spans="1:2" x14ac:dyDescent="0.3">
      <c r="A269" s="3">
        <v>63</v>
      </c>
      <c r="B269" s="3">
        <v>37</v>
      </c>
    </row>
    <row r="270" spans="1:2" x14ac:dyDescent="0.3">
      <c r="A270" s="19">
        <v>63</v>
      </c>
      <c r="B270" s="19">
        <v>37</v>
      </c>
    </row>
    <row r="271" spans="1:2" x14ac:dyDescent="0.3">
      <c r="A271" s="3">
        <v>63</v>
      </c>
      <c r="B271" s="3">
        <v>37</v>
      </c>
    </row>
    <row r="272" spans="1:2" x14ac:dyDescent="0.3">
      <c r="A272" s="19">
        <v>63</v>
      </c>
      <c r="B272" s="19">
        <v>37</v>
      </c>
    </row>
    <row r="273" spans="1:2" x14ac:dyDescent="0.3">
      <c r="A273" s="3">
        <v>63</v>
      </c>
      <c r="B273" s="3">
        <v>37</v>
      </c>
    </row>
    <row r="274" spans="1:2" x14ac:dyDescent="0.3">
      <c r="A274" s="19">
        <v>63</v>
      </c>
      <c r="B274" s="19">
        <v>38</v>
      </c>
    </row>
    <row r="275" spans="1:2" x14ac:dyDescent="0.3">
      <c r="A275" s="3">
        <v>63</v>
      </c>
      <c r="B275" s="3">
        <v>37</v>
      </c>
    </row>
    <row r="276" spans="1:2" x14ac:dyDescent="0.3">
      <c r="A276" s="19">
        <v>63</v>
      </c>
      <c r="B276" s="19">
        <v>38</v>
      </c>
    </row>
    <row r="277" spans="1:2" x14ac:dyDescent="0.3">
      <c r="A277" s="3">
        <v>63</v>
      </c>
      <c r="B277" s="3">
        <v>39</v>
      </c>
    </row>
    <row r="278" spans="1:2" x14ac:dyDescent="0.3">
      <c r="A278" s="19">
        <v>63</v>
      </c>
      <c r="B278" s="19">
        <v>39</v>
      </c>
    </row>
    <row r="279" spans="1:2" x14ac:dyDescent="0.3">
      <c r="A279" s="3">
        <v>63</v>
      </c>
      <c r="B279" s="3">
        <v>39</v>
      </c>
    </row>
    <row r="280" spans="1:2" x14ac:dyDescent="0.3">
      <c r="A280" s="19">
        <v>63</v>
      </c>
      <c r="B280" s="19">
        <v>37</v>
      </c>
    </row>
    <row r="281" spans="1:2" x14ac:dyDescent="0.3">
      <c r="A281" s="3">
        <v>63</v>
      </c>
      <c r="B281" s="3">
        <v>37</v>
      </c>
    </row>
    <row r="282" spans="1:2" x14ac:dyDescent="0.3">
      <c r="A282" s="19">
        <v>63</v>
      </c>
      <c r="B282" s="19">
        <v>33</v>
      </c>
    </row>
    <row r="283" spans="1:2" x14ac:dyDescent="0.3">
      <c r="A283" s="3">
        <v>63</v>
      </c>
      <c r="B283" s="3">
        <v>39</v>
      </c>
    </row>
    <row r="284" spans="1:2" x14ac:dyDescent="0.3">
      <c r="A284" s="19">
        <v>63</v>
      </c>
      <c r="B284" s="19">
        <v>39</v>
      </c>
    </row>
    <row r="285" spans="1:2" x14ac:dyDescent="0.3">
      <c r="A285" s="3">
        <v>63</v>
      </c>
      <c r="B285" s="3">
        <v>38</v>
      </c>
    </row>
    <row r="286" spans="1:2" x14ac:dyDescent="0.3">
      <c r="A286" s="19">
        <v>63</v>
      </c>
      <c r="B286" s="19">
        <v>38</v>
      </c>
    </row>
    <row r="287" spans="1:2" x14ac:dyDescent="0.3">
      <c r="A287" s="3">
        <v>63</v>
      </c>
      <c r="B287" s="3">
        <v>37</v>
      </c>
    </row>
    <row r="288" spans="1:2" x14ac:dyDescent="0.3">
      <c r="A288" s="19">
        <v>63</v>
      </c>
      <c r="B288" s="19">
        <v>38</v>
      </c>
    </row>
    <row r="289" spans="1:2" x14ac:dyDescent="0.3">
      <c r="A289" s="3">
        <v>63</v>
      </c>
      <c r="B289" s="3">
        <v>37</v>
      </c>
    </row>
    <row r="290" spans="1:2" x14ac:dyDescent="0.3">
      <c r="A290" s="19">
        <v>63</v>
      </c>
      <c r="B290" s="19">
        <v>38</v>
      </c>
    </row>
    <row r="291" spans="1:2" x14ac:dyDescent="0.3">
      <c r="A291" s="3">
        <v>63</v>
      </c>
      <c r="B291" s="3">
        <v>38</v>
      </c>
    </row>
    <row r="292" spans="1:2" x14ac:dyDescent="0.3">
      <c r="A292" s="19">
        <v>63</v>
      </c>
      <c r="B292" s="19">
        <v>37</v>
      </c>
    </row>
    <row r="293" spans="1:2" x14ac:dyDescent="0.3">
      <c r="A293" s="3">
        <v>63</v>
      </c>
      <c r="B293" s="3">
        <v>38</v>
      </c>
    </row>
    <row r="294" spans="1:2" x14ac:dyDescent="0.3">
      <c r="A294" s="19">
        <v>63</v>
      </c>
      <c r="B294" s="19">
        <v>38</v>
      </c>
    </row>
    <row r="295" spans="1:2" x14ac:dyDescent="0.3">
      <c r="A295" s="3">
        <v>63</v>
      </c>
      <c r="B295" s="3">
        <v>37</v>
      </c>
    </row>
    <row r="296" spans="1:2" x14ac:dyDescent="0.3">
      <c r="A296" s="19">
        <v>63</v>
      </c>
      <c r="B296" s="19">
        <v>38</v>
      </c>
    </row>
    <row r="297" spans="1:2" x14ac:dyDescent="0.3">
      <c r="A297" s="3">
        <v>63</v>
      </c>
      <c r="B297" s="3">
        <v>39</v>
      </c>
    </row>
    <row r="298" spans="1:2" x14ac:dyDescent="0.3">
      <c r="A298" s="19">
        <v>63</v>
      </c>
      <c r="B298" s="19">
        <v>39</v>
      </c>
    </row>
    <row r="299" spans="1:2" x14ac:dyDescent="0.3">
      <c r="A299" s="3">
        <v>63</v>
      </c>
      <c r="B299" s="3">
        <v>39</v>
      </c>
    </row>
    <row r="300" spans="1:2" x14ac:dyDescent="0.3">
      <c r="A300" s="19">
        <v>63</v>
      </c>
      <c r="B300" s="19">
        <v>39</v>
      </c>
    </row>
    <row r="301" spans="1:2" x14ac:dyDescent="0.3">
      <c r="A301" s="3">
        <v>63</v>
      </c>
      <c r="B301" s="3">
        <v>38</v>
      </c>
    </row>
    <row r="302" spans="1:2" x14ac:dyDescent="0.3">
      <c r="A302" s="19">
        <v>63</v>
      </c>
      <c r="B302" s="19">
        <v>37</v>
      </c>
    </row>
    <row r="303" spans="1:2" x14ac:dyDescent="0.3">
      <c r="A303" s="3">
        <v>63</v>
      </c>
      <c r="B303" s="3">
        <v>39</v>
      </c>
    </row>
    <row r="304" spans="1:2" x14ac:dyDescent="0.3">
      <c r="A304" s="19">
        <v>62</v>
      </c>
      <c r="B304" s="19">
        <v>36</v>
      </c>
    </row>
    <row r="305" spans="1:2" x14ac:dyDescent="0.3">
      <c r="A305" s="3">
        <v>62</v>
      </c>
      <c r="B305" s="3">
        <v>38</v>
      </c>
    </row>
    <row r="306" spans="1:2" x14ac:dyDescent="0.3">
      <c r="A306" s="19">
        <v>62</v>
      </c>
      <c r="B306" s="19">
        <v>37</v>
      </c>
    </row>
    <row r="307" spans="1:2" x14ac:dyDescent="0.3">
      <c r="A307" s="3">
        <v>62</v>
      </c>
      <c r="B307" s="3">
        <v>37</v>
      </c>
    </row>
    <row r="308" spans="1:2" x14ac:dyDescent="0.3">
      <c r="A308" s="19">
        <v>62</v>
      </c>
      <c r="B308" s="19">
        <v>38</v>
      </c>
    </row>
    <row r="309" spans="1:2" x14ac:dyDescent="0.3">
      <c r="A309" s="3">
        <v>62</v>
      </c>
      <c r="B309" s="3">
        <v>38</v>
      </c>
    </row>
    <row r="310" spans="1:2" x14ac:dyDescent="0.3">
      <c r="A310" s="19">
        <v>62</v>
      </c>
      <c r="B310" s="19">
        <v>38</v>
      </c>
    </row>
    <row r="311" spans="1:2" x14ac:dyDescent="0.3">
      <c r="A311" s="3">
        <v>62</v>
      </c>
      <c r="B311" s="3">
        <v>37</v>
      </c>
    </row>
    <row r="312" spans="1:2" x14ac:dyDescent="0.3">
      <c r="A312" s="19">
        <v>62</v>
      </c>
      <c r="B312" s="19">
        <v>36</v>
      </c>
    </row>
    <row r="313" spans="1:2" x14ac:dyDescent="0.3">
      <c r="A313" s="3">
        <v>62</v>
      </c>
      <c r="B313" s="3">
        <v>38</v>
      </c>
    </row>
    <row r="314" spans="1:2" x14ac:dyDescent="0.3">
      <c r="A314" s="19">
        <v>62</v>
      </c>
      <c r="B314" s="19">
        <v>36</v>
      </c>
    </row>
    <row r="315" spans="1:2" x14ac:dyDescent="0.3">
      <c r="A315" s="3">
        <v>62</v>
      </c>
      <c r="B315" s="3">
        <v>37</v>
      </c>
    </row>
    <row r="316" spans="1:2" x14ac:dyDescent="0.3">
      <c r="A316" s="19">
        <v>62</v>
      </c>
      <c r="B316" s="19">
        <v>37</v>
      </c>
    </row>
    <row r="317" spans="1:2" x14ac:dyDescent="0.3">
      <c r="A317" s="3">
        <v>62</v>
      </c>
      <c r="B317" s="3">
        <v>37</v>
      </c>
    </row>
    <row r="318" spans="1:2" x14ac:dyDescent="0.3">
      <c r="A318" s="19">
        <v>62</v>
      </c>
      <c r="B318" s="19">
        <v>36</v>
      </c>
    </row>
    <row r="319" spans="1:2" x14ac:dyDescent="0.3">
      <c r="A319" s="3">
        <v>62</v>
      </c>
      <c r="B319" s="3">
        <v>38</v>
      </c>
    </row>
    <row r="320" spans="1:2" x14ac:dyDescent="0.3">
      <c r="A320" s="19">
        <v>62</v>
      </c>
      <c r="B320" s="19">
        <v>38</v>
      </c>
    </row>
    <row r="321" spans="1:2" x14ac:dyDescent="0.3">
      <c r="A321" s="3">
        <v>62</v>
      </c>
      <c r="B321" s="3">
        <v>37</v>
      </c>
    </row>
    <row r="322" spans="1:2" x14ac:dyDescent="0.3">
      <c r="A322" s="19">
        <v>62</v>
      </c>
      <c r="B322" s="19">
        <v>32</v>
      </c>
    </row>
    <row r="323" spans="1:2" x14ac:dyDescent="0.3">
      <c r="A323" s="3">
        <v>62</v>
      </c>
      <c r="B323" s="3">
        <v>37</v>
      </c>
    </row>
    <row r="324" spans="1:2" x14ac:dyDescent="0.3">
      <c r="A324" s="19">
        <v>62</v>
      </c>
      <c r="B324" s="19">
        <v>36</v>
      </c>
    </row>
    <row r="325" spans="1:2" x14ac:dyDescent="0.3">
      <c r="A325" s="3">
        <v>62</v>
      </c>
      <c r="B325" s="3">
        <v>36</v>
      </c>
    </row>
    <row r="326" spans="1:2" x14ac:dyDescent="0.3">
      <c r="A326" s="19">
        <v>62</v>
      </c>
      <c r="B326" s="19">
        <v>37</v>
      </c>
    </row>
    <row r="327" spans="1:2" x14ac:dyDescent="0.3">
      <c r="A327" s="3">
        <v>62</v>
      </c>
      <c r="B327" s="3">
        <v>37</v>
      </c>
    </row>
    <row r="328" spans="1:2" x14ac:dyDescent="0.3">
      <c r="A328" s="19">
        <v>62</v>
      </c>
      <c r="B328" s="19">
        <v>37</v>
      </c>
    </row>
    <row r="329" spans="1:2" x14ac:dyDescent="0.3">
      <c r="A329" s="3">
        <v>62</v>
      </c>
      <c r="B329" s="3">
        <v>38</v>
      </c>
    </row>
    <row r="330" spans="1:2" x14ac:dyDescent="0.3">
      <c r="A330" s="19">
        <v>62</v>
      </c>
      <c r="B330" s="19">
        <v>37</v>
      </c>
    </row>
    <row r="331" spans="1:2" x14ac:dyDescent="0.3">
      <c r="A331" s="3">
        <v>62</v>
      </c>
      <c r="B331" s="3">
        <v>36</v>
      </c>
    </row>
    <row r="332" spans="1:2" x14ac:dyDescent="0.3">
      <c r="A332" s="19">
        <v>62</v>
      </c>
      <c r="B332" s="19">
        <v>37</v>
      </c>
    </row>
    <row r="333" spans="1:2" x14ac:dyDescent="0.3">
      <c r="A333" s="3">
        <v>62</v>
      </c>
      <c r="B333" s="3">
        <v>38</v>
      </c>
    </row>
    <row r="334" spans="1:2" x14ac:dyDescent="0.3">
      <c r="A334" s="19">
        <v>62</v>
      </c>
      <c r="B334" s="19">
        <v>36</v>
      </c>
    </row>
    <row r="335" spans="1:2" x14ac:dyDescent="0.3">
      <c r="A335" s="3">
        <v>62</v>
      </c>
      <c r="B335" s="3">
        <v>38</v>
      </c>
    </row>
    <row r="336" spans="1:2" x14ac:dyDescent="0.3">
      <c r="A336" s="19">
        <v>62</v>
      </c>
      <c r="B336" s="19">
        <v>38</v>
      </c>
    </row>
    <row r="337" spans="1:2" x14ac:dyDescent="0.3">
      <c r="A337" s="3">
        <v>62</v>
      </c>
      <c r="B337" s="3">
        <v>37</v>
      </c>
    </row>
    <row r="338" spans="1:2" x14ac:dyDescent="0.3">
      <c r="A338" s="19">
        <v>62</v>
      </c>
      <c r="B338" s="19">
        <v>37</v>
      </c>
    </row>
    <row r="339" spans="1:2" x14ac:dyDescent="0.3">
      <c r="A339" s="3">
        <v>62</v>
      </c>
      <c r="B339" s="3">
        <v>36</v>
      </c>
    </row>
    <row r="340" spans="1:2" x14ac:dyDescent="0.3">
      <c r="A340" s="19">
        <v>62</v>
      </c>
      <c r="B340" s="19">
        <v>38</v>
      </c>
    </row>
    <row r="341" spans="1:2" x14ac:dyDescent="0.3">
      <c r="A341" s="3">
        <v>62</v>
      </c>
      <c r="B341" s="3">
        <v>37</v>
      </c>
    </row>
    <row r="342" spans="1:2" x14ac:dyDescent="0.3">
      <c r="A342" s="19">
        <v>62</v>
      </c>
      <c r="B342" s="19">
        <v>37</v>
      </c>
    </row>
    <row r="343" spans="1:2" x14ac:dyDescent="0.3">
      <c r="A343" s="3">
        <v>62</v>
      </c>
      <c r="B343" s="3">
        <v>36</v>
      </c>
    </row>
    <row r="344" spans="1:2" x14ac:dyDescent="0.3">
      <c r="A344" s="19">
        <v>62</v>
      </c>
      <c r="B344" s="19">
        <v>38</v>
      </c>
    </row>
    <row r="345" spans="1:2" x14ac:dyDescent="0.3">
      <c r="A345" s="3">
        <v>62</v>
      </c>
      <c r="B345" s="3">
        <v>36</v>
      </c>
    </row>
    <row r="346" spans="1:2" x14ac:dyDescent="0.3">
      <c r="A346" s="19">
        <v>62</v>
      </c>
      <c r="B346" s="19">
        <v>36</v>
      </c>
    </row>
    <row r="347" spans="1:2" x14ac:dyDescent="0.3">
      <c r="A347" s="3">
        <v>62</v>
      </c>
      <c r="B347" s="3">
        <v>38</v>
      </c>
    </row>
    <row r="348" spans="1:2" x14ac:dyDescent="0.3">
      <c r="A348" s="19">
        <v>62</v>
      </c>
      <c r="B348" s="19">
        <v>36</v>
      </c>
    </row>
    <row r="349" spans="1:2" x14ac:dyDescent="0.3">
      <c r="A349" s="3">
        <v>62</v>
      </c>
      <c r="B349" s="3">
        <v>37</v>
      </c>
    </row>
    <row r="350" spans="1:2" x14ac:dyDescent="0.3">
      <c r="A350" s="19">
        <v>62</v>
      </c>
      <c r="B350" s="19">
        <v>38</v>
      </c>
    </row>
    <row r="351" spans="1:2" x14ac:dyDescent="0.3">
      <c r="A351" s="3">
        <v>62</v>
      </c>
      <c r="B351" s="3">
        <v>38</v>
      </c>
    </row>
    <row r="352" spans="1:2" x14ac:dyDescent="0.3">
      <c r="A352" s="19">
        <v>62</v>
      </c>
      <c r="B352" s="19">
        <v>32</v>
      </c>
    </row>
    <row r="353" spans="1:2" x14ac:dyDescent="0.3">
      <c r="A353" s="3">
        <v>62</v>
      </c>
      <c r="B353" s="3">
        <v>38</v>
      </c>
    </row>
    <row r="354" spans="1:2" x14ac:dyDescent="0.3">
      <c r="A354" s="19">
        <v>62</v>
      </c>
      <c r="B354" s="19">
        <v>38</v>
      </c>
    </row>
    <row r="355" spans="1:2" x14ac:dyDescent="0.3">
      <c r="A355" s="3">
        <v>62</v>
      </c>
      <c r="B355" s="3">
        <v>37</v>
      </c>
    </row>
    <row r="356" spans="1:2" x14ac:dyDescent="0.3">
      <c r="A356" s="19">
        <v>62</v>
      </c>
      <c r="B356" s="19">
        <v>37</v>
      </c>
    </row>
    <row r="357" spans="1:2" x14ac:dyDescent="0.3">
      <c r="A357" s="3">
        <v>62</v>
      </c>
      <c r="B357" s="3">
        <v>38</v>
      </c>
    </row>
    <row r="358" spans="1:2" x14ac:dyDescent="0.3">
      <c r="A358" s="19">
        <v>62</v>
      </c>
      <c r="B358" s="19">
        <v>36</v>
      </c>
    </row>
    <row r="359" spans="1:2" x14ac:dyDescent="0.3">
      <c r="A359" s="3">
        <v>62</v>
      </c>
      <c r="B359" s="3">
        <v>38</v>
      </c>
    </row>
    <row r="360" spans="1:2" x14ac:dyDescent="0.3">
      <c r="A360" s="19">
        <v>62</v>
      </c>
      <c r="B360" s="19">
        <v>38</v>
      </c>
    </row>
    <row r="361" spans="1:2" x14ac:dyDescent="0.3">
      <c r="A361" s="3">
        <v>62</v>
      </c>
      <c r="B361" s="3">
        <v>38</v>
      </c>
    </row>
    <row r="362" spans="1:2" x14ac:dyDescent="0.3">
      <c r="A362" s="19">
        <v>62</v>
      </c>
      <c r="B362" s="19">
        <v>36</v>
      </c>
    </row>
    <row r="363" spans="1:2" x14ac:dyDescent="0.3">
      <c r="A363" s="3">
        <v>62</v>
      </c>
      <c r="B363" s="3">
        <v>36</v>
      </c>
    </row>
    <row r="364" spans="1:2" x14ac:dyDescent="0.3">
      <c r="A364" s="19">
        <v>62</v>
      </c>
      <c r="B364" s="19">
        <v>37</v>
      </c>
    </row>
    <row r="365" spans="1:2" x14ac:dyDescent="0.3">
      <c r="A365" s="3">
        <v>62</v>
      </c>
      <c r="B365" s="3">
        <v>37</v>
      </c>
    </row>
    <row r="366" spans="1:2" x14ac:dyDescent="0.3">
      <c r="A366" s="19">
        <v>62</v>
      </c>
      <c r="B366" s="19">
        <v>37</v>
      </c>
    </row>
    <row r="367" spans="1:2" x14ac:dyDescent="0.3">
      <c r="A367" s="3">
        <v>62</v>
      </c>
      <c r="B367" s="3">
        <v>37</v>
      </c>
    </row>
    <row r="368" spans="1:2" x14ac:dyDescent="0.3">
      <c r="A368" s="19">
        <v>62</v>
      </c>
      <c r="B368" s="19">
        <v>37</v>
      </c>
    </row>
    <row r="369" spans="1:2" x14ac:dyDescent="0.3">
      <c r="A369" s="3">
        <v>62</v>
      </c>
      <c r="B369" s="3">
        <v>36</v>
      </c>
    </row>
    <row r="370" spans="1:2" x14ac:dyDescent="0.3">
      <c r="A370" s="19">
        <v>62</v>
      </c>
      <c r="B370" s="19">
        <v>37</v>
      </c>
    </row>
    <row r="371" spans="1:2" x14ac:dyDescent="0.3">
      <c r="A371" s="3">
        <v>62</v>
      </c>
      <c r="B371" s="3">
        <v>37</v>
      </c>
    </row>
    <row r="372" spans="1:2" x14ac:dyDescent="0.3">
      <c r="A372" s="19">
        <v>62</v>
      </c>
      <c r="B372" s="19">
        <v>36</v>
      </c>
    </row>
    <row r="373" spans="1:2" x14ac:dyDescent="0.3">
      <c r="A373" s="3">
        <v>62</v>
      </c>
      <c r="B373" s="3">
        <v>38</v>
      </c>
    </row>
    <row r="374" spans="1:2" x14ac:dyDescent="0.3">
      <c r="A374" s="19">
        <v>62</v>
      </c>
      <c r="B374" s="19">
        <v>32</v>
      </c>
    </row>
    <row r="375" spans="1:2" x14ac:dyDescent="0.3">
      <c r="A375" s="3">
        <v>62</v>
      </c>
      <c r="B375" s="3">
        <v>37</v>
      </c>
    </row>
    <row r="376" spans="1:2" x14ac:dyDescent="0.3">
      <c r="A376" s="19">
        <v>62</v>
      </c>
      <c r="B376" s="19">
        <v>37</v>
      </c>
    </row>
    <row r="377" spans="1:2" x14ac:dyDescent="0.3">
      <c r="A377" s="3">
        <v>62</v>
      </c>
      <c r="B377" s="3">
        <v>37</v>
      </c>
    </row>
    <row r="378" spans="1:2" x14ac:dyDescent="0.3">
      <c r="A378" s="19">
        <v>62</v>
      </c>
      <c r="B378" s="19">
        <v>36</v>
      </c>
    </row>
    <row r="379" spans="1:2" x14ac:dyDescent="0.3">
      <c r="A379" s="3">
        <v>62</v>
      </c>
      <c r="B379" s="3">
        <v>36</v>
      </c>
    </row>
    <row r="380" spans="1:2" x14ac:dyDescent="0.3">
      <c r="A380" s="19">
        <v>62</v>
      </c>
      <c r="B380" s="19">
        <v>36</v>
      </c>
    </row>
    <row r="381" spans="1:2" x14ac:dyDescent="0.3">
      <c r="A381" s="3">
        <v>62</v>
      </c>
      <c r="B381" s="3">
        <v>36</v>
      </c>
    </row>
    <row r="382" spans="1:2" x14ac:dyDescent="0.3">
      <c r="A382" s="19">
        <v>62</v>
      </c>
      <c r="B382" s="19">
        <v>38</v>
      </c>
    </row>
    <row r="383" spans="1:2" x14ac:dyDescent="0.3">
      <c r="A383" s="3">
        <v>62</v>
      </c>
      <c r="B383" s="3">
        <v>36</v>
      </c>
    </row>
    <row r="384" spans="1:2" x14ac:dyDescent="0.3">
      <c r="A384" s="19">
        <v>62</v>
      </c>
      <c r="B384" s="19">
        <v>37</v>
      </c>
    </row>
    <row r="385" spans="1:2" x14ac:dyDescent="0.3">
      <c r="A385" s="3">
        <v>62</v>
      </c>
      <c r="B385" s="3">
        <v>38</v>
      </c>
    </row>
    <row r="386" spans="1:2" x14ac:dyDescent="0.3">
      <c r="A386" s="19">
        <v>62</v>
      </c>
      <c r="B386" s="19">
        <v>37</v>
      </c>
    </row>
    <row r="387" spans="1:2" x14ac:dyDescent="0.3">
      <c r="A387" s="3">
        <v>62</v>
      </c>
      <c r="B387" s="3">
        <v>36</v>
      </c>
    </row>
    <row r="388" spans="1:2" x14ac:dyDescent="0.3">
      <c r="A388" s="19">
        <v>62</v>
      </c>
      <c r="B388" s="19">
        <v>38</v>
      </c>
    </row>
    <row r="389" spans="1:2" x14ac:dyDescent="0.3">
      <c r="A389" s="3">
        <v>62</v>
      </c>
      <c r="B389" s="3">
        <v>36</v>
      </c>
    </row>
    <row r="390" spans="1:2" x14ac:dyDescent="0.3">
      <c r="A390" s="19">
        <v>62</v>
      </c>
      <c r="B390" s="19">
        <v>38</v>
      </c>
    </row>
    <row r="391" spans="1:2" x14ac:dyDescent="0.3">
      <c r="A391" s="3">
        <v>62</v>
      </c>
      <c r="B391" s="3">
        <v>37</v>
      </c>
    </row>
    <row r="392" spans="1:2" x14ac:dyDescent="0.3">
      <c r="A392" s="19">
        <v>62</v>
      </c>
      <c r="B392" s="19">
        <v>36</v>
      </c>
    </row>
    <row r="393" spans="1:2" x14ac:dyDescent="0.3">
      <c r="A393" s="3">
        <v>62</v>
      </c>
      <c r="B393" s="3">
        <v>38</v>
      </c>
    </row>
    <row r="394" spans="1:2" x14ac:dyDescent="0.3">
      <c r="A394" s="19">
        <v>62</v>
      </c>
      <c r="B394" s="19">
        <v>37</v>
      </c>
    </row>
    <row r="395" spans="1:2" x14ac:dyDescent="0.3">
      <c r="A395" s="3">
        <v>62</v>
      </c>
      <c r="B395" s="3">
        <v>36</v>
      </c>
    </row>
    <row r="396" spans="1:2" x14ac:dyDescent="0.3">
      <c r="A396" s="19">
        <v>62</v>
      </c>
      <c r="B396" s="19">
        <v>36</v>
      </c>
    </row>
    <row r="397" spans="1:2" x14ac:dyDescent="0.3">
      <c r="A397" s="3">
        <v>62</v>
      </c>
      <c r="B397" s="3">
        <v>37</v>
      </c>
    </row>
    <row r="398" spans="1:2" x14ac:dyDescent="0.3">
      <c r="A398" s="19">
        <v>62</v>
      </c>
      <c r="B398" s="19">
        <v>36</v>
      </c>
    </row>
    <row r="399" spans="1:2" x14ac:dyDescent="0.3">
      <c r="A399" s="3">
        <v>62</v>
      </c>
      <c r="B399" s="3">
        <v>37</v>
      </c>
    </row>
    <row r="400" spans="1:2" x14ac:dyDescent="0.3">
      <c r="A400" s="19">
        <v>62</v>
      </c>
      <c r="B400" s="19">
        <v>38</v>
      </c>
    </row>
    <row r="401" spans="1:2" x14ac:dyDescent="0.3">
      <c r="A401" s="3">
        <v>62</v>
      </c>
      <c r="B401" s="3">
        <v>32</v>
      </c>
    </row>
    <row r="402" spans="1:2" x14ac:dyDescent="0.3">
      <c r="A402" s="19">
        <v>62</v>
      </c>
      <c r="B402" s="19">
        <v>36</v>
      </c>
    </row>
    <row r="403" spans="1:2" x14ac:dyDescent="0.3">
      <c r="A403" s="3">
        <v>62</v>
      </c>
      <c r="B403" s="3">
        <v>37</v>
      </c>
    </row>
    <row r="404" spans="1:2" x14ac:dyDescent="0.3">
      <c r="A404" s="19">
        <v>62</v>
      </c>
      <c r="B404" s="19">
        <v>37</v>
      </c>
    </row>
    <row r="405" spans="1:2" x14ac:dyDescent="0.3">
      <c r="A405" s="3">
        <v>62</v>
      </c>
      <c r="B405" s="3">
        <v>36</v>
      </c>
    </row>
    <row r="406" spans="1:2" x14ac:dyDescent="0.3">
      <c r="A406" s="19">
        <v>62</v>
      </c>
      <c r="B406" s="19">
        <v>38</v>
      </c>
    </row>
    <row r="407" spans="1:2" x14ac:dyDescent="0.3">
      <c r="A407" s="3">
        <v>62</v>
      </c>
      <c r="B407" s="3">
        <v>37</v>
      </c>
    </row>
    <row r="408" spans="1:2" x14ac:dyDescent="0.3">
      <c r="A408" s="19">
        <v>62</v>
      </c>
      <c r="B408" s="19">
        <v>38</v>
      </c>
    </row>
    <row r="409" spans="1:2" x14ac:dyDescent="0.3">
      <c r="A409" s="3">
        <v>62</v>
      </c>
      <c r="B409" s="3">
        <v>36</v>
      </c>
    </row>
    <row r="410" spans="1:2" x14ac:dyDescent="0.3">
      <c r="A410" s="19">
        <v>62</v>
      </c>
      <c r="B410" s="19">
        <v>37</v>
      </c>
    </row>
    <row r="411" spans="1:2" x14ac:dyDescent="0.3">
      <c r="A411" s="3">
        <v>62</v>
      </c>
      <c r="B411" s="3">
        <v>36</v>
      </c>
    </row>
    <row r="412" spans="1:2" x14ac:dyDescent="0.3">
      <c r="A412" s="19">
        <v>62</v>
      </c>
      <c r="B412" s="19">
        <v>36</v>
      </c>
    </row>
    <row r="413" spans="1:2" x14ac:dyDescent="0.3">
      <c r="A413" s="3">
        <v>62</v>
      </c>
      <c r="B413" s="3">
        <v>37</v>
      </c>
    </row>
    <row r="414" spans="1:2" x14ac:dyDescent="0.3">
      <c r="A414" s="19">
        <v>62</v>
      </c>
      <c r="B414" s="19">
        <v>38</v>
      </c>
    </row>
    <row r="415" spans="1:2" x14ac:dyDescent="0.3">
      <c r="A415" s="3">
        <v>62</v>
      </c>
      <c r="B415" s="3">
        <v>38</v>
      </c>
    </row>
    <row r="416" spans="1:2" x14ac:dyDescent="0.3">
      <c r="A416" s="19">
        <v>62</v>
      </c>
      <c r="B416" s="19">
        <v>36</v>
      </c>
    </row>
    <row r="417" spans="1:2" x14ac:dyDescent="0.3">
      <c r="A417" s="3">
        <v>62</v>
      </c>
      <c r="B417" s="3">
        <v>37</v>
      </c>
    </row>
    <row r="418" spans="1:2" x14ac:dyDescent="0.3">
      <c r="A418" s="19">
        <v>62</v>
      </c>
      <c r="B418" s="19">
        <v>36</v>
      </c>
    </row>
    <row r="419" spans="1:2" x14ac:dyDescent="0.3">
      <c r="A419" s="3">
        <v>62</v>
      </c>
      <c r="B419" s="3">
        <v>38</v>
      </c>
    </row>
    <row r="420" spans="1:2" x14ac:dyDescent="0.3">
      <c r="A420" s="19">
        <v>62</v>
      </c>
      <c r="B420" s="19">
        <v>38</v>
      </c>
    </row>
    <row r="421" spans="1:2" x14ac:dyDescent="0.3">
      <c r="A421" s="3">
        <v>62</v>
      </c>
      <c r="B421" s="3">
        <v>37</v>
      </c>
    </row>
    <row r="422" spans="1:2" x14ac:dyDescent="0.3">
      <c r="A422" s="19">
        <v>62</v>
      </c>
      <c r="B422" s="19">
        <v>37</v>
      </c>
    </row>
    <row r="423" spans="1:2" x14ac:dyDescent="0.3">
      <c r="A423" s="3">
        <v>62</v>
      </c>
      <c r="B423" s="3">
        <v>38</v>
      </c>
    </row>
    <row r="424" spans="1:2" x14ac:dyDescent="0.3">
      <c r="A424" s="19">
        <v>62</v>
      </c>
      <c r="B424" s="19">
        <v>37</v>
      </c>
    </row>
    <row r="425" spans="1:2" x14ac:dyDescent="0.3">
      <c r="A425" s="3">
        <v>62</v>
      </c>
      <c r="B425" s="3">
        <v>37</v>
      </c>
    </row>
    <row r="426" spans="1:2" x14ac:dyDescent="0.3">
      <c r="A426" s="19">
        <v>62</v>
      </c>
      <c r="B426" s="19">
        <v>36</v>
      </c>
    </row>
    <row r="427" spans="1:2" x14ac:dyDescent="0.3">
      <c r="A427" s="3">
        <v>61</v>
      </c>
      <c r="B427" s="3">
        <v>37</v>
      </c>
    </row>
    <row r="428" spans="1:2" x14ac:dyDescent="0.3">
      <c r="A428" s="19">
        <v>61</v>
      </c>
      <c r="B428" s="19">
        <v>36</v>
      </c>
    </row>
    <row r="429" spans="1:2" x14ac:dyDescent="0.3">
      <c r="A429" s="3">
        <v>61</v>
      </c>
      <c r="B429" s="3">
        <v>35</v>
      </c>
    </row>
    <row r="430" spans="1:2" x14ac:dyDescent="0.3">
      <c r="A430" s="19">
        <v>61</v>
      </c>
      <c r="B430" s="19">
        <v>35</v>
      </c>
    </row>
    <row r="431" spans="1:2" x14ac:dyDescent="0.3">
      <c r="A431" s="3">
        <v>61</v>
      </c>
      <c r="B431" s="3">
        <v>36</v>
      </c>
    </row>
    <row r="432" spans="1:2" x14ac:dyDescent="0.3">
      <c r="A432" s="19">
        <v>61</v>
      </c>
      <c r="B432" s="19">
        <v>36</v>
      </c>
    </row>
    <row r="433" spans="1:2" x14ac:dyDescent="0.3">
      <c r="A433" s="3">
        <v>61</v>
      </c>
      <c r="B433" s="3">
        <v>35</v>
      </c>
    </row>
    <row r="434" spans="1:2" x14ac:dyDescent="0.3">
      <c r="A434" s="19">
        <v>61</v>
      </c>
      <c r="B434" s="19">
        <v>37</v>
      </c>
    </row>
    <row r="435" spans="1:2" x14ac:dyDescent="0.3">
      <c r="A435" s="3">
        <v>61</v>
      </c>
      <c r="B435" s="3">
        <v>37</v>
      </c>
    </row>
    <row r="436" spans="1:2" x14ac:dyDescent="0.3">
      <c r="A436" s="19">
        <v>61</v>
      </c>
      <c r="B436" s="19">
        <v>36</v>
      </c>
    </row>
    <row r="437" spans="1:2" x14ac:dyDescent="0.3">
      <c r="A437" s="3">
        <v>61</v>
      </c>
      <c r="B437" s="3">
        <v>31</v>
      </c>
    </row>
    <row r="438" spans="1:2" x14ac:dyDescent="0.3">
      <c r="A438" s="19">
        <v>61</v>
      </c>
      <c r="B438" s="19">
        <v>36</v>
      </c>
    </row>
    <row r="439" spans="1:2" x14ac:dyDescent="0.3">
      <c r="A439" s="3">
        <v>61</v>
      </c>
      <c r="B439" s="3">
        <v>35</v>
      </c>
    </row>
    <row r="440" spans="1:2" x14ac:dyDescent="0.3">
      <c r="A440" s="19">
        <v>61</v>
      </c>
      <c r="B440" s="19">
        <v>35</v>
      </c>
    </row>
    <row r="441" spans="1:2" x14ac:dyDescent="0.3">
      <c r="A441" s="3">
        <v>61</v>
      </c>
      <c r="B441" s="3">
        <v>37</v>
      </c>
    </row>
    <row r="442" spans="1:2" x14ac:dyDescent="0.3">
      <c r="A442" s="19">
        <v>61</v>
      </c>
      <c r="B442" s="19">
        <v>37</v>
      </c>
    </row>
    <row r="443" spans="1:2" x14ac:dyDescent="0.3">
      <c r="A443" s="3">
        <v>61</v>
      </c>
      <c r="B443" s="3">
        <v>35</v>
      </c>
    </row>
    <row r="444" spans="1:2" x14ac:dyDescent="0.3">
      <c r="A444" s="19">
        <v>61</v>
      </c>
      <c r="B444" s="19">
        <v>31</v>
      </c>
    </row>
    <row r="445" spans="1:2" x14ac:dyDescent="0.3">
      <c r="A445" s="3">
        <v>61</v>
      </c>
      <c r="B445" s="3">
        <v>35</v>
      </c>
    </row>
    <row r="446" spans="1:2" x14ac:dyDescent="0.3">
      <c r="A446" s="19">
        <v>61</v>
      </c>
      <c r="B446" s="19">
        <v>35</v>
      </c>
    </row>
    <row r="447" spans="1:2" x14ac:dyDescent="0.3">
      <c r="A447" s="3">
        <v>61</v>
      </c>
      <c r="B447" s="3">
        <v>36</v>
      </c>
    </row>
    <row r="448" spans="1:2" x14ac:dyDescent="0.3">
      <c r="A448" s="19">
        <v>61</v>
      </c>
      <c r="B448" s="19">
        <v>36</v>
      </c>
    </row>
    <row r="449" spans="1:2" x14ac:dyDescent="0.3">
      <c r="A449" s="3">
        <v>61</v>
      </c>
      <c r="B449" s="3">
        <v>35</v>
      </c>
    </row>
    <row r="450" spans="1:2" x14ac:dyDescent="0.3">
      <c r="A450" s="19">
        <v>61</v>
      </c>
      <c r="B450" s="19">
        <v>36</v>
      </c>
    </row>
    <row r="451" spans="1:2" x14ac:dyDescent="0.3">
      <c r="A451" s="3">
        <v>61</v>
      </c>
      <c r="B451" s="3">
        <v>36</v>
      </c>
    </row>
    <row r="452" spans="1:2" x14ac:dyDescent="0.3">
      <c r="A452" s="19">
        <v>61</v>
      </c>
      <c r="B452" s="19">
        <v>36</v>
      </c>
    </row>
    <row r="453" spans="1:2" x14ac:dyDescent="0.3">
      <c r="A453" s="3">
        <v>61</v>
      </c>
      <c r="B453" s="3">
        <v>37</v>
      </c>
    </row>
    <row r="454" spans="1:2" x14ac:dyDescent="0.3">
      <c r="A454" s="19">
        <v>61</v>
      </c>
      <c r="B454" s="19">
        <v>35</v>
      </c>
    </row>
    <row r="455" spans="1:2" x14ac:dyDescent="0.3">
      <c r="A455" s="3">
        <v>61</v>
      </c>
      <c r="B455" s="3">
        <v>36</v>
      </c>
    </row>
    <row r="456" spans="1:2" x14ac:dyDescent="0.3">
      <c r="A456" s="19">
        <v>61</v>
      </c>
      <c r="B456" s="19">
        <v>35</v>
      </c>
    </row>
    <row r="457" spans="1:2" x14ac:dyDescent="0.3">
      <c r="A457" s="3">
        <v>61</v>
      </c>
      <c r="B457" s="3">
        <v>37</v>
      </c>
    </row>
    <row r="458" spans="1:2" x14ac:dyDescent="0.3">
      <c r="A458" s="19">
        <v>61</v>
      </c>
      <c r="B458" s="19">
        <v>37</v>
      </c>
    </row>
    <row r="459" spans="1:2" x14ac:dyDescent="0.3">
      <c r="A459" s="3">
        <v>61</v>
      </c>
      <c r="B459" s="3">
        <v>37</v>
      </c>
    </row>
    <row r="460" spans="1:2" x14ac:dyDescent="0.3">
      <c r="A460" s="19">
        <v>61</v>
      </c>
      <c r="B460" s="19">
        <v>35</v>
      </c>
    </row>
    <row r="461" spans="1:2" x14ac:dyDescent="0.3">
      <c r="A461" s="3">
        <v>61</v>
      </c>
      <c r="B461" s="3">
        <v>35</v>
      </c>
    </row>
    <row r="462" spans="1:2" x14ac:dyDescent="0.3">
      <c r="A462" s="19">
        <v>61</v>
      </c>
      <c r="B462" s="19">
        <v>36</v>
      </c>
    </row>
    <row r="463" spans="1:2" x14ac:dyDescent="0.3">
      <c r="A463" s="3">
        <v>61</v>
      </c>
      <c r="B463" s="3">
        <v>36</v>
      </c>
    </row>
    <row r="464" spans="1:2" x14ac:dyDescent="0.3">
      <c r="A464" s="19">
        <v>61</v>
      </c>
      <c r="B464" s="19">
        <v>36</v>
      </c>
    </row>
    <row r="465" spans="1:2" x14ac:dyDescent="0.3">
      <c r="A465" s="3">
        <v>61</v>
      </c>
      <c r="B465" s="3">
        <v>35</v>
      </c>
    </row>
    <row r="466" spans="1:2" x14ac:dyDescent="0.3">
      <c r="A466" s="19">
        <v>61</v>
      </c>
      <c r="B466" s="19">
        <v>37</v>
      </c>
    </row>
    <row r="467" spans="1:2" x14ac:dyDescent="0.3">
      <c r="A467" s="3">
        <v>61</v>
      </c>
      <c r="B467" s="3">
        <v>36</v>
      </c>
    </row>
    <row r="468" spans="1:2" x14ac:dyDescent="0.3">
      <c r="A468" s="19">
        <v>61</v>
      </c>
      <c r="B468" s="19">
        <v>36</v>
      </c>
    </row>
    <row r="469" spans="1:2" x14ac:dyDescent="0.3">
      <c r="A469" s="3">
        <v>61</v>
      </c>
      <c r="B469" s="3">
        <v>36</v>
      </c>
    </row>
    <row r="470" spans="1:2" x14ac:dyDescent="0.3">
      <c r="A470" s="19">
        <v>61</v>
      </c>
      <c r="B470" s="19">
        <v>36</v>
      </c>
    </row>
    <row r="471" spans="1:2" x14ac:dyDescent="0.3">
      <c r="A471" s="3">
        <v>61</v>
      </c>
      <c r="B471" s="3">
        <v>36</v>
      </c>
    </row>
    <row r="472" spans="1:2" x14ac:dyDescent="0.3">
      <c r="A472" s="19">
        <v>61</v>
      </c>
      <c r="B472" s="19">
        <v>36</v>
      </c>
    </row>
    <row r="473" spans="1:2" x14ac:dyDescent="0.3">
      <c r="A473" s="3">
        <v>61</v>
      </c>
      <c r="B473" s="3">
        <v>36</v>
      </c>
    </row>
    <row r="474" spans="1:2" x14ac:dyDescent="0.3">
      <c r="A474" s="19">
        <v>61</v>
      </c>
      <c r="B474" s="19">
        <v>37</v>
      </c>
    </row>
    <row r="475" spans="1:2" x14ac:dyDescent="0.3">
      <c r="A475" s="3">
        <v>61</v>
      </c>
      <c r="B475" s="3">
        <v>35</v>
      </c>
    </row>
    <row r="476" spans="1:2" x14ac:dyDescent="0.3">
      <c r="A476" s="19">
        <v>61</v>
      </c>
      <c r="B476" s="19">
        <v>37</v>
      </c>
    </row>
    <row r="477" spans="1:2" x14ac:dyDescent="0.3">
      <c r="A477" s="3">
        <v>61</v>
      </c>
      <c r="B477" s="3">
        <v>35</v>
      </c>
    </row>
    <row r="478" spans="1:2" x14ac:dyDescent="0.3">
      <c r="A478" s="19">
        <v>61</v>
      </c>
      <c r="B478" s="19">
        <v>37</v>
      </c>
    </row>
    <row r="479" spans="1:2" x14ac:dyDescent="0.3">
      <c r="A479" s="3">
        <v>61</v>
      </c>
      <c r="B479" s="3">
        <v>36</v>
      </c>
    </row>
    <row r="480" spans="1:2" x14ac:dyDescent="0.3">
      <c r="A480" s="19">
        <v>61</v>
      </c>
      <c r="B480" s="19">
        <v>36</v>
      </c>
    </row>
    <row r="481" spans="1:2" x14ac:dyDescent="0.3">
      <c r="A481" s="3">
        <v>61</v>
      </c>
      <c r="B481" s="3">
        <v>36</v>
      </c>
    </row>
    <row r="482" spans="1:2" x14ac:dyDescent="0.3">
      <c r="A482" s="19">
        <v>61</v>
      </c>
      <c r="B482" s="19">
        <v>36</v>
      </c>
    </row>
    <row r="483" spans="1:2" x14ac:dyDescent="0.3">
      <c r="A483" s="3">
        <v>61</v>
      </c>
      <c r="B483" s="3">
        <v>36</v>
      </c>
    </row>
    <row r="484" spans="1:2" x14ac:dyDescent="0.3">
      <c r="A484" s="19">
        <v>61</v>
      </c>
      <c r="B484" s="19">
        <v>36</v>
      </c>
    </row>
    <row r="485" spans="1:2" x14ac:dyDescent="0.3">
      <c r="A485" s="3">
        <v>61</v>
      </c>
      <c r="B485" s="3">
        <v>37</v>
      </c>
    </row>
    <row r="486" spans="1:2" x14ac:dyDescent="0.3">
      <c r="A486" s="19">
        <v>61</v>
      </c>
      <c r="B486" s="19">
        <v>36</v>
      </c>
    </row>
    <row r="487" spans="1:2" x14ac:dyDescent="0.3">
      <c r="A487" s="3">
        <v>61</v>
      </c>
      <c r="B487" s="3">
        <v>35</v>
      </c>
    </row>
    <row r="488" spans="1:2" x14ac:dyDescent="0.3">
      <c r="A488" s="19">
        <v>61</v>
      </c>
      <c r="B488" s="19">
        <v>36</v>
      </c>
    </row>
    <row r="489" spans="1:2" x14ac:dyDescent="0.3">
      <c r="A489" s="3">
        <v>61</v>
      </c>
      <c r="B489" s="3">
        <v>37</v>
      </c>
    </row>
    <row r="490" spans="1:2" x14ac:dyDescent="0.3">
      <c r="A490" s="19">
        <v>61</v>
      </c>
      <c r="B490" s="19">
        <v>36</v>
      </c>
    </row>
    <row r="491" spans="1:2" x14ac:dyDescent="0.3">
      <c r="A491" s="3">
        <v>61</v>
      </c>
      <c r="B491" s="3">
        <v>36</v>
      </c>
    </row>
    <row r="492" spans="1:2" x14ac:dyDescent="0.3">
      <c r="A492" s="19">
        <v>61</v>
      </c>
      <c r="B492" s="19">
        <v>36</v>
      </c>
    </row>
    <row r="493" spans="1:2" x14ac:dyDescent="0.3">
      <c r="A493" s="3">
        <v>61</v>
      </c>
      <c r="B493" s="3">
        <v>36</v>
      </c>
    </row>
    <row r="494" spans="1:2" x14ac:dyDescent="0.3">
      <c r="A494" s="19">
        <v>61</v>
      </c>
      <c r="B494" s="19">
        <v>35</v>
      </c>
    </row>
    <row r="495" spans="1:2" x14ac:dyDescent="0.3">
      <c r="A495" s="3">
        <v>61</v>
      </c>
      <c r="B495" s="3">
        <v>35</v>
      </c>
    </row>
    <row r="496" spans="1:2" x14ac:dyDescent="0.3">
      <c r="A496" s="19">
        <v>61</v>
      </c>
      <c r="B496" s="19">
        <v>36</v>
      </c>
    </row>
    <row r="497" spans="1:2" x14ac:dyDescent="0.3">
      <c r="A497" s="3">
        <v>61</v>
      </c>
      <c r="B497" s="3">
        <v>35</v>
      </c>
    </row>
    <row r="498" spans="1:2" x14ac:dyDescent="0.3">
      <c r="A498" s="19">
        <v>61</v>
      </c>
      <c r="B498" s="19">
        <v>31</v>
      </c>
    </row>
    <row r="499" spans="1:2" x14ac:dyDescent="0.3">
      <c r="A499" s="3">
        <v>61</v>
      </c>
      <c r="B499" s="3">
        <v>36</v>
      </c>
    </row>
    <row r="500" spans="1:2" x14ac:dyDescent="0.3">
      <c r="A500" s="19">
        <v>61</v>
      </c>
      <c r="B500" s="19">
        <v>36</v>
      </c>
    </row>
    <row r="501" spans="1:2" x14ac:dyDescent="0.3">
      <c r="A501" s="3">
        <v>61</v>
      </c>
      <c r="B501" s="3">
        <v>35</v>
      </c>
    </row>
    <row r="502" spans="1:2" x14ac:dyDescent="0.3">
      <c r="A502" s="19">
        <v>61</v>
      </c>
      <c r="B502" s="19">
        <v>35</v>
      </c>
    </row>
    <row r="503" spans="1:2" x14ac:dyDescent="0.3">
      <c r="A503" s="3">
        <v>61</v>
      </c>
      <c r="B503" s="3">
        <v>37</v>
      </c>
    </row>
    <row r="504" spans="1:2" x14ac:dyDescent="0.3">
      <c r="A504" s="19">
        <v>61</v>
      </c>
      <c r="B504" s="19">
        <v>35</v>
      </c>
    </row>
    <row r="505" spans="1:2" x14ac:dyDescent="0.3">
      <c r="A505" s="3">
        <v>61</v>
      </c>
      <c r="B505" s="3">
        <v>37</v>
      </c>
    </row>
    <row r="506" spans="1:2" x14ac:dyDescent="0.3">
      <c r="A506" s="19">
        <v>61</v>
      </c>
      <c r="B506" s="19">
        <v>35</v>
      </c>
    </row>
    <row r="507" spans="1:2" x14ac:dyDescent="0.3">
      <c r="A507" s="3">
        <v>61</v>
      </c>
      <c r="B507" s="3">
        <v>36</v>
      </c>
    </row>
    <row r="508" spans="1:2" x14ac:dyDescent="0.3">
      <c r="A508" s="19">
        <v>61</v>
      </c>
      <c r="B508" s="19">
        <v>37</v>
      </c>
    </row>
    <row r="509" spans="1:2" x14ac:dyDescent="0.3">
      <c r="A509" s="3">
        <v>61</v>
      </c>
      <c r="B509" s="3">
        <v>35</v>
      </c>
    </row>
    <row r="510" spans="1:2" x14ac:dyDescent="0.3">
      <c r="A510" s="19">
        <v>61</v>
      </c>
      <c r="B510" s="19">
        <v>37</v>
      </c>
    </row>
    <row r="511" spans="1:2" x14ac:dyDescent="0.3">
      <c r="A511" s="3">
        <v>61</v>
      </c>
      <c r="B511" s="3">
        <v>37</v>
      </c>
    </row>
    <row r="512" spans="1:2" x14ac:dyDescent="0.3">
      <c r="A512" s="19">
        <v>61</v>
      </c>
      <c r="B512" s="19">
        <v>31</v>
      </c>
    </row>
    <row r="513" spans="1:2" x14ac:dyDescent="0.3">
      <c r="A513" s="3">
        <v>61</v>
      </c>
      <c r="B513" s="3">
        <v>35</v>
      </c>
    </row>
    <row r="514" spans="1:2" x14ac:dyDescent="0.3">
      <c r="A514" s="19">
        <v>61</v>
      </c>
      <c r="B514" s="19">
        <v>37</v>
      </c>
    </row>
    <row r="515" spans="1:2" x14ac:dyDescent="0.3">
      <c r="A515" s="3">
        <v>61</v>
      </c>
      <c r="B515" s="3">
        <v>35</v>
      </c>
    </row>
    <row r="516" spans="1:2" x14ac:dyDescent="0.3">
      <c r="A516" s="19">
        <v>61</v>
      </c>
      <c r="B516" s="19">
        <v>35</v>
      </c>
    </row>
    <row r="517" spans="1:2" x14ac:dyDescent="0.3">
      <c r="A517" s="3">
        <v>61</v>
      </c>
      <c r="B517" s="3">
        <v>35</v>
      </c>
    </row>
    <row r="518" spans="1:2" x14ac:dyDescent="0.3">
      <c r="A518" s="19">
        <v>61</v>
      </c>
      <c r="B518" s="19">
        <v>37</v>
      </c>
    </row>
    <row r="519" spans="1:2" x14ac:dyDescent="0.3">
      <c r="A519" s="3">
        <v>61</v>
      </c>
      <c r="B519" s="3">
        <v>36</v>
      </c>
    </row>
    <row r="520" spans="1:2" x14ac:dyDescent="0.3">
      <c r="A520" s="19">
        <v>61</v>
      </c>
      <c r="B520" s="19">
        <v>36</v>
      </c>
    </row>
    <row r="521" spans="1:2" x14ac:dyDescent="0.3">
      <c r="A521" s="3">
        <v>61</v>
      </c>
      <c r="B521" s="3">
        <v>35</v>
      </c>
    </row>
    <row r="522" spans="1:2" x14ac:dyDescent="0.3">
      <c r="A522" s="19">
        <v>61</v>
      </c>
      <c r="B522" s="19">
        <v>35</v>
      </c>
    </row>
    <row r="523" spans="1:2" x14ac:dyDescent="0.3">
      <c r="A523" s="3">
        <v>61</v>
      </c>
      <c r="B523" s="3">
        <v>31</v>
      </c>
    </row>
    <row r="524" spans="1:2" x14ac:dyDescent="0.3">
      <c r="A524" s="19">
        <v>61</v>
      </c>
      <c r="B524" s="19">
        <v>37</v>
      </c>
    </row>
    <row r="525" spans="1:2" x14ac:dyDescent="0.3">
      <c r="A525" s="3">
        <v>61</v>
      </c>
      <c r="B525" s="3">
        <v>35</v>
      </c>
    </row>
    <row r="526" spans="1:2" x14ac:dyDescent="0.3">
      <c r="A526" s="19">
        <v>61</v>
      </c>
      <c r="B526" s="19">
        <v>36</v>
      </c>
    </row>
    <row r="527" spans="1:2" x14ac:dyDescent="0.3">
      <c r="A527" s="3">
        <v>61</v>
      </c>
      <c r="B527" s="3">
        <v>37</v>
      </c>
    </row>
    <row r="528" spans="1:2" x14ac:dyDescent="0.3">
      <c r="A528" s="19">
        <v>61</v>
      </c>
      <c r="B528" s="19">
        <v>36</v>
      </c>
    </row>
    <row r="529" spans="1:2" x14ac:dyDescent="0.3">
      <c r="A529" s="3">
        <v>61</v>
      </c>
      <c r="B529" s="3">
        <v>36</v>
      </c>
    </row>
    <row r="530" spans="1:2" x14ac:dyDescent="0.3">
      <c r="A530" s="19">
        <v>61</v>
      </c>
      <c r="B530" s="19">
        <v>36</v>
      </c>
    </row>
    <row r="531" spans="1:2" x14ac:dyDescent="0.3">
      <c r="A531" s="3">
        <v>61</v>
      </c>
      <c r="B531" s="3">
        <v>37</v>
      </c>
    </row>
    <row r="532" spans="1:2" x14ac:dyDescent="0.3">
      <c r="A532" s="19">
        <v>61</v>
      </c>
      <c r="B532" s="19">
        <v>37</v>
      </c>
    </row>
    <row r="533" spans="1:2" x14ac:dyDescent="0.3">
      <c r="A533" s="3">
        <v>61</v>
      </c>
      <c r="B533" s="3">
        <v>36</v>
      </c>
    </row>
    <row r="534" spans="1:2" x14ac:dyDescent="0.3">
      <c r="A534" s="19">
        <v>61</v>
      </c>
      <c r="B534" s="19">
        <v>35</v>
      </c>
    </row>
    <row r="535" spans="1:2" x14ac:dyDescent="0.3">
      <c r="A535" s="3">
        <v>61</v>
      </c>
      <c r="B535" s="3">
        <v>36</v>
      </c>
    </row>
    <row r="536" spans="1:2" x14ac:dyDescent="0.3">
      <c r="A536" s="19">
        <v>61</v>
      </c>
      <c r="B536" s="19">
        <v>35</v>
      </c>
    </row>
    <row r="537" spans="1:2" x14ac:dyDescent="0.3">
      <c r="A537" s="3">
        <v>61</v>
      </c>
      <c r="B537" s="3">
        <v>35</v>
      </c>
    </row>
    <row r="538" spans="1:2" x14ac:dyDescent="0.3">
      <c r="A538" s="19">
        <v>61</v>
      </c>
      <c r="B538" s="19">
        <v>36</v>
      </c>
    </row>
    <row r="539" spans="1:2" x14ac:dyDescent="0.3">
      <c r="A539" s="3">
        <v>61</v>
      </c>
      <c r="B539" s="3">
        <v>35</v>
      </c>
    </row>
    <row r="540" spans="1:2" x14ac:dyDescent="0.3">
      <c r="A540" s="19">
        <v>61</v>
      </c>
      <c r="B540" s="19">
        <v>36</v>
      </c>
    </row>
    <row r="541" spans="1:2" x14ac:dyDescent="0.3">
      <c r="A541" s="3">
        <v>61</v>
      </c>
      <c r="B541" s="3">
        <v>37</v>
      </c>
    </row>
    <row r="542" spans="1:2" x14ac:dyDescent="0.3">
      <c r="A542" s="19">
        <v>61</v>
      </c>
      <c r="B542" s="19">
        <v>36</v>
      </c>
    </row>
    <row r="543" spans="1:2" x14ac:dyDescent="0.3">
      <c r="A543" s="3">
        <v>61</v>
      </c>
      <c r="B543" s="3">
        <v>35</v>
      </c>
    </row>
    <row r="544" spans="1:2" x14ac:dyDescent="0.3">
      <c r="A544" s="19">
        <v>61</v>
      </c>
      <c r="B544" s="19">
        <v>34</v>
      </c>
    </row>
    <row r="545" spans="1:2" x14ac:dyDescent="0.3">
      <c r="A545" s="3">
        <v>61</v>
      </c>
      <c r="B545" s="3">
        <v>35</v>
      </c>
    </row>
    <row r="546" spans="1:2" x14ac:dyDescent="0.3">
      <c r="A546" s="19">
        <v>61</v>
      </c>
      <c r="B546" s="19">
        <v>36</v>
      </c>
    </row>
    <row r="547" spans="1:2" x14ac:dyDescent="0.3">
      <c r="A547" s="3">
        <v>61</v>
      </c>
      <c r="B547" s="3">
        <v>35</v>
      </c>
    </row>
    <row r="548" spans="1:2" x14ac:dyDescent="0.3">
      <c r="A548" s="19">
        <v>61</v>
      </c>
      <c r="B548" s="19">
        <v>35</v>
      </c>
    </row>
    <row r="549" spans="1:2" x14ac:dyDescent="0.3">
      <c r="A549" s="3">
        <v>60</v>
      </c>
      <c r="B549" s="3">
        <v>30</v>
      </c>
    </row>
    <row r="550" spans="1:2" x14ac:dyDescent="0.3">
      <c r="A550" s="19">
        <v>60</v>
      </c>
      <c r="B550" s="19">
        <v>36</v>
      </c>
    </row>
    <row r="551" spans="1:2" x14ac:dyDescent="0.3">
      <c r="A551" s="3">
        <v>60</v>
      </c>
      <c r="B551" s="3">
        <v>34</v>
      </c>
    </row>
    <row r="552" spans="1:2" x14ac:dyDescent="0.3">
      <c r="A552" s="19">
        <v>60</v>
      </c>
      <c r="B552" s="19">
        <v>35</v>
      </c>
    </row>
    <row r="553" spans="1:2" x14ac:dyDescent="0.3">
      <c r="A553" s="3">
        <v>60</v>
      </c>
      <c r="B553" s="3">
        <v>36</v>
      </c>
    </row>
    <row r="554" spans="1:2" x14ac:dyDescent="0.3">
      <c r="A554" s="19">
        <v>60</v>
      </c>
      <c r="B554" s="19">
        <v>36</v>
      </c>
    </row>
    <row r="555" spans="1:2" x14ac:dyDescent="0.3">
      <c r="A555" s="3">
        <v>60</v>
      </c>
      <c r="B555" s="3">
        <v>36</v>
      </c>
    </row>
    <row r="556" spans="1:2" x14ac:dyDescent="0.3">
      <c r="A556" s="19">
        <v>60</v>
      </c>
      <c r="B556" s="19">
        <v>34</v>
      </c>
    </row>
    <row r="557" spans="1:2" x14ac:dyDescent="0.3">
      <c r="A557" s="3">
        <v>60</v>
      </c>
      <c r="B557" s="3">
        <v>35</v>
      </c>
    </row>
    <row r="558" spans="1:2" x14ac:dyDescent="0.3">
      <c r="A558" s="19">
        <v>60</v>
      </c>
      <c r="B558" s="19">
        <v>34</v>
      </c>
    </row>
    <row r="559" spans="1:2" x14ac:dyDescent="0.3">
      <c r="A559" s="3">
        <v>60</v>
      </c>
      <c r="B559" s="3">
        <v>35</v>
      </c>
    </row>
    <row r="560" spans="1:2" x14ac:dyDescent="0.3">
      <c r="A560" s="19">
        <v>60</v>
      </c>
      <c r="B560" s="19">
        <v>35</v>
      </c>
    </row>
    <row r="561" spans="1:2" x14ac:dyDescent="0.3">
      <c r="A561" s="3">
        <v>60</v>
      </c>
      <c r="B561" s="3">
        <v>36</v>
      </c>
    </row>
    <row r="562" spans="1:2" x14ac:dyDescent="0.3">
      <c r="A562" s="19">
        <v>60</v>
      </c>
      <c r="B562" s="19">
        <v>36</v>
      </c>
    </row>
    <row r="563" spans="1:2" x14ac:dyDescent="0.3">
      <c r="A563" s="3">
        <v>60</v>
      </c>
      <c r="B563" s="3">
        <v>36</v>
      </c>
    </row>
    <row r="564" spans="1:2" x14ac:dyDescent="0.3">
      <c r="A564" s="19">
        <v>60</v>
      </c>
      <c r="B564" s="19">
        <v>34</v>
      </c>
    </row>
    <row r="565" spans="1:2" x14ac:dyDescent="0.3">
      <c r="A565" s="3">
        <v>60</v>
      </c>
      <c r="B565" s="3">
        <v>34</v>
      </c>
    </row>
    <row r="566" spans="1:2" x14ac:dyDescent="0.3">
      <c r="A566" s="19">
        <v>60</v>
      </c>
      <c r="B566" s="19">
        <v>36</v>
      </c>
    </row>
    <row r="567" spans="1:2" x14ac:dyDescent="0.3">
      <c r="A567" s="3">
        <v>60</v>
      </c>
      <c r="B567" s="3">
        <v>34</v>
      </c>
    </row>
    <row r="568" spans="1:2" x14ac:dyDescent="0.3">
      <c r="A568" s="19">
        <v>60</v>
      </c>
      <c r="B568" s="19">
        <v>36</v>
      </c>
    </row>
    <row r="569" spans="1:2" x14ac:dyDescent="0.3">
      <c r="A569" s="3">
        <v>60</v>
      </c>
      <c r="B569" s="3">
        <v>34</v>
      </c>
    </row>
    <row r="570" spans="1:2" x14ac:dyDescent="0.3">
      <c r="A570" s="19">
        <v>60</v>
      </c>
      <c r="B570" s="19">
        <v>34</v>
      </c>
    </row>
    <row r="571" spans="1:2" x14ac:dyDescent="0.3">
      <c r="A571" s="3">
        <v>60</v>
      </c>
      <c r="B571" s="3">
        <v>35</v>
      </c>
    </row>
    <row r="572" spans="1:2" x14ac:dyDescent="0.3">
      <c r="A572" s="19">
        <v>60</v>
      </c>
      <c r="B572" s="19">
        <v>35</v>
      </c>
    </row>
    <row r="573" spans="1:2" x14ac:dyDescent="0.3">
      <c r="A573" s="3">
        <v>60</v>
      </c>
      <c r="B573" s="3">
        <v>30</v>
      </c>
    </row>
    <row r="574" spans="1:2" x14ac:dyDescent="0.3">
      <c r="A574" s="19">
        <v>60</v>
      </c>
      <c r="B574" s="19">
        <v>34</v>
      </c>
    </row>
    <row r="575" spans="1:2" x14ac:dyDescent="0.3">
      <c r="A575" s="3">
        <v>60</v>
      </c>
      <c r="B575" s="3">
        <v>36</v>
      </c>
    </row>
    <row r="576" spans="1:2" x14ac:dyDescent="0.3">
      <c r="A576" s="19">
        <v>60</v>
      </c>
      <c r="B576" s="19">
        <v>35</v>
      </c>
    </row>
    <row r="577" spans="1:2" x14ac:dyDescent="0.3">
      <c r="A577" s="3">
        <v>60</v>
      </c>
      <c r="B577" s="3">
        <v>34</v>
      </c>
    </row>
    <row r="578" spans="1:2" x14ac:dyDescent="0.3">
      <c r="A578" s="19">
        <v>60</v>
      </c>
      <c r="B578" s="19">
        <v>34</v>
      </c>
    </row>
    <row r="579" spans="1:2" x14ac:dyDescent="0.3">
      <c r="A579" s="3">
        <v>60</v>
      </c>
      <c r="B579" s="3">
        <v>35</v>
      </c>
    </row>
    <row r="580" spans="1:2" x14ac:dyDescent="0.3">
      <c r="A580" s="19">
        <v>60</v>
      </c>
      <c r="B580" s="19">
        <v>36</v>
      </c>
    </row>
    <row r="581" spans="1:2" x14ac:dyDescent="0.3">
      <c r="A581" s="3">
        <v>60</v>
      </c>
      <c r="B581" s="3">
        <v>35</v>
      </c>
    </row>
    <row r="582" spans="1:2" x14ac:dyDescent="0.3">
      <c r="A582" s="19">
        <v>60</v>
      </c>
      <c r="B582" s="19">
        <v>36</v>
      </c>
    </row>
    <row r="583" spans="1:2" x14ac:dyDescent="0.3">
      <c r="A583" s="3">
        <v>60</v>
      </c>
      <c r="B583" s="3">
        <v>34</v>
      </c>
    </row>
    <row r="584" spans="1:2" x14ac:dyDescent="0.3">
      <c r="A584" s="19">
        <v>60</v>
      </c>
      <c r="B584" s="19">
        <v>35</v>
      </c>
    </row>
    <row r="585" spans="1:2" x14ac:dyDescent="0.3">
      <c r="A585" s="3">
        <v>60</v>
      </c>
      <c r="B585" s="3">
        <v>34</v>
      </c>
    </row>
    <row r="586" spans="1:2" x14ac:dyDescent="0.3">
      <c r="A586" s="19">
        <v>60</v>
      </c>
      <c r="B586" s="19">
        <v>35</v>
      </c>
    </row>
    <row r="587" spans="1:2" x14ac:dyDescent="0.3">
      <c r="A587" s="3">
        <v>60</v>
      </c>
      <c r="B587" s="3">
        <v>34</v>
      </c>
    </row>
    <row r="588" spans="1:2" x14ac:dyDescent="0.3">
      <c r="A588" s="19">
        <v>60</v>
      </c>
      <c r="B588" s="19">
        <v>35</v>
      </c>
    </row>
    <row r="589" spans="1:2" x14ac:dyDescent="0.3">
      <c r="A589" s="3">
        <v>60</v>
      </c>
      <c r="B589" s="3">
        <v>33</v>
      </c>
    </row>
    <row r="590" spans="1:2" x14ac:dyDescent="0.3">
      <c r="A590" s="19">
        <v>60</v>
      </c>
      <c r="B590" s="19">
        <v>35</v>
      </c>
    </row>
    <row r="591" spans="1:2" x14ac:dyDescent="0.3">
      <c r="A591" s="3">
        <v>60</v>
      </c>
      <c r="B591" s="3">
        <v>36</v>
      </c>
    </row>
    <row r="592" spans="1:2" x14ac:dyDescent="0.3">
      <c r="A592" s="19">
        <v>60</v>
      </c>
      <c r="B592" s="19">
        <v>34</v>
      </c>
    </row>
    <row r="593" spans="1:2" x14ac:dyDescent="0.3">
      <c r="A593" s="3">
        <v>60</v>
      </c>
      <c r="B593" s="3">
        <v>34</v>
      </c>
    </row>
    <row r="594" spans="1:2" x14ac:dyDescent="0.3">
      <c r="A594" s="19">
        <v>60</v>
      </c>
      <c r="B594" s="19">
        <v>35</v>
      </c>
    </row>
    <row r="595" spans="1:2" x14ac:dyDescent="0.3">
      <c r="A595" s="3">
        <v>60</v>
      </c>
      <c r="B595" s="3">
        <v>34</v>
      </c>
    </row>
    <row r="596" spans="1:2" x14ac:dyDescent="0.3">
      <c r="A596" s="19">
        <v>60</v>
      </c>
      <c r="B596" s="19">
        <v>34</v>
      </c>
    </row>
    <row r="597" spans="1:2" x14ac:dyDescent="0.3">
      <c r="A597" s="3">
        <v>60</v>
      </c>
      <c r="B597" s="3">
        <v>36</v>
      </c>
    </row>
    <row r="598" spans="1:2" x14ac:dyDescent="0.3">
      <c r="A598" s="19">
        <v>60</v>
      </c>
      <c r="B598" s="19">
        <v>34</v>
      </c>
    </row>
    <row r="599" spans="1:2" x14ac:dyDescent="0.3">
      <c r="A599" s="3">
        <v>60</v>
      </c>
      <c r="B599" s="3">
        <v>36</v>
      </c>
    </row>
    <row r="600" spans="1:2" x14ac:dyDescent="0.3">
      <c r="A600" s="19">
        <v>60</v>
      </c>
      <c r="B600" s="19">
        <v>34</v>
      </c>
    </row>
    <row r="601" spans="1:2" x14ac:dyDescent="0.3">
      <c r="A601" s="3">
        <v>60</v>
      </c>
      <c r="B601" s="3">
        <v>34</v>
      </c>
    </row>
    <row r="602" spans="1:2" x14ac:dyDescent="0.3">
      <c r="A602" s="19">
        <v>60</v>
      </c>
      <c r="B602" s="19">
        <v>35</v>
      </c>
    </row>
    <row r="603" spans="1:2" x14ac:dyDescent="0.3">
      <c r="A603" s="3">
        <v>60</v>
      </c>
      <c r="B603" s="3">
        <v>35</v>
      </c>
    </row>
    <row r="604" spans="1:2" x14ac:dyDescent="0.3">
      <c r="A604" s="19">
        <v>60</v>
      </c>
      <c r="B604" s="19">
        <v>34</v>
      </c>
    </row>
    <row r="605" spans="1:2" x14ac:dyDescent="0.3">
      <c r="A605" s="3">
        <v>60</v>
      </c>
      <c r="B605" s="3">
        <v>35</v>
      </c>
    </row>
    <row r="606" spans="1:2" x14ac:dyDescent="0.3">
      <c r="A606" s="19">
        <v>60</v>
      </c>
      <c r="B606" s="19">
        <v>34</v>
      </c>
    </row>
    <row r="607" spans="1:2" x14ac:dyDescent="0.3">
      <c r="A607" s="3">
        <v>60</v>
      </c>
      <c r="B607" s="3">
        <v>34</v>
      </c>
    </row>
    <row r="608" spans="1:2" x14ac:dyDescent="0.3">
      <c r="A608" s="19">
        <v>60</v>
      </c>
      <c r="B608" s="19">
        <v>34</v>
      </c>
    </row>
    <row r="609" spans="1:2" x14ac:dyDescent="0.3">
      <c r="A609" s="3">
        <v>60</v>
      </c>
      <c r="B609" s="3">
        <v>34</v>
      </c>
    </row>
    <row r="610" spans="1:2" x14ac:dyDescent="0.3">
      <c r="A610" s="19">
        <v>60</v>
      </c>
      <c r="B610" s="19">
        <v>35</v>
      </c>
    </row>
    <row r="611" spans="1:2" x14ac:dyDescent="0.3">
      <c r="A611" s="3">
        <v>60</v>
      </c>
      <c r="B611" s="3">
        <v>35</v>
      </c>
    </row>
    <row r="612" spans="1:2" x14ac:dyDescent="0.3">
      <c r="A612" s="19">
        <v>60</v>
      </c>
      <c r="B612" s="19">
        <v>36</v>
      </c>
    </row>
    <row r="613" spans="1:2" x14ac:dyDescent="0.3">
      <c r="A613" s="3">
        <v>60</v>
      </c>
      <c r="B613" s="3">
        <v>36</v>
      </c>
    </row>
    <row r="614" spans="1:2" x14ac:dyDescent="0.3">
      <c r="A614" s="19">
        <v>60</v>
      </c>
      <c r="B614" s="19">
        <v>36</v>
      </c>
    </row>
    <row r="615" spans="1:2" x14ac:dyDescent="0.3">
      <c r="A615" s="3">
        <v>60</v>
      </c>
      <c r="B615" s="3">
        <v>34</v>
      </c>
    </row>
    <row r="616" spans="1:2" x14ac:dyDescent="0.3">
      <c r="A616" s="19">
        <v>60</v>
      </c>
      <c r="B616" s="19">
        <v>33</v>
      </c>
    </row>
    <row r="617" spans="1:2" x14ac:dyDescent="0.3">
      <c r="A617" s="3">
        <v>60</v>
      </c>
      <c r="B617" s="3">
        <v>36</v>
      </c>
    </row>
    <row r="618" spans="1:2" x14ac:dyDescent="0.3">
      <c r="A618" s="19">
        <v>60</v>
      </c>
      <c r="B618" s="19">
        <v>35</v>
      </c>
    </row>
    <row r="619" spans="1:2" x14ac:dyDescent="0.3">
      <c r="A619" s="3">
        <v>60</v>
      </c>
      <c r="B619" s="3">
        <v>35</v>
      </c>
    </row>
    <row r="620" spans="1:2" x14ac:dyDescent="0.3">
      <c r="A620" s="19">
        <v>60</v>
      </c>
      <c r="B620" s="19">
        <v>30</v>
      </c>
    </row>
    <row r="621" spans="1:2" x14ac:dyDescent="0.3">
      <c r="A621" s="3">
        <v>60</v>
      </c>
      <c r="B621" s="3">
        <v>34</v>
      </c>
    </row>
    <row r="622" spans="1:2" x14ac:dyDescent="0.3">
      <c r="A622" s="19">
        <v>60</v>
      </c>
      <c r="B622" s="19">
        <v>34</v>
      </c>
    </row>
    <row r="623" spans="1:2" x14ac:dyDescent="0.3">
      <c r="A623" s="3">
        <v>60</v>
      </c>
      <c r="B623" s="3">
        <v>35</v>
      </c>
    </row>
    <row r="624" spans="1:2" x14ac:dyDescent="0.3">
      <c r="A624" s="19">
        <v>60</v>
      </c>
      <c r="B624" s="19">
        <v>36</v>
      </c>
    </row>
    <row r="625" spans="1:2" x14ac:dyDescent="0.3">
      <c r="A625" s="3">
        <v>60</v>
      </c>
      <c r="B625" s="3">
        <v>35</v>
      </c>
    </row>
    <row r="626" spans="1:2" x14ac:dyDescent="0.3">
      <c r="A626" s="19">
        <v>60</v>
      </c>
      <c r="B626" s="19">
        <v>35</v>
      </c>
    </row>
    <row r="627" spans="1:2" x14ac:dyDescent="0.3">
      <c r="A627" s="3">
        <v>60</v>
      </c>
      <c r="B627" s="3">
        <v>36</v>
      </c>
    </row>
    <row r="628" spans="1:2" x14ac:dyDescent="0.3">
      <c r="A628" s="19">
        <v>60</v>
      </c>
      <c r="B628" s="19">
        <v>34</v>
      </c>
    </row>
    <row r="629" spans="1:2" x14ac:dyDescent="0.3">
      <c r="A629" s="3">
        <v>60</v>
      </c>
      <c r="B629" s="3">
        <v>34</v>
      </c>
    </row>
    <row r="630" spans="1:2" x14ac:dyDescent="0.3">
      <c r="A630" s="19">
        <v>60</v>
      </c>
      <c r="B630" s="19">
        <v>35</v>
      </c>
    </row>
    <row r="631" spans="1:2" x14ac:dyDescent="0.3">
      <c r="A631" s="3">
        <v>60</v>
      </c>
      <c r="B631" s="3">
        <v>35</v>
      </c>
    </row>
    <row r="632" spans="1:2" x14ac:dyDescent="0.3">
      <c r="A632" s="19">
        <v>60</v>
      </c>
      <c r="B632" s="19">
        <v>34</v>
      </c>
    </row>
    <row r="633" spans="1:2" x14ac:dyDescent="0.3">
      <c r="A633" s="3">
        <v>60</v>
      </c>
      <c r="B633" s="3">
        <v>34</v>
      </c>
    </row>
    <row r="634" spans="1:2" x14ac:dyDescent="0.3">
      <c r="A634" s="19">
        <v>60</v>
      </c>
      <c r="B634" s="19">
        <v>35</v>
      </c>
    </row>
    <row r="635" spans="1:2" x14ac:dyDescent="0.3">
      <c r="A635" s="3">
        <v>60</v>
      </c>
      <c r="B635" s="3">
        <v>34</v>
      </c>
    </row>
    <row r="636" spans="1:2" x14ac:dyDescent="0.3">
      <c r="A636" s="19">
        <v>60</v>
      </c>
      <c r="B636" s="19">
        <v>35</v>
      </c>
    </row>
    <row r="637" spans="1:2" x14ac:dyDescent="0.3">
      <c r="A637" s="3">
        <v>60</v>
      </c>
      <c r="B637" s="3">
        <v>35</v>
      </c>
    </row>
    <row r="638" spans="1:2" x14ac:dyDescent="0.3">
      <c r="A638" s="19">
        <v>60</v>
      </c>
      <c r="B638" s="19">
        <v>34</v>
      </c>
    </row>
    <row r="639" spans="1:2" x14ac:dyDescent="0.3">
      <c r="A639" s="3">
        <v>60</v>
      </c>
      <c r="B639" s="3">
        <v>35</v>
      </c>
    </row>
    <row r="640" spans="1:2" x14ac:dyDescent="0.3">
      <c r="A640" s="19">
        <v>60</v>
      </c>
      <c r="B640" s="19">
        <v>36</v>
      </c>
    </row>
    <row r="641" spans="1:2" x14ac:dyDescent="0.3">
      <c r="A641" s="3">
        <v>60</v>
      </c>
      <c r="B641" s="3">
        <v>36</v>
      </c>
    </row>
    <row r="642" spans="1:2" x14ac:dyDescent="0.3">
      <c r="A642" s="19">
        <v>60</v>
      </c>
      <c r="B642" s="19">
        <v>35</v>
      </c>
    </row>
    <row r="643" spans="1:2" x14ac:dyDescent="0.3">
      <c r="A643" s="3">
        <v>60</v>
      </c>
      <c r="B643" s="3">
        <v>34</v>
      </c>
    </row>
    <row r="644" spans="1:2" x14ac:dyDescent="0.3">
      <c r="A644" s="19">
        <v>60</v>
      </c>
      <c r="B644" s="19">
        <v>35</v>
      </c>
    </row>
    <row r="645" spans="1:2" x14ac:dyDescent="0.3">
      <c r="A645" s="3">
        <v>60</v>
      </c>
      <c r="B645" s="3">
        <v>34</v>
      </c>
    </row>
    <row r="646" spans="1:2" x14ac:dyDescent="0.3">
      <c r="A646" s="19">
        <v>60</v>
      </c>
      <c r="B646" s="19">
        <v>36</v>
      </c>
    </row>
    <row r="647" spans="1:2" x14ac:dyDescent="0.3">
      <c r="A647" s="3">
        <v>60</v>
      </c>
      <c r="B647" s="3">
        <v>34</v>
      </c>
    </row>
    <row r="648" spans="1:2" x14ac:dyDescent="0.3">
      <c r="A648" s="19">
        <v>60</v>
      </c>
      <c r="B648" s="19">
        <v>35</v>
      </c>
    </row>
    <row r="649" spans="1:2" x14ac:dyDescent="0.3">
      <c r="A649" s="3">
        <v>60</v>
      </c>
      <c r="B649" s="3">
        <v>35</v>
      </c>
    </row>
    <row r="650" spans="1:2" x14ac:dyDescent="0.3">
      <c r="A650" s="19">
        <v>60</v>
      </c>
      <c r="B650" s="19">
        <v>34</v>
      </c>
    </row>
    <row r="651" spans="1:2" x14ac:dyDescent="0.3">
      <c r="A651" s="3">
        <v>60</v>
      </c>
      <c r="B651" s="3">
        <v>35</v>
      </c>
    </row>
    <row r="652" spans="1:2" x14ac:dyDescent="0.3">
      <c r="A652" s="19">
        <v>60</v>
      </c>
      <c r="B652" s="19">
        <v>34</v>
      </c>
    </row>
    <row r="653" spans="1:2" x14ac:dyDescent="0.3">
      <c r="A653" s="3">
        <v>60</v>
      </c>
      <c r="B653" s="3">
        <v>34</v>
      </c>
    </row>
    <row r="654" spans="1:2" x14ac:dyDescent="0.3">
      <c r="A654" s="19">
        <v>60</v>
      </c>
      <c r="B654" s="19">
        <v>34</v>
      </c>
    </row>
    <row r="655" spans="1:2" x14ac:dyDescent="0.3">
      <c r="A655" s="3">
        <v>60</v>
      </c>
      <c r="B655" s="3">
        <v>34</v>
      </c>
    </row>
    <row r="656" spans="1:2" x14ac:dyDescent="0.3">
      <c r="A656" s="19">
        <v>60</v>
      </c>
      <c r="B656" s="19">
        <v>33</v>
      </c>
    </row>
    <row r="657" spans="1:2" x14ac:dyDescent="0.3">
      <c r="A657" s="3">
        <v>60</v>
      </c>
      <c r="B657" s="3">
        <v>35</v>
      </c>
    </row>
    <row r="658" spans="1:2" x14ac:dyDescent="0.3">
      <c r="A658" s="19">
        <v>60</v>
      </c>
      <c r="B658" s="19">
        <v>35</v>
      </c>
    </row>
    <row r="659" spans="1:2" x14ac:dyDescent="0.3">
      <c r="A659" s="3">
        <v>60</v>
      </c>
      <c r="B659" s="3">
        <v>36</v>
      </c>
    </row>
    <row r="660" spans="1:2" x14ac:dyDescent="0.3">
      <c r="A660" s="19">
        <v>60</v>
      </c>
      <c r="B660" s="19">
        <v>34</v>
      </c>
    </row>
    <row r="661" spans="1:2" x14ac:dyDescent="0.3">
      <c r="A661" s="3">
        <v>60</v>
      </c>
      <c r="B661" s="3">
        <v>34</v>
      </c>
    </row>
    <row r="662" spans="1:2" x14ac:dyDescent="0.3">
      <c r="A662" s="19">
        <v>60</v>
      </c>
      <c r="B662" s="19">
        <v>34</v>
      </c>
    </row>
    <row r="663" spans="1:2" x14ac:dyDescent="0.3">
      <c r="A663" s="3">
        <v>60</v>
      </c>
      <c r="B663" s="3">
        <v>35</v>
      </c>
    </row>
    <row r="664" spans="1:2" x14ac:dyDescent="0.3">
      <c r="A664" s="19">
        <v>60</v>
      </c>
      <c r="B664" s="19">
        <v>34</v>
      </c>
    </row>
    <row r="665" spans="1:2" x14ac:dyDescent="0.3">
      <c r="A665" s="3">
        <v>60</v>
      </c>
      <c r="B665" s="3">
        <v>35</v>
      </c>
    </row>
    <row r="666" spans="1:2" x14ac:dyDescent="0.3">
      <c r="A666" s="19">
        <v>60</v>
      </c>
      <c r="B666" s="19">
        <v>34</v>
      </c>
    </row>
    <row r="667" spans="1:2" x14ac:dyDescent="0.3">
      <c r="A667" s="3">
        <v>60</v>
      </c>
      <c r="B667" s="3">
        <v>35</v>
      </c>
    </row>
    <row r="668" spans="1:2" x14ac:dyDescent="0.3">
      <c r="A668" s="19">
        <v>60</v>
      </c>
      <c r="B668" s="19">
        <v>35</v>
      </c>
    </row>
    <row r="669" spans="1:2" x14ac:dyDescent="0.3">
      <c r="A669" s="3">
        <v>60</v>
      </c>
      <c r="B669" s="3">
        <v>35</v>
      </c>
    </row>
    <row r="670" spans="1:2" x14ac:dyDescent="0.3">
      <c r="A670" s="19">
        <v>60</v>
      </c>
      <c r="B670" s="19">
        <v>35</v>
      </c>
    </row>
    <row r="671" spans="1:2" x14ac:dyDescent="0.3">
      <c r="A671" s="3">
        <v>60</v>
      </c>
      <c r="B671" s="3">
        <v>36</v>
      </c>
    </row>
    <row r="672" spans="1:2" x14ac:dyDescent="0.3">
      <c r="A672" s="19">
        <v>60</v>
      </c>
      <c r="B672" s="19">
        <v>34</v>
      </c>
    </row>
    <row r="673" spans="1:2" x14ac:dyDescent="0.3">
      <c r="A673" s="3">
        <v>60</v>
      </c>
      <c r="B673" s="3">
        <v>34</v>
      </c>
    </row>
    <row r="674" spans="1:2" x14ac:dyDescent="0.3">
      <c r="A674" s="19">
        <v>60</v>
      </c>
      <c r="B674" s="19">
        <v>36</v>
      </c>
    </row>
    <row r="675" spans="1:2" x14ac:dyDescent="0.3">
      <c r="A675" s="3">
        <v>60</v>
      </c>
      <c r="B675" s="3">
        <v>34</v>
      </c>
    </row>
    <row r="676" spans="1:2" x14ac:dyDescent="0.3">
      <c r="A676" s="19">
        <v>59</v>
      </c>
      <c r="B676" s="19">
        <v>32</v>
      </c>
    </row>
    <row r="677" spans="1:2" x14ac:dyDescent="0.3">
      <c r="A677" s="3">
        <v>59</v>
      </c>
      <c r="B677" s="3">
        <v>35</v>
      </c>
    </row>
    <row r="678" spans="1:2" x14ac:dyDescent="0.3">
      <c r="A678" s="19">
        <v>59</v>
      </c>
      <c r="B678" s="19">
        <v>35</v>
      </c>
    </row>
    <row r="679" spans="1:2" x14ac:dyDescent="0.3">
      <c r="A679" s="3">
        <v>59</v>
      </c>
      <c r="B679" s="3">
        <v>35</v>
      </c>
    </row>
    <row r="680" spans="1:2" x14ac:dyDescent="0.3">
      <c r="A680" s="19">
        <v>59</v>
      </c>
      <c r="B680" s="19">
        <v>32</v>
      </c>
    </row>
    <row r="681" spans="1:2" x14ac:dyDescent="0.3">
      <c r="A681" s="3">
        <v>59</v>
      </c>
      <c r="B681" s="3">
        <v>34</v>
      </c>
    </row>
    <row r="682" spans="1:2" x14ac:dyDescent="0.3">
      <c r="A682" s="19">
        <v>59</v>
      </c>
      <c r="B682" s="19">
        <v>35</v>
      </c>
    </row>
    <row r="683" spans="1:2" x14ac:dyDescent="0.3">
      <c r="A683" s="3">
        <v>59</v>
      </c>
      <c r="B683" s="3">
        <v>35</v>
      </c>
    </row>
    <row r="684" spans="1:2" x14ac:dyDescent="0.3">
      <c r="A684" s="19">
        <v>59</v>
      </c>
      <c r="B684" s="19">
        <v>34</v>
      </c>
    </row>
    <row r="685" spans="1:2" x14ac:dyDescent="0.3">
      <c r="A685" s="3">
        <v>59</v>
      </c>
      <c r="B685" s="3">
        <v>33</v>
      </c>
    </row>
    <row r="686" spans="1:2" x14ac:dyDescent="0.3">
      <c r="A686" s="19">
        <v>59</v>
      </c>
      <c r="B686" s="19">
        <v>34</v>
      </c>
    </row>
    <row r="687" spans="1:2" x14ac:dyDescent="0.3">
      <c r="A687" s="3">
        <v>59</v>
      </c>
      <c r="B687" s="3">
        <v>33</v>
      </c>
    </row>
    <row r="688" spans="1:2" x14ac:dyDescent="0.3">
      <c r="A688" s="19">
        <v>59</v>
      </c>
      <c r="B688" s="19">
        <v>34</v>
      </c>
    </row>
    <row r="689" spans="1:2" x14ac:dyDescent="0.3">
      <c r="A689" s="3">
        <v>59</v>
      </c>
      <c r="B689" s="3">
        <v>34</v>
      </c>
    </row>
    <row r="690" spans="1:2" x14ac:dyDescent="0.3">
      <c r="A690" s="19">
        <v>59</v>
      </c>
      <c r="B690" s="19">
        <v>34</v>
      </c>
    </row>
    <row r="691" spans="1:2" x14ac:dyDescent="0.3">
      <c r="A691" s="3">
        <v>59</v>
      </c>
      <c r="B691" s="3">
        <v>33</v>
      </c>
    </row>
    <row r="692" spans="1:2" x14ac:dyDescent="0.3">
      <c r="A692" s="19">
        <v>59</v>
      </c>
      <c r="B692" s="19">
        <v>34</v>
      </c>
    </row>
    <row r="693" spans="1:2" x14ac:dyDescent="0.3">
      <c r="A693" s="3">
        <v>59</v>
      </c>
      <c r="B693" s="3">
        <v>35</v>
      </c>
    </row>
    <row r="694" spans="1:2" x14ac:dyDescent="0.3">
      <c r="A694" s="19">
        <v>59</v>
      </c>
      <c r="B694" s="19">
        <v>35</v>
      </c>
    </row>
    <row r="695" spans="1:2" x14ac:dyDescent="0.3">
      <c r="A695" s="3">
        <v>59</v>
      </c>
      <c r="B695" s="3">
        <v>34</v>
      </c>
    </row>
    <row r="696" spans="1:2" x14ac:dyDescent="0.3">
      <c r="A696" s="19">
        <v>59</v>
      </c>
      <c r="B696" s="19">
        <v>34</v>
      </c>
    </row>
    <row r="697" spans="1:2" x14ac:dyDescent="0.3">
      <c r="A697" s="3">
        <v>59</v>
      </c>
      <c r="B697" s="3">
        <v>35</v>
      </c>
    </row>
    <row r="698" spans="1:2" x14ac:dyDescent="0.3">
      <c r="A698" s="19">
        <v>59</v>
      </c>
      <c r="B698" s="19">
        <v>35</v>
      </c>
    </row>
    <row r="699" spans="1:2" x14ac:dyDescent="0.3">
      <c r="A699" s="3">
        <v>59</v>
      </c>
      <c r="B699" s="3">
        <v>35</v>
      </c>
    </row>
    <row r="700" spans="1:2" x14ac:dyDescent="0.3">
      <c r="A700" s="19">
        <v>59</v>
      </c>
      <c r="B700" s="19">
        <v>35</v>
      </c>
    </row>
    <row r="701" spans="1:2" x14ac:dyDescent="0.3">
      <c r="A701" s="3">
        <v>59</v>
      </c>
      <c r="B701" s="3">
        <v>34</v>
      </c>
    </row>
    <row r="702" spans="1:2" x14ac:dyDescent="0.3">
      <c r="A702" s="19">
        <v>59</v>
      </c>
      <c r="B702" s="19">
        <v>33</v>
      </c>
    </row>
    <row r="703" spans="1:2" x14ac:dyDescent="0.3">
      <c r="A703" s="3">
        <v>59</v>
      </c>
      <c r="B703" s="3">
        <v>33</v>
      </c>
    </row>
    <row r="704" spans="1:2" x14ac:dyDescent="0.3">
      <c r="A704" s="19">
        <v>59</v>
      </c>
      <c r="B704" s="19">
        <v>29</v>
      </c>
    </row>
    <row r="705" spans="1:2" x14ac:dyDescent="0.3">
      <c r="A705" s="3">
        <v>59</v>
      </c>
      <c r="B705" s="3">
        <v>34</v>
      </c>
    </row>
    <row r="706" spans="1:2" x14ac:dyDescent="0.3">
      <c r="A706" s="19">
        <v>59</v>
      </c>
      <c r="B706" s="19">
        <v>35</v>
      </c>
    </row>
    <row r="707" spans="1:2" x14ac:dyDescent="0.3">
      <c r="A707" s="3">
        <v>59</v>
      </c>
      <c r="B707" s="3">
        <v>35</v>
      </c>
    </row>
    <row r="708" spans="1:2" x14ac:dyDescent="0.3">
      <c r="A708" s="19">
        <v>59</v>
      </c>
      <c r="B708" s="19">
        <v>34</v>
      </c>
    </row>
    <row r="709" spans="1:2" x14ac:dyDescent="0.3">
      <c r="A709" s="3">
        <v>59</v>
      </c>
      <c r="B709" s="3">
        <v>33</v>
      </c>
    </row>
    <row r="710" spans="1:2" x14ac:dyDescent="0.3">
      <c r="A710" s="19">
        <v>59</v>
      </c>
      <c r="B710" s="19">
        <v>35</v>
      </c>
    </row>
    <row r="711" spans="1:2" x14ac:dyDescent="0.3">
      <c r="A711" s="3">
        <v>59</v>
      </c>
      <c r="B711" s="3">
        <v>33</v>
      </c>
    </row>
    <row r="712" spans="1:2" x14ac:dyDescent="0.3">
      <c r="A712" s="19">
        <v>59</v>
      </c>
      <c r="B712" s="19">
        <v>33</v>
      </c>
    </row>
    <row r="713" spans="1:2" x14ac:dyDescent="0.3">
      <c r="A713" s="3">
        <v>59</v>
      </c>
      <c r="B713" s="3">
        <v>34</v>
      </c>
    </row>
    <row r="714" spans="1:2" x14ac:dyDescent="0.3">
      <c r="A714" s="19">
        <v>59</v>
      </c>
      <c r="B714" s="19">
        <v>35</v>
      </c>
    </row>
    <row r="715" spans="1:2" x14ac:dyDescent="0.3">
      <c r="A715" s="3">
        <v>59</v>
      </c>
      <c r="B715" s="3">
        <v>34</v>
      </c>
    </row>
    <row r="716" spans="1:2" x14ac:dyDescent="0.3">
      <c r="A716" s="19">
        <v>59</v>
      </c>
      <c r="B716" s="19">
        <v>33</v>
      </c>
    </row>
    <row r="717" spans="1:2" x14ac:dyDescent="0.3">
      <c r="A717" s="3">
        <v>59</v>
      </c>
      <c r="B717" s="3">
        <v>33</v>
      </c>
    </row>
    <row r="718" spans="1:2" x14ac:dyDescent="0.3">
      <c r="A718" s="19">
        <v>59</v>
      </c>
      <c r="B718" s="19">
        <v>29</v>
      </c>
    </row>
    <row r="719" spans="1:2" x14ac:dyDescent="0.3">
      <c r="A719" s="3">
        <v>59</v>
      </c>
      <c r="B719" s="3">
        <v>33</v>
      </c>
    </row>
    <row r="720" spans="1:2" x14ac:dyDescent="0.3">
      <c r="A720" s="19">
        <v>59</v>
      </c>
      <c r="B720" s="19">
        <v>35</v>
      </c>
    </row>
    <row r="721" spans="1:2" x14ac:dyDescent="0.3">
      <c r="A721" s="3">
        <v>59</v>
      </c>
      <c r="B721" s="3">
        <v>34</v>
      </c>
    </row>
    <row r="722" spans="1:2" x14ac:dyDescent="0.3">
      <c r="A722" s="19">
        <v>59</v>
      </c>
      <c r="B722" s="19">
        <v>33</v>
      </c>
    </row>
    <row r="723" spans="1:2" x14ac:dyDescent="0.3">
      <c r="A723" s="3">
        <v>59</v>
      </c>
      <c r="B723" s="3">
        <v>33</v>
      </c>
    </row>
    <row r="724" spans="1:2" x14ac:dyDescent="0.3">
      <c r="A724" s="19">
        <v>59</v>
      </c>
      <c r="B724" s="19">
        <v>35</v>
      </c>
    </row>
    <row r="725" spans="1:2" x14ac:dyDescent="0.3">
      <c r="A725" s="3">
        <v>59</v>
      </c>
      <c r="B725" s="3">
        <v>35</v>
      </c>
    </row>
    <row r="726" spans="1:2" x14ac:dyDescent="0.3">
      <c r="A726" s="19">
        <v>59</v>
      </c>
      <c r="B726" s="19">
        <v>35</v>
      </c>
    </row>
    <row r="727" spans="1:2" x14ac:dyDescent="0.3">
      <c r="A727" s="3">
        <v>59</v>
      </c>
      <c r="B727" s="3">
        <v>33</v>
      </c>
    </row>
    <row r="728" spans="1:2" x14ac:dyDescent="0.3">
      <c r="A728" s="19">
        <v>59</v>
      </c>
      <c r="B728" s="19">
        <v>33</v>
      </c>
    </row>
    <row r="729" spans="1:2" x14ac:dyDescent="0.3">
      <c r="A729" s="3">
        <v>59</v>
      </c>
      <c r="B729" s="3">
        <v>35</v>
      </c>
    </row>
    <row r="730" spans="1:2" x14ac:dyDescent="0.3">
      <c r="A730" s="19">
        <v>59</v>
      </c>
      <c r="B730" s="19">
        <v>35</v>
      </c>
    </row>
    <row r="731" spans="1:2" x14ac:dyDescent="0.3">
      <c r="A731" s="3">
        <v>59</v>
      </c>
      <c r="B731" s="3">
        <v>33</v>
      </c>
    </row>
    <row r="732" spans="1:2" x14ac:dyDescent="0.3">
      <c r="A732" s="19">
        <v>59</v>
      </c>
      <c r="B732" s="19">
        <v>35</v>
      </c>
    </row>
    <row r="733" spans="1:2" x14ac:dyDescent="0.3">
      <c r="A733" s="3">
        <v>59</v>
      </c>
      <c r="B733" s="3">
        <v>35</v>
      </c>
    </row>
    <row r="734" spans="1:2" x14ac:dyDescent="0.3">
      <c r="A734" s="19">
        <v>59</v>
      </c>
      <c r="B734" s="19">
        <v>35</v>
      </c>
    </row>
    <row r="735" spans="1:2" x14ac:dyDescent="0.3">
      <c r="A735" s="3">
        <v>59</v>
      </c>
      <c r="B735" s="3">
        <v>35</v>
      </c>
    </row>
    <row r="736" spans="1:2" x14ac:dyDescent="0.3">
      <c r="A736" s="19">
        <v>59</v>
      </c>
      <c r="B736" s="19">
        <v>34</v>
      </c>
    </row>
    <row r="737" spans="1:2" x14ac:dyDescent="0.3">
      <c r="A737" s="3">
        <v>59</v>
      </c>
      <c r="B737" s="3">
        <v>35</v>
      </c>
    </row>
    <row r="738" spans="1:2" x14ac:dyDescent="0.3">
      <c r="A738" s="19">
        <v>59</v>
      </c>
      <c r="B738" s="19">
        <v>34</v>
      </c>
    </row>
    <row r="739" spans="1:2" x14ac:dyDescent="0.3">
      <c r="A739" s="3">
        <v>59</v>
      </c>
      <c r="B739" s="3">
        <v>33</v>
      </c>
    </row>
    <row r="740" spans="1:2" x14ac:dyDescent="0.3">
      <c r="A740" s="19">
        <v>59</v>
      </c>
      <c r="B740" s="19">
        <v>33</v>
      </c>
    </row>
    <row r="741" spans="1:2" x14ac:dyDescent="0.3">
      <c r="A741" s="3">
        <v>59</v>
      </c>
      <c r="B741" s="3">
        <v>33</v>
      </c>
    </row>
    <row r="742" spans="1:2" x14ac:dyDescent="0.3">
      <c r="A742" s="19">
        <v>59</v>
      </c>
      <c r="B742" s="19">
        <v>33</v>
      </c>
    </row>
    <row r="743" spans="1:2" x14ac:dyDescent="0.3">
      <c r="A743" s="3">
        <v>59</v>
      </c>
      <c r="B743" s="3">
        <v>35</v>
      </c>
    </row>
    <row r="744" spans="1:2" x14ac:dyDescent="0.3">
      <c r="A744" s="19">
        <v>59</v>
      </c>
      <c r="B744" s="19">
        <v>35</v>
      </c>
    </row>
    <row r="745" spans="1:2" x14ac:dyDescent="0.3">
      <c r="A745" s="3">
        <v>59</v>
      </c>
      <c r="B745" s="3">
        <v>33</v>
      </c>
    </row>
    <row r="746" spans="1:2" x14ac:dyDescent="0.3">
      <c r="A746" s="19">
        <v>59</v>
      </c>
      <c r="B746" s="19">
        <v>33</v>
      </c>
    </row>
    <row r="747" spans="1:2" x14ac:dyDescent="0.3">
      <c r="A747" s="3">
        <v>59</v>
      </c>
      <c r="B747" s="3">
        <v>33</v>
      </c>
    </row>
    <row r="748" spans="1:2" x14ac:dyDescent="0.3">
      <c r="A748" s="19">
        <v>59</v>
      </c>
      <c r="B748" s="19">
        <v>35</v>
      </c>
    </row>
    <row r="749" spans="1:2" x14ac:dyDescent="0.3">
      <c r="A749" s="3">
        <v>59</v>
      </c>
      <c r="B749" s="3">
        <v>33</v>
      </c>
    </row>
    <row r="750" spans="1:2" x14ac:dyDescent="0.3">
      <c r="A750" s="19">
        <v>59</v>
      </c>
      <c r="B750" s="19">
        <v>33</v>
      </c>
    </row>
    <row r="751" spans="1:2" x14ac:dyDescent="0.3">
      <c r="A751" s="3">
        <v>59</v>
      </c>
      <c r="B751" s="3">
        <v>33</v>
      </c>
    </row>
    <row r="752" spans="1:2" x14ac:dyDescent="0.3">
      <c r="A752" s="19">
        <v>59</v>
      </c>
      <c r="B752" s="19">
        <v>33</v>
      </c>
    </row>
    <row r="753" spans="1:2" x14ac:dyDescent="0.3">
      <c r="A753" s="3">
        <v>59</v>
      </c>
      <c r="B753" s="3">
        <v>35</v>
      </c>
    </row>
    <row r="754" spans="1:2" x14ac:dyDescent="0.3">
      <c r="A754" s="19">
        <v>59</v>
      </c>
      <c r="B754" s="19">
        <v>35</v>
      </c>
    </row>
    <row r="755" spans="1:2" x14ac:dyDescent="0.3">
      <c r="A755" s="3">
        <v>59</v>
      </c>
      <c r="B755" s="3">
        <v>29</v>
      </c>
    </row>
    <row r="756" spans="1:2" x14ac:dyDescent="0.3">
      <c r="A756" s="19">
        <v>59</v>
      </c>
      <c r="B756" s="19">
        <v>35</v>
      </c>
    </row>
    <row r="757" spans="1:2" x14ac:dyDescent="0.3">
      <c r="A757" s="3">
        <v>59</v>
      </c>
      <c r="B757" s="3">
        <v>34</v>
      </c>
    </row>
    <row r="758" spans="1:2" x14ac:dyDescent="0.3">
      <c r="A758" s="19">
        <v>59</v>
      </c>
      <c r="B758" s="19">
        <v>34</v>
      </c>
    </row>
    <row r="759" spans="1:2" x14ac:dyDescent="0.3">
      <c r="A759" s="3">
        <v>59</v>
      </c>
      <c r="B759" s="3">
        <v>35</v>
      </c>
    </row>
    <row r="760" spans="1:2" x14ac:dyDescent="0.3">
      <c r="A760" s="19">
        <v>59</v>
      </c>
      <c r="B760" s="19">
        <v>35</v>
      </c>
    </row>
    <row r="761" spans="1:2" x14ac:dyDescent="0.3">
      <c r="A761" s="3">
        <v>59</v>
      </c>
      <c r="B761" s="3">
        <v>35</v>
      </c>
    </row>
    <row r="762" spans="1:2" x14ac:dyDescent="0.3">
      <c r="A762" s="19">
        <v>59</v>
      </c>
      <c r="B762" s="19">
        <v>33</v>
      </c>
    </row>
    <row r="763" spans="1:2" x14ac:dyDescent="0.3">
      <c r="A763" s="3">
        <v>59</v>
      </c>
      <c r="B763" s="3">
        <v>33</v>
      </c>
    </row>
    <row r="764" spans="1:2" x14ac:dyDescent="0.3">
      <c r="A764" s="19">
        <v>59</v>
      </c>
      <c r="B764" s="19">
        <v>35</v>
      </c>
    </row>
    <row r="765" spans="1:2" x14ac:dyDescent="0.3">
      <c r="A765" s="3">
        <v>59</v>
      </c>
      <c r="B765" s="3">
        <v>35</v>
      </c>
    </row>
    <row r="766" spans="1:2" x14ac:dyDescent="0.3">
      <c r="A766" s="19">
        <v>59</v>
      </c>
      <c r="B766" s="19">
        <v>33</v>
      </c>
    </row>
    <row r="767" spans="1:2" x14ac:dyDescent="0.3">
      <c r="A767" s="3">
        <v>59</v>
      </c>
      <c r="B767" s="3">
        <v>34</v>
      </c>
    </row>
    <row r="768" spans="1:2" x14ac:dyDescent="0.3">
      <c r="A768" s="19">
        <v>59</v>
      </c>
      <c r="B768" s="19">
        <v>33</v>
      </c>
    </row>
    <row r="769" spans="1:2" x14ac:dyDescent="0.3">
      <c r="A769" s="3">
        <v>59</v>
      </c>
      <c r="B769" s="3">
        <v>34</v>
      </c>
    </row>
    <row r="770" spans="1:2" x14ac:dyDescent="0.3">
      <c r="A770" s="19">
        <v>59</v>
      </c>
      <c r="B770" s="19">
        <v>35</v>
      </c>
    </row>
    <row r="771" spans="1:2" x14ac:dyDescent="0.3">
      <c r="A771" s="3">
        <v>59</v>
      </c>
      <c r="B771" s="3">
        <v>34</v>
      </c>
    </row>
    <row r="772" spans="1:2" x14ac:dyDescent="0.3">
      <c r="A772" s="19">
        <v>59</v>
      </c>
      <c r="B772" s="19">
        <v>35</v>
      </c>
    </row>
    <row r="773" spans="1:2" x14ac:dyDescent="0.3">
      <c r="A773" s="3">
        <v>59</v>
      </c>
      <c r="B773" s="3">
        <v>35</v>
      </c>
    </row>
    <row r="774" spans="1:2" x14ac:dyDescent="0.3">
      <c r="A774" s="19">
        <v>59</v>
      </c>
      <c r="B774" s="19">
        <v>34</v>
      </c>
    </row>
    <row r="775" spans="1:2" x14ac:dyDescent="0.3">
      <c r="A775" s="3">
        <v>59</v>
      </c>
      <c r="B775" s="3">
        <v>34</v>
      </c>
    </row>
    <row r="776" spans="1:2" x14ac:dyDescent="0.3">
      <c r="A776" s="19">
        <v>59</v>
      </c>
      <c r="B776" s="19">
        <v>35</v>
      </c>
    </row>
    <row r="777" spans="1:2" x14ac:dyDescent="0.3">
      <c r="A777" s="3">
        <v>59</v>
      </c>
      <c r="B777" s="3">
        <v>34</v>
      </c>
    </row>
    <row r="778" spans="1:2" x14ac:dyDescent="0.3">
      <c r="A778" s="19">
        <v>59</v>
      </c>
      <c r="B778" s="19">
        <v>35</v>
      </c>
    </row>
    <row r="779" spans="1:2" x14ac:dyDescent="0.3">
      <c r="A779" s="3">
        <v>59</v>
      </c>
      <c r="B779" s="3">
        <v>33</v>
      </c>
    </row>
    <row r="780" spans="1:2" x14ac:dyDescent="0.3">
      <c r="A780" s="19">
        <v>59</v>
      </c>
      <c r="B780" s="19">
        <v>35</v>
      </c>
    </row>
    <row r="781" spans="1:2" x14ac:dyDescent="0.3">
      <c r="A781" s="3">
        <v>59</v>
      </c>
      <c r="B781" s="3">
        <v>33</v>
      </c>
    </row>
    <row r="782" spans="1:2" x14ac:dyDescent="0.3">
      <c r="A782" s="19">
        <v>59</v>
      </c>
      <c r="B782" s="19">
        <v>35</v>
      </c>
    </row>
    <row r="783" spans="1:2" x14ac:dyDescent="0.3">
      <c r="A783" s="3">
        <v>59</v>
      </c>
      <c r="B783" s="3">
        <v>33</v>
      </c>
    </row>
    <row r="784" spans="1:2" x14ac:dyDescent="0.3">
      <c r="A784" s="19">
        <v>59</v>
      </c>
      <c r="B784" s="19">
        <v>33</v>
      </c>
    </row>
    <row r="785" spans="1:2" x14ac:dyDescent="0.3">
      <c r="A785" s="3">
        <v>59</v>
      </c>
      <c r="B785" s="3">
        <v>35</v>
      </c>
    </row>
    <row r="786" spans="1:2" x14ac:dyDescent="0.3">
      <c r="A786" s="19">
        <v>59</v>
      </c>
      <c r="B786" s="19">
        <v>34</v>
      </c>
    </row>
    <row r="787" spans="1:2" x14ac:dyDescent="0.3">
      <c r="A787" s="3">
        <v>59</v>
      </c>
      <c r="B787" s="3">
        <v>34</v>
      </c>
    </row>
    <row r="788" spans="1:2" x14ac:dyDescent="0.3">
      <c r="A788" s="19">
        <v>59</v>
      </c>
      <c r="B788" s="19">
        <v>35</v>
      </c>
    </row>
    <row r="789" spans="1:2" x14ac:dyDescent="0.3">
      <c r="A789" s="3">
        <v>59</v>
      </c>
      <c r="B789" s="3">
        <v>33</v>
      </c>
    </row>
    <row r="790" spans="1:2" x14ac:dyDescent="0.3">
      <c r="A790" s="19">
        <v>59</v>
      </c>
      <c r="B790" s="19">
        <v>34</v>
      </c>
    </row>
    <row r="791" spans="1:2" x14ac:dyDescent="0.3">
      <c r="A791" s="3">
        <v>59</v>
      </c>
      <c r="B791" s="3">
        <v>33</v>
      </c>
    </row>
    <row r="792" spans="1:2" x14ac:dyDescent="0.3">
      <c r="A792" s="19">
        <v>59</v>
      </c>
      <c r="B792" s="19">
        <v>35</v>
      </c>
    </row>
    <row r="793" spans="1:2" x14ac:dyDescent="0.3">
      <c r="A793" s="3">
        <v>59</v>
      </c>
      <c r="B793" s="3">
        <v>35</v>
      </c>
    </row>
    <row r="794" spans="1:2" x14ac:dyDescent="0.3">
      <c r="A794" s="19">
        <v>59</v>
      </c>
      <c r="B794" s="19">
        <v>35</v>
      </c>
    </row>
    <row r="795" spans="1:2" x14ac:dyDescent="0.3">
      <c r="A795" s="3">
        <v>59</v>
      </c>
      <c r="B795" s="3">
        <v>34</v>
      </c>
    </row>
    <row r="796" spans="1:2" x14ac:dyDescent="0.3">
      <c r="A796" s="19">
        <v>59</v>
      </c>
      <c r="B796" s="19">
        <v>34</v>
      </c>
    </row>
    <row r="797" spans="1:2" x14ac:dyDescent="0.3">
      <c r="A797" s="3">
        <v>59</v>
      </c>
      <c r="B797" s="3">
        <v>35</v>
      </c>
    </row>
    <row r="798" spans="1:2" x14ac:dyDescent="0.3">
      <c r="A798" s="19">
        <v>59</v>
      </c>
      <c r="B798" s="19">
        <v>35</v>
      </c>
    </row>
    <row r="799" spans="1:2" x14ac:dyDescent="0.3">
      <c r="A799" s="3">
        <v>59</v>
      </c>
      <c r="B799" s="3">
        <v>35</v>
      </c>
    </row>
    <row r="800" spans="1:2" x14ac:dyDescent="0.3">
      <c r="A800" s="19">
        <v>59</v>
      </c>
      <c r="B800" s="19">
        <v>35</v>
      </c>
    </row>
    <row r="801" spans="1:2" x14ac:dyDescent="0.3">
      <c r="A801" s="3">
        <v>59</v>
      </c>
      <c r="B801" s="3">
        <v>35</v>
      </c>
    </row>
    <row r="802" spans="1:2" x14ac:dyDescent="0.3">
      <c r="A802" s="19">
        <v>59</v>
      </c>
      <c r="B802" s="19">
        <v>35</v>
      </c>
    </row>
    <row r="803" spans="1:2" x14ac:dyDescent="0.3">
      <c r="A803" s="3">
        <v>59</v>
      </c>
      <c r="B803" s="3">
        <v>35</v>
      </c>
    </row>
    <row r="804" spans="1:2" x14ac:dyDescent="0.3">
      <c r="A804" s="19">
        <v>59</v>
      </c>
      <c r="B804" s="19">
        <v>35</v>
      </c>
    </row>
    <row r="805" spans="1:2" x14ac:dyDescent="0.3">
      <c r="A805" s="3">
        <v>59</v>
      </c>
      <c r="B805" s="3">
        <v>35</v>
      </c>
    </row>
    <row r="806" spans="1:2" x14ac:dyDescent="0.3">
      <c r="A806" s="19">
        <v>59</v>
      </c>
      <c r="B806" s="19">
        <v>33</v>
      </c>
    </row>
    <row r="807" spans="1:2" x14ac:dyDescent="0.3">
      <c r="A807" s="3">
        <v>59</v>
      </c>
      <c r="B807" s="3">
        <v>33</v>
      </c>
    </row>
    <row r="808" spans="1:2" x14ac:dyDescent="0.3">
      <c r="A808" s="19">
        <v>58</v>
      </c>
      <c r="B808" s="19">
        <v>32</v>
      </c>
    </row>
    <row r="809" spans="1:2" x14ac:dyDescent="0.3">
      <c r="A809" s="3">
        <v>58</v>
      </c>
      <c r="B809" s="3">
        <v>34</v>
      </c>
    </row>
    <row r="810" spans="1:2" x14ac:dyDescent="0.3">
      <c r="A810" s="19">
        <v>58</v>
      </c>
      <c r="B810" s="19">
        <v>33</v>
      </c>
    </row>
    <row r="811" spans="1:2" x14ac:dyDescent="0.3">
      <c r="A811" s="3">
        <v>58</v>
      </c>
      <c r="B811" s="3">
        <v>32</v>
      </c>
    </row>
    <row r="812" spans="1:2" x14ac:dyDescent="0.3">
      <c r="A812" s="19">
        <v>58</v>
      </c>
      <c r="B812" s="19">
        <v>34</v>
      </c>
    </row>
    <row r="813" spans="1:2" x14ac:dyDescent="0.3">
      <c r="A813" s="3">
        <v>58</v>
      </c>
      <c r="B813" s="3">
        <v>33</v>
      </c>
    </row>
    <row r="814" spans="1:2" x14ac:dyDescent="0.3">
      <c r="A814" s="19">
        <v>58</v>
      </c>
      <c r="B814" s="19">
        <v>34</v>
      </c>
    </row>
    <row r="815" spans="1:2" x14ac:dyDescent="0.3">
      <c r="A815" s="3">
        <v>58</v>
      </c>
      <c r="B815" s="3">
        <v>34</v>
      </c>
    </row>
    <row r="816" spans="1:2" x14ac:dyDescent="0.3">
      <c r="A816" s="19">
        <v>58</v>
      </c>
      <c r="B816" s="19">
        <v>32</v>
      </c>
    </row>
    <row r="817" spans="1:2" x14ac:dyDescent="0.3">
      <c r="A817" s="3">
        <v>58</v>
      </c>
      <c r="B817" s="3">
        <v>32</v>
      </c>
    </row>
    <row r="818" spans="1:2" x14ac:dyDescent="0.3">
      <c r="A818" s="19">
        <v>58</v>
      </c>
      <c r="B818" s="19">
        <v>34</v>
      </c>
    </row>
    <row r="819" spans="1:2" x14ac:dyDescent="0.3">
      <c r="A819" s="3">
        <v>58</v>
      </c>
      <c r="B819" s="3">
        <v>32</v>
      </c>
    </row>
    <row r="820" spans="1:2" x14ac:dyDescent="0.3">
      <c r="A820" s="19">
        <v>58</v>
      </c>
      <c r="B820" s="19">
        <v>33</v>
      </c>
    </row>
    <row r="821" spans="1:2" x14ac:dyDescent="0.3">
      <c r="A821" s="3">
        <v>58</v>
      </c>
      <c r="B821" s="3">
        <v>32</v>
      </c>
    </row>
    <row r="822" spans="1:2" x14ac:dyDescent="0.3">
      <c r="A822" s="19">
        <v>58</v>
      </c>
      <c r="B822" s="19">
        <v>28</v>
      </c>
    </row>
    <row r="823" spans="1:2" x14ac:dyDescent="0.3">
      <c r="A823" s="3">
        <v>58</v>
      </c>
      <c r="B823" s="3">
        <v>32</v>
      </c>
    </row>
    <row r="824" spans="1:2" x14ac:dyDescent="0.3">
      <c r="A824" s="19">
        <v>58</v>
      </c>
      <c r="B824" s="19">
        <v>32</v>
      </c>
    </row>
    <row r="825" spans="1:2" x14ac:dyDescent="0.3">
      <c r="A825" s="3">
        <v>58</v>
      </c>
      <c r="B825" s="3">
        <v>33</v>
      </c>
    </row>
    <row r="826" spans="1:2" x14ac:dyDescent="0.3">
      <c r="A826" s="19">
        <v>58</v>
      </c>
      <c r="B826" s="19">
        <v>34</v>
      </c>
    </row>
    <row r="827" spans="1:2" x14ac:dyDescent="0.3">
      <c r="A827" s="3">
        <v>58</v>
      </c>
      <c r="B827" s="3">
        <v>34</v>
      </c>
    </row>
    <row r="828" spans="1:2" x14ac:dyDescent="0.3">
      <c r="A828" s="19">
        <v>58</v>
      </c>
      <c r="B828" s="19">
        <v>32</v>
      </c>
    </row>
    <row r="829" spans="1:2" x14ac:dyDescent="0.3">
      <c r="A829" s="3">
        <v>58</v>
      </c>
      <c r="B829" s="3">
        <v>33</v>
      </c>
    </row>
    <row r="830" spans="1:2" x14ac:dyDescent="0.3">
      <c r="A830" s="19">
        <v>58</v>
      </c>
      <c r="B830" s="19">
        <v>28</v>
      </c>
    </row>
    <row r="831" spans="1:2" x14ac:dyDescent="0.3">
      <c r="A831" s="3">
        <v>58</v>
      </c>
      <c r="B831" s="3">
        <v>34</v>
      </c>
    </row>
    <row r="832" spans="1:2" x14ac:dyDescent="0.3">
      <c r="A832" s="19">
        <v>58</v>
      </c>
      <c r="B832" s="19">
        <v>34</v>
      </c>
    </row>
    <row r="833" spans="1:2" x14ac:dyDescent="0.3">
      <c r="A833" s="3">
        <v>58</v>
      </c>
      <c r="B833" s="3">
        <v>33</v>
      </c>
    </row>
    <row r="834" spans="1:2" x14ac:dyDescent="0.3">
      <c r="A834" s="19">
        <v>58</v>
      </c>
      <c r="B834" s="19">
        <v>32</v>
      </c>
    </row>
    <row r="835" spans="1:2" x14ac:dyDescent="0.3">
      <c r="A835" s="3">
        <v>58</v>
      </c>
      <c r="B835" s="3">
        <v>33</v>
      </c>
    </row>
    <row r="836" spans="1:2" x14ac:dyDescent="0.3">
      <c r="A836" s="19">
        <v>58</v>
      </c>
      <c r="B836" s="19">
        <v>33</v>
      </c>
    </row>
    <row r="837" spans="1:2" x14ac:dyDescent="0.3">
      <c r="A837" s="3">
        <v>58</v>
      </c>
      <c r="B837" s="3">
        <v>33</v>
      </c>
    </row>
    <row r="838" spans="1:2" x14ac:dyDescent="0.3">
      <c r="A838" s="19">
        <v>58</v>
      </c>
      <c r="B838" s="19">
        <v>32</v>
      </c>
    </row>
    <row r="839" spans="1:2" x14ac:dyDescent="0.3">
      <c r="A839" s="3">
        <v>58</v>
      </c>
      <c r="B839" s="3">
        <v>33</v>
      </c>
    </row>
    <row r="840" spans="1:2" x14ac:dyDescent="0.3">
      <c r="A840" s="19">
        <v>58</v>
      </c>
      <c r="B840" s="19">
        <v>32</v>
      </c>
    </row>
    <row r="841" spans="1:2" x14ac:dyDescent="0.3">
      <c r="A841" s="3">
        <v>58</v>
      </c>
      <c r="B841" s="3">
        <v>32</v>
      </c>
    </row>
    <row r="842" spans="1:2" x14ac:dyDescent="0.3">
      <c r="A842" s="19">
        <v>58</v>
      </c>
      <c r="B842" s="19">
        <v>33</v>
      </c>
    </row>
    <row r="843" spans="1:2" x14ac:dyDescent="0.3">
      <c r="A843" s="3">
        <v>58</v>
      </c>
      <c r="B843" s="3">
        <v>34</v>
      </c>
    </row>
    <row r="844" spans="1:2" x14ac:dyDescent="0.3">
      <c r="A844" s="19">
        <v>58</v>
      </c>
      <c r="B844" s="19">
        <v>32</v>
      </c>
    </row>
    <row r="845" spans="1:2" x14ac:dyDescent="0.3">
      <c r="A845" s="3">
        <v>58</v>
      </c>
      <c r="B845" s="3">
        <v>28</v>
      </c>
    </row>
    <row r="846" spans="1:2" x14ac:dyDescent="0.3">
      <c r="A846" s="19">
        <v>58</v>
      </c>
      <c r="B846" s="19">
        <v>34</v>
      </c>
    </row>
    <row r="847" spans="1:2" x14ac:dyDescent="0.3">
      <c r="A847" s="3">
        <v>58</v>
      </c>
      <c r="B847" s="3">
        <v>33</v>
      </c>
    </row>
    <row r="848" spans="1:2" x14ac:dyDescent="0.3">
      <c r="A848" s="19">
        <v>58</v>
      </c>
      <c r="B848" s="19">
        <v>28</v>
      </c>
    </row>
    <row r="849" spans="1:2" x14ac:dyDescent="0.3">
      <c r="A849" s="3">
        <v>58</v>
      </c>
      <c r="B849" s="3">
        <v>32</v>
      </c>
    </row>
    <row r="850" spans="1:2" x14ac:dyDescent="0.3">
      <c r="A850" s="19">
        <v>58</v>
      </c>
      <c r="B850" s="19">
        <v>34</v>
      </c>
    </row>
    <row r="851" spans="1:2" x14ac:dyDescent="0.3">
      <c r="A851" s="3">
        <v>58</v>
      </c>
      <c r="B851" s="3">
        <v>32</v>
      </c>
    </row>
    <row r="852" spans="1:2" x14ac:dyDescent="0.3">
      <c r="A852" s="19">
        <v>58</v>
      </c>
      <c r="B852" s="19">
        <v>34</v>
      </c>
    </row>
    <row r="853" spans="1:2" x14ac:dyDescent="0.3">
      <c r="A853" s="3">
        <v>58</v>
      </c>
      <c r="B853" s="3">
        <v>32</v>
      </c>
    </row>
    <row r="854" spans="1:2" x14ac:dyDescent="0.3">
      <c r="A854" s="19">
        <v>58</v>
      </c>
      <c r="B854" s="19">
        <v>34</v>
      </c>
    </row>
    <row r="855" spans="1:2" x14ac:dyDescent="0.3">
      <c r="A855" s="3">
        <v>58</v>
      </c>
      <c r="B855" s="3">
        <v>32</v>
      </c>
    </row>
    <row r="856" spans="1:2" x14ac:dyDescent="0.3">
      <c r="A856" s="19">
        <v>58</v>
      </c>
      <c r="B856" s="19">
        <v>34</v>
      </c>
    </row>
    <row r="857" spans="1:2" x14ac:dyDescent="0.3">
      <c r="A857" s="3">
        <v>58</v>
      </c>
      <c r="B857" s="3">
        <v>32</v>
      </c>
    </row>
    <row r="858" spans="1:2" x14ac:dyDescent="0.3">
      <c r="A858" s="19">
        <v>58</v>
      </c>
      <c r="B858" s="19">
        <v>34</v>
      </c>
    </row>
    <row r="859" spans="1:2" x14ac:dyDescent="0.3">
      <c r="A859" s="3">
        <v>58</v>
      </c>
      <c r="B859" s="3">
        <v>34</v>
      </c>
    </row>
    <row r="860" spans="1:2" x14ac:dyDescent="0.3">
      <c r="A860" s="19">
        <v>58</v>
      </c>
      <c r="B860" s="19">
        <v>33</v>
      </c>
    </row>
    <row r="861" spans="1:2" x14ac:dyDescent="0.3">
      <c r="A861" s="3">
        <v>58</v>
      </c>
      <c r="B861" s="3">
        <v>32</v>
      </c>
    </row>
    <row r="862" spans="1:2" x14ac:dyDescent="0.3">
      <c r="A862" s="19">
        <v>58</v>
      </c>
      <c r="B862" s="19">
        <v>32</v>
      </c>
    </row>
    <row r="863" spans="1:2" x14ac:dyDescent="0.3">
      <c r="A863" s="3">
        <v>58</v>
      </c>
      <c r="B863" s="3">
        <v>33</v>
      </c>
    </row>
    <row r="864" spans="1:2" x14ac:dyDescent="0.3">
      <c r="A864" s="19">
        <v>58</v>
      </c>
      <c r="B864" s="19">
        <v>33</v>
      </c>
    </row>
    <row r="865" spans="1:2" x14ac:dyDescent="0.3">
      <c r="A865" s="3">
        <v>58</v>
      </c>
      <c r="B865" s="3">
        <v>32</v>
      </c>
    </row>
    <row r="866" spans="1:2" x14ac:dyDescent="0.3">
      <c r="A866" s="19">
        <v>58</v>
      </c>
      <c r="B866" s="19">
        <v>32</v>
      </c>
    </row>
    <row r="867" spans="1:2" x14ac:dyDescent="0.3">
      <c r="A867" s="3">
        <v>58</v>
      </c>
      <c r="B867" s="3">
        <v>34</v>
      </c>
    </row>
    <row r="868" spans="1:2" x14ac:dyDescent="0.3">
      <c r="A868" s="19">
        <v>58</v>
      </c>
      <c r="B868" s="19">
        <v>33</v>
      </c>
    </row>
    <row r="869" spans="1:2" x14ac:dyDescent="0.3">
      <c r="A869" s="3">
        <v>58</v>
      </c>
      <c r="B869" s="3">
        <v>32</v>
      </c>
    </row>
    <row r="870" spans="1:2" x14ac:dyDescent="0.3">
      <c r="A870" s="19">
        <v>58</v>
      </c>
      <c r="B870" s="19">
        <v>34</v>
      </c>
    </row>
    <row r="871" spans="1:2" x14ac:dyDescent="0.3">
      <c r="A871" s="3">
        <v>58</v>
      </c>
      <c r="B871" s="3">
        <v>31</v>
      </c>
    </row>
    <row r="872" spans="1:2" x14ac:dyDescent="0.3">
      <c r="A872" s="19">
        <v>58</v>
      </c>
      <c r="B872" s="19">
        <v>32</v>
      </c>
    </row>
    <row r="873" spans="1:2" x14ac:dyDescent="0.3">
      <c r="A873" s="3">
        <v>58</v>
      </c>
      <c r="B873" s="3">
        <v>34</v>
      </c>
    </row>
    <row r="874" spans="1:2" x14ac:dyDescent="0.3">
      <c r="A874" s="19">
        <v>58</v>
      </c>
      <c r="B874" s="19">
        <v>32</v>
      </c>
    </row>
    <row r="875" spans="1:2" x14ac:dyDescent="0.3">
      <c r="A875" s="3">
        <v>58</v>
      </c>
      <c r="B875" s="3">
        <v>33</v>
      </c>
    </row>
    <row r="876" spans="1:2" x14ac:dyDescent="0.3">
      <c r="A876" s="19">
        <v>58</v>
      </c>
      <c r="B876" s="19">
        <v>34</v>
      </c>
    </row>
    <row r="877" spans="1:2" x14ac:dyDescent="0.3">
      <c r="A877" s="3">
        <v>58</v>
      </c>
      <c r="B877" s="3">
        <v>33</v>
      </c>
    </row>
    <row r="878" spans="1:2" x14ac:dyDescent="0.3">
      <c r="A878" s="19">
        <v>58</v>
      </c>
      <c r="B878" s="19">
        <v>34</v>
      </c>
    </row>
    <row r="879" spans="1:2" x14ac:dyDescent="0.3">
      <c r="A879" s="3">
        <v>58</v>
      </c>
      <c r="B879" s="3">
        <v>34</v>
      </c>
    </row>
    <row r="880" spans="1:2" x14ac:dyDescent="0.3">
      <c r="A880" s="19">
        <v>58</v>
      </c>
      <c r="B880" s="19">
        <v>32</v>
      </c>
    </row>
    <row r="881" spans="1:2" x14ac:dyDescent="0.3">
      <c r="A881" s="3">
        <v>58</v>
      </c>
      <c r="B881" s="3">
        <v>33</v>
      </c>
    </row>
    <row r="882" spans="1:2" x14ac:dyDescent="0.3">
      <c r="A882" s="19">
        <v>58</v>
      </c>
      <c r="B882" s="19">
        <v>34</v>
      </c>
    </row>
    <row r="883" spans="1:2" x14ac:dyDescent="0.3">
      <c r="A883" s="3">
        <v>58</v>
      </c>
      <c r="B883" s="3">
        <v>34</v>
      </c>
    </row>
    <row r="884" spans="1:2" x14ac:dyDescent="0.3">
      <c r="A884" s="19">
        <v>58</v>
      </c>
      <c r="B884" s="19">
        <v>33</v>
      </c>
    </row>
    <row r="885" spans="1:2" x14ac:dyDescent="0.3">
      <c r="A885" s="3">
        <v>58</v>
      </c>
      <c r="B885" s="3">
        <v>34</v>
      </c>
    </row>
    <row r="886" spans="1:2" x14ac:dyDescent="0.3">
      <c r="A886" s="19">
        <v>58</v>
      </c>
      <c r="B886" s="19">
        <v>33</v>
      </c>
    </row>
    <row r="887" spans="1:2" x14ac:dyDescent="0.3">
      <c r="A887" s="3">
        <v>58</v>
      </c>
      <c r="B887" s="3">
        <v>32</v>
      </c>
    </row>
    <row r="888" spans="1:2" x14ac:dyDescent="0.3">
      <c r="A888" s="19">
        <v>58</v>
      </c>
      <c r="B888" s="19">
        <v>32</v>
      </c>
    </row>
    <row r="889" spans="1:2" x14ac:dyDescent="0.3">
      <c r="A889" s="3">
        <v>58</v>
      </c>
      <c r="B889" s="3">
        <v>34</v>
      </c>
    </row>
    <row r="890" spans="1:2" x14ac:dyDescent="0.3">
      <c r="A890" s="19">
        <v>58</v>
      </c>
      <c r="B890" s="19">
        <v>32</v>
      </c>
    </row>
    <row r="891" spans="1:2" x14ac:dyDescent="0.3">
      <c r="A891" s="3">
        <v>58</v>
      </c>
      <c r="B891" s="3">
        <v>33</v>
      </c>
    </row>
    <row r="892" spans="1:2" x14ac:dyDescent="0.3">
      <c r="A892" s="19">
        <v>58</v>
      </c>
      <c r="B892" s="19">
        <v>32</v>
      </c>
    </row>
    <row r="893" spans="1:2" x14ac:dyDescent="0.3">
      <c r="A893" s="3">
        <v>58</v>
      </c>
      <c r="B893" s="3">
        <v>32</v>
      </c>
    </row>
    <row r="894" spans="1:2" x14ac:dyDescent="0.3">
      <c r="A894" s="19">
        <v>58</v>
      </c>
      <c r="B894" s="19">
        <v>32</v>
      </c>
    </row>
    <row r="895" spans="1:2" x14ac:dyDescent="0.3">
      <c r="A895" s="3">
        <v>58</v>
      </c>
      <c r="B895" s="3">
        <v>32</v>
      </c>
    </row>
    <row r="896" spans="1:2" x14ac:dyDescent="0.3">
      <c r="A896" s="19">
        <v>58</v>
      </c>
      <c r="B896" s="19">
        <v>33</v>
      </c>
    </row>
    <row r="897" spans="1:2" x14ac:dyDescent="0.3">
      <c r="A897" s="3">
        <v>58</v>
      </c>
      <c r="B897" s="3">
        <v>34</v>
      </c>
    </row>
    <row r="898" spans="1:2" x14ac:dyDescent="0.3">
      <c r="A898" s="19">
        <v>58</v>
      </c>
      <c r="B898" s="19">
        <v>33</v>
      </c>
    </row>
    <row r="899" spans="1:2" x14ac:dyDescent="0.3">
      <c r="A899" s="3">
        <v>58</v>
      </c>
      <c r="B899" s="3">
        <v>34</v>
      </c>
    </row>
    <row r="900" spans="1:2" x14ac:dyDescent="0.3">
      <c r="A900" s="19">
        <v>58</v>
      </c>
      <c r="B900" s="19">
        <v>32</v>
      </c>
    </row>
    <row r="901" spans="1:2" x14ac:dyDescent="0.3">
      <c r="A901" s="3">
        <v>58</v>
      </c>
      <c r="B901" s="3">
        <v>33</v>
      </c>
    </row>
    <row r="902" spans="1:2" x14ac:dyDescent="0.3">
      <c r="A902" s="19">
        <v>58</v>
      </c>
      <c r="B902" s="19">
        <v>33</v>
      </c>
    </row>
    <row r="903" spans="1:2" x14ac:dyDescent="0.3">
      <c r="A903" s="3">
        <v>58</v>
      </c>
      <c r="B903" s="3">
        <v>33</v>
      </c>
    </row>
    <row r="904" spans="1:2" x14ac:dyDescent="0.3">
      <c r="A904" s="19">
        <v>58</v>
      </c>
      <c r="B904" s="19">
        <v>32</v>
      </c>
    </row>
    <row r="905" spans="1:2" x14ac:dyDescent="0.3">
      <c r="A905" s="3">
        <v>58</v>
      </c>
      <c r="B905" s="3">
        <v>34</v>
      </c>
    </row>
    <row r="906" spans="1:2" x14ac:dyDescent="0.3">
      <c r="A906" s="19">
        <v>58</v>
      </c>
      <c r="B906" s="19">
        <v>28</v>
      </c>
    </row>
    <row r="907" spans="1:2" x14ac:dyDescent="0.3">
      <c r="A907" s="3">
        <v>58</v>
      </c>
      <c r="B907" s="3">
        <v>33</v>
      </c>
    </row>
    <row r="908" spans="1:2" x14ac:dyDescent="0.3">
      <c r="A908" s="19">
        <v>58</v>
      </c>
      <c r="B908" s="19">
        <v>33</v>
      </c>
    </row>
    <row r="909" spans="1:2" x14ac:dyDescent="0.3">
      <c r="A909" s="3">
        <v>58</v>
      </c>
      <c r="B909" s="3">
        <v>33</v>
      </c>
    </row>
    <row r="910" spans="1:2" x14ac:dyDescent="0.3">
      <c r="A910" s="19">
        <v>58</v>
      </c>
      <c r="B910" s="19">
        <v>32</v>
      </c>
    </row>
    <row r="911" spans="1:2" x14ac:dyDescent="0.3">
      <c r="A911" s="3">
        <v>58</v>
      </c>
      <c r="B911" s="3">
        <v>32</v>
      </c>
    </row>
    <row r="912" spans="1:2" x14ac:dyDescent="0.3">
      <c r="A912" s="19">
        <v>58</v>
      </c>
      <c r="B912" s="19">
        <v>32</v>
      </c>
    </row>
    <row r="913" spans="1:2" x14ac:dyDescent="0.3">
      <c r="A913" s="3">
        <v>58</v>
      </c>
      <c r="B913" s="3">
        <v>32</v>
      </c>
    </row>
    <row r="914" spans="1:2" x14ac:dyDescent="0.3">
      <c r="A914" s="19">
        <v>58</v>
      </c>
      <c r="B914" s="19">
        <v>33</v>
      </c>
    </row>
    <row r="915" spans="1:2" x14ac:dyDescent="0.3">
      <c r="A915" s="3">
        <v>58</v>
      </c>
      <c r="B915" s="3">
        <v>33</v>
      </c>
    </row>
    <row r="916" spans="1:2" x14ac:dyDescent="0.3">
      <c r="A916" s="19">
        <v>58</v>
      </c>
      <c r="B916" s="19">
        <v>34</v>
      </c>
    </row>
    <row r="917" spans="1:2" x14ac:dyDescent="0.3">
      <c r="A917" s="3">
        <v>58</v>
      </c>
      <c r="B917" s="3">
        <v>31</v>
      </c>
    </row>
    <row r="918" spans="1:2" x14ac:dyDescent="0.3">
      <c r="A918" s="19">
        <v>58</v>
      </c>
      <c r="B918" s="19">
        <v>34</v>
      </c>
    </row>
    <row r="919" spans="1:2" x14ac:dyDescent="0.3">
      <c r="A919" s="3">
        <v>58</v>
      </c>
      <c r="B919" s="3">
        <v>33</v>
      </c>
    </row>
    <row r="920" spans="1:2" x14ac:dyDescent="0.3">
      <c r="A920" s="19">
        <v>58</v>
      </c>
      <c r="B920" s="19">
        <v>33</v>
      </c>
    </row>
    <row r="921" spans="1:2" x14ac:dyDescent="0.3">
      <c r="A921" s="3">
        <v>58</v>
      </c>
      <c r="B921" s="3">
        <v>32</v>
      </c>
    </row>
    <row r="922" spans="1:2" x14ac:dyDescent="0.3">
      <c r="A922" s="19">
        <v>58</v>
      </c>
      <c r="B922" s="19">
        <v>34</v>
      </c>
    </row>
    <row r="923" spans="1:2" x14ac:dyDescent="0.3">
      <c r="A923" s="3">
        <v>58</v>
      </c>
      <c r="B923" s="3">
        <v>33</v>
      </c>
    </row>
    <row r="924" spans="1:2" x14ac:dyDescent="0.3">
      <c r="A924" s="19">
        <v>58</v>
      </c>
      <c r="B924" s="19">
        <v>33</v>
      </c>
    </row>
    <row r="925" spans="1:2" x14ac:dyDescent="0.3">
      <c r="A925" s="3">
        <v>58</v>
      </c>
      <c r="B925" s="3">
        <v>32</v>
      </c>
    </row>
    <row r="926" spans="1:2" x14ac:dyDescent="0.3">
      <c r="A926" s="19">
        <v>58</v>
      </c>
      <c r="B926" s="19">
        <v>32</v>
      </c>
    </row>
    <row r="927" spans="1:2" x14ac:dyDescent="0.3">
      <c r="A927" s="3">
        <v>58</v>
      </c>
      <c r="B927" s="3">
        <v>32</v>
      </c>
    </row>
    <row r="928" spans="1:2" x14ac:dyDescent="0.3">
      <c r="A928" s="19">
        <v>58</v>
      </c>
      <c r="B928" s="19">
        <v>33</v>
      </c>
    </row>
    <row r="929" spans="1:2" x14ac:dyDescent="0.3">
      <c r="A929" s="3">
        <v>58</v>
      </c>
      <c r="B929" s="3">
        <v>32</v>
      </c>
    </row>
    <row r="930" spans="1:2" x14ac:dyDescent="0.3">
      <c r="A930" s="19">
        <v>58</v>
      </c>
      <c r="B930" s="19">
        <v>28</v>
      </c>
    </row>
    <row r="931" spans="1:2" x14ac:dyDescent="0.3">
      <c r="A931" s="3">
        <v>58</v>
      </c>
      <c r="B931" s="3">
        <v>32</v>
      </c>
    </row>
    <row r="932" spans="1:2" x14ac:dyDescent="0.3">
      <c r="A932" s="19">
        <v>58</v>
      </c>
      <c r="B932" s="19">
        <v>32</v>
      </c>
    </row>
    <row r="933" spans="1:2" x14ac:dyDescent="0.3">
      <c r="A933" s="3">
        <v>58</v>
      </c>
      <c r="B933" s="3">
        <v>34</v>
      </c>
    </row>
    <row r="934" spans="1:2" x14ac:dyDescent="0.3">
      <c r="A934" s="19">
        <v>58</v>
      </c>
      <c r="B934" s="19">
        <v>34</v>
      </c>
    </row>
    <row r="935" spans="1:2" x14ac:dyDescent="0.3">
      <c r="A935" s="3">
        <v>58</v>
      </c>
      <c r="B935" s="3">
        <v>34</v>
      </c>
    </row>
    <row r="936" spans="1:2" x14ac:dyDescent="0.3">
      <c r="A936" s="19">
        <v>58</v>
      </c>
      <c r="B936" s="19">
        <v>34</v>
      </c>
    </row>
    <row r="937" spans="1:2" x14ac:dyDescent="0.3">
      <c r="A937" s="3">
        <v>58</v>
      </c>
      <c r="B937" s="3">
        <v>32</v>
      </c>
    </row>
    <row r="938" spans="1:2" x14ac:dyDescent="0.3">
      <c r="A938" s="19">
        <v>58</v>
      </c>
      <c r="B938" s="19">
        <v>33</v>
      </c>
    </row>
    <row r="939" spans="1:2" x14ac:dyDescent="0.3">
      <c r="A939" s="3">
        <v>58</v>
      </c>
      <c r="B939" s="3">
        <v>34</v>
      </c>
    </row>
    <row r="940" spans="1:2" x14ac:dyDescent="0.3">
      <c r="A940" s="19">
        <v>58</v>
      </c>
      <c r="B940" s="19">
        <v>34</v>
      </c>
    </row>
    <row r="941" spans="1:2" x14ac:dyDescent="0.3">
      <c r="A941" s="3">
        <v>58</v>
      </c>
      <c r="B941" s="3">
        <v>32</v>
      </c>
    </row>
    <row r="942" spans="1:2" x14ac:dyDescent="0.3">
      <c r="A942" s="19">
        <v>58</v>
      </c>
      <c r="B942" s="19">
        <v>34</v>
      </c>
    </row>
    <row r="943" spans="1:2" x14ac:dyDescent="0.3">
      <c r="A943" s="3">
        <v>58</v>
      </c>
      <c r="B943" s="3">
        <v>32</v>
      </c>
    </row>
    <row r="944" spans="1:2" x14ac:dyDescent="0.3">
      <c r="A944" s="19">
        <v>58</v>
      </c>
      <c r="B944" s="19">
        <v>32</v>
      </c>
    </row>
    <row r="945" spans="1:2" x14ac:dyDescent="0.3">
      <c r="A945" s="3">
        <v>58</v>
      </c>
      <c r="B945" s="3">
        <v>32</v>
      </c>
    </row>
    <row r="946" spans="1:2" x14ac:dyDescent="0.3">
      <c r="A946" s="19">
        <v>58</v>
      </c>
      <c r="B946" s="19">
        <v>28</v>
      </c>
    </row>
    <row r="947" spans="1:2" x14ac:dyDescent="0.3">
      <c r="A947" s="3">
        <v>58</v>
      </c>
      <c r="B947" s="3">
        <v>28</v>
      </c>
    </row>
    <row r="948" spans="1:2" x14ac:dyDescent="0.3">
      <c r="A948" s="19">
        <v>58</v>
      </c>
      <c r="B948" s="19">
        <v>32</v>
      </c>
    </row>
    <row r="949" spans="1:2" x14ac:dyDescent="0.3">
      <c r="A949" s="3">
        <v>58</v>
      </c>
      <c r="B949" s="3">
        <v>28</v>
      </c>
    </row>
    <row r="950" spans="1:2" x14ac:dyDescent="0.3">
      <c r="A950" s="19">
        <v>58</v>
      </c>
      <c r="B950" s="19">
        <v>32</v>
      </c>
    </row>
    <row r="951" spans="1:2" x14ac:dyDescent="0.3">
      <c r="A951" s="3">
        <v>57</v>
      </c>
      <c r="B951" s="3">
        <v>27</v>
      </c>
    </row>
    <row r="952" spans="1:2" x14ac:dyDescent="0.3">
      <c r="A952" s="19">
        <v>57</v>
      </c>
      <c r="B952" s="19">
        <v>32</v>
      </c>
    </row>
    <row r="953" spans="1:2" x14ac:dyDescent="0.3">
      <c r="A953" s="3">
        <v>57</v>
      </c>
      <c r="B953" s="3">
        <v>31</v>
      </c>
    </row>
    <row r="954" spans="1:2" x14ac:dyDescent="0.3">
      <c r="A954" s="19">
        <v>57</v>
      </c>
      <c r="B954" s="19">
        <v>32</v>
      </c>
    </row>
    <row r="955" spans="1:2" x14ac:dyDescent="0.3">
      <c r="A955" s="3">
        <v>57</v>
      </c>
      <c r="B955" s="3">
        <v>33</v>
      </c>
    </row>
    <row r="956" spans="1:2" x14ac:dyDescent="0.3">
      <c r="A956" s="19">
        <v>57</v>
      </c>
      <c r="B956" s="19">
        <v>32</v>
      </c>
    </row>
    <row r="957" spans="1:2" x14ac:dyDescent="0.3">
      <c r="A957" s="3">
        <v>57</v>
      </c>
      <c r="B957" s="3">
        <v>31</v>
      </c>
    </row>
    <row r="958" spans="1:2" x14ac:dyDescent="0.3">
      <c r="A958" s="19">
        <v>57</v>
      </c>
      <c r="B958" s="19">
        <v>32</v>
      </c>
    </row>
    <row r="959" spans="1:2" x14ac:dyDescent="0.3">
      <c r="A959" s="3">
        <v>57</v>
      </c>
      <c r="B959" s="3">
        <v>31</v>
      </c>
    </row>
    <row r="960" spans="1:2" x14ac:dyDescent="0.3">
      <c r="A960" s="19">
        <v>57</v>
      </c>
      <c r="B960" s="19">
        <v>27</v>
      </c>
    </row>
    <row r="961" spans="1:2" x14ac:dyDescent="0.3">
      <c r="A961" s="3">
        <v>57</v>
      </c>
      <c r="B961" s="3">
        <v>32</v>
      </c>
    </row>
    <row r="962" spans="1:2" x14ac:dyDescent="0.3">
      <c r="A962" s="19">
        <v>57</v>
      </c>
      <c r="B962" s="19">
        <v>32</v>
      </c>
    </row>
    <row r="963" spans="1:2" x14ac:dyDescent="0.3">
      <c r="A963" s="3">
        <v>57</v>
      </c>
      <c r="B963" s="3">
        <v>33</v>
      </c>
    </row>
    <row r="964" spans="1:2" x14ac:dyDescent="0.3">
      <c r="A964" s="19">
        <v>57</v>
      </c>
      <c r="B964" s="19">
        <v>31</v>
      </c>
    </row>
    <row r="965" spans="1:2" x14ac:dyDescent="0.3">
      <c r="A965" s="3">
        <v>57</v>
      </c>
      <c r="B965" s="3">
        <v>27</v>
      </c>
    </row>
    <row r="966" spans="1:2" x14ac:dyDescent="0.3">
      <c r="A966" s="19">
        <v>57</v>
      </c>
      <c r="B966" s="19">
        <v>32</v>
      </c>
    </row>
    <row r="967" spans="1:2" x14ac:dyDescent="0.3">
      <c r="A967" s="3">
        <v>57</v>
      </c>
      <c r="B967" s="3">
        <v>31</v>
      </c>
    </row>
    <row r="968" spans="1:2" x14ac:dyDescent="0.3">
      <c r="A968" s="19">
        <v>57</v>
      </c>
      <c r="B968" s="19">
        <v>32</v>
      </c>
    </row>
    <row r="969" spans="1:2" x14ac:dyDescent="0.3">
      <c r="A969" s="3">
        <v>57</v>
      </c>
      <c r="B969" s="3">
        <v>32</v>
      </c>
    </row>
    <row r="970" spans="1:2" x14ac:dyDescent="0.3">
      <c r="A970" s="19">
        <v>57</v>
      </c>
      <c r="B970" s="19">
        <v>33</v>
      </c>
    </row>
    <row r="971" spans="1:2" x14ac:dyDescent="0.3">
      <c r="A971" s="3">
        <v>57</v>
      </c>
      <c r="B971" s="3">
        <v>32</v>
      </c>
    </row>
    <row r="972" spans="1:2" x14ac:dyDescent="0.3">
      <c r="A972" s="19">
        <v>57</v>
      </c>
      <c r="B972" s="19">
        <v>31</v>
      </c>
    </row>
    <row r="973" spans="1:2" x14ac:dyDescent="0.3">
      <c r="A973" s="3">
        <v>57</v>
      </c>
      <c r="B973" s="3">
        <v>31</v>
      </c>
    </row>
    <row r="974" spans="1:2" x14ac:dyDescent="0.3">
      <c r="A974" s="19">
        <v>57</v>
      </c>
      <c r="B974" s="19">
        <v>33</v>
      </c>
    </row>
    <row r="975" spans="1:2" x14ac:dyDescent="0.3">
      <c r="A975" s="3">
        <v>57</v>
      </c>
      <c r="B975" s="3">
        <v>32</v>
      </c>
    </row>
    <row r="976" spans="1:2" x14ac:dyDescent="0.3">
      <c r="A976" s="19">
        <v>57</v>
      </c>
      <c r="B976" s="19">
        <v>33</v>
      </c>
    </row>
    <row r="977" spans="1:2" x14ac:dyDescent="0.3">
      <c r="A977" s="3">
        <v>57</v>
      </c>
      <c r="B977" s="3">
        <v>33</v>
      </c>
    </row>
    <row r="978" spans="1:2" x14ac:dyDescent="0.3">
      <c r="A978" s="19">
        <v>57</v>
      </c>
      <c r="B978" s="19">
        <v>32</v>
      </c>
    </row>
    <row r="979" spans="1:2" x14ac:dyDescent="0.3">
      <c r="A979" s="3">
        <v>57</v>
      </c>
      <c r="B979" s="3">
        <v>32</v>
      </c>
    </row>
    <row r="980" spans="1:2" x14ac:dyDescent="0.3">
      <c r="A980" s="19">
        <v>57</v>
      </c>
      <c r="B980" s="19">
        <v>32</v>
      </c>
    </row>
    <row r="981" spans="1:2" x14ac:dyDescent="0.3">
      <c r="A981" s="3">
        <v>57</v>
      </c>
      <c r="B981" s="3">
        <v>32</v>
      </c>
    </row>
    <row r="982" spans="1:2" x14ac:dyDescent="0.3">
      <c r="A982" s="19">
        <v>57</v>
      </c>
      <c r="B982" s="19">
        <v>32</v>
      </c>
    </row>
    <row r="983" spans="1:2" x14ac:dyDescent="0.3">
      <c r="A983" s="3">
        <v>57</v>
      </c>
      <c r="B983" s="3">
        <v>27</v>
      </c>
    </row>
    <row r="984" spans="1:2" x14ac:dyDescent="0.3">
      <c r="A984" s="19">
        <v>57</v>
      </c>
      <c r="B984" s="19">
        <v>33</v>
      </c>
    </row>
    <row r="985" spans="1:2" x14ac:dyDescent="0.3">
      <c r="A985" s="3">
        <v>57</v>
      </c>
      <c r="B985" s="3">
        <v>33</v>
      </c>
    </row>
    <row r="986" spans="1:2" x14ac:dyDescent="0.3">
      <c r="A986" s="19">
        <v>57</v>
      </c>
      <c r="B986" s="19">
        <v>31</v>
      </c>
    </row>
    <row r="987" spans="1:2" x14ac:dyDescent="0.3">
      <c r="A987" s="3">
        <v>57</v>
      </c>
      <c r="B987" s="3">
        <v>32</v>
      </c>
    </row>
    <row r="988" spans="1:2" x14ac:dyDescent="0.3">
      <c r="A988" s="19">
        <v>57</v>
      </c>
      <c r="B988" s="19">
        <v>33</v>
      </c>
    </row>
    <row r="989" spans="1:2" x14ac:dyDescent="0.3">
      <c r="A989" s="3">
        <v>57</v>
      </c>
      <c r="B989" s="3">
        <v>31</v>
      </c>
    </row>
    <row r="990" spans="1:2" x14ac:dyDescent="0.3">
      <c r="A990" s="19">
        <v>57</v>
      </c>
      <c r="B990" s="19">
        <v>32</v>
      </c>
    </row>
    <row r="991" spans="1:2" x14ac:dyDescent="0.3">
      <c r="A991" s="3">
        <v>57</v>
      </c>
      <c r="B991" s="3">
        <v>33</v>
      </c>
    </row>
    <row r="992" spans="1:2" x14ac:dyDescent="0.3">
      <c r="A992" s="19">
        <v>57</v>
      </c>
      <c r="B992" s="19">
        <v>32</v>
      </c>
    </row>
    <row r="993" spans="1:2" x14ac:dyDescent="0.3">
      <c r="A993" s="3">
        <v>57</v>
      </c>
      <c r="B993" s="3">
        <v>31</v>
      </c>
    </row>
    <row r="994" spans="1:2" x14ac:dyDescent="0.3">
      <c r="A994" s="19">
        <v>57</v>
      </c>
      <c r="B994" s="19">
        <v>31</v>
      </c>
    </row>
    <row r="995" spans="1:2" x14ac:dyDescent="0.3">
      <c r="A995" s="3">
        <v>57</v>
      </c>
      <c r="B995" s="3">
        <v>32</v>
      </c>
    </row>
    <row r="996" spans="1:2" x14ac:dyDescent="0.3">
      <c r="A996" s="19">
        <v>57</v>
      </c>
      <c r="B996" s="19">
        <v>32</v>
      </c>
    </row>
    <row r="997" spans="1:2" x14ac:dyDescent="0.3">
      <c r="A997" s="3">
        <v>57</v>
      </c>
      <c r="B997" s="3">
        <v>31</v>
      </c>
    </row>
    <row r="998" spans="1:2" x14ac:dyDescent="0.3">
      <c r="A998" s="19">
        <v>57</v>
      </c>
      <c r="B998" s="19">
        <v>31</v>
      </c>
    </row>
    <row r="999" spans="1:2" x14ac:dyDescent="0.3">
      <c r="A999" s="3">
        <v>57</v>
      </c>
      <c r="B999" s="3">
        <v>32</v>
      </c>
    </row>
    <row r="1000" spans="1:2" x14ac:dyDescent="0.3">
      <c r="A1000" s="19">
        <v>57</v>
      </c>
      <c r="B1000" s="19">
        <v>31</v>
      </c>
    </row>
    <row r="1001" spans="1:2" x14ac:dyDescent="0.3">
      <c r="A1001" s="3">
        <v>57</v>
      </c>
      <c r="B1001" s="3">
        <v>32</v>
      </c>
    </row>
    <row r="1002" spans="1:2" x14ac:dyDescent="0.3">
      <c r="A1002" s="19">
        <v>57</v>
      </c>
      <c r="B1002" s="19">
        <v>33</v>
      </c>
    </row>
    <row r="1003" spans="1:2" x14ac:dyDescent="0.3">
      <c r="A1003" s="3">
        <v>57</v>
      </c>
      <c r="B1003" s="3">
        <v>33</v>
      </c>
    </row>
    <row r="1004" spans="1:2" x14ac:dyDescent="0.3">
      <c r="A1004" s="19">
        <v>57</v>
      </c>
      <c r="B1004" s="19">
        <v>33</v>
      </c>
    </row>
    <row r="1005" spans="1:2" x14ac:dyDescent="0.3">
      <c r="A1005" s="3">
        <v>57</v>
      </c>
      <c r="B1005" s="3">
        <v>32</v>
      </c>
    </row>
    <row r="1006" spans="1:2" x14ac:dyDescent="0.3">
      <c r="A1006" s="19">
        <v>57</v>
      </c>
      <c r="B1006" s="19">
        <v>33</v>
      </c>
    </row>
    <row r="1007" spans="1:2" x14ac:dyDescent="0.3">
      <c r="A1007" s="3">
        <v>57</v>
      </c>
      <c r="B1007" s="3">
        <v>33</v>
      </c>
    </row>
    <row r="1008" spans="1:2" x14ac:dyDescent="0.3">
      <c r="A1008" s="19">
        <v>57</v>
      </c>
      <c r="B1008" s="19">
        <v>31</v>
      </c>
    </row>
    <row r="1009" spans="1:2" x14ac:dyDescent="0.3">
      <c r="A1009" s="3">
        <v>57</v>
      </c>
      <c r="B1009" s="3">
        <v>32</v>
      </c>
    </row>
    <row r="1010" spans="1:2" x14ac:dyDescent="0.3">
      <c r="A1010" s="19">
        <v>57</v>
      </c>
      <c r="B1010" s="19">
        <v>31</v>
      </c>
    </row>
    <row r="1011" spans="1:2" x14ac:dyDescent="0.3">
      <c r="A1011" s="3">
        <v>57</v>
      </c>
      <c r="B1011" s="3">
        <v>31</v>
      </c>
    </row>
    <row r="1012" spans="1:2" x14ac:dyDescent="0.3">
      <c r="A1012" s="19">
        <v>57</v>
      </c>
      <c r="B1012" s="19">
        <v>33</v>
      </c>
    </row>
    <row r="1013" spans="1:2" x14ac:dyDescent="0.3">
      <c r="A1013" s="3">
        <v>57</v>
      </c>
      <c r="B1013" s="3">
        <v>31</v>
      </c>
    </row>
    <row r="1014" spans="1:2" x14ac:dyDescent="0.3">
      <c r="A1014" s="19">
        <v>57</v>
      </c>
      <c r="B1014" s="19">
        <v>32</v>
      </c>
    </row>
    <row r="1015" spans="1:2" x14ac:dyDescent="0.3">
      <c r="A1015" s="3">
        <v>57</v>
      </c>
      <c r="B1015" s="3">
        <v>32</v>
      </c>
    </row>
    <row r="1016" spans="1:2" x14ac:dyDescent="0.3">
      <c r="A1016" s="19">
        <v>57</v>
      </c>
      <c r="B1016" s="19">
        <v>31</v>
      </c>
    </row>
    <row r="1017" spans="1:2" x14ac:dyDescent="0.3">
      <c r="A1017" s="3">
        <v>57</v>
      </c>
      <c r="B1017" s="3">
        <v>32</v>
      </c>
    </row>
    <row r="1018" spans="1:2" x14ac:dyDescent="0.3">
      <c r="A1018" s="19">
        <v>57</v>
      </c>
      <c r="B1018" s="19">
        <v>33</v>
      </c>
    </row>
    <row r="1019" spans="1:2" x14ac:dyDescent="0.3">
      <c r="A1019" s="3">
        <v>57</v>
      </c>
      <c r="B1019" s="3">
        <v>32</v>
      </c>
    </row>
    <row r="1020" spans="1:2" x14ac:dyDescent="0.3">
      <c r="A1020" s="19">
        <v>57</v>
      </c>
      <c r="B1020" s="19">
        <v>32</v>
      </c>
    </row>
    <row r="1021" spans="1:2" x14ac:dyDescent="0.3">
      <c r="A1021" s="3">
        <v>57</v>
      </c>
      <c r="B1021" s="3">
        <v>31</v>
      </c>
    </row>
    <row r="1022" spans="1:2" x14ac:dyDescent="0.3">
      <c r="A1022" s="19">
        <v>57</v>
      </c>
      <c r="B1022" s="19">
        <v>31</v>
      </c>
    </row>
    <row r="1023" spans="1:2" x14ac:dyDescent="0.3">
      <c r="A1023" s="3">
        <v>57</v>
      </c>
      <c r="B1023" s="3">
        <v>32</v>
      </c>
    </row>
    <row r="1024" spans="1:2" x14ac:dyDescent="0.3">
      <c r="A1024" s="19">
        <v>57</v>
      </c>
      <c r="B1024" s="19">
        <v>33</v>
      </c>
    </row>
    <row r="1025" spans="1:2" x14ac:dyDescent="0.3">
      <c r="A1025" s="3">
        <v>57</v>
      </c>
      <c r="B1025" s="3">
        <v>32</v>
      </c>
    </row>
    <row r="1026" spans="1:2" x14ac:dyDescent="0.3">
      <c r="A1026" s="19">
        <v>57</v>
      </c>
      <c r="B1026" s="19">
        <v>32</v>
      </c>
    </row>
    <row r="1027" spans="1:2" x14ac:dyDescent="0.3">
      <c r="A1027" s="3">
        <v>57</v>
      </c>
      <c r="B1027" s="3">
        <v>32</v>
      </c>
    </row>
    <row r="1028" spans="1:2" x14ac:dyDescent="0.3">
      <c r="A1028" s="19">
        <v>57</v>
      </c>
      <c r="B1028" s="19">
        <v>31</v>
      </c>
    </row>
    <row r="1029" spans="1:2" x14ac:dyDescent="0.3">
      <c r="A1029" s="3">
        <v>57</v>
      </c>
      <c r="B1029" s="3">
        <v>33</v>
      </c>
    </row>
    <row r="1030" spans="1:2" x14ac:dyDescent="0.3">
      <c r="A1030" s="19">
        <v>57</v>
      </c>
      <c r="B1030" s="19">
        <v>33</v>
      </c>
    </row>
    <row r="1031" spans="1:2" x14ac:dyDescent="0.3">
      <c r="A1031" s="3">
        <v>57</v>
      </c>
      <c r="B1031" s="3">
        <v>32</v>
      </c>
    </row>
    <row r="1032" spans="1:2" x14ac:dyDescent="0.3">
      <c r="A1032" s="19">
        <v>57</v>
      </c>
      <c r="B1032" s="19">
        <v>32</v>
      </c>
    </row>
    <row r="1033" spans="1:2" x14ac:dyDescent="0.3">
      <c r="A1033" s="3">
        <v>57</v>
      </c>
      <c r="B1033" s="3">
        <v>31</v>
      </c>
    </row>
    <row r="1034" spans="1:2" x14ac:dyDescent="0.3">
      <c r="A1034" s="19">
        <v>57</v>
      </c>
      <c r="B1034" s="19">
        <v>32</v>
      </c>
    </row>
    <row r="1035" spans="1:2" x14ac:dyDescent="0.3">
      <c r="A1035" s="3">
        <v>57</v>
      </c>
      <c r="B1035" s="3">
        <v>33</v>
      </c>
    </row>
    <row r="1036" spans="1:2" x14ac:dyDescent="0.3">
      <c r="A1036" s="19">
        <v>57</v>
      </c>
      <c r="B1036" s="19">
        <v>32</v>
      </c>
    </row>
    <row r="1037" spans="1:2" x14ac:dyDescent="0.3">
      <c r="A1037" s="3">
        <v>57</v>
      </c>
      <c r="B1037" s="3">
        <v>33</v>
      </c>
    </row>
    <row r="1038" spans="1:2" x14ac:dyDescent="0.3">
      <c r="A1038" s="19">
        <v>57</v>
      </c>
      <c r="B1038" s="19">
        <v>32</v>
      </c>
    </row>
    <row r="1039" spans="1:2" x14ac:dyDescent="0.3">
      <c r="A1039" s="3">
        <v>57</v>
      </c>
      <c r="B1039" s="3">
        <v>33</v>
      </c>
    </row>
    <row r="1040" spans="1:2" x14ac:dyDescent="0.3">
      <c r="A1040" s="19">
        <v>57</v>
      </c>
      <c r="B1040" s="19">
        <v>33</v>
      </c>
    </row>
    <row r="1041" spans="1:2" x14ac:dyDescent="0.3">
      <c r="A1041" s="3">
        <v>57</v>
      </c>
      <c r="B1041" s="3">
        <v>32</v>
      </c>
    </row>
    <row r="1042" spans="1:2" x14ac:dyDescent="0.3">
      <c r="A1042" s="19">
        <v>57</v>
      </c>
      <c r="B1042" s="19">
        <v>31</v>
      </c>
    </row>
    <row r="1043" spans="1:2" x14ac:dyDescent="0.3">
      <c r="A1043" s="3">
        <v>57</v>
      </c>
      <c r="B1043" s="3">
        <v>33</v>
      </c>
    </row>
    <row r="1044" spans="1:2" x14ac:dyDescent="0.3">
      <c r="A1044" s="19">
        <v>57</v>
      </c>
      <c r="B1044" s="19">
        <v>31</v>
      </c>
    </row>
    <row r="1045" spans="1:2" x14ac:dyDescent="0.3">
      <c r="A1045" s="3">
        <v>57</v>
      </c>
      <c r="B1045" s="3">
        <v>32</v>
      </c>
    </row>
    <row r="1046" spans="1:2" x14ac:dyDescent="0.3">
      <c r="A1046" s="19">
        <v>57</v>
      </c>
      <c r="B1046" s="19">
        <v>31</v>
      </c>
    </row>
    <row r="1047" spans="1:2" x14ac:dyDescent="0.3">
      <c r="A1047" s="3">
        <v>57</v>
      </c>
      <c r="B1047" s="3">
        <v>31</v>
      </c>
    </row>
    <row r="1048" spans="1:2" x14ac:dyDescent="0.3">
      <c r="A1048" s="19">
        <v>57</v>
      </c>
      <c r="B1048" s="19">
        <v>31</v>
      </c>
    </row>
    <row r="1049" spans="1:2" x14ac:dyDescent="0.3">
      <c r="A1049" s="3">
        <v>57</v>
      </c>
      <c r="B1049" s="3">
        <v>31</v>
      </c>
    </row>
    <row r="1050" spans="1:2" x14ac:dyDescent="0.3">
      <c r="A1050" s="19">
        <v>57</v>
      </c>
      <c r="B1050" s="19">
        <v>32</v>
      </c>
    </row>
    <row r="1051" spans="1:2" x14ac:dyDescent="0.3">
      <c r="A1051" s="3">
        <v>57</v>
      </c>
      <c r="B1051" s="3">
        <v>27</v>
      </c>
    </row>
    <row r="1052" spans="1:2" x14ac:dyDescent="0.3">
      <c r="A1052" s="19">
        <v>57</v>
      </c>
      <c r="B1052" s="19">
        <v>31</v>
      </c>
    </row>
    <row r="1053" spans="1:2" x14ac:dyDescent="0.3">
      <c r="A1053" s="3">
        <v>57</v>
      </c>
      <c r="B1053" s="3">
        <v>33</v>
      </c>
    </row>
    <row r="1054" spans="1:2" x14ac:dyDescent="0.3">
      <c r="A1054" s="19">
        <v>57</v>
      </c>
      <c r="B1054" s="19">
        <v>32</v>
      </c>
    </row>
    <row r="1055" spans="1:2" x14ac:dyDescent="0.3">
      <c r="A1055" s="3">
        <v>57</v>
      </c>
      <c r="B1055" s="3">
        <v>33</v>
      </c>
    </row>
    <row r="1056" spans="1:2" x14ac:dyDescent="0.3">
      <c r="A1056" s="19">
        <v>57</v>
      </c>
      <c r="B1056" s="19">
        <v>32</v>
      </c>
    </row>
    <row r="1057" spans="1:2" x14ac:dyDescent="0.3">
      <c r="A1057" s="3">
        <v>57</v>
      </c>
      <c r="B1057" s="3">
        <v>31</v>
      </c>
    </row>
    <row r="1058" spans="1:2" x14ac:dyDescent="0.3">
      <c r="A1058" s="19">
        <v>57</v>
      </c>
      <c r="B1058" s="19">
        <v>33</v>
      </c>
    </row>
    <row r="1059" spans="1:2" x14ac:dyDescent="0.3">
      <c r="A1059" s="3">
        <v>57</v>
      </c>
      <c r="B1059" s="3">
        <v>32</v>
      </c>
    </row>
    <row r="1060" spans="1:2" x14ac:dyDescent="0.3">
      <c r="A1060" s="19">
        <v>57</v>
      </c>
      <c r="B1060" s="19">
        <v>27</v>
      </c>
    </row>
    <row r="1061" spans="1:2" x14ac:dyDescent="0.3">
      <c r="A1061" s="3">
        <v>57</v>
      </c>
      <c r="B1061" s="3">
        <v>32</v>
      </c>
    </row>
    <row r="1062" spans="1:2" x14ac:dyDescent="0.3">
      <c r="A1062" s="19">
        <v>57</v>
      </c>
      <c r="B1062" s="19">
        <v>33</v>
      </c>
    </row>
    <row r="1063" spans="1:2" x14ac:dyDescent="0.3">
      <c r="A1063" s="3">
        <v>57</v>
      </c>
      <c r="B1063" s="3">
        <v>33</v>
      </c>
    </row>
    <row r="1064" spans="1:2" x14ac:dyDescent="0.3">
      <c r="A1064" s="19">
        <v>57</v>
      </c>
      <c r="B1064" s="19">
        <v>32</v>
      </c>
    </row>
    <row r="1065" spans="1:2" x14ac:dyDescent="0.3">
      <c r="A1065" s="3">
        <v>57</v>
      </c>
      <c r="B1065" s="3">
        <v>32</v>
      </c>
    </row>
    <row r="1066" spans="1:2" x14ac:dyDescent="0.3">
      <c r="A1066" s="19">
        <v>57</v>
      </c>
      <c r="B1066" s="19">
        <v>31</v>
      </c>
    </row>
    <row r="1067" spans="1:2" x14ac:dyDescent="0.3">
      <c r="A1067" s="3">
        <v>57</v>
      </c>
      <c r="B1067" s="3">
        <v>32</v>
      </c>
    </row>
    <row r="1068" spans="1:2" x14ac:dyDescent="0.3">
      <c r="A1068" s="19">
        <v>57</v>
      </c>
      <c r="B1068" s="19">
        <v>32</v>
      </c>
    </row>
    <row r="1069" spans="1:2" x14ac:dyDescent="0.3">
      <c r="A1069" s="3">
        <v>57</v>
      </c>
      <c r="B1069" s="3">
        <v>27</v>
      </c>
    </row>
    <row r="1070" spans="1:2" x14ac:dyDescent="0.3">
      <c r="A1070" s="19">
        <v>57</v>
      </c>
      <c r="B1070" s="19">
        <v>31</v>
      </c>
    </row>
    <row r="1071" spans="1:2" x14ac:dyDescent="0.3">
      <c r="A1071" s="3">
        <v>57</v>
      </c>
      <c r="B1071" s="3">
        <v>31</v>
      </c>
    </row>
    <row r="1072" spans="1:2" x14ac:dyDescent="0.3">
      <c r="A1072" s="19">
        <v>57</v>
      </c>
      <c r="B1072" s="19">
        <v>31</v>
      </c>
    </row>
    <row r="1073" spans="1:2" x14ac:dyDescent="0.3">
      <c r="A1073" s="3">
        <v>57</v>
      </c>
      <c r="B1073" s="3">
        <v>31</v>
      </c>
    </row>
    <row r="1074" spans="1:2" x14ac:dyDescent="0.3">
      <c r="A1074" s="19">
        <v>57</v>
      </c>
      <c r="B1074" s="19">
        <v>32</v>
      </c>
    </row>
    <row r="1075" spans="1:2" x14ac:dyDescent="0.3">
      <c r="A1075" s="3">
        <v>57</v>
      </c>
      <c r="B1075" s="3">
        <v>32</v>
      </c>
    </row>
    <row r="1076" spans="1:2" x14ac:dyDescent="0.3">
      <c r="A1076" s="19">
        <v>57</v>
      </c>
      <c r="B1076" s="19">
        <v>32</v>
      </c>
    </row>
    <row r="1077" spans="1:2" x14ac:dyDescent="0.3">
      <c r="A1077" s="3">
        <v>57</v>
      </c>
      <c r="B1077" s="3">
        <v>27</v>
      </c>
    </row>
    <row r="1078" spans="1:2" x14ac:dyDescent="0.3">
      <c r="A1078" s="19">
        <v>57</v>
      </c>
      <c r="B1078" s="19">
        <v>33</v>
      </c>
    </row>
    <row r="1079" spans="1:2" x14ac:dyDescent="0.3">
      <c r="A1079" s="3">
        <v>57</v>
      </c>
      <c r="B1079" s="3">
        <v>32</v>
      </c>
    </row>
    <row r="1080" spans="1:2" x14ac:dyDescent="0.3">
      <c r="A1080" s="19">
        <v>57</v>
      </c>
      <c r="B1080" s="19">
        <v>33</v>
      </c>
    </row>
    <row r="1081" spans="1:2" x14ac:dyDescent="0.3">
      <c r="A1081" s="3">
        <v>57</v>
      </c>
      <c r="B1081" s="3">
        <v>27</v>
      </c>
    </row>
    <row r="1082" spans="1:2" x14ac:dyDescent="0.3">
      <c r="A1082" s="19">
        <v>57</v>
      </c>
      <c r="B1082" s="19">
        <v>27</v>
      </c>
    </row>
    <row r="1083" spans="1:2" x14ac:dyDescent="0.3">
      <c r="A1083" s="3">
        <v>56</v>
      </c>
      <c r="B1083" s="3">
        <v>31</v>
      </c>
    </row>
    <row r="1084" spans="1:2" x14ac:dyDescent="0.3">
      <c r="A1084" s="19">
        <v>56</v>
      </c>
      <c r="B1084" s="19">
        <v>30</v>
      </c>
    </row>
    <row r="1085" spans="1:2" x14ac:dyDescent="0.3">
      <c r="A1085" s="3">
        <v>56</v>
      </c>
      <c r="B1085" s="3">
        <v>26</v>
      </c>
    </row>
    <row r="1086" spans="1:2" x14ac:dyDescent="0.3">
      <c r="A1086" s="19">
        <v>56</v>
      </c>
      <c r="B1086" s="19">
        <v>31</v>
      </c>
    </row>
    <row r="1087" spans="1:2" x14ac:dyDescent="0.3">
      <c r="A1087" s="3">
        <v>56</v>
      </c>
      <c r="B1087" s="3">
        <v>32</v>
      </c>
    </row>
    <row r="1088" spans="1:2" x14ac:dyDescent="0.3">
      <c r="A1088" s="19">
        <v>56</v>
      </c>
      <c r="B1088" s="19">
        <v>31</v>
      </c>
    </row>
    <row r="1089" spans="1:2" x14ac:dyDescent="0.3">
      <c r="A1089" s="3">
        <v>56</v>
      </c>
      <c r="B1089" s="3">
        <v>30</v>
      </c>
    </row>
    <row r="1090" spans="1:2" x14ac:dyDescent="0.3">
      <c r="A1090" s="19">
        <v>56</v>
      </c>
      <c r="B1090" s="19">
        <v>30</v>
      </c>
    </row>
    <row r="1091" spans="1:2" x14ac:dyDescent="0.3">
      <c r="A1091" s="3">
        <v>56</v>
      </c>
      <c r="B1091" s="3">
        <v>30</v>
      </c>
    </row>
    <row r="1092" spans="1:2" x14ac:dyDescent="0.3">
      <c r="A1092" s="19">
        <v>56</v>
      </c>
      <c r="B1092" s="19">
        <v>32</v>
      </c>
    </row>
    <row r="1093" spans="1:2" x14ac:dyDescent="0.3">
      <c r="A1093" s="3">
        <v>56</v>
      </c>
      <c r="B1093" s="3">
        <v>30</v>
      </c>
    </row>
    <row r="1094" spans="1:2" x14ac:dyDescent="0.3">
      <c r="A1094" s="19">
        <v>56</v>
      </c>
      <c r="B1094" s="19">
        <v>30</v>
      </c>
    </row>
    <row r="1095" spans="1:2" x14ac:dyDescent="0.3">
      <c r="A1095" s="3">
        <v>56</v>
      </c>
      <c r="B1095" s="3">
        <v>30</v>
      </c>
    </row>
    <row r="1096" spans="1:2" x14ac:dyDescent="0.3">
      <c r="A1096" s="19">
        <v>56</v>
      </c>
      <c r="B1096" s="19">
        <v>32</v>
      </c>
    </row>
    <row r="1097" spans="1:2" x14ac:dyDescent="0.3">
      <c r="A1097" s="3">
        <v>56</v>
      </c>
      <c r="B1097" s="3">
        <v>31</v>
      </c>
    </row>
    <row r="1098" spans="1:2" x14ac:dyDescent="0.3">
      <c r="A1098" s="19">
        <v>56</v>
      </c>
      <c r="B1098" s="19">
        <v>31</v>
      </c>
    </row>
    <row r="1099" spans="1:2" x14ac:dyDescent="0.3">
      <c r="A1099" s="3">
        <v>56</v>
      </c>
      <c r="B1099" s="3">
        <v>30</v>
      </c>
    </row>
    <row r="1100" spans="1:2" x14ac:dyDescent="0.3">
      <c r="A1100" s="19">
        <v>56</v>
      </c>
      <c r="B1100" s="19">
        <v>29</v>
      </c>
    </row>
    <row r="1101" spans="1:2" x14ac:dyDescent="0.3">
      <c r="A1101" s="3">
        <v>56</v>
      </c>
      <c r="B1101" s="3">
        <v>32</v>
      </c>
    </row>
    <row r="1102" spans="1:2" x14ac:dyDescent="0.3">
      <c r="A1102" s="19">
        <v>56</v>
      </c>
      <c r="B1102" s="19">
        <v>31</v>
      </c>
    </row>
    <row r="1103" spans="1:2" x14ac:dyDescent="0.3">
      <c r="A1103" s="3">
        <v>56</v>
      </c>
      <c r="B1103" s="3">
        <v>30</v>
      </c>
    </row>
    <row r="1104" spans="1:2" x14ac:dyDescent="0.3">
      <c r="A1104" s="19">
        <v>56</v>
      </c>
      <c r="B1104" s="19">
        <v>31</v>
      </c>
    </row>
    <row r="1105" spans="1:2" x14ac:dyDescent="0.3">
      <c r="A1105" s="3">
        <v>56</v>
      </c>
      <c r="B1105" s="3">
        <v>32</v>
      </c>
    </row>
    <row r="1106" spans="1:2" x14ac:dyDescent="0.3">
      <c r="A1106" s="19">
        <v>56</v>
      </c>
      <c r="B1106" s="19">
        <v>30</v>
      </c>
    </row>
    <row r="1107" spans="1:2" x14ac:dyDescent="0.3">
      <c r="A1107" s="3">
        <v>56</v>
      </c>
      <c r="B1107" s="3">
        <v>32</v>
      </c>
    </row>
    <row r="1108" spans="1:2" x14ac:dyDescent="0.3">
      <c r="A1108" s="19">
        <v>56</v>
      </c>
      <c r="B1108" s="19">
        <v>32</v>
      </c>
    </row>
    <row r="1109" spans="1:2" x14ac:dyDescent="0.3">
      <c r="A1109" s="3">
        <v>56</v>
      </c>
      <c r="B1109" s="3">
        <v>32</v>
      </c>
    </row>
    <row r="1110" spans="1:2" x14ac:dyDescent="0.3">
      <c r="A1110" s="19">
        <v>56</v>
      </c>
      <c r="B1110" s="19">
        <v>30</v>
      </c>
    </row>
    <row r="1111" spans="1:2" x14ac:dyDescent="0.3">
      <c r="A1111" s="3">
        <v>56</v>
      </c>
      <c r="B1111" s="3">
        <v>32</v>
      </c>
    </row>
    <row r="1112" spans="1:2" x14ac:dyDescent="0.3">
      <c r="A1112" s="19">
        <v>56</v>
      </c>
      <c r="B1112" s="19">
        <v>30</v>
      </c>
    </row>
    <row r="1113" spans="1:2" x14ac:dyDescent="0.3">
      <c r="A1113" s="3">
        <v>56</v>
      </c>
      <c r="B1113" s="3">
        <v>32</v>
      </c>
    </row>
    <row r="1114" spans="1:2" x14ac:dyDescent="0.3">
      <c r="A1114" s="19">
        <v>56</v>
      </c>
      <c r="B1114" s="19">
        <v>30</v>
      </c>
    </row>
    <row r="1115" spans="1:2" x14ac:dyDescent="0.3">
      <c r="A1115" s="3">
        <v>56</v>
      </c>
      <c r="B1115" s="3">
        <v>32</v>
      </c>
    </row>
    <row r="1116" spans="1:2" x14ac:dyDescent="0.3">
      <c r="A1116" s="19">
        <v>56</v>
      </c>
      <c r="B1116" s="19">
        <v>30</v>
      </c>
    </row>
    <row r="1117" spans="1:2" x14ac:dyDescent="0.3">
      <c r="A1117" s="3">
        <v>56</v>
      </c>
      <c r="B1117" s="3">
        <v>31</v>
      </c>
    </row>
    <row r="1118" spans="1:2" x14ac:dyDescent="0.3">
      <c r="A1118" s="19">
        <v>56</v>
      </c>
      <c r="B1118" s="19">
        <v>26</v>
      </c>
    </row>
    <row r="1119" spans="1:2" x14ac:dyDescent="0.3">
      <c r="A1119" s="3">
        <v>56</v>
      </c>
      <c r="B1119" s="3">
        <v>31</v>
      </c>
    </row>
    <row r="1120" spans="1:2" x14ac:dyDescent="0.3">
      <c r="A1120" s="19">
        <v>56</v>
      </c>
      <c r="B1120" s="19">
        <v>26</v>
      </c>
    </row>
    <row r="1121" spans="1:2" x14ac:dyDescent="0.3">
      <c r="A1121" s="3">
        <v>56</v>
      </c>
      <c r="B1121" s="3">
        <v>30</v>
      </c>
    </row>
    <row r="1122" spans="1:2" x14ac:dyDescent="0.3">
      <c r="A1122" s="19">
        <v>56</v>
      </c>
      <c r="B1122" s="19">
        <v>31</v>
      </c>
    </row>
    <row r="1123" spans="1:2" x14ac:dyDescent="0.3">
      <c r="A1123" s="3">
        <v>56</v>
      </c>
      <c r="B1123" s="3">
        <v>32</v>
      </c>
    </row>
    <row r="1124" spans="1:2" x14ac:dyDescent="0.3">
      <c r="A1124" s="19">
        <v>56</v>
      </c>
      <c r="B1124" s="19">
        <v>30</v>
      </c>
    </row>
    <row r="1125" spans="1:2" x14ac:dyDescent="0.3">
      <c r="A1125" s="3">
        <v>56</v>
      </c>
      <c r="B1125" s="3">
        <v>32</v>
      </c>
    </row>
    <row r="1126" spans="1:2" x14ac:dyDescent="0.3">
      <c r="A1126" s="19">
        <v>56</v>
      </c>
      <c r="B1126" s="19">
        <v>30</v>
      </c>
    </row>
    <row r="1127" spans="1:2" x14ac:dyDescent="0.3">
      <c r="A1127" s="3">
        <v>56</v>
      </c>
      <c r="B1127" s="3">
        <v>31</v>
      </c>
    </row>
    <row r="1128" spans="1:2" x14ac:dyDescent="0.3">
      <c r="A1128" s="19">
        <v>56</v>
      </c>
      <c r="B1128" s="19">
        <v>32</v>
      </c>
    </row>
    <row r="1129" spans="1:2" x14ac:dyDescent="0.3">
      <c r="A1129" s="3">
        <v>56</v>
      </c>
      <c r="B1129" s="3">
        <v>32</v>
      </c>
    </row>
    <row r="1130" spans="1:2" x14ac:dyDescent="0.3">
      <c r="A1130" s="19">
        <v>56</v>
      </c>
      <c r="B1130" s="19">
        <v>30</v>
      </c>
    </row>
    <row r="1131" spans="1:2" x14ac:dyDescent="0.3">
      <c r="A1131" s="3">
        <v>56</v>
      </c>
      <c r="B1131" s="3">
        <v>32</v>
      </c>
    </row>
    <row r="1132" spans="1:2" x14ac:dyDescent="0.3">
      <c r="A1132" s="19">
        <v>56</v>
      </c>
      <c r="B1132" s="19">
        <v>30</v>
      </c>
    </row>
    <row r="1133" spans="1:2" x14ac:dyDescent="0.3">
      <c r="A1133" s="3">
        <v>56</v>
      </c>
      <c r="B1133" s="3">
        <v>30</v>
      </c>
    </row>
    <row r="1134" spans="1:2" x14ac:dyDescent="0.3">
      <c r="A1134" s="19">
        <v>56</v>
      </c>
      <c r="B1134" s="19">
        <v>32</v>
      </c>
    </row>
    <row r="1135" spans="1:2" x14ac:dyDescent="0.3">
      <c r="A1135" s="3">
        <v>56</v>
      </c>
      <c r="B1135" s="3">
        <v>30</v>
      </c>
    </row>
    <row r="1136" spans="1:2" x14ac:dyDescent="0.3">
      <c r="A1136" s="19">
        <v>56</v>
      </c>
      <c r="B1136" s="19">
        <v>30</v>
      </c>
    </row>
    <row r="1137" spans="1:2" x14ac:dyDescent="0.3">
      <c r="A1137" s="3">
        <v>56</v>
      </c>
      <c r="B1137" s="3">
        <v>26</v>
      </c>
    </row>
    <row r="1138" spans="1:2" x14ac:dyDescent="0.3">
      <c r="A1138" s="19">
        <v>56</v>
      </c>
      <c r="B1138" s="19">
        <v>30</v>
      </c>
    </row>
    <row r="1139" spans="1:2" x14ac:dyDescent="0.3">
      <c r="A1139" s="3">
        <v>56</v>
      </c>
      <c r="B1139" s="3">
        <v>29</v>
      </c>
    </row>
    <row r="1140" spans="1:2" x14ac:dyDescent="0.3">
      <c r="A1140" s="19">
        <v>56</v>
      </c>
      <c r="B1140" s="19">
        <v>31</v>
      </c>
    </row>
    <row r="1141" spans="1:2" x14ac:dyDescent="0.3">
      <c r="A1141" s="3">
        <v>56</v>
      </c>
      <c r="B1141" s="3">
        <v>32</v>
      </c>
    </row>
    <row r="1142" spans="1:2" x14ac:dyDescent="0.3">
      <c r="A1142" s="19">
        <v>56</v>
      </c>
      <c r="B1142" s="19">
        <v>30</v>
      </c>
    </row>
    <row r="1143" spans="1:2" x14ac:dyDescent="0.3">
      <c r="A1143" s="3">
        <v>56</v>
      </c>
      <c r="B1143" s="3">
        <v>32</v>
      </c>
    </row>
    <row r="1144" spans="1:2" x14ac:dyDescent="0.3">
      <c r="A1144" s="19">
        <v>56</v>
      </c>
      <c r="B1144" s="19">
        <v>31</v>
      </c>
    </row>
    <row r="1145" spans="1:2" x14ac:dyDescent="0.3">
      <c r="A1145" s="3">
        <v>56</v>
      </c>
      <c r="B1145" s="3">
        <v>31</v>
      </c>
    </row>
    <row r="1146" spans="1:2" x14ac:dyDescent="0.3">
      <c r="A1146" s="19">
        <v>56</v>
      </c>
      <c r="B1146" s="19">
        <v>31</v>
      </c>
    </row>
    <row r="1147" spans="1:2" x14ac:dyDescent="0.3">
      <c r="A1147" s="3">
        <v>56</v>
      </c>
      <c r="B1147" s="3">
        <v>31</v>
      </c>
    </row>
    <row r="1148" spans="1:2" x14ac:dyDescent="0.3">
      <c r="A1148" s="19">
        <v>56</v>
      </c>
      <c r="B1148" s="19">
        <v>31</v>
      </c>
    </row>
    <row r="1149" spans="1:2" x14ac:dyDescent="0.3">
      <c r="A1149" s="3">
        <v>56</v>
      </c>
      <c r="B1149" s="3">
        <v>31</v>
      </c>
    </row>
    <row r="1150" spans="1:2" x14ac:dyDescent="0.3">
      <c r="A1150" s="19">
        <v>56</v>
      </c>
      <c r="B1150" s="19">
        <v>29</v>
      </c>
    </row>
    <row r="1151" spans="1:2" x14ac:dyDescent="0.3">
      <c r="A1151" s="3">
        <v>56</v>
      </c>
      <c r="B1151" s="3">
        <v>30</v>
      </c>
    </row>
    <row r="1152" spans="1:2" x14ac:dyDescent="0.3">
      <c r="A1152" s="19">
        <v>56</v>
      </c>
      <c r="B1152" s="19">
        <v>30</v>
      </c>
    </row>
    <row r="1153" spans="1:2" x14ac:dyDescent="0.3">
      <c r="A1153" s="3">
        <v>56</v>
      </c>
      <c r="B1153" s="3">
        <v>31</v>
      </c>
    </row>
    <row r="1154" spans="1:2" x14ac:dyDescent="0.3">
      <c r="A1154" s="19">
        <v>56</v>
      </c>
      <c r="B1154" s="19">
        <v>30</v>
      </c>
    </row>
    <row r="1155" spans="1:2" x14ac:dyDescent="0.3">
      <c r="A1155" s="3">
        <v>56</v>
      </c>
      <c r="B1155" s="3">
        <v>30</v>
      </c>
    </row>
    <row r="1156" spans="1:2" x14ac:dyDescent="0.3">
      <c r="A1156" s="19">
        <v>56</v>
      </c>
      <c r="B1156" s="19">
        <v>30</v>
      </c>
    </row>
    <row r="1157" spans="1:2" x14ac:dyDescent="0.3">
      <c r="A1157" s="3">
        <v>56</v>
      </c>
      <c r="B1157" s="3">
        <v>31</v>
      </c>
    </row>
    <row r="1158" spans="1:2" x14ac:dyDescent="0.3">
      <c r="A1158" s="19">
        <v>56</v>
      </c>
      <c r="B1158" s="19">
        <v>31</v>
      </c>
    </row>
    <row r="1159" spans="1:2" x14ac:dyDescent="0.3">
      <c r="A1159" s="3">
        <v>56</v>
      </c>
      <c r="B1159" s="3">
        <v>31</v>
      </c>
    </row>
    <row r="1160" spans="1:2" x14ac:dyDescent="0.3">
      <c r="A1160" s="19">
        <v>56</v>
      </c>
      <c r="B1160" s="19">
        <v>32</v>
      </c>
    </row>
    <row r="1161" spans="1:2" x14ac:dyDescent="0.3">
      <c r="A1161" s="3">
        <v>56</v>
      </c>
      <c r="B1161" s="3">
        <v>30</v>
      </c>
    </row>
    <row r="1162" spans="1:2" x14ac:dyDescent="0.3">
      <c r="A1162" s="19">
        <v>56</v>
      </c>
      <c r="B1162" s="19">
        <v>32</v>
      </c>
    </row>
    <row r="1163" spans="1:2" x14ac:dyDescent="0.3">
      <c r="A1163" s="3">
        <v>56</v>
      </c>
      <c r="B1163" s="3">
        <v>32</v>
      </c>
    </row>
    <row r="1164" spans="1:2" x14ac:dyDescent="0.3">
      <c r="A1164" s="19">
        <v>56</v>
      </c>
      <c r="B1164" s="19">
        <v>30</v>
      </c>
    </row>
    <row r="1165" spans="1:2" x14ac:dyDescent="0.3">
      <c r="A1165" s="3">
        <v>56</v>
      </c>
      <c r="B1165" s="3">
        <v>32</v>
      </c>
    </row>
    <row r="1166" spans="1:2" x14ac:dyDescent="0.3">
      <c r="A1166" s="19">
        <v>56</v>
      </c>
      <c r="B1166" s="19">
        <v>26</v>
      </c>
    </row>
    <row r="1167" spans="1:2" x14ac:dyDescent="0.3">
      <c r="A1167" s="3">
        <v>56</v>
      </c>
      <c r="B1167" s="3">
        <v>31</v>
      </c>
    </row>
    <row r="1168" spans="1:2" x14ac:dyDescent="0.3">
      <c r="A1168" s="19">
        <v>56</v>
      </c>
      <c r="B1168" s="19">
        <v>31</v>
      </c>
    </row>
    <row r="1169" spans="1:2" x14ac:dyDescent="0.3">
      <c r="A1169" s="3">
        <v>56</v>
      </c>
      <c r="B1169" s="3">
        <v>32</v>
      </c>
    </row>
    <row r="1170" spans="1:2" x14ac:dyDescent="0.3">
      <c r="A1170" s="19">
        <v>56</v>
      </c>
      <c r="B1170" s="19">
        <v>26</v>
      </c>
    </row>
    <row r="1171" spans="1:2" x14ac:dyDescent="0.3">
      <c r="A1171" s="3">
        <v>56</v>
      </c>
      <c r="B1171" s="3">
        <v>32</v>
      </c>
    </row>
    <row r="1172" spans="1:2" x14ac:dyDescent="0.3">
      <c r="A1172" s="19">
        <v>56</v>
      </c>
      <c r="B1172" s="19">
        <v>30</v>
      </c>
    </row>
    <row r="1173" spans="1:2" x14ac:dyDescent="0.3">
      <c r="A1173" s="3">
        <v>56</v>
      </c>
      <c r="B1173" s="3">
        <v>30</v>
      </c>
    </row>
    <row r="1174" spans="1:2" x14ac:dyDescent="0.3">
      <c r="A1174" s="19">
        <v>56</v>
      </c>
      <c r="B1174" s="19">
        <v>32</v>
      </c>
    </row>
    <row r="1175" spans="1:2" x14ac:dyDescent="0.3">
      <c r="A1175" s="3">
        <v>56</v>
      </c>
      <c r="B1175" s="3">
        <v>26</v>
      </c>
    </row>
    <row r="1176" spans="1:2" x14ac:dyDescent="0.3">
      <c r="A1176" s="19">
        <v>56</v>
      </c>
      <c r="B1176" s="19">
        <v>31</v>
      </c>
    </row>
    <row r="1177" spans="1:2" x14ac:dyDescent="0.3">
      <c r="A1177" s="3">
        <v>56</v>
      </c>
      <c r="B1177" s="3">
        <v>29</v>
      </c>
    </row>
    <row r="1178" spans="1:2" x14ac:dyDescent="0.3">
      <c r="A1178" s="19">
        <v>56</v>
      </c>
      <c r="B1178" s="19">
        <v>32</v>
      </c>
    </row>
    <row r="1179" spans="1:2" x14ac:dyDescent="0.3">
      <c r="A1179" s="3">
        <v>56</v>
      </c>
      <c r="B1179" s="3">
        <v>30</v>
      </c>
    </row>
    <row r="1180" spans="1:2" x14ac:dyDescent="0.3">
      <c r="A1180" s="19">
        <v>56</v>
      </c>
      <c r="B1180" s="19">
        <v>30</v>
      </c>
    </row>
    <row r="1181" spans="1:2" x14ac:dyDescent="0.3">
      <c r="A1181" s="3">
        <v>56</v>
      </c>
      <c r="B1181" s="3">
        <v>30</v>
      </c>
    </row>
    <row r="1182" spans="1:2" x14ac:dyDescent="0.3">
      <c r="A1182" s="19">
        <v>56</v>
      </c>
      <c r="B1182" s="19">
        <v>26</v>
      </c>
    </row>
    <row r="1183" spans="1:2" x14ac:dyDescent="0.3">
      <c r="A1183" s="3">
        <v>56</v>
      </c>
      <c r="B1183" s="3">
        <v>30</v>
      </c>
    </row>
    <row r="1184" spans="1:2" x14ac:dyDescent="0.3">
      <c r="A1184" s="19">
        <v>56</v>
      </c>
      <c r="B1184" s="19">
        <v>26</v>
      </c>
    </row>
    <row r="1185" spans="1:2" x14ac:dyDescent="0.3">
      <c r="A1185" s="3">
        <v>56</v>
      </c>
      <c r="B1185" s="3">
        <v>31</v>
      </c>
    </row>
    <row r="1186" spans="1:2" x14ac:dyDescent="0.3">
      <c r="A1186" s="19">
        <v>56</v>
      </c>
      <c r="B1186" s="19">
        <v>30</v>
      </c>
    </row>
    <row r="1187" spans="1:2" x14ac:dyDescent="0.3">
      <c r="A1187" s="3">
        <v>56</v>
      </c>
      <c r="B1187" s="3">
        <v>30</v>
      </c>
    </row>
    <row r="1188" spans="1:2" x14ac:dyDescent="0.3">
      <c r="A1188" s="19">
        <v>56</v>
      </c>
      <c r="B1188" s="19">
        <v>31</v>
      </c>
    </row>
    <row r="1189" spans="1:2" x14ac:dyDescent="0.3">
      <c r="A1189" s="3">
        <v>56</v>
      </c>
      <c r="B1189" s="3">
        <v>26</v>
      </c>
    </row>
    <row r="1190" spans="1:2" x14ac:dyDescent="0.3">
      <c r="A1190" s="19">
        <v>56</v>
      </c>
      <c r="B1190" s="19">
        <v>32</v>
      </c>
    </row>
    <row r="1191" spans="1:2" x14ac:dyDescent="0.3">
      <c r="A1191" s="3">
        <v>56</v>
      </c>
      <c r="B1191" s="3">
        <v>32</v>
      </c>
    </row>
    <row r="1192" spans="1:2" x14ac:dyDescent="0.3">
      <c r="A1192" s="19">
        <v>56</v>
      </c>
      <c r="B1192" s="19">
        <v>32</v>
      </c>
    </row>
    <row r="1193" spans="1:2" x14ac:dyDescent="0.3">
      <c r="A1193" s="3">
        <v>56</v>
      </c>
      <c r="B1193" s="3">
        <v>32</v>
      </c>
    </row>
    <row r="1194" spans="1:2" x14ac:dyDescent="0.3">
      <c r="A1194" s="19">
        <v>56</v>
      </c>
      <c r="B1194" s="19">
        <v>30</v>
      </c>
    </row>
    <row r="1195" spans="1:2" x14ac:dyDescent="0.3">
      <c r="A1195" s="3">
        <v>56</v>
      </c>
      <c r="B1195" s="3">
        <v>30</v>
      </c>
    </row>
    <row r="1196" spans="1:2" x14ac:dyDescent="0.3">
      <c r="A1196" s="19">
        <v>56</v>
      </c>
      <c r="B1196" s="19">
        <v>32</v>
      </c>
    </row>
    <row r="1197" spans="1:2" x14ac:dyDescent="0.3">
      <c r="A1197" s="3">
        <v>56</v>
      </c>
      <c r="B1197" s="3">
        <v>32</v>
      </c>
    </row>
    <row r="1198" spans="1:2" x14ac:dyDescent="0.3">
      <c r="A1198" s="19">
        <v>56</v>
      </c>
      <c r="B1198" s="19">
        <v>31</v>
      </c>
    </row>
    <row r="1199" spans="1:2" x14ac:dyDescent="0.3">
      <c r="A1199" s="3">
        <v>56</v>
      </c>
      <c r="B1199" s="3">
        <v>32</v>
      </c>
    </row>
    <row r="1200" spans="1:2" x14ac:dyDescent="0.3">
      <c r="A1200" s="19">
        <v>56</v>
      </c>
      <c r="B1200" s="19">
        <v>31</v>
      </c>
    </row>
    <row r="1201" spans="1:2" x14ac:dyDescent="0.3">
      <c r="A1201" s="3">
        <v>56</v>
      </c>
      <c r="B1201" s="3">
        <v>30</v>
      </c>
    </row>
    <row r="1202" spans="1:2" x14ac:dyDescent="0.3">
      <c r="A1202" s="19">
        <v>56</v>
      </c>
      <c r="B1202" s="19">
        <v>26</v>
      </c>
    </row>
    <row r="1203" spans="1:2" x14ac:dyDescent="0.3">
      <c r="A1203" s="3">
        <v>56</v>
      </c>
      <c r="B1203" s="3">
        <v>31</v>
      </c>
    </row>
    <row r="1204" spans="1:2" x14ac:dyDescent="0.3">
      <c r="A1204" s="19">
        <v>56</v>
      </c>
      <c r="B1204" s="19">
        <v>32</v>
      </c>
    </row>
    <row r="1205" spans="1:2" x14ac:dyDescent="0.3">
      <c r="A1205" s="3">
        <v>56</v>
      </c>
      <c r="B1205" s="3">
        <v>30</v>
      </c>
    </row>
    <row r="1206" spans="1:2" x14ac:dyDescent="0.3">
      <c r="A1206" s="19">
        <v>56</v>
      </c>
      <c r="B1206" s="19">
        <v>31</v>
      </c>
    </row>
    <row r="1207" spans="1:2" x14ac:dyDescent="0.3">
      <c r="A1207" s="3">
        <v>56</v>
      </c>
      <c r="B1207" s="3">
        <v>32</v>
      </c>
    </row>
    <row r="1208" spans="1:2" x14ac:dyDescent="0.3">
      <c r="A1208" s="19">
        <v>56</v>
      </c>
      <c r="B1208" s="19">
        <v>30</v>
      </c>
    </row>
    <row r="1209" spans="1:2" x14ac:dyDescent="0.3">
      <c r="A1209" s="3">
        <v>56</v>
      </c>
      <c r="B1209" s="3">
        <v>32</v>
      </c>
    </row>
    <row r="1210" spans="1:2" x14ac:dyDescent="0.3">
      <c r="A1210" s="19">
        <v>56</v>
      </c>
      <c r="B1210" s="19">
        <v>32</v>
      </c>
    </row>
    <row r="1211" spans="1:2" x14ac:dyDescent="0.3">
      <c r="A1211" s="3">
        <v>56</v>
      </c>
      <c r="B1211" s="3">
        <v>30</v>
      </c>
    </row>
    <row r="1212" spans="1:2" x14ac:dyDescent="0.3">
      <c r="A1212" s="19">
        <v>56</v>
      </c>
      <c r="B1212" s="19">
        <v>32</v>
      </c>
    </row>
    <row r="1213" spans="1:2" x14ac:dyDescent="0.3">
      <c r="A1213" s="3">
        <v>56</v>
      </c>
      <c r="B1213" s="3">
        <v>31</v>
      </c>
    </row>
    <row r="1214" spans="1:2" x14ac:dyDescent="0.3">
      <c r="A1214" s="19">
        <v>56</v>
      </c>
      <c r="B1214" s="19">
        <v>30</v>
      </c>
    </row>
    <row r="1215" spans="1:2" x14ac:dyDescent="0.3">
      <c r="A1215" s="3">
        <v>56</v>
      </c>
      <c r="B1215" s="3">
        <v>31</v>
      </c>
    </row>
    <row r="1216" spans="1:2" x14ac:dyDescent="0.3">
      <c r="A1216" s="19">
        <v>56</v>
      </c>
      <c r="B1216" s="19">
        <v>32</v>
      </c>
    </row>
    <row r="1217" spans="1:2" x14ac:dyDescent="0.3">
      <c r="A1217" s="3">
        <v>56</v>
      </c>
      <c r="B1217" s="3">
        <v>31</v>
      </c>
    </row>
    <row r="1218" spans="1:2" x14ac:dyDescent="0.3">
      <c r="A1218" s="19">
        <v>55</v>
      </c>
      <c r="B1218" s="19">
        <v>28</v>
      </c>
    </row>
    <row r="1219" spans="1:2" x14ac:dyDescent="0.3">
      <c r="A1219" s="3">
        <v>55</v>
      </c>
      <c r="B1219" s="3">
        <v>30</v>
      </c>
    </row>
    <row r="1220" spans="1:2" x14ac:dyDescent="0.3">
      <c r="A1220" s="19">
        <v>55</v>
      </c>
      <c r="B1220" s="19">
        <v>30</v>
      </c>
    </row>
    <row r="1221" spans="1:2" x14ac:dyDescent="0.3">
      <c r="A1221" s="3">
        <v>55</v>
      </c>
      <c r="B1221" s="3">
        <v>29</v>
      </c>
    </row>
    <row r="1222" spans="1:2" x14ac:dyDescent="0.3">
      <c r="A1222" s="19">
        <v>55</v>
      </c>
      <c r="B1222" s="19">
        <v>31</v>
      </c>
    </row>
    <row r="1223" spans="1:2" x14ac:dyDescent="0.3">
      <c r="A1223" s="3">
        <v>55</v>
      </c>
      <c r="B1223" s="3">
        <v>25</v>
      </c>
    </row>
    <row r="1224" spans="1:2" x14ac:dyDescent="0.3">
      <c r="A1224" s="19">
        <v>55</v>
      </c>
      <c r="B1224" s="19">
        <v>29</v>
      </c>
    </row>
    <row r="1225" spans="1:2" x14ac:dyDescent="0.3">
      <c r="A1225" s="3">
        <v>55</v>
      </c>
      <c r="B1225" s="3">
        <v>25</v>
      </c>
    </row>
    <row r="1226" spans="1:2" x14ac:dyDescent="0.3">
      <c r="A1226" s="19">
        <v>55</v>
      </c>
      <c r="B1226" s="19">
        <v>29</v>
      </c>
    </row>
    <row r="1227" spans="1:2" x14ac:dyDescent="0.3">
      <c r="A1227" s="3">
        <v>55</v>
      </c>
      <c r="B1227" s="3">
        <v>29</v>
      </c>
    </row>
    <row r="1228" spans="1:2" x14ac:dyDescent="0.3">
      <c r="A1228" s="19">
        <v>55</v>
      </c>
      <c r="B1228" s="19">
        <v>30</v>
      </c>
    </row>
    <row r="1229" spans="1:2" x14ac:dyDescent="0.3">
      <c r="A1229" s="3">
        <v>55</v>
      </c>
      <c r="B1229" s="3">
        <v>30</v>
      </c>
    </row>
    <row r="1230" spans="1:2" x14ac:dyDescent="0.3">
      <c r="A1230" s="19">
        <v>55</v>
      </c>
      <c r="B1230" s="19">
        <v>30</v>
      </c>
    </row>
    <row r="1231" spans="1:2" x14ac:dyDescent="0.3">
      <c r="A1231" s="3">
        <v>55</v>
      </c>
      <c r="B1231" s="3">
        <v>29</v>
      </c>
    </row>
    <row r="1232" spans="1:2" x14ac:dyDescent="0.3">
      <c r="A1232" s="19">
        <v>55</v>
      </c>
      <c r="B1232" s="19">
        <v>28</v>
      </c>
    </row>
    <row r="1233" spans="1:2" x14ac:dyDescent="0.3">
      <c r="A1233" s="3">
        <v>55</v>
      </c>
      <c r="B1233" s="3">
        <v>31</v>
      </c>
    </row>
    <row r="1234" spans="1:2" x14ac:dyDescent="0.3">
      <c r="A1234" s="19">
        <v>55</v>
      </c>
      <c r="B1234" s="19">
        <v>29</v>
      </c>
    </row>
    <row r="1235" spans="1:2" x14ac:dyDescent="0.3">
      <c r="A1235" s="3">
        <v>55</v>
      </c>
      <c r="B1235" s="3">
        <v>31</v>
      </c>
    </row>
    <row r="1236" spans="1:2" x14ac:dyDescent="0.3">
      <c r="A1236" s="19">
        <v>55</v>
      </c>
      <c r="B1236" s="19">
        <v>30</v>
      </c>
    </row>
    <row r="1237" spans="1:2" x14ac:dyDescent="0.3">
      <c r="A1237" s="3">
        <v>55</v>
      </c>
      <c r="B1237" s="3">
        <v>29</v>
      </c>
    </row>
    <row r="1238" spans="1:2" x14ac:dyDescent="0.3">
      <c r="A1238" s="19">
        <v>55</v>
      </c>
      <c r="B1238" s="19">
        <v>29</v>
      </c>
    </row>
    <row r="1239" spans="1:2" x14ac:dyDescent="0.3">
      <c r="A1239" s="3">
        <v>55</v>
      </c>
      <c r="B1239" s="3">
        <v>30</v>
      </c>
    </row>
    <row r="1240" spans="1:2" x14ac:dyDescent="0.3">
      <c r="A1240" s="19">
        <v>55</v>
      </c>
      <c r="B1240" s="19">
        <v>29</v>
      </c>
    </row>
    <row r="1241" spans="1:2" x14ac:dyDescent="0.3">
      <c r="A1241" s="3">
        <v>55</v>
      </c>
      <c r="B1241" s="3">
        <v>30</v>
      </c>
    </row>
    <row r="1242" spans="1:2" x14ac:dyDescent="0.3">
      <c r="A1242" s="19">
        <v>55</v>
      </c>
      <c r="B1242" s="19">
        <v>30</v>
      </c>
    </row>
    <row r="1243" spans="1:2" x14ac:dyDescent="0.3">
      <c r="A1243" s="3">
        <v>55</v>
      </c>
      <c r="B1243" s="3">
        <v>30</v>
      </c>
    </row>
    <row r="1244" spans="1:2" x14ac:dyDescent="0.3">
      <c r="A1244" s="19">
        <v>55</v>
      </c>
      <c r="B1244" s="19">
        <v>29</v>
      </c>
    </row>
    <row r="1245" spans="1:2" x14ac:dyDescent="0.3">
      <c r="A1245" s="3">
        <v>55</v>
      </c>
      <c r="B1245" s="3">
        <v>29</v>
      </c>
    </row>
    <row r="1246" spans="1:2" x14ac:dyDescent="0.3">
      <c r="A1246" s="19">
        <v>55</v>
      </c>
      <c r="B1246" s="19">
        <v>29</v>
      </c>
    </row>
    <row r="1247" spans="1:2" x14ac:dyDescent="0.3">
      <c r="A1247" s="3">
        <v>55</v>
      </c>
      <c r="B1247" s="3">
        <v>30</v>
      </c>
    </row>
    <row r="1248" spans="1:2" x14ac:dyDescent="0.3">
      <c r="A1248" s="19">
        <v>55</v>
      </c>
      <c r="B1248" s="19">
        <v>31</v>
      </c>
    </row>
    <row r="1249" spans="1:2" x14ac:dyDescent="0.3">
      <c r="A1249" s="3">
        <v>55</v>
      </c>
      <c r="B1249" s="3">
        <v>31</v>
      </c>
    </row>
    <row r="1250" spans="1:2" x14ac:dyDescent="0.3">
      <c r="A1250" s="19">
        <v>55</v>
      </c>
      <c r="B1250" s="19">
        <v>29</v>
      </c>
    </row>
    <row r="1251" spans="1:2" x14ac:dyDescent="0.3">
      <c r="A1251" s="3">
        <v>55</v>
      </c>
      <c r="B1251" s="3">
        <v>28</v>
      </c>
    </row>
    <row r="1252" spans="1:2" x14ac:dyDescent="0.3">
      <c r="A1252" s="19">
        <v>55</v>
      </c>
      <c r="B1252" s="19">
        <v>31</v>
      </c>
    </row>
    <row r="1253" spans="1:2" x14ac:dyDescent="0.3">
      <c r="A1253" s="3">
        <v>55</v>
      </c>
      <c r="B1253" s="3">
        <v>30</v>
      </c>
    </row>
    <row r="1254" spans="1:2" x14ac:dyDescent="0.3">
      <c r="A1254" s="19">
        <v>55</v>
      </c>
      <c r="B1254" s="19">
        <v>30</v>
      </c>
    </row>
    <row r="1255" spans="1:2" x14ac:dyDescent="0.3">
      <c r="A1255" s="3">
        <v>55</v>
      </c>
      <c r="B1255" s="3">
        <v>29</v>
      </c>
    </row>
    <row r="1256" spans="1:2" x14ac:dyDescent="0.3">
      <c r="A1256" s="19">
        <v>55</v>
      </c>
      <c r="B1256" s="19">
        <v>31</v>
      </c>
    </row>
    <row r="1257" spans="1:2" x14ac:dyDescent="0.3">
      <c r="A1257" s="3">
        <v>55</v>
      </c>
      <c r="B1257" s="3">
        <v>29</v>
      </c>
    </row>
    <row r="1258" spans="1:2" x14ac:dyDescent="0.3">
      <c r="A1258" s="19">
        <v>55</v>
      </c>
      <c r="B1258" s="19">
        <v>30</v>
      </c>
    </row>
    <row r="1259" spans="1:2" x14ac:dyDescent="0.3">
      <c r="A1259" s="3">
        <v>55</v>
      </c>
      <c r="B1259" s="3">
        <v>30</v>
      </c>
    </row>
    <row r="1260" spans="1:2" x14ac:dyDescent="0.3">
      <c r="A1260" s="19">
        <v>55</v>
      </c>
      <c r="B1260" s="19">
        <v>30</v>
      </c>
    </row>
    <row r="1261" spans="1:2" x14ac:dyDescent="0.3">
      <c r="A1261" s="3">
        <v>55</v>
      </c>
      <c r="B1261" s="3">
        <v>29</v>
      </c>
    </row>
    <row r="1262" spans="1:2" x14ac:dyDescent="0.3">
      <c r="A1262" s="19">
        <v>55</v>
      </c>
      <c r="B1262" s="19">
        <v>29</v>
      </c>
    </row>
    <row r="1263" spans="1:2" x14ac:dyDescent="0.3">
      <c r="A1263" s="3">
        <v>55</v>
      </c>
      <c r="B1263" s="3">
        <v>29</v>
      </c>
    </row>
    <row r="1264" spans="1:2" x14ac:dyDescent="0.3">
      <c r="A1264" s="19">
        <v>55</v>
      </c>
      <c r="B1264" s="19">
        <v>29</v>
      </c>
    </row>
    <row r="1265" spans="1:2" x14ac:dyDescent="0.3">
      <c r="A1265" s="3">
        <v>55</v>
      </c>
      <c r="B1265" s="3">
        <v>29</v>
      </c>
    </row>
    <row r="1266" spans="1:2" x14ac:dyDescent="0.3">
      <c r="A1266" s="19">
        <v>55</v>
      </c>
      <c r="B1266" s="19">
        <v>31</v>
      </c>
    </row>
    <row r="1267" spans="1:2" x14ac:dyDescent="0.3">
      <c r="A1267" s="3">
        <v>55</v>
      </c>
      <c r="B1267" s="3">
        <v>31</v>
      </c>
    </row>
    <row r="1268" spans="1:2" x14ac:dyDescent="0.3">
      <c r="A1268" s="19">
        <v>55</v>
      </c>
      <c r="B1268" s="19">
        <v>25</v>
      </c>
    </row>
    <row r="1269" spans="1:2" x14ac:dyDescent="0.3">
      <c r="A1269" s="3">
        <v>55</v>
      </c>
      <c r="B1269" s="3">
        <v>30</v>
      </c>
    </row>
    <row r="1270" spans="1:2" x14ac:dyDescent="0.3">
      <c r="A1270" s="19">
        <v>55</v>
      </c>
      <c r="B1270" s="19">
        <v>30</v>
      </c>
    </row>
    <row r="1271" spans="1:2" x14ac:dyDescent="0.3">
      <c r="A1271" s="3">
        <v>55</v>
      </c>
      <c r="B1271" s="3">
        <v>31</v>
      </c>
    </row>
    <row r="1272" spans="1:2" x14ac:dyDescent="0.3">
      <c r="A1272" s="19">
        <v>55</v>
      </c>
      <c r="B1272" s="19">
        <v>29</v>
      </c>
    </row>
    <row r="1273" spans="1:2" x14ac:dyDescent="0.3">
      <c r="A1273" s="3">
        <v>55</v>
      </c>
      <c r="B1273" s="3">
        <v>29</v>
      </c>
    </row>
    <row r="1274" spans="1:2" x14ac:dyDescent="0.3">
      <c r="A1274" s="19">
        <v>55</v>
      </c>
      <c r="B1274" s="19">
        <v>29</v>
      </c>
    </row>
    <row r="1275" spans="1:2" x14ac:dyDescent="0.3">
      <c r="A1275" s="3">
        <v>55</v>
      </c>
      <c r="B1275" s="3">
        <v>31</v>
      </c>
    </row>
    <row r="1276" spans="1:2" x14ac:dyDescent="0.3">
      <c r="A1276" s="19">
        <v>55</v>
      </c>
      <c r="B1276" s="19">
        <v>31</v>
      </c>
    </row>
    <row r="1277" spans="1:2" x14ac:dyDescent="0.3">
      <c r="A1277" s="3">
        <v>55</v>
      </c>
      <c r="B1277" s="3">
        <v>31</v>
      </c>
    </row>
    <row r="1278" spans="1:2" x14ac:dyDescent="0.3">
      <c r="A1278" s="19">
        <v>55</v>
      </c>
      <c r="B1278" s="19">
        <v>29</v>
      </c>
    </row>
    <row r="1279" spans="1:2" x14ac:dyDescent="0.3">
      <c r="A1279" s="3">
        <v>55</v>
      </c>
      <c r="B1279" s="3">
        <v>29</v>
      </c>
    </row>
    <row r="1280" spans="1:2" x14ac:dyDescent="0.3">
      <c r="A1280" s="19">
        <v>55</v>
      </c>
      <c r="B1280" s="19">
        <v>29</v>
      </c>
    </row>
    <row r="1281" spans="1:2" x14ac:dyDescent="0.3">
      <c r="A1281" s="3">
        <v>55</v>
      </c>
      <c r="B1281" s="3">
        <v>30</v>
      </c>
    </row>
    <row r="1282" spans="1:2" x14ac:dyDescent="0.3">
      <c r="A1282" s="19">
        <v>55</v>
      </c>
      <c r="B1282" s="19">
        <v>31</v>
      </c>
    </row>
    <row r="1283" spans="1:2" x14ac:dyDescent="0.3">
      <c r="A1283" s="3">
        <v>55</v>
      </c>
      <c r="B1283" s="3">
        <v>30</v>
      </c>
    </row>
    <row r="1284" spans="1:2" x14ac:dyDescent="0.3">
      <c r="A1284" s="19">
        <v>55</v>
      </c>
      <c r="B1284" s="19">
        <v>31</v>
      </c>
    </row>
    <row r="1285" spans="1:2" x14ac:dyDescent="0.3">
      <c r="A1285" s="3">
        <v>55</v>
      </c>
      <c r="B1285" s="3">
        <v>30</v>
      </c>
    </row>
    <row r="1286" spans="1:2" x14ac:dyDescent="0.3">
      <c r="A1286" s="19">
        <v>55</v>
      </c>
      <c r="B1286" s="19">
        <v>30</v>
      </c>
    </row>
    <row r="1287" spans="1:2" x14ac:dyDescent="0.3">
      <c r="A1287" s="3">
        <v>55</v>
      </c>
      <c r="B1287" s="3">
        <v>29</v>
      </c>
    </row>
    <row r="1288" spans="1:2" x14ac:dyDescent="0.3">
      <c r="A1288" s="19">
        <v>55</v>
      </c>
      <c r="B1288" s="19">
        <v>29</v>
      </c>
    </row>
    <row r="1289" spans="1:2" x14ac:dyDescent="0.3">
      <c r="A1289" s="3">
        <v>55</v>
      </c>
      <c r="B1289" s="3">
        <v>29</v>
      </c>
    </row>
    <row r="1290" spans="1:2" x14ac:dyDescent="0.3">
      <c r="A1290" s="19">
        <v>55</v>
      </c>
      <c r="B1290" s="19">
        <v>31</v>
      </c>
    </row>
    <row r="1291" spans="1:2" x14ac:dyDescent="0.3">
      <c r="A1291" s="3">
        <v>55</v>
      </c>
      <c r="B1291" s="3">
        <v>31</v>
      </c>
    </row>
    <row r="1292" spans="1:2" x14ac:dyDescent="0.3">
      <c r="A1292" s="19">
        <v>55</v>
      </c>
      <c r="B1292" s="19">
        <v>31</v>
      </c>
    </row>
    <row r="1293" spans="1:2" x14ac:dyDescent="0.3">
      <c r="A1293" s="3">
        <v>55</v>
      </c>
      <c r="B1293" s="3">
        <v>28</v>
      </c>
    </row>
    <row r="1294" spans="1:2" x14ac:dyDescent="0.3">
      <c r="A1294" s="19">
        <v>55</v>
      </c>
      <c r="B1294" s="19">
        <v>31</v>
      </c>
    </row>
    <row r="1295" spans="1:2" x14ac:dyDescent="0.3">
      <c r="A1295" s="3">
        <v>55</v>
      </c>
      <c r="B1295" s="3">
        <v>30</v>
      </c>
    </row>
    <row r="1296" spans="1:2" x14ac:dyDescent="0.3">
      <c r="A1296" s="19">
        <v>55</v>
      </c>
      <c r="B1296" s="19">
        <v>29</v>
      </c>
    </row>
    <row r="1297" spans="1:2" x14ac:dyDescent="0.3">
      <c r="A1297" s="3">
        <v>55</v>
      </c>
      <c r="B1297" s="3">
        <v>30</v>
      </c>
    </row>
    <row r="1298" spans="1:2" x14ac:dyDescent="0.3">
      <c r="A1298" s="19">
        <v>55</v>
      </c>
      <c r="B1298" s="19">
        <v>25</v>
      </c>
    </row>
    <row r="1299" spans="1:2" x14ac:dyDescent="0.3">
      <c r="A1299" s="3">
        <v>55</v>
      </c>
      <c r="B1299" s="3">
        <v>31</v>
      </c>
    </row>
    <row r="1300" spans="1:2" x14ac:dyDescent="0.3">
      <c r="A1300" s="19">
        <v>55</v>
      </c>
      <c r="B1300" s="19">
        <v>31</v>
      </c>
    </row>
    <row r="1301" spans="1:2" x14ac:dyDescent="0.3">
      <c r="A1301" s="3">
        <v>55</v>
      </c>
      <c r="B1301" s="3">
        <v>29</v>
      </c>
    </row>
    <row r="1302" spans="1:2" x14ac:dyDescent="0.3">
      <c r="A1302" s="19">
        <v>55</v>
      </c>
      <c r="B1302" s="19">
        <v>31</v>
      </c>
    </row>
    <row r="1303" spans="1:2" x14ac:dyDescent="0.3">
      <c r="A1303" s="3">
        <v>55</v>
      </c>
      <c r="B1303" s="3">
        <v>29</v>
      </c>
    </row>
    <row r="1304" spans="1:2" x14ac:dyDescent="0.3">
      <c r="A1304" s="19">
        <v>55</v>
      </c>
      <c r="B1304" s="19">
        <v>25</v>
      </c>
    </row>
    <row r="1305" spans="1:2" x14ac:dyDescent="0.3">
      <c r="A1305" s="3">
        <v>55</v>
      </c>
      <c r="B1305" s="3">
        <v>29</v>
      </c>
    </row>
    <row r="1306" spans="1:2" x14ac:dyDescent="0.3">
      <c r="A1306" s="19">
        <v>55</v>
      </c>
      <c r="B1306" s="19">
        <v>25</v>
      </c>
    </row>
    <row r="1307" spans="1:2" x14ac:dyDescent="0.3">
      <c r="A1307" s="3">
        <v>55</v>
      </c>
      <c r="B1307" s="3">
        <v>30</v>
      </c>
    </row>
    <row r="1308" spans="1:2" x14ac:dyDescent="0.3">
      <c r="A1308" s="19">
        <v>55</v>
      </c>
      <c r="B1308" s="19">
        <v>30</v>
      </c>
    </row>
    <row r="1309" spans="1:2" x14ac:dyDescent="0.3">
      <c r="A1309" s="3">
        <v>55</v>
      </c>
      <c r="B1309" s="3">
        <v>31</v>
      </c>
    </row>
    <row r="1310" spans="1:2" x14ac:dyDescent="0.3">
      <c r="A1310" s="19">
        <v>55</v>
      </c>
      <c r="B1310" s="19">
        <v>29</v>
      </c>
    </row>
    <row r="1311" spans="1:2" x14ac:dyDescent="0.3">
      <c r="A1311" s="3">
        <v>55</v>
      </c>
      <c r="B1311" s="3">
        <v>25</v>
      </c>
    </row>
    <row r="1312" spans="1:2" x14ac:dyDescent="0.3">
      <c r="A1312" s="19">
        <v>55</v>
      </c>
      <c r="B1312" s="19">
        <v>29</v>
      </c>
    </row>
    <row r="1313" spans="1:2" x14ac:dyDescent="0.3">
      <c r="A1313" s="3">
        <v>55</v>
      </c>
      <c r="B1313" s="3">
        <v>29</v>
      </c>
    </row>
    <row r="1314" spans="1:2" x14ac:dyDescent="0.3">
      <c r="A1314" s="19">
        <v>55</v>
      </c>
      <c r="B1314" s="19">
        <v>30</v>
      </c>
    </row>
    <row r="1315" spans="1:2" x14ac:dyDescent="0.3">
      <c r="A1315" s="3">
        <v>55</v>
      </c>
      <c r="B1315" s="3">
        <v>29</v>
      </c>
    </row>
    <row r="1316" spans="1:2" x14ac:dyDescent="0.3">
      <c r="A1316" s="19">
        <v>55</v>
      </c>
      <c r="B1316" s="19">
        <v>31</v>
      </c>
    </row>
    <row r="1317" spans="1:2" x14ac:dyDescent="0.3">
      <c r="A1317" s="3">
        <v>55</v>
      </c>
      <c r="B1317" s="3">
        <v>31</v>
      </c>
    </row>
    <row r="1318" spans="1:2" x14ac:dyDescent="0.3">
      <c r="A1318" s="19">
        <v>55</v>
      </c>
      <c r="B1318" s="19">
        <v>29</v>
      </c>
    </row>
    <row r="1319" spans="1:2" x14ac:dyDescent="0.3">
      <c r="A1319" s="3">
        <v>55</v>
      </c>
      <c r="B1319" s="3">
        <v>29</v>
      </c>
    </row>
    <row r="1320" spans="1:2" x14ac:dyDescent="0.3">
      <c r="A1320" s="19">
        <v>55</v>
      </c>
      <c r="B1320" s="19">
        <v>30</v>
      </c>
    </row>
    <row r="1321" spans="1:2" x14ac:dyDescent="0.3">
      <c r="A1321" s="3">
        <v>55</v>
      </c>
      <c r="B1321" s="3">
        <v>25</v>
      </c>
    </row>
    <row r="1322" spans="1:2" x14ac:dyDescent="0.3">
      <c r="A1322" s="19">
        <v>55</v>
      </c>
      <c r="B1322" s="19">
        <v>25</v>
      </c>
    </row>
    <row r="1323" spans="1:2" x14ac:dyDescent="0.3">
      <c r="A1323" s="3">
        <v>55</v>
      </c>
      <c r="B1323" s="3">
        <v>30</v>
      </c>
    </row>
    <row r="1324" spans="1:2" x14ac:dyDescent="0.3">
      <c r="A1324" s="19">
        <v>55</v>
      </c>
      <c r="B1324" s="19">
        <v>30</v>
      </c>
    </row>
    <row r="1325" spans="1:2" x14ac:dyDescent="0.3">
      <c r="A1325" s="3">
        <v>55</v>
      </c>
      <c r="B1325" s="3">
        <v>29</v>
      </c>
    </row>
    <row r="1326" spans="1:2" x14ac:dyDescent="0.3">
      <c r="A1326" s="19">
        <v>55</v>
      </c>
      <c r="B1326" s="19">
        <v>31</v>
      </c>
    </row>
    <row r="1327" spans="1:2" x14ac:dyDescent="0.3">
      <c r="A1327" s="3">
        <v>55</v>
      </c>
      <c r="B1327" s="3">
        <v>30</v>
      </c>
    </row>
    <row r="1328" spans="1:2" x14ac:dyDescent="0.3">
      <c r="A1328" s="19">
        <v>55</v>
      </c>
      <c r="B1328" s="19">
        <v>29</v>
      </c>
    </row>
    <row r="1329" spans="1:2" x14ac:dyDescent="0.3">
      <c r="A1329" s="3">
        <v>55</v>
      </c>
      <c r="B1329" s="3">
        <v>29</v>
      </c>
    </row>
    <row r="1330" spans="1:2" x14ac:dyDescent="0.3">
      <c r="A1330" s="19">
        <v>55</v>
      </c>
      <c r="B1330" s="19">
        <v>30</v>
      </c>
    </row>
    <row r="1331" spans="1:2" x14ac:dyDescent="0.3">
      <c r="A1331" s="3">
        <v>55</v>
      </c>
      <c r="B1331" s="3">
        <v>25</v>
      </c>
    </row>
    <row r="1332" spans="1:2" x14ac:dyDescent="0.3">
      <c r="A1332" s="19">
        <v>55</v>
      </c>
      <c r="B1332" s="19">
        <v>29</v>
      </c>
    </row>
    <row r="1333" spans="1:2" x14ac:dyDescent="0.3">
      <c r="A1333" s="3">
        <v>55</v>
      </c>
      <c r="B1333" s="3">
        <v>29</v>
      </c>
    </row>
    <row r="1334" spans="1:2" x14ac:dyDescent="0.3">
      <c r="A1334" s="19">
        <v>55</v>
      </c>
      <c r="B1334" s="19">
        <v>30</v>
      </c>
    </row>
    <row r="1335" spans="1:2" x14ac:dyDescent="0.3">
      <c r="A1335" s="3">
        <v>55</v>
      </c>
      <c r="B1335" s="3">
        <v>30</v>
      </c>
    </row>
    <row r="1336" spans="1:2" x14ac:dyDescent="0.3">
      <c r="A1336" s="19">
        <v>55</v>
      </c>
      <c r="B1336" s="19">
        <v>30</v>
      </c>
    </row>
    <row r="1337" spans="1:2" x14ac:dyDescent="0.3">
      <c r="A1337" s="3">
        <v>55</v>
      </c>
      <c r="B1337" s="3">
        <v>29</v>
      </c>
    </row>
    <row r="1338" spans="1:2" x14ac:dyDescent="0.3">
      <c r="A1338" s="19">
        <v>55</v>
      </c>
      <c r="B1338" s="19">
        <v>30</v>
      </c>
    </row>
    <row r="1339" spans="1:2" x14ac:dyDescent="0.3">
      <c r="A1339" s="3">
        <v>55</v>
      </c>
      <c r="B1339" s="3">
        <v>25</v>
      </c>
    </row>
    <row r="1340" spans="1:2" x14ac:dyDescent="0.3">
      <c r="A1340" s="19">
        <v>55</v>
      </c>
      <c r="B1340" s="19">
        <v>31</v>
      </c>
    </row>
    <row r="1341" spans="1:2" x14ac:dyDescent="0.3">
      <c r="A1341" s="3">
        <v>55</v>
      </c>
      <c r="B1341" s="3">
        <v>30</v>
      </c>
    </row>
    <row r="1342" spans="1:2" x14ac:dyDescent="0.3">
      <c r="A1342" s="19">
        <v>55</v>
      </c>
      <c r="B1342" s="19">
        <v>25</v>
      </c>
    </row>
    <row r="1343" spans="1:2" x14ac:dyDescent="0.3">
      <c r="A1343" s="3">
        <v>54</v>
      </c>
      <c r="B1343" s="3">
        <v>30</v>
      </c>
    </row>
    <row r="1344" spans="1:2" x14ac:dyDescent="0.3">
      <c r="A1344" s="19">
        <v>54</v>
      </c>
      <c r="B1344" s="19">
        <v>28</v>
      </c>
    </row>
    <row r="1345" spans="1:2" x14ac:dyDescent="0.3">
      <c r="A1345" s="3">
        <v>54</v>
      </c>
      <c r="B1345" s="3">
        <v>29</v>
      </c>
    </row>
    <row r="1346" spans="1:2" x14ac:dyDescent="0.3">
      <c r="A1346" s="19">
        <v>54</v>
      </c>
      <c r="B1346" s="19">
        <v>29</v>
      </c>
    </row>
    <row r="1347" spans="1:2" x14ac:dyDescent="0.3">
      <c r="A1347" s="3">
        <v>54</v>
      </c>
      <c r="B1347" s="3">
        <v>29</v>
      </c>
    </row>
    <row r="1348" spans="1:2" x14ac:dyDescent="0.3">
      <c r="A1348" s="19">
        <v>54</v>
      </c>
      <c r="B1348" s="19">
        <v>28</v>
      </c>
    </row>
    <row r="1349" spans="1:2" x14ac:dyDescent="0.3">
      <c r="A1349" s="3">
        <v>54</v>
      </c>
      <c r="B1349" s="3">
        <v>28</v>
      </c>
    </row>
    <row r="1350" spans="1:2" x14ac:dyDescent="0.3">
      <c r="A1350" s="19">
        <v>54</v>
      </c>
      <c r="B1350" s="19">
        <v>28</v>
      </c>
    </row>
    <row r="1351" spans="1:2" x14ac:dyDescent="0.3">
      <c r="A1351" s="3">
        <v>54</v>
      </c>
      <c r="B1351" s="3">
        <v>30</v>
      </c>
    </row>
    <row r="1352" spans="1:2" x14ac:dyDescent="0.3">
      <c r="A1352" s="19">
        <v>54</v>
      </c>
      <c r="B1352" s="19">
        <v>24</v>
      </c>
    </row>
    <row r="1353" spans="1:2" x14ac:dyDescent="0.3">
      <c r="A1353" s="3">
        <v>54</v>
      </c>
      <c r="B1353" s="3">
        <v>24</v>
      </c>
    </row>
    <row r="1354" spans="1:2" x14ac:dyDescent="0.3">
      <c r="A1354" s="19">
        <v>54</v>
      </c>
      <c r="B1354" s="19">
        <v>30</v>
      </c>
    </row>
    <row r="1355" spans="1:2" x14ac:dyDescent="0.3">
      <c r="A1355" s="3">
        <v>54</v>
      </c>
      <c r="B1355" s="3">
        <v>29</v>
      </c>
    </row>
    <row r="1356" spans="1:2" x14ac:dyDescent="0.3">
      <c r="A1356" s="19">
        <v>54</v>
      </c>
      <c r="B1356" s="19">
        <v>30</v>
      </c>
    </row>
    <row r="1357" spans="1:2" x14ac:dyDescent="0.3">
      <c r="A1357" s="3">
        <v>54</v>
      </c>
      <c r="B1357" s="3">
        <v>28</v>
      </c>
    </row>
    <row r="1358" spans="1:2" x14ac:dyDescent="0.3">
      <c r="A1358" s="19">
        <v>54</v>
      </c>
      <c r="B1358" s="19">
        <v>28</v>
      </c>
    </row>
    <row r="1359" spans="1:2" x14ac:dyDescent="0.3">
      <c r="A1359" s="3">
        <v>54</v>
      </c>
      <c r="B1359" s="3">
        <v>29</v>
      </c>
    </row>
    <row r="1360" spans="1:2" x14ac:dyDescent="0.3">
      <c r="A1360" s="19">
        <v>54</v>
      </c>
      <c r="B1360" s="19">
        <v>27</v>
      </c>
    </row>
    <row r="1361" spans="1:2" x14ac:dyDescent="0.3">
      <c r="A1361" s="3">
        <v>54</v>
      </c>
      <c r="B1361" s="3">
        <v>30</v>
      </c>
    </row>
    <row r="1362" spans="1:2" x14ac:dyDescent="0.3">
      <c r="A1362" s="19">
        <v>54</v>
      </c>
      <c r="B1362" s="19">
        <v>30</v>
      </c>
    </row>
    <row r="1363" spans="1:2" x14ac:dyDescent="0.3">
      <c r="A1363" s="3">
        <v>54</v>
      </c>
      <c r="B1363" s="3">
        <v>29</v>
      </c>
    </row>
    <row r="1364" spans="1:2" x14ac:dyDescent="0.3">
      <c r="A1364" s="19">
        <v>54</v>
      </c>
      <c r="B1364" s="19">
        <v>30</v>
      </c>
    </row>
    <row r="1365" spans="1:2" x14ac:dyDescent="0.3">
      <c r="A1365" s="3">
        <v>54</v>
      </c>
      <c r="B1365" s="3">
        <v>24</v>
      </c>
    </row>
    <row r="1366" spans="1:2" x14ac:dyDescent="0.3">
      <c r="A1366" s="19">
        <v>54</v>
      </c>
      <c r="B1366" s="19">
        <v>30</v>
      </c>
    </row>
    <row r="1367" spans="1:2" x14ac:dyDescent="0.3">
      <c r="A1367" s="3">
        <v>54</v>
      </c>
      <c r="B1367" s="3">
        <v>28</v>
      </c>
    </row>
    <row r="1368" spans="1:2" x14ac:dyDescent="0.3">
      <c r="A1368" s="19">
        <v>54</v>
      </c>
      <c r="B1368" s="19">
        <v>28</v>
      </c>
    </row>
    <row r="1369" spans="1:2" x14ac:dyDescent="0.3">
      <c r="A1369" s="3">
        <v>54</v>
      </c>
      <c r="B1369" s="3">
        <v>30</v>
      </c>
    </row>
    <row r="1370" spans="1:2" x14ac:dyDescent="0.3">
      <c r="A1370" s="19">
        <v>54</v>
      </c>
      <c r="B1370" s="19">
        <v>29</v>
      </c>
    </row>
    <row r="1371" spans="1:2" x14ac:dyDescent="0.3">
      <c r="A1371" s="3">
        <v>54</v>
      </c>
      <c r="B1371" s="3">
        <v>28</v>
      </c>
    </row>
    <row r="1372" spans="1:2" x14ac:dyDescent="0.3">
      <c r="A1372" s="19">
        <v>54</v>
      </c>
      <c r="B1372" s="19">
        <v>29</v>
      </c>
    </row>
    <row r="1373" spans="1:2" x14ac:dyDescent="0.3">
      <c r="A1373" s="3">
        <v>54</v>
      </c>
      <c r="B1373" s="3">
        <v>30</v>
      </c>
    </row>
    <row r="1374" spans="1:2" x14ac:dyDescent="0.3">
      <c r="A1374" s="19">
        <v>54</v>
      </c>
      <c r="B1374" s="19">
        <v>30</v>
      </c>
    </row>
    <row r="1375" spans="1:2" x14ac:dyDescent="0.3">
      <c r="A1375" s="3">
        <v>54</v>
      </c>
      <c r="B1375" s="3">
        <v>28</v>
      </c>
    </row>
    <row r="1376" spans="1:2" x14ac:dyDescent="0.3">
      <c r="A1376" s="19">
        <v>54</v>
      </c>
      <c r="B1376" s="19">
        <v>29</v>
      </c>
    </row>
    <row r="1377" spans="1:2" x14ac:dyDescent="0.3">
      <c r="A1377" s="3">
        <v>54</v>
      </c>
      <c r="B1377" s="3">
        <v>30</v>
      </c>
    </row>
    <row r="1378" spans="1:2" x14ac:dyDescent="0.3">
      <c r="A1378" s="19">
        <v>54</v>
      </c>
      <c r="B1378" s="19">
        <v>30</v>
      </c>
    </row>
    <row r="1379" spans="1:2" x14ac:dyDescent="0.3">
      <c r="A1379" s="3">
        <v>54</v>
      </c>
      <c r="B1379" s="3">
        <v>29</v>
      </c>
    </row>
    <row r="1380" spans="1:2" x14ac:dyDescent="0.3">
      <c r="A1380" s="19">
        <v>54</v>
      </c>
      <c r="B1380" s="19">
        <v>24</v>
      </c>
    </row>
    <row r="1381" spans="1:2" x14ac:dyDescent="0.3">
      <c r="A1381" s="3">
        <v>54</v>
      </c>
      <c r="B1381" s="3">
        <v>30</v>
      </c>
    </row>
    <row r="1382" spans="1:2" x14ac:dyDescent="0.3">
      <c r="A1382" s="19">
        <v>54</v>
      </c>
      <c r="B1382" s="19">
        <v>28</v>
      </c>
    </row>
    <row r="1383" spans="1:2" x14ac:dyDescent="0.3">
      <c r="A1383" s="3">
        <v>54</v>
      </c>
      <c r="B1383" s="3">
        <v>28</v>
      </c>
    </row>
    <row r="1384" spans="1:2" x14ac:dyDescent="0.3">
      <c r="A1384" s="19">
        <v>54</v>
      </c>
      <c r="B1384" s="19">
        <v>24</v>
      </c>
    </row>
    <row r="1385" spans="1:2" x14ac:dyDescent="0.3">
      <c r="A1385" s="3">
        <v>54</v>
      </c>
      <c r="B1385" s="3">
        <v>28</v>
      </c>
    </row>
    <row r="1386" spans="1:2" x14ac:dyDescent="0.3">
      <c r="A1386" s="19">
        <v>54</v>
      </c>
      <c r="B1386" s="19">
        <v>29</v>
      </c>
    </row>
    <row r="1387" spans="1:2" x14ac:dyDescent="0.3">
      <c r="A1387" s="3">
        <v>54</v>
      </c>
      <c r="B1387" s="3">
        <v>28</v>
      </c>
    </row>
    <row r="1388" spans="1:2" x14ac:dyDescent="0.3">
      <c r="A1388" s="19">
        <v>54</v>
      </c>
      <c r="B1388" s="19">
        <v>28</v>
      </c>
    </row>
    <row r="1389" spans="1:2" x14ac:dyDescent="0.3">
      <c r="A1389" s="3">
        <v>54</v>
      </c>
      <c r="B1389" s="3">
        <v>28</v>
      </c>
    </row>
    <row r="1390" spans="1:2" x14ac:dyDescent="0.3">
      <c r="A1390" s="19">
        <v>54</v>
      </c>
      <c r="B1390" s="19">
        <v>28</v>
      </c>
    </row>
    <row r="1391" spans="1:2" x14ac:dyDescent="0.3">
      <c r="A1391" s="3">
        <v>54</v>
      </c>
      <c r="B1391" s="3">
        <v>30</v>
      </c>
    </row>
    <row r="1392" spans="1:2" x14ac:dyDescent="0.3">
      <c r="A1392" s="19">
        <v>54</v>
      </c>
      <c r="B1392" s="19">
        <v>28</v>
      </c>
    </row>
    <row r="1393" spans="1:2" x14ac:dyDescent="0.3">
      <c r="A1393" s="3">
        <v>54</v>
      </c>
      <c r="B1393" s="3">
        <v>29</v>
      </c>
    </row>
    <row r="1394" spans="1:2" x14ac:dyDescent="0.3">
      <c r="A1394" s="19">
        <v>54</v>
      </c>
      <c r="B1394" s="19">
        <v>29</v>
      </c>
    </row>
    <row r="1395" spans="1:2" x14ac:dyDescent="0.3">
      <c r="A1395" s="3">
        <v>54</v>
      </c>
      <c r="B1395" s="3">
        <v>29</v>
      </c>
    </row>
    <row r="1396" spans="1:2" x14ac:dyDescent="0.3">
      <c r="A1396" s="19">
        <v>54</v>
      </c>
      <c r="B1396" s="19">
        <v>29</v>
      </c>
    </row>
    <row r="1397" spans="1:2" x14ac:dyDescent="0.3">
      <c r="A1397" s="3">
        <v>54</v>
      </c>
      <c r="B1397" s="3">
        <v>28</v>
      </c>
    </row>
    <row r="1398" spans="1:2" x14ac:dyDescent="0.3">
      <c r="A1398" s="19">
        <v>54</v>
      </c>
      <c r="B1398" s="19">
        <v>24</v>
      </c>
    </row>
    <row r="1399" spans="1:2" x14ac:dyDescent="0.3">
      <c r="A1399" s="3">
        <v>54</v>
      </c>
      <c r="B1399" s="3">
        <v>30</v>
      </c>
    </row>
    <row r="1400" spans="1:2" x14ac:dyDescent="0.3">
      <c r="A1400" s="19">
        <v>54</v>
      </c>
      <c r="B1400" s="19">
        <v>29</v>
      </c>
    </row>
    <row r="1401" spans="1:2" x14ac:dyDescent="0.3">
      <c r="A1401" s="3">
        <v>54</v>
      </c>
      <c r="B1401" s="3">
        <v>29</v>
      </c>
    </row>
    <row r="1402" spans="1:2" x14ac:dyDescent="0.3">
      <c r="A1402" s="19">
        <v>54</v>
      </c>
      <c r="B1402" s="19">
        <v>30</v>
      </c>
    </row>
    <row r="1403" spans="1:2" x14ac:dyDescent="0.3">
      <c r="A1403" s="3">
        <v>54</v>
      </c>
      <c r="B1403" s="3">
        <v>30</v>
      </c>
    </row>
    <row r="1404" spans="1:2" x14ac:dyDescent="0.3">
      <c r="A1404" s="19">
        <v>54</v>
      </c>
      <c r="B1404" s="19">
        <v>30</v>
      </c>
    </row>
    <row r="1405" spans="1:2" x14ac:dyDescent="0.3">
      <c r="A1405" s="3">
        <v>54</v>
      </c>
      <c r="B1405" s="3">
        <v>24</v>
      </c>
    </row>
    <row r="1406" spans="1:2" x14ac:dyDescent="0.3">
      <c r="A1406" s="19">
        <v>54</v>
      </c>
      <c r="B1406" s="19">
        <v>28</v>
      </c>
    </row>
    <row r="1407" spans="1:2" x14ac:dyDescent="0.3">
      <c r="A1407" s="3">
        <v>54</v>
      </c>
      <c r="B1407" s="3">
        <v>28</v>
      </c>
    </row>
    <row r="1408" spans="1:2" x14ac:dyDescent="0.3">
      <c r="A1408" s="19">
        <v>54</v>
      </c>
      <c r="B1408" s="19">
        <v>28</v>
      </c>
    </row>
    <row r="1409" spans="1:2" x14ac:dyDescent="0.3">
      <c r="A1409" s="3">
        <v>54</v>
      </c>
      <c r="B1409" s="3">
        <v>30</v>
      </c>
    </row>
    <row r="1410" spans="1:2" x14ac:dyDescent="0.3">
      <c r="A1410" s="19">
        <v>54</v>
      </c>
      <c r="B1410" s="19">
        <v>30</v>
      </c>
    </row>
    <row r="1411" spans="1:2" x14ac:dyDescent="0.3">
      <c r="A1411" s="3">
        <v>54</v>
      </c>
      <c r="B1411" s="3">
        <v>30</v>
      </c>
    </row>
    <row r="1412" spans="1:2" x14ac:dyDescent="0.3">
      <c r="A1412" s="19">
        <v>54</v>
      </c>
      <c r="B1412" s="19">
        <v>29</v>
      </c>
    </row>
    <row r="1413" spans="1:2" x14ac:dyDescent="0.3">
      <c r="A1413" s="3">
        <v>54</v>
      </c>
      <c r="B1413" s="3">
        <v>30</v>
      </c>
    </row>
    <row r="1414" spans="1:2" x14ac:dyDescent="0.3">
      <c r="A1414" s="19">
        <v>54</v>
      </c>
      <c r="B1414" s="19">
        <v>28</v>
      </c>
    </row>
    <row r="1415" spans="1:2" x14ac:dyDescent="0.3">
      <c r="A1415" s="3">
        <v>54</v>
      </c>
      <c r="B1415" s="3">
        <v>29</v>
      </c>
    </row>
    <row r="1416" spans="1:2" x14ac:dyDescent="0.3">
      <c r="A1416" s="19">
        <v>54</v>
      </c>
      <c r="B1416" s="19">
        <v>30</v>
      </c>
    </row>
    <row r="1417" spans="1:2" x14ac:dyDescent="0.3">
      <c r="A1417" s="3">
        <v>54</v>
      </c>
      <c r="B1417" s="3">
        <v>28</v>
      </c>
    </row>
    <row r="1418" spans="1:2" x14ac:dyDescent="0.3">
      <c r="A1418" s="19">
        <v>54</v>
      </c>
      <c r="B1418" s="19">
        <v>29</v>
      </c>
    </row>
    <row r="1419" spans="1:2" x14ac:dyDescent="0.3">
      <c r="A1419" s="3">
        <v>54</v>
      </c>
      <c r="B1419" s="3">
        <v>28</v>
      </c>
    </row>
    <row r="1420" spans="1:2" x14ac:dyDescent="0.3">
      <c r="A1420" s="19">
        <v>54</v>
      </c>
      <c r="B1420" s="19">
        <v>29</v>
      </c>
    </row>
    <row r="1421" spans="1:2" x14ac:dyDescent="0.3">
      <c r="A1421" s="3">
        <v>54</v>
      </c>
      <c r="B1421" s="3">
        <v>30</v>
      </c>
    </row>
    <row r="1422" spans="1:2" x14ac:dyDescent="0.3">
      <c r="A1422" s="19">
        <v>54</v>
      </c>
      <c r="B1422" s="19">
        <v>29</v>
      </c>
    </row>
    <row r="1423" spans="1:2" x14ac:dyDescent="0.3">
      <c r="A1423" s="3">
        <v>54</v>
      </c>
      <c r="B1423" s="3">
        <v>29</v>
      </c>
    </row>
    <row r="1424" spans="1:2" x14ac:dyDescent="0.3">
      <c r="A1424" s="19">
        <v>54</v>
      </c>
      <c r="B1424" s="19">
        <v>29</v>
      </c>
    </row>
    <row r="1425" spans="1:2" x14ac:dyDescent="0.3">
      <c r="A1425" s="3">
        <v>54</v>
      </c>
      <c r="B1425" s="3">
        <v>27</v>
      </c>
    </row>
    <row r="1426" spans="1:2" x14ac:dyDescent="0.3">
      <c r="A1426" s="19">
        <v>54</v>
      </c>
      <c r="B1426" s="19">
        <v>29</v>
      </c>
    </row>
    <row r="1427" spans="1:2" x14ac:dyDescent="0.3">
      <c r="A1427" s="3">
        <v>54</v>
      </c>
      <c r="B1427" s="3">
        <v>30</v>
      </c>
    </row>
    <row r="1428" spans="1:2" x14ac:dyDescent="0.3">
      <c r="A1428" s="19">
        <v>54</v>
      </c>
      <c r="B1428" s="19">
        <v>28</v>
      </c>
    </row>
    <row r="1429" spans="1:2" x14ac:dyDescent="0.3">
      <c r="A1429" s="3">
        <v>54</v>
      </c>
      <c r="B1429" s="3">
        <v>29</v>
      </c>
    </row>
    <row r="1430" spans="1:2" x14ac:dyDescent="0.3">
      <c r="A1430" s="19">
        <v>54</v>
      </c>
      <c r="B1430" s="19">
        <v>28</v>
      </c>
    </row>
    <row r="1431" spans="1:2" x14ac:dyDescent="0.3">
      <c r="A1431" s="3">
        <v>54</v>
      </c>
      <c r="B1431" s="3">
        <v>30</v>
      </c>
    </row>
    <row r="1432" spans="1:2" x14ac:dyDescent="0.3">
      <c r="A1432" s="19">
        <v>54</v>
      </c>
      <c r="B1432" s="19">
        <v>24</v>
      </c>
    </row>
    <row r="1433" spans="1:2" x14ac:dyDescent="0.3">
      <c r="A1433" s="3">
        <v>54</v>
      </c>
      <c r="B1433" s="3">
        <v>29</v>
      </c>
    </row>
    <row r="1434" spans="1:2" x14ac:dyDescent="0.3">
      <c r="A1434" s="19">
        <v>54</v>
      </c>
      <c r="B1434" s="19">
        <v>30</v>
      </c>
    </row>
    <row r="1435" spans="1:2" x14ac:dyDescent="0.3">
      <c r="A1435" s="3">
        <v>54</v>
      </c>
      <c r="B1435" s="3">
        <v>28</v>
      </c>
    </row>
    <row r="1436" spans="1:2" x14ac:dyDescent="0.3">
      <c r="A1436" s="19">
        <v>54</v>
      </c>
      <c r="B1436" s="19">
        <v>24</v>
      </c>
    </row>
    <row r="1437" spans="1:2" x14ac:dyDescent="0.3">
      <c r="A1437" s="3">
        <v>54</v>
      </c>
      <c r="B1437" s="3">
        <v>28</v>
      </c>
    </row>
    <row r="1438" spans="1:2" x14ac:dyDescent="0.3">
      <c r="A1438" s="19">
        <v>54</v>
      </c>
      <c r="B1438" s="19">
        <v>30</v>
      </c>
    </row>
    <row r="1439" spans="1:2" x14ac:dyDescent="0.3">
      <c r="A1439" s="3">
        <v>54</v>
      </c>
      <c r="B1439" s="3">
        <v>29</v>
      </c>
    </row>
    <row r="1440" spans="1:2" x14ac:dyDescent="0.3">
      <c r="A1440" s="19">
        <v>54</v>
      </c>
      <c r="B1440" s="19">
        <v>29</v>
      </c>
    </row>
    <row r="1441" spans="1:2" x14ac:dyDescent="0.3">
      <c r="A1441" s="3">
        <v>54</v>
      </c>
      <c r="B1441" s="3">
        <v>30</v>
      </c>
    </row>
    <row r="1442" spans="1:2" x14ac:dyDescent="0.3">
      <c r="A1442" s="19">
        <v>54</v>
      </c>
      <c r="B1442" s="19">
        <v>30</v>
      </c>
    </row>
    <row r="1443" spans="1:2" x14ac:dyDescent="0.3">
      <c r="A1443" s="3">
        <v>54</v>
      </c>
      <c r="B1443" s="3">
        <v>30</v>
      </c>
    </row>
    <row r="1444" spans="1:2" x14ac:dyDescent="0.3">
      <c r="A1444" s="19">
        <v>54</v>
      </c>
      <c r="B1444" s="19">
        <v>28</v>
      </c>
    </row>
    <row r="1445" spans="1:2" x14ac:dyDescent="0.3">
      <c r="A1445" s="3">
        <v>54</v>
      </c>
      <c r="B1445" s="3">
        <v>29</v>
      </c>
    </row>
    <row r="1446" spans="1:2" x14ac:dyDescent="0.3">
      <c r="A1446" s="19">
        <v>54</v>
      </c>
      <c r="B1446" s="19">
        <v>29</v>
      </c>
    </row>
    <row r="1447" spans="1:2" x14ac:dyDescent="0.3">
      <c r="A1447" s="3">
        <v>54</v>
      </c>
      <c r="B1447" s="3">
        <v>24</v>
      </c>
    </row>
    <row r="1448" spans="1:2" x14ac:dyDescent="0.3">
      <c r="A1448" s="19">
        <v>54</v>
      </c>
      <c r="B1448" s="19">
        <v>29</v>
      </c>
    </row>
    <row r="1449" spans="1:2" x14ac:dyDescent="0.3">
      <c r="A1449" s="3">
        <v>54</v>
      </c>
      <c r="B1449" s="3">
        <v>30</v>
      </c>
    </row>
    <row r="1450" spans="1:2" x14ac:dyDescent="0.3">
      <c r="A1450" s="19">
        <v>54</v>
      </c>
      <c r="B1450" s="19">
        <v>27</v>
      </c>
    </row>
    <row r="1451" spans="1:2" x14ac:dyDescent="0.3">
      <c r="A1451" s="3">
        <v>54</v>
      </c>
      <c r="B1451" s="3">
        <v>30</v>
      </c>
    </row>
    <row r="1452" spans="1:2" x14ac:dyDescent="0.3">
      <c r="A1452" s="19">
        <v>54</v>
      </c>
      <c r="B1452" s="19">
        <v>28</v>
      </c>
    </row>
    <row r="1453" spans="1:2" x14ac:dyDescent="0.3">
      <c r="A1453" s="3">
        <v>54</v>
      </c>
      <c r="B1453" s="3">
        <v>28</v>
      </c>
    </row>
    <row r="1454" spans="1:2" x14ac:dyDescent="0.3">
      <c r="A1454" s="19">
        <v>54</v>
      </c>
      <c r="B1454" s="19">
        <v>29</v>
      </c>
    </row>
    <row r="1455" spans="1:2" x14ac:dyDescent="0.3">
      <c r="A1455" s="3">
        <v>54</v>
      </c>
      <c r="B1455" s="3">
        <v>29</v>
      </c>
    </row>
    <row r="1456" spans="1:2" x14ac:dyDescent="0.3">
      <c r="A1456" s="19">
        <v>54</v>
      </c>
      <c r="B1456" s="19">
        <v>30</v>
      </c>
    </row>
    <row r="1457" spans="1:2" x14ac:dyDescent="0.3">
      <c r="A1457" s="3">
        <v>54</v>
      </c>
      <c r="B1457" s="3">
        <v>28</v>
      </c>
    </row>
    <row r="1458" spans="1:2" x14ac:dyDescent="0.3">
      <c r="A1458" s="19">
        <v>54</v>
      </c>
      <c r="B1458" s="19">
        <v>29</v>
      </c>
    </row>
    <row r="1459" spans="1:2" x14ac:dyDescent="0.3">
      <c r="A1459" s="3">
        <v>54</v>
      </c>
      <c r="B1459" s="3">
        <v>28</v>
      </c>
    </row>
    <row r="1460" spans="1:2" x14ac:dyDescent="0.3">
      <c r="A1460" s="19">
        <v>54</v>
      </c>
      <c r="B1460" s="19">
        <v>28</v>
      </c>
    </row>
    <row r="1461" spans="1:2" x14ac:dyDescent="0.3">
      <c r="A1461" s="3">
        <v>54</v>
      </c>
      <c r="B1461" s="3">
        <v>28</v>
      </c>
    </row>
    <row r="1462" spans="1:2" x14ac:dyDescent="0.3">
      <c r="A1462" s="19">
        <v>54</v>
      </c>
      <c r="B1462" s="19">
        <v>30</v>
      </c>
    </row>
    <row r="1463" spans="1:2" x14ac:dyDescent="0.3">
      <c r="A1463" s="3">
        <v>54</v>
      </c>
      <c r="B1463" s="3">
        <v>27</v>
      </c>
    </row>
    <row r="1464" spans="1:2" x14ac:dyDescent="0.3">
      <c r="A1464" s="19">
        <v>54</v>
      </c>
      <c r="B1464" s="19">
        <v>24</v>
      </c>
    </row>
    <row r="1465" spans="1:2" x14ac:dyDescent="0.3">
      <c r="A1465" s="3">
        <v>54</v>
      </c>
      <c r="B1465" s="3">
        <v>28</v>
      </c>
    </row>
    <row r="1466" spans="1:2" x14ac:dyDescent="0.3">
      <c r="A1466" s="19">
        <v>54</v>
      </c>
      <c r="B1466" s="19">
        <v>28</v>
      </c>
    </row>
    <row r="1467" spans="1:2" x14ac:dyDescent="0.3">
      <c r="A1467" s="3">
        <v>54</v>
      </c>
      <c r="B1467" s="3">
        <v>30</v>
      </c>
    </row>
    <row r="1468" spans="1:2" x14ac:dyDescent="0.3">
      <c r="A1468" s="19">
        <v>54</v>
      </c>
      <c r="B1468" s="19">
        <v>24</v>
      </c>
    </row>
    <row r="1469" spans="1:2" x14ac:dyDescent="0.3">
      <c r="A1469" s="3">
        <v>54</v>
      </c>
      <c r="B1469" s="3">
        <v>29</v>
      </c>
    </row>
    <row r="1470" spans="1:2" x14ac:dyDescent="0.3">
      <c r="A1470" s="19">
        <v>54</v>
      </c>
      <c r="B1470" s="19">
        <v>28</v>
      </c>
    </row>
    <row r="1471" spans="1:2" x14ac:dyDescent="0.3">
      <c r="A1471" s="3">
        <v>54</v>
      </c>
      <c r="B1471" s="3">
        <v>28</v>
      </c>
    </row>
    <row r="1472" spans="1:2" x14ac:dyDescent="0.3">
      <c r="A1472" s="19">
        <v>54</v>
      </c>
      <c r="B1472" s="19">
        <v>28</v>
      </c>
    </row>
    <row r="1473" spans="1:2" x14ac:dyDescent="0.3">
      <c r="A1473" s="3">
        <v>54</v>
      </c>
      <c r="B1473" s="3">
        <v>30</v>
      </c>
    </row>
    <row r="1474" spans="1:2" x14ac:dyDescent="0.3">
      <c r="A1474" s="19">
        <v>54</v>
      </c>
      <c r="B1474" s="19">
        <v>28</v>
      </c>
    </row>
    <row r="1475" spans="1:2" x14ac:dyDescent="0.3">
      <c r="A1475" s="3">
        <v>54</v>
      </c>
      <c r="B1475" s="3">
        <v>28</v>
      </c>
    </row>
    <row r="1476" spans="1:2" x14ac:dyDescent="0.3">
      <c r="A1476" s="19">
        <v>54</v>
      </c>
      <c r="B1476" s="19">
        <v>30</v>
      </c>
    </row>
    <row r="1477" spans="1:2" x14ac:dyDescent="0.3">
      <c r="A1477" s="3">
        <v>54</v>
      </c>
      <c r="B1477" s="3">
        <v>24</v>
      </c>
    </row>
    <row r="1478" spans="1:2" x14ac:dyDescent="0.3">
      <c r="A1478" s="19">
        <v>54</v>
      </c>
      <c r="B1478" s="19">
        <v>28</v>
      </c>
    </row>
    <row r="1479" spans="1:2" x14ac:dyDescent="0.3">
      <c r="A1479" s="3">
        <v>54</v>
      </c>
      <c r="B1479" s="3">
        <v>29</v>
      </c>
    </row>
    <row r="1480" spans="1:2" x14ac:dyDescent="0.3">
      <c r="A1480" s="19">
        <v>54</v>
      </c>
      <c r="B1480" s="19">
        <v>28</v>
      </c>
    </row>
    <row r="1481" spans="1:2" x14ac:dyDescent="0.3">
      <c r="A1481" s="3">
        <v>54</v>
      </c>
      <c r="B1481" s="3">
        <v>24</v>
      </c>
    </row>
    <row r="1482" spans="1:2" x14ac:dyDescent="0.3">
      <c r="A1482" s="19">
        <v>54</v>
      </c>
      <c r="B1482" s="19">
        <v>30</v>
      </c>
    </row>
    <row r="1483" spans="1:2" x14ac:dyDescent="0.3">
      <c r="A1483" s="3">
        <v>54</v>
      </c>
      <c r="B1483" s="3">
        <v>29</v>
      </c>
    </row>
    <row r="1484" spans="1:2" x14ac:dyDescent="0.3">
      <c r="A1484" s="19">
        <v>54</v>
      </c>
      <c r="B1484" s="19">
        <v>28</v>
      </c>
    </row>
    <row r="1485" spans="1:2" x14ac:dyDescent="0.3">
      <c r="A1485" s="3">
        <v>54</v>
      </c>
      <c r="B1485" s="3">
        <v>29</v>
      </c>
    </row>
    <row r="1486" spans="1:2" x14ac:dyDescent="0.3">
      <c r="A1486" s="19">
        <v>53</v>
      </c>
      <c r="B1486" s="19">
        <v>27</v>
      </c>
    </row>
    <row r="1487" spans="1:2" x14ac:dyDescent="0.3">
      <c r="A1487" s="3">
        <v>53</v>
      </c>
      <c r="B1487" s="3">
        <v>28</v>
      </c>
    </row>
    <row r="1488" spans="1:2" x14ac:dyDescent="0.3">
      <c r="A1488" s="19">
        <v>53</v>
      </c>
      <c r="B1488" s="19">
        <v>23</v>
      </c>
    </row>
    <row r="1489" spans="1:2" x14ac:dyDescent="0.3">
      <c r="A1489" s="3">
        <v>53</v>
      </c>
      <c r="B1489" s="3">
        <v>29</v>
      </c>
    </row>
    <row r="1490" spans="1:2" x14ac:dyDescent="0.3">
      <c r="A1490" s="19">
        <v>53</v>
      </c>
      <c r="B1490" s="19">
        <v>29</v>
      </c>
    </row>
    <row r="1491" spans="1:2" x14ac:dyDescent="0.3">
      <c r="A1491" s="3">
        <v>53</v>
      </c>
      <c r="B1491" s="3">
        <v>23</v>
      </c>
    </row>
    <row r="1492" spans="1:2" x14ac:dyDescent="0.3">
      <c r="A1492" s="19">
        <v>53</v>
      </c>
      <c r="B1492" s="19">
        <v>29</v>
      </c>
    </row>
    <row r="1493" spans="1:2" x14ac:dyDescent="0.3">
      <c r="A1493" s="3">
        <v>53</v>
      </c>
      <c r="B1493" s="3">
        <v>27</v>
      </c>
    </row>
    <row r="1494" spans="1:2" x14ac:dyDescent="0.3">
      <c r="A1494" s="19">
        <v>53</v>
      </c>
      <c r="B1494" s="19">
        <v>29</v>
      </c>
    </row>
    <row r="1495" spans="1:2" x14ac:dyDescent="0.3">
      <c r="A1495" s="3">
        <v>53</v>
      </c>
      <c r="B1495" s="3">
        <v>29</v>
      </c>
    </row>
    <row r="1496" spans="1:2" x14ac:dyDescent="0.3">
      <c r="A1496" s="19">
        <v>53</v>
      </c>
      <c r="B1496" s="19">
        <v>29</v>
      </c>
    </row>
    <row r="1497" spans="1:2" x14ac:dyDescent="0.3">
      <c r="A1497" s="3">
        <v>53</v>
      </c>
      <c r="B1497" s="3">
        <v>29</v>
      </c>
    </row>
    <row r="1498" spans="1:2" x14ac:dyDescent="0.3">
      <c r="A1498" s="19">
        <v>53</v>
      </c>
      <c r="B1498" s="19">
        <v>28</v>
      </c>
    </row>
    <row r="1499" spans="1:2" x14ac:dyDescent="0.3">
      <c r="A1499" s="3">
        <v>53</v>
      </c>
      <c r="B1499" s="3">
        <v>29</v>
      </c>
    </row>
    <row r="1500" spans="1:2" x14ac:dyDescent="0.3">
      <c r="A1500" s="19">
        <v>53</v>
      </c>
      <c r="B1500" s="19">
        <v>28</v>
      </c>
    </row>
    <row r="1501" spans="1:2" x14ac:dyDescent="0.3">
      <c r="A1501" s="3">
        <v>53</v>
      </c>
      <c r="B1501" s="3">
        <v>27</v>
      </c>
    </row>
    <row r="1502" spans="1:2" x14ac:dyDescent="0.3">
      <c r="A1502" s="19">
        <v>53</v>
      </c>
      <c r="B1502" s="19">
        <v>28</v>
      </c>
    </row>
    <row r="1503" spans="1:2" x14ac:dyDescent="0.3">
      <c r="A1503" s="3">
        <v>53</v>
      </c>
      <c r="B1503" s="3">
        <v>28</v>
      </c>
    </row>
    <row r="1504" spans="1:2" x14ac:dyDescent="0.3">
      <c r="A1504" s="19">
        <v>53</v>
      </c>
      <c r="B1504" s="19">
        <v>28</v>
      </c>
    </row>
    <row r="1505" spans="1:2" x14ac:dyDescent="0.3">
      <c r="A1505" s="3">
        <v>53</v>
      </c>
      <c r="B1505" s="3">
        <v>28</v>
      </c>
    </row>
    <row r="1506" spans="1:2" x14ac:dyDescent="0.3">
      <c r="A1506" s="19">
        <v>53</v>
      </c>
      <c r="B1506" s="19">
        <v>28</v>
      </c>
    </row>
    <row r="1507" spans="1:2" x14ac:dyDescent="0.3">
      <c r="A1507" s="3">
        <v>53</v>
      </c>
      <c r="B1507" s="3">
        <v>28</v>
      </c>
    </row>
    <row r="1508" spans="1:2" x14ac:dyDescent="0.3">
      <c r="A1508" s="19">
        <v>53</v>
      </c>
      <c r="B1508" s="19">
        <v>27</v>
      </c>
    </row>
    <row r="1509" spans="1:2" x14ac:dyDescent="0.3">
      <c r="A1509" s="3">
        <v>53</v>
      </c>
      <c r="B1509" s="3">
        <v>28</v>
      </c>
    </row>
    <row r="1510" spans="1:2" x14ac:dyDescent="0.3">
      <c r="A1510" s="19">
        <v>53</v>
      </c>
      <c r="B1510" s="19">
        <v>27</v>
      </c>
    </row>
    <row r="1511" spans="1:2" x14ac:dyDescent="0.3">
      <c r="A1511" s="3">
        <v>53</v>
      </c>
      <c r="B1511" s="3">
        <v>23</v>
      </c>
    </row>
    <row r="1512" spans="1:2" x14ac:dyDescent="0.3">
      <c r="A1512" s="19">
        <v>53</v>
      </c>
      <c r="B1512" s="19">
        <v>28</v>
      </c>
    </row>
    <row r="1513" spans="1:2" x14ac:dyDescent="0.3">
      <c r="A1513" s="3">
        <v>53</v>
      </c>
      <c r="B1513" s="3">
        <v>27</v>
      </c>
    </row>
    <row r="1514" spans="1:2" x14ac:dyDescent="0.3">
      <c r="A1514" s="19">
        <v>53</v>
      </c>
      <c r="B1514" s="19">
        <v>28</v>
      </c>
    </row>
    <row r="1515" spans="1:2" x14ac:dyDescent="0.3">
      <c r="A1515" s="3">
        <v>53</v>
      </c>
      <c r="B1515" s="3">
        <v>29</v>
      </c>
    </row>
    <row r="1516" spans="1:2" x14ac:dyDescent="0.3">
      <c r="A1516" s="19">
        <v>53</v>
      </c>
      <c r="B1516" s="19">
        <v>29</v>
      </c>
    </row>
    <row r="1517" spans="1:2" x14ac:dyDescent="0.3">
      <c r="A1517" s="3">
        <v>53</v>
      </c>
      <c r="B1517" s="3">
        <v>23</v>
      </c>
    </row>
    <row r="1518" spans="1:2" x14ac:dyDescent="0.3">
      <c r="A1518" s="19">
        <v>53</v>
      </c>
      <c r="B1518" s="19">
        <v>28</v>
      </c>
    </row>
    <row r="1519" spans="1:2" x14ac:dyDescent="0.3">
      <c r="A1519" s="3">
        <v>53</v>
      </c>
      <c r="B1519" s="3">
        <v>29</v>
      </c>
    </row>
    <row r="1520" spans="1:2" x14ac:dyDescent="0.3">
      <c r="A1520" s="19">
        <v>53</v>
      </c>
      <c r="B1520" s="19">
        <v>29</v>
      </c>
    </row>
    <row r="1521" spans="1:2" x14ac:dyDescent="0.3">
      <c r="A1521" s="3">
        <v>53</v>
      </c>
      <c r="B1521" s="3">
        <v>29</v>
      </c>
    </row>
    <row r="1522" spans="1:2" x14ac:dyDescent="0.3">
      <c r="A1522" s="19">
        <v>53</v>
      </c>
      <c r="B1522" s="19">
        <v>27</v>
      </c>
    </row>
    <row r="1523" spans="1:2" x14ac:dyDescent="0.3">
      <c r="A1523" s="3">
        <v>53</v>
      </c>
      <c r="B1523" s="3">
        <v>29</v>
      </c>
    </row>
    <row r="1524" spans="1:2" x14ac:dyDescent="0.3">
      <c r="A1524" s="19">
        <v>53</v>
      </c>
      <c r="B1524" s="19">
        <v>23</v>
      </c>
    </row>
    <row r="1525" spans="1:2" x14ac:dyDescent="0.3">
      <c r="A1525" s="3">
        <v>53</v>
      </c>
      <c r="B1525" s="3">
        <v>29</v>
      </c>
    </row>
    <row r="1526" spans="1:2" x14ac:dyDescent="0.3">
      <c r="A1526" s="19">
        <v>53</v>
      </c>
      <c r="B1526" s="19">
        <v>23</v>
      </c>
    </row>
    <row r="1527" spans="1:2" x14ac:dyDescent="0.3">
      <c r="A1527" s="3">
        <v>53</v>
      </c>
      <c r="B1527" s="3">
        <v>29</v>
      </c>
    </row>
    <row r="1528" spans="1:2" x14ac:dyDescent="0.3">
      <c r="A1528" s="19">
        <v>53</v>
      </c>
      <c r="B1528" s="19">
        <v>27</v>
      </c>
    </row>
    <row r="1529" spans="1:2" x14ac:dyDescent="0.3">
      <c r="A1529" s="3">
        <v>53</v>
      </c>
      <c r="B1529" s="3">
        <v>27</v>
      </c>
    </row>
    <row r="1530" spans="1:2" x14ac:dyDescent="0.3">
      <c r="A1530" s="19">
        <v>53</v>
      </c>
      <c r="B1530" s="19">
        <v>28</v>
      </c>
    </row>
    <row r="1531" spans="1:2" x14ac:dyDescent="0.3">
      <c r="A1531" s="3">
        <v>53</v>
      </c>
      <c r="B1531" s="3">
        <v>23</v>
      </c>
    </row>
    <row r="1532" spans="1:2" x14ac:dyDescent="0.3">
      <c r="A1532" s="19">
        <v>53</v>
      </c>
      <c r="B1532" s="19">
        <v>27</v>
      </c>
    </row>
    <row r="1533" spans="1:2" x14ac:dyDescent="0.3">
      <c r="A1533" s="3">
        <v>53</v>
      </c>
      <c r="B1533" s="3">
        <v>28</v>
      </c>
    </row>
    <row r="1534" spans="1:2" x14ac:dyDescent="0.3">
      <c r="A1534" s="19">
        <v>53</v>
      </c>
      <c r="B1534" s="19">
        <v>29</v>
      </c>
    </row>
    <row r="1535" spans="1:2" x14ac:dyDescent="0.3">
      <c r="A1535" s="3">
        <v>53</v>
      </c>
      <c r="B1535" s="3">
        <v>29</v>
      </c>
    </row>
    <row r="1536" spans="1:2" x14ac:dyDescent="0.3">
      <c r="A1536" s="19">
        <v>53</v>
      </c>
      <c r="B1536" s="19">
        <v>27</v>
      </c>
    </row>
    <row r="1537" spans="1:2" x14ac:dyDescent="0.3">
      <c r="A1537" s="3">
        <v>53</v>
      </c>
      <c r="B1537" s="3">
        <v>28</v>
      </c>
    </row>
    <row r="1538" spans="1:2" x14ac:dyDescent="0.3">
      <c r="A1538" s="19">
        <v>53</v>
      </c>
      <c r="B1538" s="19">
        <v>27</v>
      </c>
    </row>
    <row r="1539" spans="1:2" x14ac:dyDescent="0.3">
      <c r="A1539" s="3">
        <v>53</v>
      </c>
      <c r="B1539" s="3">
        <v>27</v>
      </c>
    </row>
    <row r="1540" spans="1:2" x14ac:dyDescent="0.3">
      <c r="A1540" s="19">
        <v>53</v>
      </c>
      <c r="B1540" s="19">
        <v>27</v>
      </c>
    </row>
    <row r="1541" spans="1:2" x14ac:dyDescent="0.3">
      <c r="A1541" s="3">
        <v>53</v>
      </c>
      <c r="B1541" s="3">
        <v>27</v>
      </c>
    </row>
    <row r="1542" spans="1:2" x14ac:dyDescent="0.3">
      <c r="A1542" s="19">
        <v>53</v>
      </c>
      <c r="B1542" s="19">
        <v>26</v>
      </c>
    </row>
    <row r="1543" spans="1:2" x14ac:dyDescent="0.3">
      <c r="A1543" s="3">
        <v>53</v>
      </c>
      <c r="B1543" s="3">
        <v>29</v>
      </c>
    </row>
    <row r="1544" spans="1:2" x14ac:dyDescent="0.3">
      <c r="A1544" s="19">
        <v>53</v>
      </c>
      <c r="B1544" s="19">
        <v>29</v>
      </c>
    </row>
    <row r="1545" spans="1:2" x14ac:dyDescent="0.3">
      <c r="A1545" s="3">
        <v>53</v>
      </c>
      <c r="B1545" s="3">
        <v>26</v>
      </c>
    </row>
    <row r="1546" spans="1:2" x14ac:dyDescent="0.3">
      <c r="A1546" s="19">
        <v>53</v>
      </c>
      <c r="B1546" s="19">
        <v>27</v>
      </c>
    </row>
    <row r="1547" spans="1:2" x14ac:dyDescent="0.3">
      <c r="A1547" s="3">
        <v>53</v>
      </c>
      <c r="B1547" s="3">
        <v>27</v>
      </c>
    </row>
    <row r="1548" spans="1:2" x14ac:dyDescent="0.3">
      <c r="A1548" s="19">
        <v>53</v>
      </c>
      <c r="B1548" s="19">
        <v>28</v>
      </c>
    </row>
    <row r="1549" spans="1:2" x14ac:dyDescent="0.3">
      <c r="A1549" s="3">
        <v>53</v>
      </c>
      <c r="B1549" s="3">
        <v>27</v>
      </c>
    </row>
    <row r="1550" spans="1:2" x14ac:dyDescent="0.3">
      <c r="A1550" s="19">
        <v>53</v>
      </c>
      <c r="B1550" s="19">
        <v>29</v>
      </c>
    </row>
    <row r="1551" spans="1:2" x14ac:dyDescent="0.3">
      <c r="A1551" s="3">
        <v>53</v>
      </c>
      <c r="B1551" s="3">
        <v>28</v>
      </c>
    </row>
    <row r="1552" spans="1:2" x14ac:dyDescent="0.3">
      <c r="A1552" s="19">
        <v>53</v>
      </c>
      <c r="B1552" s="19">
        <v>23</v>
      </c>
    </row>
    <row r="1553" spans="1:2" x14ac:dyDescent="0.3">
      <c r="A1553" s="3">
        <v>53</v>
      </c>
      <c r="B1553" s="3">
        <v>27</v>
      </c>
    </row>
    <row r="1554" spans="1:2" x14ac:dyDescent="0.3">
      <c r="A1554" s="19">
        <v>53</v>
      </c>
      <c r="B1554" s="19">
        <v>28</v>
      </c>
    </row>
    <row r="1555" spans="1:2" x14ac:dyDescent="0.3">
      <c r="A1555" s="3">
        <v>53</v>
      </c>
      <c r="B1555" s="3">
        <v>29</v>
      </c>
    </row>
    <row r="1556" spans="1:2" x14ac:dyDescent="0.3">
      <c r="A1556" s="19">
        <v>53</v>
      </c>
      <c r="B1556" s="19">
        <v>29</v>
      </c>
    </row>
    <row r="1557" spans="1:2" x14ac:dyDescent="0.3">
      <c r="A1557" s="3">
        <v>53</v>
      </c>
      <c r="B1557" s="3">
        <v>28</v>
      </c>
    </row>
    <row r="1558" spans="1:2" x14ac:dyDescent="0.3">
      <c r="A1558" s="19">
        <v>53</v>
      </c>
      <c r="B1558" s="19">
        <v>29</v>
      </c>
    </row>
    <row r="1559" spans="1:2" x14ac:dyDescent="0.3">
      <c r="A1559" s="3">
        <v>53</v>
      </c>
      <c r="B1559" s="3">
        <v>27</v>
      </c>
    </row>
    <row r="1560" spans="1:2" x14ac:dyDescent="0.3">
      <c r="A1560" s="19">
        <v>53</v>
      </c>
      <c r="B1560" s="19">
        <v>27</v>
      </c>
    </row>
    <row r="1561" spans="1:2" x14ac:dyDescent="0.3">
      <c r="A1561" s="3">
        <v>53</v>
      </c>
      <c r="B1561" s="3">
        <v>29</v>
      </c>
    </row>
    <row r="1562" spans="1:2" x14ac:dyDescent="0.3">
      <c r="A1562" s="19">
        <v>53</v>
      </c>
      <c r="B1562" s="19">
        <v>27</v>
      </c>
    </row>
    <row r="1563" spans="1:2" x14ac:dyDescent="0.3">
      <c r="A1563" s="3">
        <v>53</v>
      </c>
      <c r="B1563" s="3">
        <v>29</v>
      </c>
    </row>
    <row r="1564" spans="1:2" x14ac:dyDescent="0.3">
      <c r="A1564" s="19">
        <v>53</v>
      </c>
      <c r="B1564" s="19">
        <v>28</v>
      </c>
    </row>
    <row r="1565" spans="1:2" x14ac:dyDescent="0.3">
      <c r="A1565" s="3">
        <v>53</v>
      </c>
      <c r="B1565" s="3">
        <v>27</v>
      </c>
    </row>
    <row r="1566" spans="1:2" x14ac:dyDescent="0.3">
      <c r="A1566" s="19">
        <v>53</v>
      </c>
      <c r="B1566" s="19">
        <v>27</v>
      </c>
    </row>
    <row r="1567" spans="1:2" x14ac:dyDescent="0.3">
      <c r="A1567" s="3">
        <v>53</v>
      </c>
      <c r="B1567" s="3">
        <v>29</v>
      </c>
    </row>
    <row r="1568" spans="1:2" x14ac:dyDescent="0.3">
      <c r="A1568" s="19">
        <v>53</v>
      </c>
      <c r="B1568" s="19">
        <v>27</v>
      </c>
    </row>
    <row r="1569" spans="1:2" x14ac:dyDescent="0.3">
      <c r="A1569" s="3">
        <v>53</v>
      </c>
      <c r="B1569" s="3">
        <v>27</v>
      </c>
    </row>
    <row r="1570" spans="1:2" x14ac:dyDescent="0.3">
      <c r="A1570" s="19">
        <v>53</v>
      </c>
      <c r="B1570" s="19">
        <v>29</v>
      </c>
    </row>
    <row r="1571" spans="1:2" x14ac:dyDescent="0.3">
      <c r="A1571" s="3">
        <v>53</v>
      </c>
      <c r="B1571" s="3">
        <v>27</v>
      </c>
    </row>
    <row r="1572" spans="1:2" x14ac:dyDescent="0.3">
      <c r="A1572" s="19">
        <v>53</v>
      </c>
      <c r="B1572" s="19">
        <v>27</v>
      </c>
    </row>
    <row r="1573" spans="1:2" x14ac:dyDescent="0.3">
      <c r="A1573" s="3">
        <v>53</v>
      </c>
      <c r="B1573" s="3">
        <v>28</v>
      </c>
    </row>
    <row r="1574" spans="1:2" x14ac:dyDescent="0.3">
      <c r="A1574" s="19">
        <v>53</v>
      </c>
      <c r="B1574" s="19">
        <v>28</v>
      </c>
    </row>
    <row r="1575" spans="1:2" x14ac:dyDescent="0.3">
      <c r="A1575" s="3">
        <v>53</v>
      </c>
      <c r="B1575" s="3">
        <v>26</v>
      </c>
    </row>
    <row r="1576" spans="1:2" x14ac:dyDescent="0.3">
      <c r="A1576" s="19">
        <v>53</v>
      </c>
      <c r="B1576" s="19">
        <v>27</v>
      </c>
    </row>
    <row r="1577" spans="1:2" x14ac:dyDescent="0.3">
      <c r="A1577" s="3">
        <v>53</v>
      </c>
      <c r="B1577" s="3">
        <v>23</v>
      </c>
    </row>
    <row r="1578" spans="1:2" x14ac:dyDescent="0.3">
      <c r="A1578" s="19">
        <v>53</v>
      </c>
      <c r="B1578" s="19">
        <v>27</v>
      </c>
    </row>
    <row r="1579" spans="1:2" x14ac:dyDescent="0.3">
      <c r="A1579" s="3">
        <v>53</v>
      </c>
      <c r="B1579" s="3">
        <v>29</v>
      </c>
    </row>
    <row r="1580" spans="1:2" x14ac:dyDescent="0.3">
      <c r="A1580" s="19">
        <v>53</v>
      </c>
      <c r="B1580" s="19">
        <v>28</v>
      </c>
    </row>
    <row r="1581" spans="1:2" x14ac:dyDescent="0.3">
      <c r="A1581" s="3">
        <v>53</v>
      </c>
      <c r="B1581" s="3">
        <v>26</v>
      </c>
    </row>
    <row r="1582" spans="1:2" x14ac:dyDescent="0.3">
      <c r="A1582" s="19">
        <v>53</v>
      </c>
      <c r="B1582" s="19">
        <v>28</v>
      </c>
    </row>
    <row r="1583" spans="1:2" x14ac:dyDescent="0.3">
      <c r="A1583" s="3">
        <v>53</v>
      </c>
      <c r="B1583" s="3">
        <v>29</v>
      </c>
    </row>
    <row r="1584" spans="1:2" x14ac:dyDescent="0.3">
      <c r="A1584" s="19">
        <v>53</v>
      </c>
      <c r="B1584" s="19">
        <v>26</v>
      </c>
    </row>
    <row r="1585" spans="1:2" x14ac:dyDescent="0.3">
      <c r="A1585" s="3">
        <v>53</v>
      </c>
      <c r="B1585" s="3">
        <v>28</v>
      </c>
    </row>
    <row r="1586" spans="1:2" x14ac:dyDescent="0.3">
      <c r="A1586" s="19">
        <v>53</v>
      </c>
      <c r="B1586" s="19">
        <v>27</v>
      </c>
    </row>
    <row r="1587" spans="1:2" x14ac:dyDescent="0.3">
      <c r="A1587" s="3">
        <v>53</v>
      </c>
      <c r="B1587" s="3">
        <v>27</v>
      </c>
    </row>
    <row r="1588" spans="1:2" x14ac:dyDescent="0.3">
      <c r="A1588" s="19">
        <v>53</v>
      </c>
      <c r="B1588" s="19">
        <v>26</v>
      </c>
    </row>
    <row r="1589" spans="1:2" x14ac:dyDescent="0.3">
      <c r="A1589" s="3">
        <v>53</v>
      </c>
      <c r="B1589" s="3">
        <v>28</v>
      </c>
    </row>
    <row r="1590" spans="1:2" x14ac:dyDescent="0.3">
      <c r="A1590" s="19">
        <v>53</v>
      </c>
      <c r="B1590" s="19">
        <v>29</v>
      </c>
    </row>
    <row r="1591" spans="1:2" x14ac:dyDescent="0.3">
      <c r="A1591" s="3">
        <v>53</v>
      </c>
      <c r="B1591" s="3">
        <v>29</v>
      </c>
    </row>
    <row r="1592" spans="1:2" x14ac:dyDescent="0.3">
      <c r="A1592" s="19">
        <v>53</v>
      </c>
      <c r="B1592" s="19">
        <v>27</v>
      </c>
    </row>
    <row r="1593" spans="1:2" x14ac:dyDescent="0.3">
      <c r="A1593" s="3">
        <v>53</v>
      </c>
      <c r="B1593" s="3">
        <v>27</v>
      </c>
    </row>
    <row r="1594" spans="1:2" x14ac:dyDescent="0.3">
      <c r="A1594" s="19">
        <v>53</v>
      </c>
      <c r="B1594" s="19">
        <v>28</v>
      </c>
    </row>
    <row r="1595" spans="1:2" x14ac:dyDescent="0.3">
      <c r="A1595" s="3">
        <v>53</v>
      </c>
      <c r="B1595" s="3">
        <v>29</v>
      </c>
    </row>
    <row r="1596" spans="1:2" x14ac:dyDescent="0.3">
      <c r="A1596" s="19">
        <v>53</v>
      </c>
      <c r="B1596" s="19">
        <v>27</v>
      </c>
    </row>
    <row r="1597" spans="1:2" x14ac:dyDescent="0.3">
      <c r="A1597" s="3">
        <v>53</v>
      </c>
      <c r="B1597" s="3">
        <v>27</v>
      </c>
    </row>
    <row r="1598" spans="1:2" x14ac:dyDescent="0.3">
      <c r="A1598" s="19">
        <v>52</v>
      </c>
      <c r="B1598" s="19">
        <v>26</v>
      </c>
    </row>
    <row r="1599" spans="1:2" x14ac:dyDescent="0.3">
      <c r="A1599" s="3">
        <v>52</v>
      </c>
      <c r="B1599" s="3">
        <v>28</v>
      </c>
    </row>
    <row r="1600" spans="1:2" x14ac:dyDescent="0.3">
      <c r="A1600" s="19">
        <v>52</v>
      </c>
      <c r="B1600" s="19">
        <v>28</v>
      </c>
    </row>
    <row r="1601" spans="1:2" x14ac:dyDescent="0.3">
      <c r="A1601" s="3">
        <v>52</v>
      </c>
      <c r="B1601" s="3">
        <v>25</v>
      </c>
    </row>
    <row r="1602" spans="1:2" x14ac:dyDescent="0.3">
      <c r="A1602" s="19">
        <v>52</v>
      </c>
      <c r="B1602" s="19">
        <v>26</v>
      </c>
    </row>
    <row r="1603" spans="1:2" x14ac:dyDescent="0.3">
      <c r="A1603" s="3">
        <v>52</v>
      </c>
      <c r="B1603" s="3">
        <v>27</v>
      </c>
    </row>
    <row r="1604" spans="1:2" x14ac:dyDescent="0.3">
      <c r="A1604" s="19">
        <v>52</v>
      </c>
      <c r="B1604" s="19">
        <v>26</v>
      </c>
    </row>
    <row r="1605" spans="1:2" x14ac:dyDescent="0.3">
      <c r="A1605" s="3">
        <v>52</v>
      </c>
      <c r="B1605" s="3">
        <v>27</v>
      </c>
    </row>
    <row r="1606" spans="1:2" x14ac:dyDescent="0.3">
      <c r="A1606" s="19">
        <v>52</v>
      </c>
      <c r="B1606" s="19">
        <v>28</v>
      </c>
    </row>
    <row r="1607" spans="1:2" x14ac:dyDescent="0.3">
      <c r="A1607" s="3">
        <v>52</v>
      </c>
      <c r="B1607" s="3">
        <v>28</v>
      </c>
    </row>
    <row r="1608" spans="1:2" x14ac:dyDescent="0.3">
      <c r="A1608" s="19">
        <v>52</v>
      </c>
      <c r="B1608" s="19">
        <v>28</v>
      </c>
    </row>
    <row r="1609" spans="1:2" x14ac:dyDescent="0.3">
      <c r="A1609" s="3">
        <v>52</v>
      </c>
      <c r="B1609" s="3">
        <v>26</v>
      </c>
    </row>
    <row r="1610" spans="1:2" x14ac:dyDescent="0.3">
      <c r="A1610" s="19">
        <v>52</v>
      </c>
      <c r="B1610" s="19">
        <v>27</v>
      </c>
    </row>
    <row r="1611" spans="1:2" x14ac:dyDescent="0.3">
      <c r="A1611" s="3">
        <v>52</v>
      </c>
      <c r="B1611" s="3">
        <v>28</v>
      </c>
    </row>
    <row r="1612" spans="1:2" x14ac:dyDescent="0.3">
      <c r="A1612" s="19">
        <v>52</v>
      </c>
      <c r="B1612" s="19">
        <v>28</v>
      </c>
    </row>
    <row r="1613" spans="1:2" x14ac:dyDescent="0.3">
      <c r="A1613" s="3">
        <v>52</v>
      </c>
      <c r="B1613" s="3">
        <v>28</v>
      </c>
    </row>
    <row r="1614" spans="1:2" x14ac:dyDescent="0.3">
      <c r="A1614" s="19">
        <v>52</v>
      </c>
      <c r="B1614" s="19">
        <v>22</v>
      </c>
    </row>
    <row r="1615" spans="1:2" x14ac:dyDescent="0.3">
      <c r="A1615" s="3">
        <v>52</v>
      </c>
      <c r="B1615" s="3">
        <v>28</v>
      </c>
    </row>
    <row r="1616" spans="1:2" x14ac:dyDescent="0.3">
      <c r="A1616" s="19">
        <v>52</v>
      </c>
      <c r="B1616" s="19">
        <v>28</v>
      </c>
    </row>
    <row r="1617" spans="1:2" x14ac:dyDescent="0.3">
      <c r="A1617" s="3">
        <v>52</v>
      </c>
      <c r="B1617" s="3">
        <v>27</v>
      </c>
    </row>
    <row r="1618" spans="1:2" x14ac:dyDescent="0.3">
      <c r="A1618" s="19">
        <v>52</v>
      </c>
      <c r="B1618" s="19">
        <v>26</v>
      </c>
    </row>
    <row r="1619" spans="1:2" x14ac:dyDescent="0.3">
      <c r="A1619" s="3">
        <v>52</v>
      </c>
      <c r="B1619" s="3">
        <v>26</v>
      </c>
    </row>
    <row r="1620" spans="1:2" x14ac:dyDescent="0.3">
      <c r="A1620" s="19">
        <v>52</v>
      </c>
      <c r="B1620" s="19">
        <v>27</v>
      </c>
    </row>
    <row r="1621" spans="1:2" x14ac:dyDescent="0.3">
      <c r="A1621" s="3">
        <v>52</v>
      </c>
      <c r="B1621" s="3">
        <v>27</v>
      </c>
    </row>
    <row r="1622" spans="1:2" x14ac:dyDescent="0.3">
      <c r="A1622" s="19">
        <v>52</v>
      </c>
      <c r="B1622" s="19">
        <v>28</v>
      </c>
    </row>
    <row r="1623" spans="1:2" x14ac:dyDescent="0.3">
      <c r="A1623" s="3">
        <v>52</v>
      </c>
      <c r="B1623" s="3">
        <v>27</v>
      </c>
    </row>
    <row r="1624" spans="1:2" x14ac:dyDescent="0.3">
      <c r="A1624" s="19">
        <v>52</v>
      </c>
      <c r="B1624" s="19">
        <v>27</v>
      </c>
    </row>
    <row r="1625" spans="1:2" x14ac:dyDescent="0.3">
      <c r="A1625" s="3">
        <v>52</v>
      </c>
      <c r="B1625" s="3">
        <v>28</v>
      </c>
    </row>
    <row r="1626" spans="1:2" x14ac:dyDescent="0.3">
      <c r="A1626" s="19">
        <v>52</v>
      </c>
      <c r="B1626" s="19">
        <v>26</v>
      </c>
    </row>
    <row r="1627" spans="1:2" x14ac:dyDescent="0.3">
      <c r="A1627" s="3">
        <v>52</v>
      </c>
      <c r="B1627" s="3">
        <v>27</v>
      </c>
    </row>
    <row r="1628" spans="1:2" x14ac:dyDescent="0.3">
      <c r="A1628" s="19">
        <v>52</v>
      </c>
      <c r="B1628" s="19">
        <v>27</v>
      </c>
    </row>
    <row r="1629" spans="1:2" x14ac:dyDescent="0.3">
      <c r="A1629" s="3">
        <v>52</v>
      </c>
      <c r="B1629" s="3">
        <v>28</v>
      </c>
    </row>
    <row r="1630" spans="1:2" x14ac:dyDescent="0.3">
      <c r="A1630" s="19">
        <v>52</v>
      </c>
      <c r="B1630" s="19">
        <v>27</v>
      </c>
    </row>
    <row r="1631" spans="1:2" x14ac:dyDescent="0.3">
      <c r="A1631" s="3">
        <v>52</v>
      </c>
      <c r="B1631" s="3">
        <v>28</v>
      </c>
    </row>
    <row r="1632" spans="1:2" x14ac:dyDescent="0.3">
      <c r="A1632" s="19">
        <v>52</v>
      </c>
      <c r="B1632" s="19">
        <v>27</v>
      </c>
    </row>
    <row r="1633" spans="1:2" x14ac:dyDescent="0.3">
      <c r="A1633" s="3">
        <v>52</v>
      </c>
      <c r="B1633" s="3">
        <v>27</v>
      </c>
    </row>
    <row r="1634" spans="1:2" x14ac:dyDescent="0.3">
      <c r="A1634" s="19">
        <v>52</v>
      </c>
      <c r="B1634" s="19">
        <v>26</v>
      </c>
    </row>
    <row r="1635" spans="1:2" x14ac:dyDescent="0.3">
      <c r="A1635" s="3">
        <v>52</v>
      </c>
      <c r="B1635" s="3">
        <v>26</v>
      </c>
    </row>
    <row r="1636" spans="1:2" x14ac:dyDescent="0.3">
      <c r="A1636" s="19">
        <v>52</v>
      </c>
      <c r="B1636" s="19">
        <v>28</v>
      </c>
    </row>
    <row r="1637" spans="1:2" x14ac:dyDescent="0.3">
      <c r="A1637" s="3">
        <v>52</v>
      </c>
      <c r="B1637" s="3">
        <v>25</v>
      </c>
    </row>
    <row r="1638" spans="1:2" x14ac:dyDescent="0.3">
      <c r="A1638" s="19">
        <v>52</v>
      </c>
      <c r="B1638" s="19">
        <v>28</v>
      </c>
    </row>
    <row r="1639" spans="1:2" x14ac:dyDescent="0.3">
      <c r="A1639" s="3">
        <v>52</v>
      </c>
      <c r="B1639" s="3">
        <v>27</v>
      </c>
    </row>
    <row r="1640" spans="1:2" x14ac:dyDescent="0.3">
      <c r="A1640" s="19">
        <v>52</v>
      </c>
      <c r="B1640" s="19">
        <v>28</v>
      </c>
    </row>
    <row r="1641" spans="1:2" x14ac:dyDescent="0.3">
      <c r="A1641" s="3">
        <v>52</v>
      </c>
      <c r="B1641" s="3">
        <v>26</v>
      </c>
    </row>
    <row r="1642" spans="1:2" x14ac:dyDescent="0.3">
      <c r="A1642" s="19">
        <v>52</v>
      </c>
      <c r="B1642" s="19">
        <v>28</v>
      </c>
    </row>
    <row r="1643" spans="1:2" x14ac:dyDescent="0.3">
      <c r="A1643" s="3">
        <v>52</v>
      </c>
      <c r="B1643" s="3">
        <v>26</v>
      </c>
    </row>
    <row r="1644" spans="1:2" x14ac:dyDescent="0.3">
      <c r="A1644" s="19">
        <v>52</v>
      </c>
      <c r="B1644" s="19">
        <v>27</v>
      </c>
    </row>
    <row r="1645" spans="1:2" x14ac:dyDescent="0.3">
      <c r="A1645" s="3">
        <v>52</v>
      </c>
      <c r="B1645" s="3">
        <v>26</v>
      </c>
    </row>
    <row r="1646" spans="1:2" x14ac:dyDescent="0.3">
      <c r="A1646" s="19">
        <v>52</v>
      </c>
      <c r="B1646" s="19">
        <v>26</v>
      </c>
    </row>
    <row r="1647" spans="1:2" x14ac:dyDescent="0.3">
      <c r="A1647" s="3">
        <v>52</v>
      </c>
      <c r="B1647" s="3">
        <v>28</v>
      </c>
    </row>
    <row r="1648" spans="1:2" x14ac:dyDescent="0.3">
      <c r="A1648" s="19">
        <v>52</v>
      </c>
      <c r="B1648" s="19">
        <v>26</v>
      </c>
    </row>
    <row r="1649" spans="1:2" x14ac:dyDescent="0.3">
      <c r="A1649" s="3">
        <v>52</v>
      </c>
      <c r="B1649" s="3">
        <v>28</v>
      </c>
    </row>
    <row r="1650" spans="1:2" x14ac:dyDescent="0.3">
      <c r="A1650" s="19">
        <v>52</v>
      </c>
      <c r="B1650" s="19">
        <v>26</v>
      </c>
    </row>
    <row r="1651" spans="1:2" x14ac:dyDescent="0.3">
      <c r="A1651" s="3">
        <v>52</v>
      </c>
      <c r="B1651" s="3">
        <v>26</v>
      </c>
    </row>
    <row r="1652" spans="1:2" x14ac:dyDescent="0.3">
      <c r="A1652" s="19">
        <v>52</v>
      </c>
      <c r="B1652" s="19">
        <v>27</v>
      </c>
    </row>
    <row r="1653" spans="1:2" x14ac:dyDescent="0.3">
      <c r="A1653" s="3">
        <v>52</v>
      </c>
      <c r="B1653" s="3">
        <v>27</v>
      </c>
    </row>
    <row r="1654" spans="1:2" x14ac:dyDescent="0.3">
      <c r="A1654" s="19">
        <v>52</v>
      </c>
      <c r="B1654" s="19">
        <v>26</v>
      </c>
    </row>
    <row r="1655" spans="1:2" x14ac:dyDescent="0.3">
      <c r="A1655" s="3">
        <v>52</v>
      </c>
      <c r="B1655" s="3">
        <v>25</v>
      </c>
    </row>
    <row r="1656" spans="1:2" x14ac:dyDescent="0.3">
      <c r="A1656" s="19">
        <v>52</v>
      </c>
      <c r="B1656" s="19">
        <v>27</v>
      </c>
    </row>
    <row r="1657" spans="1:2" x14ac:dyDescent="0.3">
      <c r="A1657" s="3">
        <v>52</v>
      </c>
      <c r="B1657" s="3">
        <v>28</v>
      </c>
    </row>
    <row r="1658" spans="1:2" x14ac:dyDescent="0.3">
      <c r="A1658" s="19">
        <v>52</v>
      </c>
      <c r="B1658" s="19">
        <v>28</v>
      </c>
    </row>
    <row r="1659" spans="1:2" x14ac:dyDescent="0.3">
      <c r="A1659" s="3">
        <v>52</v>
      </c>
      <c r="B1659" s="3">
        <v>26</v>
      </c>
    </row>
    <row r="1660" spans="1:2" x14ac:dyDescent="0.3">
      <c r="A1660" s="19">
        <v>52</v>
      </c>
      <c r="B1660" s="19">
        <v>26</v>
      </c>
    </row>
    <row r="1661" spans="1:2" x14ac:dyDescent="0.3">
      <c r="A1661" s="3">
        <v>52</v>
      </c>
      <c r="B1661" s="3">
        <v>26</v>
      </c>
    </row>
    <row r="1662" spans="1:2" x14ac:dyDescent="0.3">
      <c r="A1662" s="19">
        <v>52</v>
      </c>
      <c r="B1662" s="19">
        <v>28</v>
      </c>
    </row>
    <row r="1663" spans="1:2" x14ac:dyDescent="0.3">
      <c r="A1663" s="3">
        <v>52</v>
      </c>
      <c r="B1663" s="3">
        <v>28</v>
      </c>
    </row>
    <row r="1664" spans="1:2" x14ac:dyDescent="0.3">
      <c r="A1664" s="19">
        <v>52</v>
      </c>
      <c r="B1664" s="19">
        <v>28</v>
      </c>
    </row>
    <row r="1665" spans="1:2" x14ac:dyDescent="0.3">
      <c r="A1665" s="3">
        <v>52</v>
      </c>
      <c r="B1665" s="3">
        <v>28</v>
      </c>
    </row>
    <row r="1666" spans="1:2" x14ac:dyDescent="0.3">
      <c r="A1666" s="19">
        <v>52</v>
      </c>
      <c r="B1666" s="19">
        <v>27</v>
      </c>
    </row>
    <row r="1667" spans="1:2" x14ac:dyDescent="0.3">
      <c r="A1667" s="3">
        <v>52</v>
      </c>
      <c r="B1667" s="3">
        <v>27</v>
      </c>
    </row>
    <row r="1668" spans="1:2" x14ac:dyDescent="0.3">
      <c r="A1668" s="19">
        <v>52</v>
      </c>
      <c r="B1668" s="19">
        <v>28</v>
      </c>
    </row>
    <row r="1669" spans="1:2" x14ac:dyDescent="0.3">
      <c r="A1669" s="3">
        <v>52</v>
      </c>
      <c r="B1669" s="3">
        <v>27</v>
      </c>
    </row>
    <row r="1670" spans="1:2" x14ac:dyDescent="0.3">
      <c r="A1670" s="19">
        <v>52</v>
      </c>
      <c r="B1670" s="19">
        <v>22</v>
      </c>
    </row>
    <row r="1671" spans="1:2" x14ac:dyDescent="0.3">
      <c r="A1671" s="3">
        <v>52</v>
      </c>
      <c r="B1671" s="3">
        <v>26</v>
      </c>
    </row>
    <row r="1672" spans="1:2" x14ac:dyDescent="0.3">
      <c r="A1672" s="19">
        <v>52</v>
      </c>
      <c r="B1672" s="19">
        <v>26</v>
      </c>
    </row>
    <row r="1673" spans="1:2" x14ac:dyDescent="0.3">
      <c r="A1673" s="3">
        <v>52</v>
      </c>
      <c r="B1673" s="3">
        <v>28</v>
      </c>
    </row>
    <row r="1674" spans="1:2" x14ac:dyDescent="0.3">
      <c r="A1674" s="19">
        <v>52</v>
      </c>
      <c r="B1674" s="19">
        <v>28</v>
      </c>
    </row>
    <row r="1675" spans="1:2" x14ac:dyDescent="0.3">
      <c r="A1675" s="3">
        <v>52</v>
      </c>
      <c r="B1675" s="3">
        <v>26</v>
      </c>
    </row>
    <row r="1676" spans="1:2" x14ac:dyDescent="0.3">
      <c r="A1676" s="19">
        <v>52</v>
      </c>
      <c r="B1676" s="19">
        <v>28</v>
      </c>
    </row>
    <row r="1677" spans="1:2" x14ac:dyDescent="0.3">
      <c r="A1677" s="3">
        <v>52</v>
      </c>
      <c r="B1677" s="3">
        <v>26</v>
      </c>
    </row>
    <row r="1678" spans="1:2" x14ac:dyDescent="0.3">
      <c r="A1678" s="19">
        <v>52</v>
      </c>
      <c r="B1678" s="19">
        <v>27</v>
      </c>
    </row>
    <row r="1679" spans="1:2" x14ac:dyDescent="0.3">
      <c r="A1679" s="3">
        <v>52</v>
      </c>
      <c r="B1679" s="3">
        <v>26</v>
      </c>
    </row>
    <row r="1680" spans="1:2" x14ac:dyDescent="0.3">
      <c r="A1680" s="19">
        <v>52</v>
      </c>
      <c r="B1680" s="19">
        <v>26</v>
      </c>
    </row>
    <row r="1681" spans="1:2" x14ac:dyDescent="0.3">
      <c r="A1681" s="3">
        <v>52</v>
      </c>
      <c r="B1681" s="3">
        <v>26</v>
      </c>
    </row>
    <row r="1682" spans="1:2" x14ac:dyDescent="0.3">
      <c r="A1682" s="19">
        <v>52</v>
      </c>
      <c r="B1682" s="19">
        <v>27</v>
      </c>
    </row>
    <row r="1683" spans="1:2" x14ac:dyDescent="0.3">
      <c r="A1683" s="3">
        <v>52</v>
      </c>
      <c r="B1683" s="3">
        <v>26</v>
      </c>
    </row>
    <row r="1684" spans="1:2" x14ac:dyDescent="0.3">
      <c r="A1684" s="19">
        <v>52</v>
      </c>
      <c r="B1684" s="19">
        <v>26</v>
      </c>
    </row>
    <row r="1685" spans="1:2" x14ac:dyDescent="0.3">
      <c r="A1685" s="3">
        <v>52</v>
      </c>
      <c r="B1685" s="3">
        <v>22</v>
      </c>
    </row>
    <row r="1686" spans="1:2" x14ac:dyDescent="0.3">
      <c r="A1686" s="19">
        <v>52</v>
      </c>
      <c r="B1686" s="19">
        <v>26</v>
      </c>
    </row>
    <row r="1687" spans="1:2" x14ac:dyDescent="0.3">
      <c r="A1687" s="3">
        <v>52</v>
      </c>
      <c r="B1687" s="3">
        <v>28</v>
      </c>
    </row>
    <row r="1688" spans="1:2" x14ac:dyDescent="0.3">
      <c r="A1688" s="19">
        <v>52</v>
      </c>
      <c r="B1688" s="19">
        <v>26</v>
      </c>
    </row>
    <row r="1689" spans="1:2" x14ac:dyDescent="0.3">
      <c r="A1689" s="3">
        <v>52</v>
      </c>
      <c r="B1689" s="3">
        <v>25</v>
      </c>
    </row>
    <row r="1690" spans="1:2" x14ac:dyDescent="0.3">
      <c r="A1690" s="19">
        <v>52</v>
      </c>
      <c r="B1690" s="19">
        <v>28</v>
      </c>
    </row>
    <row r="1691" spans="1:2" x14ac:dyDescent="0.3">
      <c r="A1691" s="3">
        <v>52</v>
      </c>
      <c r="B1691" s="3">
        <v>26</v>
      </c>
    </row>
    <row r="1692" spans="1:2" x14ac:dyDescent="0.3">
      <c r="A1692" s="19">
        <v>52</v>
      </c>
      <c r="B1692" s="19">
        <v>27</v>
      </c>
    </row>
    <row r="1693" spans="1:2" x14ac:dyDescent="0.3">
      <c r="A1693" s="3">
        <v>52</v>
      </c>
      <c r="B1693" s="3">
        <v>22</v>
      </c>
    </row>
    <row r="1694" spans="1:2" x14ac:dyDescent="0.3">
      <c r="A1694" s="19">
        <v>52</v>
      </c>
      <c r="B1694" s="19">
        <v>26</v>
      </c>
    </row>
    <row r="1695" spans="1:2" x14ac:dyDescent="0.3">
      <c r="A1695" s="3">
        <v>52</v>
      </c>
      <c r="B1695" s="3">
        <v>28</v>
      </c>
    </row>
    <row r="1696" spans="1:2" x14ac:dyDescent="0.3">
      <c r="A1696" s="19">
        <v>52</v>
      </c>
      <c r="B1696" s="19">
        <v>28</v>
      </c>
    </row>
    <row r="1697" spans="1:2" x14ac:dyDescent="0.3">
      <c r="A1697" s="3">
        <v>52</v>
      </c>
      <c r="B1697" s="3">
        <v>28</v>
      </c>
    </row>
    <row r="1698" spans="1:2" x14ac:dyDescent="0.3">
      <c r="A1698" s="19">
        <v>52</v>
      </c>
      <c r="B1698" s="19">
        <v>26</v>
      </c>
    </row>
    <row r="1699" spans="1:2" x14ac:dyDescent="0.3">
      <c r="A1699" s="3">
        <v>52</v>
      </c>
      <c r="B1699" s="3">
        <v>26</v>
      </c>
    </row>
    <row r="1700" spans="1:2" x14ac:dyDescent="0.3">
      <c r="A1700" s="19">
        <v>52</v>
      </c>
      <c r="B1700" s="19">
        <v>27</v>
      </c>
    </row>
    <row r="1701" spans="1:2" x14ac:dyDescent="0.3">
      <c r="A1701" s="3">
        <v>52</v>
      </c>
      <c r="B1701" s="3">
        <v>27</v>
      </c>
    </row>
    <row r="1702" spans="1:2" x14ac:dyDescent="0.3">
      <c r="A1702" s="19">
        <v>52</v>
      </c>
      <c r="B1702" s="19">
        <v>27</v>
      </c>
    </row>
    <row r="1703" spans="1:2" x14ac:dyDescent="0.3">
      <c r="A1703" s="3">
        <v>52</v>
      </c>
      <c r="B1703" s="3">
        <v>26</v>
      </c>
    </row>
    <row r="1704" spans="1:2" x14ac:dyDescent="0.3">
      <c r="A1704" s="19">
        <v>52</v>
      </c>
      <c r="B1704" s="19">
        <v>28</v>
      </c>
    </row>
    <row r="1705" spans="1:2" x14ac:dyDescent="0.3">
      <c r="A1705" s="3">
        <v>52</v>
      </c>
      <c r="B1705" s="3">
        <v>26</v>
      </c>
    </row>
    <row r="1706" spans="1:2" x14ac:dyDescent="0.3">
      <c r="A1706" s="19">
        <v>52</v>
      </c>
      <c r="B1706" s="19">
        <v>27</v>
      </c>
    </row>
    <row r="1707" spans="1:2" x14ac:dyDescent="0.3">
      <c r="A1707" s="3">
        <v>52</v>
      </c>
      <c r="B1707" s="3">
        <v>27</v>
      </c>
    </row>
    <row r="1708" spans="1:2" x14ac:dyDescent="0.3">
      <c r="A1708" s="19">
        <v>52</v>
      </c>
      <c r="B1708" s="19">
        <v>26</v>
      </c>
    </row>
    <row r="1709" spans="1:2" x14ac:dyDescent="0.3">
      <c r="A1709" s="3">
        <v>52</v>
      </c>
      <c r="B1709" s="3">
        <v>27</v>
      </c>
    </row>
    <row r="1710" spans="1:2" x14ac:dyDescent="0.3">
      <c r="A1710" s="19">
        <v>52</v>
      </c>
      <c r="B1710" s="19">
        <v>27</v>
      </c>
    </row>
    <row r="1711" spans="1:2" x14ac:dyDescent="0.3">
      <c r="A1711" s="3">
        <v>52</v>
      </c>
      <c r="B1711" s="3">
        <v>28</v>
      </c>
    </row>
    <row r="1712" spans="1:2" x14ac:dyDescent="0.3">
      <c r="A1712" s="19">
        <v>52</v>
      </c>
      <c r="B1712" s="19">
        <v>26</v>
      </c>
    </row>
    <row r="1713" spans="1:2" x14ac:dyDescent="0.3">
      <c r="A1713" s="3">
        <v>52</v>
      </c>
      <c r="B1713" s="3">
        <v>28</v>
      </c>
    </row>
    <row r="1714" spans="1:2" x14ac:dyDescent="0.3">
      <c r="A1714" s="19">
        <v>52</v>
      </c>
      <c r="B1714" s="19">
        <v>28</v>
      </c>
    </row>
    <row r="1715" spans="1:2" x14ac:dyDescent="0.3">
      <c r="A1715" s="3">
        <v>52</v>
      </c>
      <c r="B1715" s="3">
        <v>28</v>
      </c>
    </row>
    <row r="1716" spans="1:2" x14ac:dyDescent="0.3">
      <c r="A1716" s="19">
        <v>52</v>
      </c>
      <c r="B1716" s="19">
        <v>28</v>
      </c>
    </row>
    <row r="1717" spans="1:2" x14ac:dyDescent="0.3">
      <c r="A1717" s="3">
        <v>52</v>
      </c>
      <c r="B1717" s="3">
        <v>27</v>
      </c>
    </row>
    <row r="1718" spans="1:2" x14ac:dyDescent="0.3">
      <c r="A1718" s="19">
        <v>52</v>
      </c>
      <c r="B1718" s="19">
        <v>28</v>
      </c>
    </row>
    <row r="1719" spans="1:2" x14ac:dyDescent="0.3">
      <c r="A1719" s="3">
        <v>52</v>
      </c>
      <c r="B1719" s="3">
        <v>26</v>
      </c>
    </row>
    <row r="1720" spans="1:2" x14ac:dyDescent="0.3">
      <c r="A1720" s="19">
        <v>52</v>
      </c>
      <c r="B1720" s="19">
        <v>26</v>
      </c>
    </row>
    <row r="1721" spans="1:2" x14ac:dyDescent="0.3">
      <c r="A1721" s="3">
        <v>52</v>
      </c>
      <c r="B1721" s="3">
        <v>26</v>
      </c>
    </row>
    <row r="1722" spans="1:2" x14ac:dyDescent="0.3">
      <c r="A1722" s="19">
        <v>52</v>
      </c>
      <c r="B1722" s="19">
        <v>27</v>
      </c>
    </row>
    <row r="1723" spans="1:2" x14ac:dyDescent="0.3">
      <c r="A1723" s="3">
        <v>52</v>
      </c>
      <c r="B1723" s="3">
        <v>28</v>
      </c>
    </row>
    <row r="1724" spans="1:2" x14ac:dyDescent="0.3">
      <c r="A1724" s="19">
        <v>52</v>
      </c>
      <c r="B1724" s="19">
        <v>28</v>
      </c>
    </row>
    <row r="1725" spans="1:2" x14ac:dyDescent="0.3">
      <c r="A1725" s="3">
        <v>52</v>
      </c>
      <c r="B1725" s="3">
        <v>28</v>
      </c>
    </row>
    <row r="1726" spans="1:2" x14ac:dyDescent="0.3">
      <c r="A1726" s="19">
        <v>52</v>
      </c>
      <c r="B1726" s="19">
        <v>26</v>
      </c>
    </row>
    <row r="1727" spans="1:2" x14ac:dyDescent="0.3">
      <c r="A1727" s="3">
        <v>52</v>
      </c>
      <c r="B1727" s="3">
        <v>27</v>
      </c>
    </row>
    <row r="1728" spans="1:2" x14ac:dyDescent="0.3">
      <c r="A1728" s="19">
        <v>52</v>
      </c>
      <c r="B1728" s="19">
        <v>28</v>
      </c>
    </row>
    <row r="1729" spans="1:2" x14ac:dyDescent="0.3">
      <c r="A1729" s="3">
        <v>52</v>
      </c>
      <c r="B1729" s="3">
        <v>26</v>
      </c>
    </row>
    <row r="1730" spans="1:2" x14ac:dyDescent="0.3">
      <c r="A1730" s="19">
        <v>52</v>
      </c>
      <c r="B1730" s="19">
        <v>26</v>
      </c>
    </row>
    <row r="1731" spans="1:2" x14ac:dyDescent="0.3">
      <c r="A1731" s="3">
        <v>52</v>
      </c>
      <c r="B1731" s="3">
        <v>28</v>
      </c>
    </row>
    <row r="1732" spans="1:2" x14ac:dyDescent="0.3">
      <c r="A1732" s="19">
        <v>52</v>
      </c>
      <c r="B1732" s="19">
        <v>26</v>
      </c>
    </row>
    <row r="1733" spans="1:2" x14ac:dyDescent="0.3">
      <c r="A1733" s="3">
        <v>52</v>
      </c>
      <c r="B1733" s="3">
        <v>26</v>
      </c>
    </row>
    <row r="1734" spans="1:2" x14ac:dyDescent="0.3">
      <c r="A1734" s="19">
        <v>52</v>
      </c>
      <c r="B1734" s="19">
        <v>28</v>
      </c>
    </row>
    <row r="1735" spans="1:2" x14ac:dyDescent="0.3">
      <c r="A1735" s="3">
        <v>52</v>
      </c>
      <c r="B1735" s="3">
        <v>28</v>
      </c>
    </row>
    <row r="1736" spans="1:2" x14ac:dyDescent="0.3">
      <c r="A1736" s="19">
        <v>52</v>
      </c>
      <c r="B1736" s="19">
        <v>26</v>
      </c>
    </row>
    <row r="1737" spans="1:2" x14ac:dyDescent="0.3">
      <c r="A1737" s="3">
        <v>52</v>
      </c>
      <c r="B1737" s="3">
        <v>27</v>
      </c>
    </row>
    <row r="1738" spans="1:2" x14ac:dyDescent="0.3">
      <c r="A1738" s="19">
        <v>52</v>
      </c>
      <c r="B1738" s="19">
        <v>27</v>
      </c>
    </row>
    <row r="1739" spans="1:2" x14ac:dyDescent="0.3">
      <c r="A1739" s="3">
        <v>52</v>
      </c>
      <c r="B1739" s="3">
        <v>28</v>
      </c>
    </row>
    <row r="1740" spans="1:2" x14ac:dyDescent="0.3">
      <c r="A1740" s="19">
        <v>52</v>
      </c>
      <c r="B1740" s="19">
        <v>28</v>
      </c>
    </row>
    <row r="1741" spans="1:2" x14ac:dyDescent="0.3">
      <c r="A1741" s="3">
        <v>52</v>
      </c>
      <c r="B1741" s="3">
        <v>26</v>
      </c>
    </row>
    <row r="1742" spans="1:2" x14ac:dyDescent="0.3">
      <c r="A1742" s="19">
        <v>52</v>
      </c>
      <c r="B1742" s="19">
        <v>26</v>
      </c>
    </row>
    <row r="1743" spans="1:2" x14ac:dyDescent="0.3">
      <c r="A1743" s="3">
        <v>51</v>
      </c>
      <c r="B1743" s="3">
        <v>25</v>
      </c>
    </row>
    <row r="1744" spans="1:2" x14ac:dyDescent="0.3">
      <c r="A1744" s="19">
        <v>51</v>
      </c>
      <c r="B1744" s="19">
        <v>25</v>
      </c>
    </row>
    <row r="1745" spans="1:2" x14ac:dyDescent="0.3">
      <c r="A1745" s="3">
        <v>51</v>
      </c>
      <c r="B1745" s="3">
        <v>27</v>
      </c>
    </row>
    <row r="1746" spans="1:2" x14ac:dyDescent="0.3">
      <c r="A1746" s="19">
        <v>51</v>
      </c>
      <c r="B1746" s="19">
        <v>25</v>
      </c>
    </row>
    <row r="1747" spans="1:2" x14ac:dyDescent="0.3">
      <c r="A1747" s="3">
        <v>51</v>
      </c>
      <c r="B1747" s="3">
        <v>26</v>
      </c>
    </row>
    <row r="1748" spans="1:2" x14ac:dyDescent="0.3">
      <c r="A1748" s="19">
        <v>51</v>
      </c>
      <c r="B1748" s="19">
        <v>26</v>
      </c>
    </row>
    <row r="1749" spans="1:2" x14ac:dyDescent="0.3">
      <c r="A1749" s="3">
        <v>51</v>
      </c>
      <c r="B1749" s="3">
        <v>27</v>
      </c>
    </row>
    <row r="1750" spans="1:2" x14ac:dyDescent="0.3">
      <c r="A1750" s="19">
        <v>51</v>
      </c>
      <c r="B1750" s="19">
        <v>25</v>
      </c>
    </row>
    <row r="1751" spans="1:2" x14ac:dyDescent="0.3">
      <c r="A1751" s="3">
        <v>51</v>
      </c>
      <c r="B1751" s="3">
        <v>25</v>
      </c>
    </row>
    <row r="1752" spans="1:2" x14ac:dyDescent="0.3">
      <c r="A1752" s="19">
        <v>51</v>
      </c>
      <c r="B1752" s="19">
        <v>27</v>
      </c>
    </row>
    <row r="1753" spans="1:2" x14ac:dyDescent="0.3">
      <c r="A1753" s="3">
        <v>51</v>
      </c>
      <c r="B1753" s="3">
        <v>25</v>
      </c>
    </row>
    <row r="1754" spans="1:2" x14ac:dyDescent="0.3">
      <c r="A1754" s="19">
        <v>51</v>
      </c>
      <c r="B1754" s="19">
        <v>26</v>
      </c>
    </row>
    <row r="1755" spans="1:2" x14ac:dyDescent="0.3">
      <c r="A1755" s="3">
        <v>51</v>
      </c>
      <c r="B1755" s="3">
        <v>25</v>
      </c>
    </row>
    <row r="1756" spans="1:2" x14ac:dyDescent="0.3">
      <c r="A1756" s="19">
        <v>51</v>
      </c>
      <c r="B1756" s="19">
        <v>25</v>
      </c>
    </row>
    <row r="1757" spans="1:2" x14ac:dyDescent="0.3">
      <c r="A1757" s="3">
        <v>51</v>
      </c>
      <c r="B1757" s="3">
        <v>26</v>
      </c>
    </row>
    <row r="1758" spans="1:2" x14ac:dyDescent="0.3">
      <c r="A1758" s="19">
        <v>51</v>
      </c>
      <c r="B1758" s="19">
        <v>25</v>
      </c>
    </row>
    <row r="1759" spans="1:2" x14ac:dyDescent="0.3">
      <c r="A1759" s="3">
        <v>51</v>
      </c>
      <c r="B1759" s="3">
        <v>27</v>
      </c>
    </row>
    <row r="1760" spans="1:2" x14ac:dyDescent="0.3">
      <c r="A1760" s="19">
        <v>51</v>
      </c>
      <c r="B1760" s="19">
        <v>27</v>
      </c>
    </row>
    <row r="1761" spans="1:2" x14ac:dyDescent="0.3">
      <c r="A1761" s="3">
        <v>51</v>
      </c>
      <c r="B1761" s="3">
        <v>27</v>
      </c>
    </row>
    <row r="1762" spans="1:2" x14ac:dyDescent="0.3">
      <c r="A1762" s="19">
        <v>51</v>
      </c>
      <c r="B1762" s="19">
        <v>27</v>
      </c>
    </row>
    <row r="1763" spans="1:2" x14ac:dyDescent="0.3">
      <c r="A1763" s="3">
        <v>51</v>
      </c>
      <c r="B1763" s="3">
        <v>25</v>
      </c>
    </row>
    <row r="1764" spans="1:2" x14ac:dyDescent="0.3">
      <c r="A1764" s="19">
        <v>51</v>
      </c>
      <c r="B1764" s="19">
        <v>27</v>
      </c>
    </row>
    <row r="1765" spans="1:2" x14ac:dyDescent="0.3">
      <c r="A1765" s="3">
        <v>51</v>
      </c>
      <c r="B1765" s="3">
        <v>25</v>
      </c>
    </row>
    <row r="1766" spans="1:2" x14ac:dyDescent="0.3">
      <c r="A1766" s="19">
        <v>51</v>
      </c>
      <c r="B1766" s="19">
        <v>26</v>
      </c>
    </row>
    <row r="1767" spans="1:2" x14ac:dyDescent="0.3">
      <c r="A1767" s="3">
        <v>51</v>
      </c>
      <c r="B1767" s="3">
        <v>27</v>
      </c>
    </row>
    <row r="1768" spans="1:2" x14ac:dyDescent="0.3">
      <c r="A1768" s="19">
        <v>51</v>
      </c>
      <c r="B1768" s="19">
        <v>27</v>
      </c>
    </row>
    <row r="1769" spans="1:2" x14ac:dyDescent="0.3">
      <c r="A1769" s="3">
        <v>51</v>
      </c>
      <c r="B1769" s="3">
        <v>26</v>
      </c>
    </row>
    <row r="1770" spans="1:2" x14ac:dyDescent="0.3">
      <c r="A1770" s="19">
        <v>51</v>
      </c>
      <c r="B1770" s="19">
        <v>27</v>
      </c>
    </row>
    <row r="1771" spans="1:2" x14ac:dyDescent="0.3">
      <c r="A1771" s="3">
        <v>51</v>
      </c>
      <c r="B1771" s="3">
        <v>26</v>
      </c>
    </row>
    <row r="1772" spans="1:2" x14ac:dyDescent="0.3">
      <c r="A1772" s="19">
        <v>51</v>
      </c>
      <c r="B1772" s="19">
        <v>27</v>
      </c>
    </row>
    <row r="1773" spans="1:2" x14ac:dyDescent="0.3">
      <c r="A1773" s="3">
        <v>51</v>
      </c>
      <c r="B1773" s="3">
        <v>26</v>
      </c>
    </row>
    <row r="1774" spans="1:2" x14ac:dyDescent="0.3">
      <c r="A1774" s="19">
        <v>51</v>
      </c>
      <c r="B1774" s="19">
        <v>25</v>
      </c>
    </row>
    <row r="1775" spans="1:2" x14ac:dyDescent="0.3">
      <c r="A1775" s="3">
        <v>51</v>
      </c>
      <c r="B1775" s="3">
        <v>24</v>
      </c>
    </row>
    <row r="1776" spans="1:2" x14ac:dyDescent="0.3">
      <c r="A1776" s="19">
        <v>51</v>
      </c>
      <c r="B1776" s="19">
        <v>26</v>
      </c>
    </row>
    <row r="1777" spans="1:2" x14ac:dyDescent="0.3">
      <c r="A1777" s="3">
        <v>51</v>
      </c>
      <c r="B1777" s="3">
        <v>26</v>
      </c>
    </row>
    <row r="1778" spans="1:2" x14ac:dyDescent="0.3">
      <c r="A1778" s="19">
        <v>51</v>
      </c>
      <c r="B1778" s="19">
        <v>27</v>
      </c>
    </row>
    <row r="1779" spans="1:2" x14ac:dyDescent="0.3">
      <c r="A1779" s="3">
        <v>51</v>
      </c>
      <c r="B1779" s="3">
        <v>26</v>
      </c>
    </row>
    <row r="1780" spans="1:2" x14ac:dyDescent="0.3">
      <c r="A1780" s="19">
        <v>51</v>
      </c>
      <c r="B1780" s="19">
        <v>26</v>
      </c>
    </row>
    <row r="1781" spans="1:2" x14ac:dyDescent="0.3">
      <c r="A1781" s="3">
        <v>51</v>
      </c>
      <c r="B1781" s="3">
        <v>27</v>
      </c>
    </row>
    <row r="1782" spans="1:2" x14ac:dyDescent="0.3">
      <c r="A1782" s="19">
        <v>51</v>
      </c>
      <c r="B1782" s="19">
        <v>27</v>
      </c>
    </row>
    <row r="1783" spans="1:2" x14ac:dyDescent="0.3">
      <c r="A1783" s="3">
        <v>51</v>
      </c>
      <c r="B1783" s="3">
        <v>25</v>
      </c>
    </row>
    <row r="1784" spans="1:2" x14ac:dyDescent="0.3">
      <c r="A1784" s="19">
        <v>51</v>
      </c>
      <c r="B1784" s="19">
        <v>25</v>
      </c>
    </row>
    <row r="1785" spans="1:2" x14ac:dyDescent="0.3">
      <c r="A1785" s="3">
        <v>51</v>
      </c>
      <c r="B1785" s="3">
        <v>25</v>
      </c>
    </row>
    <row r="1786" spans="1:2" x14ac:dyDescent="0.3">
      <c r="A1786" s="19">
        <v>51</v>
      </c>
      <c r="B1786" s="19">
        <v>25</v>
      </c>
    </row>
    <row r="1787" spans="1:2" x14ac:dyDescent="0.3">
      <c r="A1787" s="3">
        <v>51</v>
      </c>
      <c r="B1787" s="3">
        <v>25</v>
      </c>
    </row>
    <row r="1788" spans="1:2" x14ac:dyDescent="0.3">
      <c r="A1788" s="19">
        <v>51</v>
      </c>
      <c r="B1788" s="19">
        <v>27</v>
      </c>
    </row>
    <row r="1789" spans="1:2" x14ac:dyDescent="0.3">
      <c r="A1789" s="3">
        <v>51</v>
      </c>
      <c r="B1789" s="3">
        <v>25</v>
      </c>
    </row>
    <row r="1790" spans="1:2" x14ac:dyDescent="0.3">
      <c r="A1790" s="19">
        <v>51</v>
      </c>
      <c r="B1790" s="19">
        <v>26</v>
      </c>
    </row>
    <row r="1791" spans="1:2" x14ac:dyDescent="0.3">
      <c r="A1791" s="3">
        <v>51</v>
      </c>
      <c r="B1791" s="3">
        <v>25</v>
      </c>
    </row>
    <row r="1792" spans="1:2" x14ac:dyDescent="0.3">
      <c r="A1792" s="19">
        <v>51</v>
      </c>
      <c r="B1792" s="19">
        <v>27</v>
      </c>
    </row>
    <row r="1793" spans="1:2" x14ac:dyDescent="0.3">
      <c r="A1793" s="3">
        <v>51</v>
      </c>
      <c r="B1793" s="3">
        <v>26</v>
      </c>
    </row>
    <row r="1794" spans="1:2" x14ac:dyDescent="0.3">
      <c r="A1794" s="19">
        <v>51</v>
      </c>
      <c r="B1794" s="19">
        <v>25</v>
      </c>
    </row>
    <row r="1795" spans="1:2" x14ac:dyDescent="0.3">
      <c r="A1795" s="3">
        <v>51</v>
      </c>
      <c r="B1795" s="3">
        <v>24</v>
      </c>
    </row>
    <row r="1796" spans="1:2" x14ac:dyDescent="0.3">
      <c r="A1796" s="19">
        <v>51</v>
      </c>
      <c r="B1796" s="19">
        <v>24</v>
      </c>
    </row>
    <row r="1797" spans="1:2" x14ac:dyDescent="0.3">
      <c r="A1797" s="3">
        <v>51</v>
      </c>
      <c r="B1797" s="3">
        <v>25</v>
      </c>
    </row>
    <row r="1798" spans="1:2" x14ac:dyDescent="0.3">
      <c r="A1798" s="19">
        <v>51</v>
      </c>
      <c r="B1798" s="19">
        <v>25</v>
      </c>
    </row>
    <row r="1799" spans="1:2" x14ac:dyDescent="0.3">
      <c r="A1799" s="3">
        <v>51</v>
      </c>
      <c r="B1799" s="3">
        <v>25</v>
      </c>
    </row>
    <row r="1800" spans="1:2" x14ac:dyDescent="0.3">
      <c r="A1800" s="19">
        <v>51</v>
      </c>
      <c r="B1800" s="19">
        <v>25</v>
      </c>
    </row>
    <row r="1801" spans="1:2" x14ac:dyDescent="0.3">
      <c r="A1801" s="3">
        <v>51</v>
      </c>
      <c r="B1801" s="3">
        <v>27</v>
      </c>
    </row>
    <row r="1802" spans="1:2" x14ac:dyDescent="0.3">
      <c r="A1802" s="19">
        <v>51</v>
      </c>
      <c r="B1802" s="19">
        <v>27</v>
      </c>
    </row>
    <row r="1803" spans="1:2" x14ac:dyDescent="0.3">
      <c r="A1803" s="3">
        <v>51</v>
      </c>
      <c r="B1803" s="3">
        <v>24</v>
      </c>
    </row>
    <row r="1804" spans="1:2" x14ac:dyDescent="0.3">
      <c r="A1804" s="19">
        <v>51</v>
      </c>
      <c r="B1804" s="19">
        <v>24</v>
      </c>
    </row>
    <row r="1805" spans="1:2" x14ac:dyDescent="0.3">
      <c r="A1805" s="3">
        <v>51</v>
      </c>
      <c r="B1805" s="3">
        <v>25</v>
      </c>
    </row>
    <row r="1806" spans="1:2" x14ac:dyDescent="0.3">
      <c r="A1806" s="19">
        <v>51</v>
      </c>
      <c r="B1806" s="19">
        <v>25</v>
      </c>
    </row>
    <row r="1807" spans="1:2" x14ac:dyDescent="0.3">
      <c r="A1807" s="3">
        <v>51</v>
      </c>
      <c r="B1807" s="3">
        <v>25</v>
      </c>
    </row>
    <row r="1808" spans="1:2" x14ac:dyDescent="0.3">
      <c r="A1808" s="19">
        <v>51</v>
      </c>
      <c r="B1808" s="19">
        <v>26</v>
      </c>
    </row>
    <row r="1809" spans="1:2" x14ac:dyDescent="0.3">
      <c r="A1809" s="3">
        <v>51</v>
      </c>
      <c r="B1809" s="3">
        <v>25</v>
      </c>
    </row>
    <row r="1810" spans="1:2" x14ac:dyDescent="0.3">
      <c r="A1810" s="19">
        <v>51</v>
      </c>
      <c r="B1810" s="19">
        <v>27</v>
      </c>
    </row>
    <row r="1811" spans="1:2" x14ac:dyDescent="0.3">
      <c r="A1811" s="3">
        <v>51</v>
      </c>
      <c r="B1811" s="3">
        <v>25</v>
      </c>
    </row>
    <row r="1812" spans="1:2" x14ac:dyDescent="0.3">
      <c r="A1812" s="19">
        <v>51</v>
      </c>
      <c r="B1812" s="19">
        <v>26</v>
      </c>
    </row>
    <row r="1813" spans="1:2" x14ac:dyDescent="0.3">
      <c r="A1813" s="3">
        <v>51</v>
      </c>
      <c r="B1813" s="3">
        <v>26</v>
      </c>
    </row>
    <row r="1814" spans="1:2" x14ac:dyDescent="0.3">
      <c r="A1814" s="19">
        <v>51</v>
      </c>
      <c r="B1814" s="19">
        <v>25</v>
      </c>
    </row>
    <row r="1815" spans="1:2" x14ac:dyDescent="0.3">
      <c r="A1815" s="3">
        <v>51</v>
      </c>
      <c r="B1815" s="3">
        <v>27</v>
      </c>
    </row>
    <row r="1816" spans="1:2" x14ac:dyDescent="0.3">
      <c r="A1816" s="19">
        <v>51</v>
      </c>
      <c r="B1816" s="19">
        <v>27</v>
      </c>
    </row>
    <row r="1817" spans="1:2" x14ac:dyDescent="0.3">
      <c r="A1817" s="3">
        <v>51</v>
      </c>
      <c r="B1817" s="3">
        <v>27</v>
      </c>
    </row>
    <row r="1818" spans="1:2" x14ac:dyDescent="0.3">
      <c r="A1818" s="19">
        <v>51</v>
      </c>
      <c r="B1818" s="19">
        <v>25</v>
      </c>
    </row>
    <row r="1819" spans="1:2" x14ac:dyDescent="0.3">
      <c r="A1819" s="3">
        <v>51</v>
      </c>
      <c r="B1819" s="3">
        <v>25</v>
      </c>
    </row>
    <row r="1820" spans="1:2" x14ac:dyDescent="0.3">
      <c r="A1820" s="19">
        <v>51</v>
      </c>
      <c r="B1820" s="19">
        <v>27</v>
      </c>
    </row>
    <row r="1821" spans="1:2" x14ac:dyDescent="0.3">
      <c r="A1821" s="3">
        <v>51</v>
      </c>
      <c r="B1821" s="3">
        <v>26</v>
      </c>
    </row>
    <row r="1822" spans="1:2" x14ac:dyDescent="0.3">
      <c r="A1822" s="19">
        <v>51</v>
      </c>
      <c r="B1822" s="19">
        <v>25</v>
      </c>
    </row>
    <row r="1823" spans="1:2" x14ac:dyDescent="0.3">
      <c r="A1823" s="3">
        <v>51</v>
      </c>
      <c r="B1823" s="3">
        <v>27</v>
      </c>
    </row>
    <row r="1824" spans="1:2" x14ac:dyDescent="0.3">
      <c r="A1824" s="19">
        <v>51</v>
      </c>
      <c r="B1824" s="19">
        <v>25</v>
      </c>
    </row>
    <row r="1825" spans="1:2" x14ac:dyDescent="0.3">
      <c r="A1825" s="3">
        <v>51</v>
      </c>
      <c r="B1825" s="3">
        <v>25</v>
      </c>
    </row>
    <row r="1826" spans="1:2" x14ac:dyDescent="0.3">
      <c r="A1826" s="19">
        <v>51</v>
      </c>
      <c r="B1826" s="19">
        <v>27</v>
      </c>
    </row>
    <row r="1827" spans="1:2" x14ac:dyDescent="0.3">
      <c r="A1827" s="3">
        <v>51</v>
      </c>
      <c r="B1827" s="3">
        <v>27</v>
      </c>
    </row>
    <row r="1828" spans="1:2" x14ac:dyDescent="0.3">
      <c r="A1828" s="19">
        <v>51</v>
      </c>
      <c r="B1828" s="19">
        <v>26</v>
      </c>
    </row>
    <row r="1829" spans="1:2" x14ac:dyDescent="0.3">
      <c r="A1829" s="3">
        <v>51</v>
      </c>
      <c r="B1829" s="3">
        <v>27</v>
      </c>
    </row>
    <row r="1830" spans="1:2" x14ac:dyDescent="0.3">
      <c r="A1830" s="19">
        <v>51</v>
      </c>
      <c r="B1830" s="19">
        <v>25</v>
      </c>
    </row>
    <row r="1831" spans="1:2" x14ac:dyDescent="0.3">
      <c r="A1831" s="3">
        <v>51</v>
      </c>
      <c r="B1831" s="3">
        <v>26</v>
      </c>
    </row>
    <row r="1832" spans="1:2" x14ac:dyDescent="0.3">
      <c r="A1832" s="19">
        <v>51</v>
      </c>
      <c r="B1832" s="19">
        <v>25</v>
      </c>
    </row>
    <row r="1833" spans="1:2" x14ac:dyDescent="0.3">
      <c r="A1833" s="3">
        <v>51</v>
      </c>
      <c r="B1833" s="3">
        <v>25</v>
      </c>
    </row>
    <row r="1834" spans="1:2" x14ac:dyDescent="0.3">
      <c r="A1834" s="19">
        <v>51</v>
      </c>
      <c r="B1834" s="19">
        <v>26</v>
      </c>
    </row>
    <row r="1835" spans="1:2" x14ac:dyDescent="0.3">
      <c r="A1835" s="3">
        <v>51</v>
      </c>
      <c r="B1835" s="3">
        <v>26</v>
      </c>
    </row>
    <row r="1836" spans="1:2" x14ac:dyDescent="0.3">
      <c r="A1836" s="19">
        <v>51</v>
      </c>
      <c r="B1836" s="19">
        <v>27</v>
      </c>
    </row>
    <row r="1837" spans="1:2" x14ac:dyDescent="0.3">
      <c r="A1837" s="3">
        <v>51</v>
      </c>
      <c r="B1837" s="3">
        <v>26</v>
      </c>
    </row>
    <row r="1838" spans="1:2" x14ac:dyDescent="0.3">
      <c r="A1838" s="19">
        <v>51</v>
      </c>
      <c r="B1838" s="19">
        <v>27</v>
      </c>
    </row>
    <row r="1839" spans="1:2" x14ac:dyDescent="0.3">
      <c r="A1839" s="3">
        <v>51</v>
      </c>
      <c r="B1839" s="3">
        <v>25</v>
      </c>
    </row>
    <row r="1840" spans="1:2" x14ac:dyDescent="0.3">
      <c r="A1840" s="19">
        <v>51</v>
      </c>
      <c r="B1840" s="19">
        <v>27</v>
      </c>
    </row>
    <row r="1841" spans="1:2" x14ac:dyDescent="0.3">
      <c r="A1841" s="3">
        <v>51</v>
      </c>
      <c r="B1841" s="3">
        <v>25</v>
      </c>
    </row>
    <row r="1842" spans="1:2" x14ac:dyDescent="0.3">
      <c r="A1842" s="19">
        <v>51</v>
      </c>
      <c r="B1842" s="19">
        <v>27</v>
      </c>
    </row>
    <row r="1843" spans="1:2" x14ac:dyDescent="0.3">
      <c r="A1843" s="3">
        <v>51</v>
      </c>
      <c r="B1843" s="3">
        <v>25</v>
      </c>
    </row>
    <row r="1844" spans="1:2" x14ac:dyDescent="0.3">
      <c r="A1844" s="19">
        <v>51</v>
      </c>
      <c r="B1844" s="19">
        <v>27</v>
      </c>
    </row>
    <row r="1845" spans="1:2" x14ac:dyDescent="0.3">
      <c r="A1845" s="3">
        <v>51</v>
      </c>
      <c r="B1845" s="3">
        <v>25</v>
      </c>
    </row>
    <row r="1846" spans="1:2" x14ac:dyDescent="0.3">
      <c r="A1846" s="19">
        <v>51</v>
      </c>
      <c r="B1846" s="19">
        <v>27</v>
      </c>
    </row>
    <row r="1847" spans="1:2" x14ac:dyDescent="0.3">
      <c r="A1847" s="3">
        <v>51</v>
      </c>
      <c r="B1847" s="3">
        <v>25</v>
      </c>
    </row>
    <row r="1848" spans="1:2" x14ac:dyDescent="0.3">
      <c r="A1848" s="19">
        <v>51</v>
      </c>
      <c r="B1848" s="19">
        <v>25</v>
      </c>
    </row>
    <row r="1849" spans="1:2" x14ac:dyDescent="0.3">
      <c r="A1849" s="3">
        <v>51</v>
      </c>
      <c r="B1849" s="3">
        <v>25</v>
      </c>
    </row>
    <row r="1850" spans="1:2" x14ac:dyDescent="0.3">
      <c r="A1850" s="19">
        <v>51</v>
      </c>
      <c r="B1850" s="19">
        <v>25</v>
      </c>
    </row>
    <row r="1851" spans="1:2" x14ac:dyDescent="0.3">
      <c r="A1851" s="3">
        <v>51</v>
      </c>
      <c r="B1851" s="3">
        <v>26</v>
      </c>
    </row>
    <row r="1852" spans="1:2" x14ac:dyDescent="0.3">
      <c r="A1852" s="19">
        <v>51</v>
      </c>
      <c r="B1852" s="19">
        <v>27</v>
      </c>
    </row>
    <row r="1853" spans="1:2" x14ac:dyDescent="0.3">
      <c r="A1853" s="3">
        <v>51</v>
      </c>
      <c r="B1853" s="3">
        <v>26</v>
      </c>
    </row>
    <row r="1854" spans="1:2" x14ac:dyDescent="0.3">
      <c r="A1854" s="19">
        <v>51</v>
      </c>
      <c r="B1854" s="19">
        <v>26</v>
      </c>
    </row>
    <row r="1855" spans="1:2" x14ac:dyDescent="0.3">
      <c r="A1855" s="3">
        <v>51</v>
      </c>
      <c r="B1855" s="3">
        <v>27</v>
      </c>
    </row>
    <row r="1856" spans="1:2" x14ac:dyDescent="0.3">
      <c r="A1856" s="19">
        <v>51</v>
      </c>
      <c r="B1856" s="19">
        <v>25</v>
      </c>
    </row>
    <row r="1857" spans="1:2" x14ac:dyDescent="0.3">
      <c r="A1857" s="3">
        <v>51</v>
      </c>
      <c r="B1857" s="3">
        <v>26</v>
      </c>
    </row>
    <row r="1858" spans="1:2" x14ac:dyDescent="0.3">
      <c r="A1858" s="19">
        <v>51</v>
      </c>
      <c r="B1858" s="19">
        <v>24</v>
      </c>
    </row>
    <row r="1859" spans="1:2" x14ac:dyDescent="0.3">
      <c r="A1859" s="3">
        <v>51</v>
      </c>
      <c r="B1859" s="3">
        <v>26</v>
      </c>
    </row>
    <row r="1860" spans="1:2" x14ac:dyDescent="0.3">
      <c r="A1860" s="19">
        <v>51</v>
      </c>
      <c r="B1860" s="19">
        <v>25</v>
      </c>
    </row>
    <row r="1861" spans="1:2" x14ac:dyDescent="0.3">
      <c r="A1861" s="3">
        <v>51</v>
      </c>
      <c r="B1861" s="3">
        <v>27</v>
      </c>
    </row>
    <row r="1862" spans="1:2" x14ac:dyDescent="0.3">
      <c r="A1862" s="19">
        <v>51</v>
      </c>
      <c r="B1862" s="19">
        <v>25</v>
      </c>
    </row>
    <row r="1863" spans="1:2" x14ac:dyDescent="0.3">
      <c r="A1863" s="3">
        <v>51</v>
      </c>
      <c r="B1863" s="3">
        <v>25</v>
      </c>
    </row>
    <row r="1864" spans="1:2" x14ac:dyDescent="0.3">
      <c r="A1864" s="19">
        <v>51</v>
      </c>
      <c r="B1864" s="19">
        <v>25</v>
      </c>
    </row>
    <row r="1865" spans="1:2" x14ac:dyDescent="0.3">
      <c r="A1865" s="3">
        <v>51</v>
      </c>
      <c r="B1865" s="3">
        <v>27</v>
      </c>
    </row>
    <row r="1866" spans="1:2" x14ac:dyDescent="0.3">
      <c r="A1866" s="19">
        <v>51</v>
      </c>
      <c r="B1866" s="19">
        <v>26</v>
      </c>
    </row>
    <row r="1867" spans="1:2" x14ac:dyDescent="0.3">
      <c r="A1867" s="3">
        <v>51</v>
      </c>
      <c r="B1867" s="3">
        <v>26</v>
      </c>
    </row>
    <row r="1868" spans="1:2" x14ac:dyDescent="0.3">
      <c r="A1868" s="19">
        <v>51</v>
      </c>
      <c r="B1868" s="19">
        <v>26</v>
      </c>
    </row>
    <row r="1869" spans="1:2" x14ac:dyDescent="0.3">
      <c r="A1869" s="3">
        <v>51</v>
      </c>
      <c r="B1869" s="3">
        <v>27</v>
      </c>
    </row>
    <row r="1870" spans="1:2" x14ac:dyDescent="0.3">
      <c r="A1870" s="19">
        <v>51</v>
      </c>
      <c r="B1870" s="19">
        <v>26</v>
      </c>
    </row>
    <row r="1871" spans="1:2" x14ac:dyDescent="0.3">
      <c r="A1871" s="3">
        <v>51</v>
      </c>
      <c r="B1871" s="3">
        <v>25</v>
      </c>
    </row>
    <row r="1872" spans="1:2" x14ac:dyDescent="0.3">
      <c r="A1872" s="19">
        <v>50</v>
      </c>
      <c r="B1872" s="19">
        <v>24</v>
      </c>
    </row>
    <row r="1873" spans="1:2" x14ac:dyDescent="0.3">
      <c r="A1873" s="3">
        <v>50</v>
      </c>
      <c r="B1873" s="3">
        <v>26</v>
      </c>
    </row>
    <row r="1874" spans="1:2" x14ac:dyDescent="0.3">
      <c r="A1874" s="19">
        <v>50</v>
      </c>
      <c r="B1874" s="19">
        <v>26</v>
      </c>
    </row>
    <row r="1875" spans="1:2" x14ac:dyDescent="0.3">
      <c r="A1875" s="3">
        <v>50</v>
      </c>
      <c r="B1875" s="3">
        <v>25</v>
      </c>
    </row>
    <row r="1876" spans="1:2" x14ac:dyDescent="0.3">
      <c r="A1876" s="19">
        <v>50</v>
      </c>
      <c r="B1876" s="19">
        <v>26</v>
      </c>
    </row>
    <row r="1877" spans="1:2" x14ac:dyDescent="0.3">
      <c r="A1877" s="3">
        <v>50</v>
      </c>
      <c r="B1877" s="3">
        <v>23</v>
      </c>
    </row>
    <row r="1878" spans="1:2" x14ac:dyDescent="0.3">
      <c r="A1878" s="19">
        <v>50</v>
      </c>
      <c r="B1878" s="19">
        <v>26</v>
      </c>
    </row>
    <row r="1879" spans="1:2" x14ac:dyDescent="0.3">
      <c r="A1879" s="3">
        <v>50</v>
      </c>
      <c r="B1879" s="3">
        <v>24</v>
      </c>
    </row>
    <row r="1880" spans="1:2" x14ac:dyDescent="0.3">
      <c r="A1880" s="19">
        <v>50</v>
      </c>
      <c r="B1880" s="19">
        <v>24</v>
      </c>
    </row>
    <row r="1881" spans="1:2" x14ac:dyDescent="0.3">
      <c r="A1881" s="3">
        <v>50</v>
      </c>
      <c r="B1881" s="3">
        <v>24</v>
      </c>
    </row>
    <row r="1882" spans="1:2" x14ac:dyDescent="0.3">
      <c r="A1882" s="19">
        <v>50</v>
      </c>
      <c r="B1882" s="19">
        <v>24</v>
      </c>
    </row>
    <row r="1883" spans="1:2" x14ac:dyDescent="0.3">
      <c r="A1883" s="3">
        <v>50</v>
      </c>
      <c r="B1883" s="3">
        <v>24</v>
      </c>
    </row>
    <row r="1884" spans="1:2" x14ac:dyDescent="0.3">
      <c r="A1884" s="19">
        <v>50</v>
      </c>
      <c r="B1884" s="19">
        <v>24</v>
      </c>
    </row>
    <row r="1885" spans="1:2" x14ac:dyDescent="0.3">
      <c r="A1885" s="3">
        <v>50</v>
      </c>
      <c r="B1885" s="3">
        <v>25</v>
      </c>
    </row>
    <row r="1886" spans="1:2" x14ac:dyDescent="0.3">
      <c r="A1886" s="19">
        <v>50</v>
      </c>
      <c r="B1886" s="19">
        <v>26</v>
      </c>
    </row>
    <row r="1887" spans="1:2" x14ac:dyDescent="0.3">
      <c r="A1887" s="3">
        <v>50</v>
      </c>
      <c r="B1887" s="3">
        <v>24</v>
      </c>
    </row>
    <row r="1888" spans="1:2" x14ac:dyDescent="0.3">
      <c r="A1888" s="19">
        <v>50</v>
      </c>
      <c r="B1888" s="19">
        <v>26</v>
      </c>
    </row>
    <row r="1889" spans="1:2" x14ac:dyDescent="0.3">
      <c r="A1889" s="3">
        <v>50</v>
      </c>
      <c r="B1889" s="3">
        <v>24</v>
      </c>
    </row>
    <row r="1890" spans="1:2" x14ac:dyDescent="0.3">
      <c r="A1890" s="19">
        <v>50</v>
      </c>
      <c r="B1890" s="19">
        <v>25</v>
      </c>
    </row>
    <row r="1891" spans="1:2" x14ac:dyDescent="0.3">
      <c r="A1891" s="3">
        <v>50</v>
      </c>
      <c r="B1891" s="3">
        <v>25</v>
      </c>
    </row>
    <row r="1892" spans="1:2" x14ac:dyDescent="0.3">
      <c r="A1892" s="19">
        <v>50</v>
      </c>
      <c r="B1892" s="19">
        <v>23</v>
      </c>
    </row>
    <row r="1893" spans="1:2" x14ac:dyDescent="0.3">
      <c r="A1893" s="3">
        <v>50</v>
      </c>
      <c r="B1893" s="3">
        <v>24</v>
      </c>
    </row>
    <row r="1894" spans="1:2" x14ac:dyDescent="0.3">
      <c r="A1894" s="19">
        <v>50</v>
      </c>
      <c r="B1894" s="19">
        <v>26</v>
      </c>
    </row>
    <row r="1895" spans="1:2" x14ac:dyDescent="0.3">
      <c r="A1895" s="3">
        <v>50</v>
      </c>
      <c r="B1895" s="3">
        <v>25</v>
      </c>
    </row>
    <row r="1896" spans="1:2" x14ac:dyDescent="0.3">
      <c r="A1896" s="19">
        <v>50</v>
      </c>
      <c r="B1896" s="19">
        <v>23</v>
      </c>
    </row>
    <row r="1897" spans="1:2" x14ac:dyDescent="0.3">
      <c r="A1897" s="3">
        <v>50</v>
      </c>
      <c r="B1897" s="3">
        <v>24</v>
      </c>
    </row>
    <row r="1898" spans="1:2" x14ac:dyDescent="0.3">
      <c r="A1898" s="19">
        <v>50</v>
      </c>
      <c r="B1898" s="19">
        <v>23</v>
      </c>
    </row>
    <row r="1899" spans="1:2" x14ac:dyDescent="0.3">
      <c r="A1899" s="3">
        <v>50</v>
      </c>
      <c r="B1899" s="3">
        <v>26</v>
      </c>
    </row>
    <row r="1900" spans="1:2" x14ac:dyDescent="0.3">
      <c r="A1900" s="19">
        <v>50</v>
      </c>
      <c r="B1900" s="19">
        <v>25</v>
      </c>
    </row>
    <row r="1901" spans="1:2" x14ac:dyDescent="0.3">
      <c r="A1901" s="3">
        <v>50</v>
      </c>
      <c r="B1901" s="3">
        <v>24</v>
      </c>
    </row>
    <row r="1902" spans="1:2" x14ac:dyDescent="0.3">
      <c r="A1902" s="19">
        <v>50</v>
      </c>
      <c r="B1902" s="19">
        <v>25</v>
      </c>
    </row>
    <row r="1903" spans="1:2" x14ac:dyDescent="0.3">
      <c r="A1903" s="3">
        <v>50</v>
      </c>
      <c r="B1903" s="3">
        <v>26</v>
      </c>
    </row>
    <row r="1904" spans="1:2" x14ac:dyDescent="0.3">
      <c r="A1904" s="19">
        <v>50</v>
      </c>
      <c r="B1904" s="19">
        <v>24</v>
      </c>
    </row>
    <row r="1905" spans="1:2" x14ac:dyDescent="0.3">
      <c r="A1905" s="3">
        <v>50</v>
      </c>
      <c r="B1905" s="3">
        <v>24</v>
      </c>
    </row>
    <row r="1906" spans="1:2" x14ac:dyDescent="0.3">
      <c r="A1906" s="19">
        <v>50</v>
      </c>
      <c r="B1906" s="19">
        <v>25</v>
      </c>
    </row>
    <row r="1907" spans="1:2" x14ac:dyDescent="0.3">
      <c r="A1907" s="3">
        <v>50</v>
      </c>
      <c r="B1907" s="3">
        <v>24</v>
      </c>
    </row>
    <row r="1908" spans="1:2" x14ac:dyDescent="0.3">
      <c r="A1908" s="19">
        <v>50</v>
      </c>
      <c r="B1908" s="19">
        <v>26</v>
      </c>
    </row>
    <row r="1909" spans="1:2" x14ac:dyDescent="0.3">
      <c r="A1909" s="3">
        <v>50</v>
      </c>
      <c r="B1909" s="3">
        <v>25</v>
      </c>
    </row>
    <row r="1910" spans="1:2" x14ac:dyDescent="0.3">
      <c r="A1910" s="19">
        <v>50</v>
      </c>
      <c r="B1910" s="19">
        <v>26</v>
      </c>
    </row>
    <row r="1911" spans="1:2" x14ac:dyDescent="0.3">
      <c r="A1911" s="3">
        <v>50</v>
      </c>
      <c r="B1911" s="3">
        <v>24</v>
      </c>
    </row>
    <row r="1912" spans="1:2" x14ac:dyDescent="0.3">
      <c r="A1912" s="19">
        <v>50</v>
      </c>
      <c r="B1912" s="19">
        <v>25</v>
      </c>
    </row>
    <row r="1913" spans="1:2" x14ac:dyDescent="0.3">
      <c r="A1913" s="3">
        <v>50</v>
      </c>
      <c r="B1913" s="3">
        <v>23</v>
      </c>
    </row>
    <row r="1914" spans="1:2" x14ac:dyDescent="0.3">
      <c r="A1914" s="19">
        <v>50</v>
      </c>
      <c r="B1914" s="19">
        <v>25</v>
      </c>
    </row>
    <row r="1915" spans="1:2" x14ac:dyDescent="0.3">
      <c r="A1915" s="3">
        <v>50</v>
      </c>
      <c r="B1915" s="3">
        <v>24</v>
      </c>
    </row>
    <row r="1916" spans="1:2" x14ac:dyDescent="0.3">
      <c r="A1916" s="19">
        <v>50</v>
      </c>
      <c r="B1916" s="19">
        <v>24</v>
      </c>
    </row>
    <row r="1917" spans="1:2" x14ac:dyDescent="0.3">
      <c r="A1917" s="3">
        <v>50</v>
      </c>
      <c r="B1917" s="3">
        <v>25</v>
      </c>
    </row>
    <row r="1918" spans="1:2" x14ac:dyDescent="0.3">
      <c r="A1918" s="19">
        <v>50</v>
      </c>
      <c r="B1918" s="19">
        <v>25</v>
      </c>
    </row>
    <row r="1919" spans="1:2" x14ac:dyDescent="0.3">
      <c r="A1919" s="3">
        <v>50</v>
      </c>
      <c r="B1919" s="3">
        <v>26</v>
      </c>
    </row>
    <row r="1920" spans="1:2" x14ac:dyDescent="0.3">
      <c r="A1920" s="19">
        <v>50</v>
      </c>
      <c r="B1920" s="19">
        <v>26</v>
      </c>
    </row>
    <row r="1921" spans="1:2" x14ac:dyDescent="0.3">
      <c r="A1921" s="3">
        <v>50</v>
      </c>
      <c r="B1921" s="3">
        <v>20</v>
      </c>
    </row>
    <row r="1922" spans="1:2" x14ac:dyDescent="0.3">
      <c r="A1922" s="19">
        <v>50</v>
      </c>
      <c r="B1922" s="19">
        <v>25</v>
      </c>
    </row>
    <row r="1923" spans="1:2" x14ac:dyDescent="0.3">
      <c r="A1923" s="3">
        <v>50</v>
      </c>
      <c r="B1923" s="3">
        <v>26</v>
      </c>
    </row>
    <row r="1924" spans="1:2" x14ac:dyDescent="0.3">
      <c r="A1924" s="19">
        <v>50</v>
      </c>
      <c r="B1924" s="19">
        <v>24</v>
      </c>
    </row>
    <row r="1925" spans="1:2" x14ac:dyDescent="0.3">
      <c r="A1925" s="3">
        <v>50</v>
      </c>
      <c r="B1925" s="3">
        <v>25</v>
      </c>
    </row>
    <row r="1926" spans="1:2" x14ac:dyDescent="0.3">
      <c r="A1926" s="19">
        <v>50</v>
      </c>
      <c r="B1926" s="19">
        <v>20</v>
      </c>
    </row>
    <row r="1927" spans="1:2" x14ac:dyDescent="0.3">
      <c r="A1927" s="3">
        <v>50</v>
      </c>
      <c r="B1927" s="3">
        <v>24</v>
      </c>
    </row>
    <row r="1928" spans="1:2" x14ac:dyDescent="0.3">
      <c r="A1928" s="19">
        <v>50</v>
      </c>
      <c r="B1928" s="19">
        <v>24</v>
      </c>
    </row>
    <row r="1929" spans="1:2" x14ac:dyDescent="0.3">
      <c r="A1929" s="3">
        <v>50</v>
      </c>
      <c r="B1929" s="3">
        <v>26</v>
      </c>
    </row>
    <row r="1930" spans="1:2" x14ac:dyDescent="0.3">
      <c r="A1930" s="19">
        <v>50</v>
      </c>
      <c r="B1930" s="19">
        <v>26</v>
      </c>
    </row>
    <row r="1931" spans="1:2" x14ac:dyDescent="0.3">
      <c r="A1931" s="3">
        <v>50</v>
      </c>
      <c r="B1931" s="3">
        <v>24</v>
      </c>
    </row>
    <row r="1932" spans="1:2" x14ac:dyDescent="0.3">
      <c r="A1932" s="19">
        <v>50</v>
      </c>
      <c r="B1932" s="19">
        <v>26</v>
      </c>
    </row>
    <row r="1933" spans="1:2" x14ac:dyDescent="0.3">
      <c r="A1933" s="3">
        <v>50</v>
      </c>
      <c r="B1933" s="3">
        <v>24</v>
      </c>
    </row>
    <row r="1934" spans="1:2" x14ac:dyDescent="0.3">
      <c r="A1934" s="19">
        <v>50</v>
      </c>
      <c r="B1934" s="19">
        <v>24</v>
      </c>
    </row>
    <row r="1935" spans="1:2" x14ac:dyDescent="0.3">
      <c r="A1935" s="3">
        <v>50</v>
      </c>
      <c r="B1935" s="3">
        <v>24</v>
      </c>
    </row>
    <row r="1936" spans="1:2" x14ac:dyDescent="0.3">
      <c r="A1936" s="19">
        <v>50</v>
      </c>
      <c r="B1936" s="19">
        <v>24</v>
      </c>
    </row>
    <row r="1937" spans="1:2" x14ac:dyDescent="0.3">
      <c r="A1937" s="3">
        <v>50</v>
      </c>
      <c r="B1937" s="3">
        <v>25</v>
      </c>
    </row>
    <row r="1938" spans="1:2" x14ac:dyDescent="0.3">
      <c r="A1938" s="19">
        <v>50</v>
      </c>
      <c r="B1938" s="19">
        <v>24</v>
      </c>
    </row>
    <row r="1939" spans="1:2" x14ac:dyDescent="0.3">
      <c r="A1939" s="3">
        <v>50</v>
      </c>
      <c r="B1939" s="3">
        <v>26</v>
      </c>
    </row>
    <row r="1940" spans="1:2" x14ac:dyDescent="0.3">
      <c r="A1940" s="19">
        <v>50</v>
      </c>
      <c r="B1940" s="19">
        <v>25</v>
      </c>
    </row>
    <row r="1941" spans="1:2" x14ac:dyDescent="0.3">
      <c r="A1941" s="3">
        <v>50</v>
      </c>
      <c r="B1941" s="3">
        <v>25</v>
      </c>
    </row>
    <row r="1942" spans="1:2" x14ac:dyDescent="0.3">
      <c r="A1942" s="19">
        <v>50</v>
      </c>
      <c r="B1942" s="19">
        <v>25</v>
      </c>
    </row>
    <row r="1943" spans="1:2" x14ac:dyDescent="0.3">
      <c r="A1943" s="3">
        <v>50</v>
      </c>
      <c r="B1943" s="3">
        <v>24</v>
      </c>
    </row>
    <row r="1944" spans="1:2" x14ac:dyDescent="0.3">
      <c r="A1944" s="19">
        <v>50</v>
      </c>
      <c r="B1944" s="19">
        <v>25</v>
      </c>
    </row>
    <row r="1945" spans="1:2" x14ac:dyDescent="0.3">
      <c r="A1945" s="3">
        <v>50</v>
      </c>
      <c r="B1945" s="3">
        <v>25</v>
      </c>
    </row>
    <row r="1946" spans="1:2" x14ac:dyDescent="0.3">
      <c r="A1946" s="19">
        <v>50</v>
      </c>
      <c r="B1946" s="19">
        <v>25</v>
      </c>
    </row>
    <row r="1947" spans="1:2" x14ac:dyDescent="0.3">
      <c r="A1947" s="3">
        <v>50</v>
      </c>
      <c r="B1947" s="3">
        <v>24</v>
      </c>
    </row>
    <row r="1948" spans="1:2" x14ac:dyDescent="0.3">
      <c r="A1948" s="19">
        <v>50</v>
      </c>
      <c r="B1948" s="19">
        <v>26</v>
      </c>
    </row>
    <row r="1949" spans="1:2" x14ac:dyDescent="0.3">
      <c r="A1949" s="3">
        <v>50</v>
      </c>
      <c r="B1949" s="3">
        <v>24</v>
      </c>
    </row>
    <row r="1950" spans="1:2" x14ac:dyDescent="0.3">
      <c r="A1950" s="19">
        <v>50</v>
      </c>
      <c r="B1950" s="19">
        <v>26</v>
      </c>
    </row>
    <row r="1951" spans="1:2" x14ac:dyDescent="0.3">
      <c r="A1951" s="3">
        <v>50</v>
      </c>
      <c r="B1951" s="3">
        <v>24</v>
      </c>
    </row>
    <row r="1952" spans="1:2" x14ac:dyDescent="0.3">
      <c r="A1952" s="19">
        <v>50</v>
      </c>
      <c r="B1952" s="19">
        <v>26</v>
      </c>
    </row>
    <row r="1953" spans="1:2" x14ac:dyDescent="0.3">
      <c r="A1953" s="3">
        <v>50</v>
      </c>
      <c r="B1953" s="3">
        <v>25</v>
      </c>
    </row>
    <row r="1954" spans="1:2" x14ac:dyDescent="0.3">
      <c r="A1954" s="19">
        <v>50</v>
      </c>
      <c r="B1954" s="19">
        <v>26</v>
      </c>
    </row>
    <row r="1955" spans="1:2" x14ac:dyDescent="0.3">
      <c r="A1955" s="3">
        <v>50</v>
      </c>
      <c r="B1955" s="3">
        <v>26</v>
      </c>
    </row>
    <row r="1956" spans="1:2" x14ac:dyDescent="0.3">
      <c r="A1956" s="19">
        <v>50</v>
      </c>
      <c r="B1956" s="19">
        <v>25</v>
      </c>
    </row>
    <row r="1957" spans="1:2" x14ac:dyDescent="0.3">
      <c r="A1957" s="3">
        <v>50</v>
      </c>
      <c r="B1957" s="3">
        <v>24</v>
      </c>
    </row>
    <row r="1958" spans="1:2" x14ac:dyDescent="0.3">
      <c r="A1958" s="19">
        <v>50</v>
      </c>
      <c r="B1958" s="19">
        <v>24</v>
      </c>
    </row>
    <row r="1959" spans="1:2" x14ac:dyDescent="0.3">
      <c r="A1959" s="3">
        <v>50</v>
      </c>
      <c r="B1959" s="3">
        <v>26</v>
      </c>
    </row>
    <row r="1960" spans="1:2" x14ac:dyDescent="0.3">
      <c r="A1960" s="19">
        <v>50</v>
      </c>
      <c r="B1960" s="19">
        <v>24</v>
      </c>
    </row>
    <row r="1961" spans="1:2" x14ac:dyDescent="0.3">
      <c r="A1961" s="3">
        <v>50</v>
      </c>
      <c r="B1961" s="3">
        <v>25</v>
      </c>
    </row>
    <row r="1962" spans="1:2" x14ac:dyDescent="0.3">
      <c r="A1962" s="19">
        <v>50</v>
      </c>
      <c r="B1962" s="19">
        <v>23</v>
      </c>
    </row>
    <row r="1963" spans="1:2" x14ac:dyDescent="0.3">
      <c r="A1963" s="3">
        <v>50</v>
      </c>
      <c r="B1963" s="3">
        <v>24</v>
      </c>
    </row>
    <row r="1964" spans="1:2" x14ac:dyDescent="0.3">
      <c r="A1964" s="19">
        <v>50</v>
      </c>
      <c r="B1964" s="19">
        <v>25</v>
      </c>
    </row>
    <row r="1965" spans="1:2" x14ac:dyDescent="0.3">
      <c r="A1965" s="3">
        <v>50</v>
      </c>
      <c r="B1965" s="3">
        <v>23</v>
      </c>
    </row>
    <row r="1966" spans="1:2" x14ac:dyDescent="0.3">
      <c r="A1966" s="19">
        <v>50</v>
      </c>
      <c r="B1966" s="19">
        <v>25</v>
      </c>
    </row>
    <row r="1967" spans="1:2" x14ac:dyDescent="0.3">
      <c r="A1967" s="3">
        <v>50</v>
      </c>
      <c r="B1967" s="3">
        <v>25</v>
      </c>
    </row>
    <row r="1968" spans="1:2" x14ac:dyDescent="0.3">
      <c r="A1968" s="19">
        <v>50</v>
      </c>
      <c r="B1968" s="19">
        <v>25</v>
      </c>
    </row>
    <row r="1969" spans="1:2" x14ac:dyDescent="0.3">
      <c r="A1969" s="3">
        <v>50</v>
      </c>
      <c r="B1969" s="3">
        <v>23</v>
      </c>
    </row>
    <row r="1970" spans="1:2" x14ac:dyDescent="0.3">
      <c r="A1970" s="19">
        <v>50</v>
      </c>
      <c r="B1970" s="19">
        <v>26</v>
      </c>
    </row>
    <row r="1971" spans="1:2" x14ac:dyDescent="0.3">
      <c r="A1971" s="3">
        <v>50</v>
      </c>
      <c r="B1971" s="3">
        <v>24</v>
      </c>
    </row>
    <row r="1972" spans="1:2" x14ac:dyDescent="0.3">
      <c r="A1972" s="19">
        <v>50</v>
      </c>
      <c r="B1972" s="19">
        <v>25</v>
      </c>
    </row>
    <row r="1973" spans="1:2" x14ac:dyDescent="0.3">
      <c r="A1973" s="3">
        <v>50</v>
      </c>
      <c r="B1973" s="3">
        <v>26</v>
      </c>
    </row>
    <row r="1974" spans="1:2" x14ac:dyDescent="0.3">
      <c r="A1974" s="19">
        <v>50</v>
      </c>
      <c r="B1974" s="19">
        <v>25</v>
      </c>
    </row>
    <row r="1975" spans="1:2" x14ac:dyDescent="0.3">
      <c r="A1975" s="3">
        <v>50</v>
      </c>
      <c r="B1975" s="3">
        <v>25</v>
      </c>
    </row>
    <row r="1976" spans="1:2" x14ac:dyDescent="0.3">
      <c r="A1976" s="19">
        <v>50</v>
      </c>
      <c r="B1976" s="19">
        <v>25</v>
      </c>
    </row>
    <row r="1977" spans="1:2" x14ac:dyDescent="0.3">
      <c r="A1977" s="3">
        <v>50</v>
      </c>
      <c r="B1977" s="3">
        <v>24</v>
      </c>
    </row>
    <row r="1978" spans="1:2" x14ac:dyDescent="0.3">
      <c r="A1978" s="19">
        <v>50</v>
      </c>
      <c r="B1978" s="19">
        <v>26</v>
      </c>
    </row>
    <row r="1979" spans="1:2" x14ac:dyDescent="0.3">
      <c r="A1979" s="3">
        <v>50</v>
      </c>
      <c r="B1979" s="3">
        <v>26</v>
      </c>
    </row>
    <row r="1980" spans="1:2" x14ac:dyDescent="0.3">
      <c r="A1980" s="19">
        <v>50</v>
      </c>
      <c r="B1980" s="19">
        <v>23</v>
      </c>
    </row>
    <row r="1981" spans="1:2" x14ac:dyDescent="0.3">
      <c r="A1981" s="3">
        <v>50</v>
      </c>
      <c r="B1981" s="3">
        <v>24</v>
      </c>
    </row>
    <row r="1982" spans="1:2" x14ac:dyDescent="0.3">
      <c r="A1982" s="19">
        <v>50</v>
      </c>
      <c r="B1982" s="19">
        <v>26</v>
      </c>
    </row>
    <row r="1983" spans="1:2" x14ac:dyDescent="0.3">
      <c r="A1983" s="3">
        <v>50</v>
      </c>
      <c r="B1983" s="3">
        <v>24</v>
      </c>
    </row>
    <row r="1984" spans="1:2" x14ac:dyDescent="0.3">
      <c r="A1984" s="19">
        <v>50</v>
      </c>
      <c r="B1984" s="19">
        <v>26</v>
      </c>
    </row>
    <row r="1985" spans="1:2" x14ac:dyDescent="0.3">
      <c r="A1985" s="3">
        <v>50</v>
      </c>
      <c r="B1985" s="3">
        <v>26</v>
      </c>
    </row>
    <row r="1986" spans="1:2" x14ac:dyDescent="0.3">
      <c r="A1986" s="19">
        <v>50</v>
      </c>
      <c r="B1986" s="19">
        <v>23</v>
      </c>
    </row>
    <row r="1987" spans="1:2" x14ac:dyDescent="0.3">
      <c r="A1987" s="3">
        <v>50</v>
      </c>
      <c r="B1987" s="3">
        <v>24</v>
      </c>
    </row>
    <row r="1988" spans="1:2" x14ac:dyDescent="0.3">
      <c r="A1988" s="19">
        <v>50</v>
      </c>
      <c r="B1988" s="19">
        <v>24</v>
      </c>
    </row>
    <row r="1989" spans="1:2" x14ac:dyDescent="0.3">
      <c r="A1989" s="3">
        <v>50</v>
      </c>
      <c r="B1989" s="3">
        <v>25</v>
      </c>
    </row>
    <row r="1990" spans="1:2" x14ac:dyDescent="0.3">
      <c r="A1990" s="19">
        <v>50</v>
      </c>
      <c r="B1990" s="19">
        <v>24</v>
      </c>
    </row>
    <row r="1991" spans="1:2" x14ac:dyDescent="0.3">
      <c r="A1991" s="3">
        <v>50</v>
      </c>
      <c r="B1991" s="3">
        <v>25</v>
      </c>
    </row>
    <row r="1992" spans="1:2" x14ac:dyDescent="0.3">
      <c r="A1992" s="19">
        <v>50</v>
      </c>
      <c r="B1992" s="19">
        <v>24</v>
      </c>
    </row>
    <row r="1993" spans="1:2" x14ac:dyDescent="0.3">
      <c r="A1993" s="3">
        <v>50</v>
      </c>
      <c r="B1993" s="3">
        <v>25</v>
      </c>
    </row>
    <row r="1994" spans="1:2" x14ac:dyDescent="0.3">
      <c r="A1994" s="19">
        <v>50</v>
      </c>
      <c r="B1994" s="19">
        <v>26</v>
      </c>
    </row>
    <row r="1995" spans="1:2" x14ac:dyDescent="0.3">
      <c r="A1995" s="3">
        <v>50</v>
      </c>
      <c r="B1995" s="3">
        <v>25</v>
      </c>
    </row>
    <row r="1996" spans="1:2" x14ac:dyDescent="0.3">
      <c r="A1996" s="19">
        <v>50</v>
      </c>
      <c r="B1996" s="19">
        <v>23</v>
      </c>
    </row>
    <row r="1997" spans="1:2" x14ac:dyDescent="0.3">
      <c r="A1997" s="3">
        <v>50</v>
      </c>
      <c r="B1997" s="3">
        <v>25</v>
      </c>
    </row>
    <row r="1998" spans="1:2" x14ac:dyDescent="0.3">
      <c r="A1998" s="19">
        <v>50</v>
      </c>
      <c r="B1998" s="19">
        <v>24</v>
      </c>
    </row>
    <row r="1999" spans="1:2" x14ac:dyDescent="0.3">
      <c r="A1999" s="3">
        <v>50</v>
      </c>
      <c r="B1999" s="3">
        <v>23</v>
      </c>
    </row>
    <row r="2000" spans="1:2" x14ac:dyDescent="0.3">
      <c r="A2000" s="19">
        <v>50</v>
      </c>
      <c r="B2000" s="19">
        <v>25</v>
      </c>
    </row>
    <row r="2001" spans="1:2" x14ac:dyDescent="0.3">
      <c r="A2001" s="3">
        <v>50</v>
      </c>
      <c r="B2001" s="3">
        <v>23</v>
      </c>
    </row>
    <row r="2002" spans="1:2" x14ac:dyDescent="0.3">
      <c r="A2002" s="19">
        <v>50</v>
      </c>
      <c r="B2002" s="19">
        <v>26</v>
      </c>
    </row>
    <row r="2003" spans="1:2" x14ac:dyDescent="0.3">
      <c r="A2003" s="3">
        <v>50</v>
      </c>
      <c r="B2003" s="3">
        <v>25</v>
      </c>
    </row>
    <row r="2004" spans="1:2" x14ac:dyDescent="0.3">
      <c r="A2004" s="19">
        <v>50</v>
      </c>
      <c r="B2004" s="19">
        <v>24</v>
      </c>
    </row>
    <row r="2005" spans="1:2" x14ac:dyDescent="0.3">
      <c r="A2005" s="3">
        <v>50</v>
      </c>
      <c r="B2005" s="3">
        <v>24</v>
      </c>
    </row>
    <row r="2006" spans="1:2" x14ac:dyDescent="0.3">
      <c r="A2006" s="19">
        <v>50</v>
      </c>
      <c r="B2006" s="19">
        <v>24</v>
      </c>
    </row>
    <row r="2007" spans="1:2" x14ac:dyDescent="0.3">
      <c r="A2007" s="3">
        <v>50</v>
      </c>
      <c r="B2007" s="3">
        <v>25</v>
      </c>
    </row>
    <row r="2008" spans="1:2" x14ac:dyDescent="0.3">
      <c r="A2008" s="19">
        <v>50</v>
      </c>
      <c r="B2008" s="19">
        <v>26</v>
      </c>
    </row>
    <row r="2009" spans="1:2" x14ac:dyDescent="0.3">
      <c r="A2009" s="3">
        <v>50</v>
      </c>
      <c r="B2009" s="3">
        <v>26</v>
      </c>
    </row>
    <row r="2010" spans="1:2" x14ac:dyDescent="0.3">
      <c r="A2010" s="19">
        <v>49</v>
      </c>
      <c r="B2010" s="19">
        <v>24</v>
      </c>
    </row>
    <row r="2011" spans="1:2" x14ac:dyDescent="0.3">
      <c r="A2011" s="3">
        <v>49</v>
      </c>
      <c r="B2011" s="3">
        <v>23</v>
      </c>
    </row>
    <row r="2012" spans="1:2" x14ac:dyDescent="0.3">
      <c r="A2012" s="19">
        <v>49</v>
      </c>
      <c r="B2012" s="19">
        <v>25</v>
      </c>
    </row>
    <row r="2013" spans="1:2" x14ac:dyDescent="0.3">
      <c r="A2013" s="3">
        <v>49</v>
      </c>
      <c r="B2013" s="3">
        <v>23</v>
      </c>
    </row>
    <row r="2014" spans="1:2" x14ac:dyDescent="0.3">
      <c r="A2014" s="19">
        <v>49</v>
      </c>
      <c r="B2014" s="19">
        <v>25</v>
      </c>
    </row>
    <row r="2015" spans="1:2" x14ac:dyDescent="0.3">
      <c r="A2015" s="3">
        <v>49</v>
      </c>
      <c r="B2015" s="3">
        <v>23</v>
      </c>
    </row>
    <row r="2016" spans="1:2" x14ac:dyDescent="0.3">
      <c r="A2016" s="19">
        <v>49</v>
      </c>
      <c r="B2016" s="19">
        <v>23</v>
      </c>
    </row>
    <row r="2017" spans="1:2" x14ac:dyDescent="0.3">
      <c r="A2017" s="3">
        <v>49</v>
      </c>
      <c r="B2017" s="3">
        <v>24</v>
      </c>
    </row>
    <row r="2018" spans="1:2" x14ac:dyDescent="0.3">
      <c r="A2018" s="19">
        <v>49</v>
      </c>
      <c r="B2018" s="19">
        <v>25</v>
      </c>
    </row>
    <row r="2019" spans="1:2" x14ac:dyDescent="0.3">
      <c r="A2019" s="3">
        <v>49</v>
      </c>
      <c r="B2019" s="3">
        <v>25</v>
      </c>
    </row>
    <row r="2020" spans="1:2" x14ac:dyDescent="0.3">
      <c r="A2020" s="19">
        <v>49</v>
      </c>
      <c r="B2020" s="19">
        <v>22</v>
      </c>
    </row>
    <row r="2021" spans="1:2" x14ac:dyDescent="0.3">
      <c r="A2021" s="3">
        <v>49</v>
      </c>
      <c r="B2021" s="3">
        <v>23</v>
      </c>
    </row>
    <row r="2022" spans="1:2" x14ac:dyDescent="0.3">
      <c r="A2022" s="19">
        <v>49</v>
      </c>
      <c r="B2022" s="19">
        <v>23</v>
      </c>
    </row>
    <row r="2023" spans="1:2" x14ac:dyDescent="0.3">
      <c r="A2023" s="3">
        <v>49</v>
      </c>
      <c r="B2023" s="3">
        <v>25</v>
      </c>
    </row>
    <row r="2024" spans="1:2" x14ac:dyDescent="0.3">
      <c r="A2024" s="19">
        <v>49</v>
      </c>
      <c r="B2024" s="19">
        <v>25</v>
      </c>
    </row>
    <row r="2025" spans="1:2" x14ac:dyDescent="0.3">
      <c r="A2025" s="3">
        <v>49</v>
      </c>
      <c r="B2025" s="3">
        <v>23</v>
      </c>
    </row>
    <row r="2026" spans="1:2" x14ac:dyDescent="0.3">
      <c r="A2026" s="19">
        <v>49</v>
      </c>
      <c r="B2026" s="19">
        <v>24</v>
      </c>
    </row>
    <row r="2027" spans="1:2" x14ac:dyDescent="0.3">
      <c r="A2027" s="3">
        <v>49</v>
      </c>
      <c r="B2027" s="3">
        <v>23</v>
      </c>
    </row>
    <row r="2028" spans="1:2" x14ac:dyDescent="0.3">
      <c r="A2028" s="19">
        <v>49</v>
      </c>
      <c r="B2028" s="19">
        <v>23</v>
      </c>
    </row>
    <row r="2029" spans="1:2" x14ac:dyDescent="0.3">
      <c r="A2029" s="3">
        <v>49</v>
      </c>
      <c r="B2029" s="3">
        <v>24</v>
      </c>
    </row>
    <row r="2030" spans="1:2" x14ac:dyDescent="0.3">
      <c r="A2030" s="19">
        <v>49</v>
      </c>
      <c r="B2030" s="19">
        <v>24</v>
      </c>
    </row>
    <row r="2031" spans="1:2" x14ac:dyDescent="0.3">
      <c r="A2031" s="3">
        <v>49</v>
      </c>
      <c r="B2031" s="3">
        <v>23</v>
      </c>
    </row>
    <row r="2032" spans="1:2" x14ac:dyDescent="0.3">
      <c r="A2032" s="19">
        <v>49</v>
      </c>
      <c r="B2032" s="19">
        <v>23</v>
      </c>
    </row>
    <row r="2033" spans="1:2" x14ac:dyDescent="0.3">
      <c r="A2033" s="3">
        <v>49</v>
      </c>
      <c r="B2033" s="3">
        <v>23</v>
      </c>
    </row>
    <row r="2034" spans="1:2" x14ac:dyDescent="0.3">
      <c r="A2034" s="19">
        <v>49</v>
      </c>
      <c r="B2034" s="19">
        <v>25</v>
      </c>
    </row>
    <row r="2035" spans="1:2" x14ac:dyDescent="0.3">
      <c r="A2035" s="3">
        <v>49</v>
      </c>
      <c r="B2035" s="3">
        <v>24</v>
      </c>
    </row>
    <row r="2036" spans="1:2" x14ac:dyDescent="0.3">
      <c r="A2036" s="19">
        <v>49</v>
      </c>
      <c r="B2036" s="19">
        <v>23</v>
      </c>
    </row>
    <row r="2037" spans="1:2" x14ac:dyDescent="0.3">
      <c r="A2037" s="3">
        <v>49</v>
      </c>
      <c r="B2037" s="3">
        <v>24</v>
      </c>
    </row>
    <row r="2038" spans="1:2" x14ac:dyDescent="0.3">
      <c r="A2038" s="19">
        <v>49</v>
      </c>
      <c r="B2038" s="19">
        <v>24</v>
      </c>
    </row>
    <row r="2039" spans="1:2" x14ac:dyDescent="0.3">
      <c r="A2039" s="3">
        <v>49</v>
      </c>
      <c r="B2039" s="3">
        <v>23</v>
      </c>
    </row>
    <row r="2040" spans="1:2" x14ac:dyDescent="0.3">
      <c r="A2040" s="19">
        <v>49</v>
      </c>
      <c r="B2040" s="19">
        <v>25</v>
      </c>
    </row>
    <row r="2041" spans="1:2" x14ac:dyDescent="0.3">
      <c r="A2041" s="3">
        <v>49</v>
      </c>
      <c r="B2041" s="3">
        <v>24</v>
      </c>
    </row>
    <row r="2042" spans="1:2" x14ac:dyDescent="0.3">
      <c r="A2042" s="19">
        <v>49</v>
      </c>
      <c r="B2042" s="19">
        <v>25</v>
      </c>
    </row>
    <row r="2043" spans="1:2" x14ac:dyDescent="0.3">
      <c r="A2043" s="3">
        <v>49</v>
      </c>
      <c r="B2043" s="3">
        <v>25</v>
      </c>
    </row>
    <row r="2044" spans="1:2" x14ac:dyDescent="0.3">
      <c r="A2044" s="19">
        <v>49</v>
      </c>
      <c r="B2044" s="19">
        <v>23</v>
      </c>
    </row>
    <row r="2045" spans="1:2" x14ac:dyDescent="0.3">
      <c r="A2045" s="3">
        <v>49</v>
      </c>
      <c r="B2045" s="3">
        <v>23</v>
      </c>
    </row>
    <row r="2046" spans="1:2" x14ac:dyDescent="0.3">
      <c r="A2046" s="19">
        <v>49</v>
      </c>
      <c r="B2046" s="19">
        <v>24</v>
      </c>
    </row>
    <row r="2047" spans="1:2" x14ac:dyDescent="0.3">
      <c r="A2047" s="3">
        <v>49</v>
      </c>
      <c r="B2047" s="3">
        <v>23</v>
      </c>
    </row>
    <row r="2048" spans="1:2" x14ac:dyDescent="0.3">
      <c r="A2048" s="19">
        <v>49</v>
      </c>
      <c r="B2048" s="19">
        <v>24</v>
      </c>
    </row>
    <row r="2049" spans="1:2" x14ac:dyDescent="0.3">
      <c r="A2049" s="3">
        <v>49</v>
      </c>
      <c r="B2049" s="3">
        <v>24</v>
      </c>
    </row>
    <row r="2050" spans="1:2" x14ac:dyDescent="0.3">
      <c r="A2050" s="19">
        <v>49</v>
      </c>
      <c r="B2050" s="19">
        <v>23</v>
      </c>
    </row>
    <row r="2051" spans="1:2" x14ac:dyDescent="0.3">
      <c r="A2051" s="3">
        <v>49</v>
      </c>
      <c r="B2051" s="3">
        <v>24</v>
      </c>
    </row>
    <row r="2052" spans="1:2" x14ac:dyDescent="0.3">
      <c r="A2052" s="19">
        <v>49</v>
      </c>
      <c r="B2052" s="19">
        <v>23</v>
      </c>
    </row>
    <row r="2053" spans="1:2" x14ac:dyDescent="0.3">
      <c r="A2053" s="3">
        <v>49</v>
      </c>
      <c r="B2053" s="3">
        <v>25</v>
      </c>
    </row>
    <row r="2054" spans="1:2" x14ac:dyDescent="0.3">
      <c r="A2054" s="19">
        <v>49</v>
      </c>
      <c r="B2054" s="19">
        <v>24</v>
      </c>
    </row>
    <row r="2055" spans="1:2" x14ac:dyDescent="0.3">
      <c r="A2055" s="3">
        <v>49</v>
      </c>
      <c r="B2055" s="3">
        <v>19</v>
      </c>
    </row>
    <row r="2056" spans="1:2" x14ac:dyDescent="0.3">
      <c r="A2056" s="19">
        <v>49</v>
      </c>
      <c r="B2056" s="19">
        <v>23</v>
      </c>
    </row>
    <row r="2057" spans="1:2" x14ac:dyDescent="0.3">
      <c r="A2057" s="3">
        <v>49</v>
      </c>
      <c r="B2057" s="3">
        <v>23</v>
      </c>
    </row>
    <row r="2058" spans="1:2" x14ac:dyDescent="0.3">
      <c r="A2058" s="19">
        <v>49</v>
      </c>
      <c r="B2058" s="19">
        <v>23</v>
      </c>
    </row>
    <row r="2059" spans="1:2" x14ac:dyDescent="0.3">
      <c r="A2059" s="3">
        <v>49</v>
      </c>
      <c r="B2059" s="3">
        <v>23</v>
      </c>
    </row>
    <row r="2060" spans="1:2" x14ac:dyDescent="0.3">
      <c r="A2060" s="19">
        <v>49</v>
      </c>
      <c r="B2060" s="19">
        <v>24</v>
      </c>
    </row>
    <row r="2061" spans="1:2" x14ac:dyDescent="0.3">
      <c r="A2061" s="3">
        <v>49</v>
      </c>
      <c r="B2061" s="3">
        <v>24</v>
      </c>
    </row>
    <row r="2062" spans="1:2" x14ac:dyDescent="0.3">
      <c r="A2062" s="19">
        <v>49</v>
      </c>
      <c r="B2062" s="19">
        <v>23</v>
      </c>
    </row>
    <row r="2063" spans="1:2" x14ac:dyDescent="0.3">
      <c r="A2063" s="3">
        <v>49</v>
      </c>
      <c r="B2063" s="3">
        <v>23</v>
      </c>
    </row>
    <row r="2064" spans="1:2" x14ac:dyDescent="0.3">
      <c r="A2064" s="19">
        <v>49</v>
      </c>
      <c r="B2064" s="19">
        <v>23</v>
      </c>
    </row>
    <row r="2065" spans="1:2" x14ac:dyDescent="0.3">
      <c r="A2065" s="3">
        <v>49</v>
      </c>
      <c r="B2065" s="3">
        <v>25</v>
      </c>
    </row>
    <row r="2066" spans="1:2" x14ac:dyDescent="0.3">
      <c r="A2066" s="19">
        <v>49</v>
      </c>
      <c r="B2066" s="19">
        <v>23</v>
      </c>
    </row>
    <row r="2067" spans="1:2" x14ac:dyDescent="0.3">
      <c r="A2067" s="3">
        <v>49</v>
      </c>
      <c r="B2067" s="3">
        <v>25</v>
      </c>
    </row>
    <row r="2068" spans="1:2" x14ac:dyDescent="0.3">
      <c r="A2068" s="19">
        <v>49</v>
      </c>
      <c r="B2068" s="19">
        <v>24</v>
      </c>
    </row>
    <row r="2069" spans="1:2" x14ac:dyDescent="0.3">
      <c r="A2069" s="3">
        <v>49</v>
      </c>
      <c r="B2069" s="3">
        <v>24</v>
      </c>
    </row>
    <row r="2070" spans="1:2" x14ac:dyDescent="0.3">
      <c r="A2070" s="19">
        <v>49</v>
      </c>
      <c r="B2070" s="19">
        <v>24</v>
      </c>
    </row>
    <row r="2071" spans="1:2" x14ac:dyDescent="0.3">
      <c r="A2071" s="3">
        <v>49</v>
      </c>
      <c r="B2071" s="3">
        <v>25</v>
      </c>
    </row>
    <row r="2072" spans="1:2" x14ac:dyDescent="0.3">
      <c r="A2072" s="19">
        <v>49</v>
      </c>
      <c r="B2072" s="19">
        <v>25</v>
      </c>
    </row>
    <row r="2073" spans="1:2" x14ac:dyDescent="0.3">
      <c r="A2073" s="3">
        <v>49</v>
      </c>
      <c r="B2073" s="3">
        <v>25</v>
      </c>
    </row>
    <row r="2074" spans="1:2" x14ac:dyDescent="0.3">
      <c r="A2074" s="19">
        <v>49</v>
      </c>
      <c r="B2074" s="19">
        <v>22</v>
      </c>
    </row>
    <row r="2075" spans="1:2" x14ac:dyDescent="0.3">
      <c r="A2075" s="3">
        <v>49</v>
      </c>
      <c r="B2075" s="3">
        <v>25</v>
      </c>
    </row>
    <row r="2076" spans="1:2" x14ac:dyDescent="0.3">
      <c r="A2076" s="19">
        <v>49</v>
      </c>
      <c r="B2076" s="19">
        <v>25</v>
      </c>
    </row>
    <row r="2077" spans="1:2" x14ac:dyDescent="0.3">
      <c r="A2077" s="3">
        <v>49</v>
      </c>
      <c r="B2077" s="3">
        <v>25</v>
      </c>
    </row>
    <row r="2078" spans="1:2" x14ac:dyDescent="0.3">
      <c r="A2078" s="19">
        <v>49</v>
      </c>
      <c r="B2078" s="19">
        <v>25</v>
      </c>
    </row>
    <row r="2079" spans="1:2" x14ac:dyDescent="0.3">
      <c r="A2079" s="3">
        <v>49</v>
      </c>
      <c r="B2079" s="3">
        <v>24</v>
      </c>
    </row>
    <row r="2080" spans="1:2" x14ac:dyDescent="0.3">
      <c r="A2080" s="19">
        <v>49</v>
      </c>
      <c r="B2080" s="19">
        <v>23</v>
      </c>
    </row>
    <row r="2081" spans="1:2" x14ac:dyDescent="0.3">
      <c r="A2081" s="3">
        <v>49</v>
      </c>
      <c r="B2081" s="3">
        <v>25</v>
      </c>
    </row>
    <row r="2082" spans="1:2" x14ac:dyDescent="0.3">
      <c r="A2082" s="19">
        <v>49</v>
      </c>
      <c r="B2082" s="19">
        <v>23</v>
      </c>
    </row>
    <row r="2083" spans="1:2" x14ac:dyDescent="0.3">
      <c r="A2083" s="3">
        <v>49</v>
      </c>
      <c r="B2083" s="3">
        <v>23</v>
      </c>
    </row>
    <row r="2084" spans="1:2" x14ac:dyDescent="0.3">
      <c r="A2084" s="19">
        <v>49</v>
      </c>
      <c r="B2084" s="19">
        <v>23</v>
      </c>
    </row>
    <row r="2085" spans="1:2" x14ac:dyDescent="0.3">
      <c r="A2085" s="3">
        <v>49</v>
      </c>
      <c r="B2085" s="3">
        <v>23</v>
      </c>
    </row>
    <row r="2086" spans="1:2" x14ac:dyDescent="0.3">
      <c r="A2086" s="19">
        <v>49</v>
      </c>
      <c r="B2086" s="19">
        <v>24</v>
      </c>
    </row>
    <row r="2087" spans="1:2" x14ac:dyDescent="0.3">
      <c r="A2087" s="3">
        <v>49</v>
      </c>
      <c r="B2087" s="3">
        <v>23</v>
      </c>
    </row>
    <row r="2088" spans="1:2" x14ac:dyDescent="0.3">
      <c r="A2088" s="19">
        <v>49</v>
      </c>
      <c r="B2088" s="19">
        <v>25</v>
      </c>
    </row>
    <row r="2089" spans="1:2" x14ac:dyDescent="0.3">
      <c r="A2089" s="3">
        <v>49</v>
      </c>
      <c r="B2089" s="3">
        <v>23</v>
      </c>
    </row>
    <row r="2090" spans="1:2" x14ac:dyDescent="0.3">
      <c r="A2090" s="19">
        <v>49</v>
      </c>
      <c r="B2090" s="19">
        <v>25</v>
      </c>
    </row>
    <row r="2091" spans="1:2" x14ac:dyDescent="0.3">
      <c r="A2091" s="3">
        <v>49</v>
      </c>
      <c r="B2091" s="3">
        <v>23</v>
      </c>
    </row>
    <row r="2092" spans="1:2" x14ac:dyDescent="0.3">
      <c r="A2092" s="19">
        <v>49</v>
      </c>
      <c r="B2092" s="19">
        <v>22</v>
      </c>
    </row>
    <row r="2093" spans="1:2" x14ac:dyDescent="0.3">
      <c r="A2093" s="3">
        <v>49</v>
      </c>
      <c r="B2093" s="3">
        <v>23</v>
      </c>
    </row>
    <row r="2094" spans="1:2" x14ac:dyDescent="0.3">
      <c r="A2094" s="19">
        <v>49</v>
      </c>
      <c r="B2094" s="19">
        <v>24</v>
      </c>
    </row>
    <row r="2095" spans="1:2" x14ac:dyDescent="0.3">
      <c r="A2095" s="3">
        <v>49</v>
      </c>
      <c r="B2095" s="3">
        <v>25</v>
      </c>
    </row>
    <row r="2096" spans="1:2" x14ac:dyDescent="0.3">
      <c r="A2096" s="19">
        <v>49</v>
      </c>
      <c r="B2096" s="19">
        <v>25</v>
      </c>
    </row>
    <row r="2097" spans="1:2" x14ac:dyDescent="0.3">
      <c r="A2097" s="3">
        <v>49</v>
      </c>
      <c r="B2097" s="3">
        <v>24</v>
      </c>
    </row>
    <row r="2098" spans="1:2" x14ac:dyDescent="0.3">
      <c r="A2098" s="19">
        <v>49</v>
      </c>
      <c r="B2098" s="19">
        <v>25</v>
      </c>
    </row>
    <row r="2099" spans="1:2" x14ac:dyDescent="0.3">
      <c r="A2099" s="3">
        <v>49</v>
      </c>
      <c r="B2099" s="3">
        <v>23</v>
      </c>
    </row>
    <row r="2100" spans="1:2" x14ac:dyDescent="0.3">
      <c r="A2100" s="19">
        <v>49</v>
      </c>
      <c r="B2100" s="19">
        <v>23</v>
      </c>
    </row>
    <row r="2101" spans="1:2" x14ac:dyDescent="0.3">
      <c r="A2101" s="3">
        <v>49</v>
      </c>
      <c r="B2101" s="3">
        <v>24</v>
      </c>
    </row>
    <row r="2102" spans="1:2" x14ac:dyDescent="0.3">
      <c r="A2102" s="19">
        <v>49</v>
      </c>
      <c r="B2102" s="19">
        <v>23</v>
      </c>
    </row>
    <row r="2103" spans="1:2" x14ac:dyDescent="0.3">
      <c r="A2103" s="3">
        <v>49</v>
      </c>
      <c r="B2103" s="3">
        <v>25</v>
      </c>
    </row>
    <row r="2104" spans="1:2" x14ac:dyDescent="0.3">
      <c r="A2104" s="19">
        <v>49</v>
      </c>
      <c r="B2104" s="19">
        <v>25</v>
      </c>
    </row>
    <row r="2105" spans="1:2" x14ac:dyDescent="0.3">
      <c r="A2105" s="3">
        <v>49</v>
      </c>
      <c r="B2105" s="3">
        <v>23</v>
      </c>
    </row>
    <row r="2106" spans="1:2" x14ac:dyDescent="0.3">
      <c r="A2106" s="19">
        <v>49</v>
      </c>
      <c r="B2106" s="19">
        <v>24</v>
      </c>
    </row>
    <row r="2107" spans="1:2" x14ac:dyDescent="0.3">
      <c r="A2107" s="3">
        <v>49</v>
      </c>
      <c r="B2107" s="3">
        <v>23</v>
      </c>
    </row>
    <row r="2108" spans="1:2" x14ac:dyDescent="0.3">
      <c r="A2108" s="19">
        <v>49</v>
      </c>
      <c r="B2108" s="19">
        <v>24</v>
      </c>
    </row>
    <row r="2109" spans="1:2" x14ac:dyDescent="0.3">
      <c r="A2109" s="3">
        <v>49</v>
      </c>
      <c r="B2109" s="3">
        <v>25</v>
      </c>
    </row>
    <row r="2110" spans="1:2" x14ac:dyDescent="0.3">
      <c r="A2110" s="19">
        <v>49</v>
      </c>
      <c r="B2110" s="19">
        <v>25</v>
      </c>
    </row>
    <row r="2111" spans="1:2" x14ac:dyDescent="0.3">
      <c r="A2111" s="3">
        <v>49</v>
      </c>
      <c r="B2111" s="3">
        <v>22</v>
      </c>
    </row>
    <row r="2112" spans="1:2" x14ac:dyDescent="0.3">
      <c r="A2112" s="19">
        <v>49</v>
      </c>
      <c r="B2112" s="19">
        <v>25</v>
      </c>
    </row>
    <row r="2113" spans="1:2" x14ac:dyDescent="0.3">
      <c r="A2113" s="3">
        <v>49</v>
      </c>
      <c r="B2113" s="3">
        <v>22</v>
      </c>
    </row>
    <row r="2114" spans="1:2" x14ac:dyDescent="0.3">
      <c r="A2114" s="19">
        <v>49</v>
      </c>
      <c r="B2114" s="19">
        <v>23</v>
      </c>
    </row>
    <row r="2115" spans="1:2" x14ac:dyDescent="0.3">
      <c r="A2115" s="3">
        <v>49</v>
      </c>
      <c r="B2115" s="3">
        <v>23</v>
      </c>
    </row>
    <row r="2116" spans="1:2" x14ac:dyDescent="0.3">
      <c r="A2116" s="19">
        <v>49</v>
      </c>
      <c r="B2116" s="19">
        <v>25</v>
      </c>
    </row>
    <row r="2117" spans="1:2" x14ac:dyDescent="0.3">
      <c r="A2117" s="3">
        <v>49</v>
      </c>
      <c r="B2117" s="3">
        <v>23</v>
      </c>
    </row>
    <row r="2118" spans="1:2" x14ac:dyDescent="0.3">
      <c r="A2118" s="19">
        <v>49</v>
      </c>
      <c r="B2118" s="19">
        <v>24</v>
      </c>
    </row>
    <row r="2119" spans="1:2" x14ac:dyDescent="0.3">
      <c r="A2119" s="3">
        <v>49</v>
      </c>
      <c r="B2119" s="3">
        <v>23</v>
      </c>
    </row>
    <row r="2120" spans="1:2" x14ac:dyDescent="0.3">
      <c r="A2120" s="19">
        <v>49</v>
      </c>
      <c r="B2120" s="19">
        <v>23</v>
      </c>
    </row>
    <row r="2121" spans="1:2" x14ac:dyDescent="0.3">
      <c r="A2121" s="3">
        <v>49</v>
      </c>
      <c r="B2121" s="3">
        <v>25</v>
      </c>
    </row>
    <row r="2122" spans="1:2" x14ac:dyDescent="0.3">
      <c r="A2122" s="19">
        <v>49</v>
      </c>
      <c r="B2122" s="19">
        <v>24</v>
      </c>
    </row>
    <row r="2123" spans="1:2" x14ac:dyDescent="0.3">
      <c r="A2123" s="3">
        <v>49</v>
      </c>
      <c r="B2123" s="3">
        <v>24</v>
      </c>
    </row>
    <row r="2124" spans="1:2" x14ac:dyDescent="0.3">
      <c r="A2124" s="19">
        <v>49</v>
      </c>
      <c r="B2124" s="19">
        <v>24</v>
      </c>
    </row>
    <row r="2125" spans="1:2" x14ac:dyDescent="0.3">
      <c r="A2125" s="3">
        <v>48</v>
      </c>
      <c r="B2125" s="3">
        <v>23</v>
      </c>
    </row>
    <row r="2126" spans="1:2" x14ac:dyDescent="0.3">
      <c r="A2126" s="19">
        <v>48</v>
      </c>
      <c r="B2126" s="19">
        <v>24</v>
      </c>
    </row>
    <row r="2127" spans="1:2" x14ac:dyDescent="0.3">
      <c r="A2127" s="3">
        <v>48</v>
      </c>
      <c r="B2127" s="3">
        <v>22</v>
      </c>
    </row>
    <row r="2128" spans="1:2" x14ac:dyDescent="0.3">
      <c r="A2128" s="19">
        <v>48</v>
      </c>
      <c r="B2128" s="19">
        <v>23</v>
      </c>
    </row>
    <row r="2129" spans="1:2" x14ac:dyDescent="0.3">
      <c r="A2129" s="3">
        <v>48</v>
      </c>
      <c r="B2129" s="3">
        <v>22</v>
      </c>
    </row>
    <row r="2130" spans="1:2" x14ac:dyDescent="0.3">
      <c r="A2130" s="19">
        <v>48</v>
      </c>
      <c r="B2130" s="19">
        <v>23</v>
      </c>
    </row>
    <row r="2131" spans="1:2" x14ac:dyDescent="0.3">
      <c r="A2131" s="3">
        <v>48</v>
      </c>
      <c r="B2131" s="3">
        <v>24</v>
      </c>
    </row>
    <row r="2132" spans="1:2" x14ac:dyDescent="0.3">
      <c r="A2132" s="19">
        <v>48</v>
      </c>
      <c r="B2132" s="19">
        <v>24</v>
      </c>
    </row>
    <row r="2133" spans="1:2" x14ac:dyDescent="0.3">
      <c r="A2133" s="3">
        <v>48</v>
      </c>
      <c r="B2133" s="3">
        <v>24</v>
      </c>
    </row>
    <row r="2134" spans="1:2" x14ac:dyDescent="0.3">
      <c r="A2134" s="19">
        <v>48</v>
      </c>
      <c r="B2134" s="19">
        <v>22</v>
      </c>
    </row>
    <row r="2135" spans="1:2" x14ac:dyDescent="0.3">
      <c r="A2135" s="3">
        <v>48</v>
      </c>
      <c r="B2135" s="3">
        <v>23</v>
      </c>
    </row>
    <row r="2136" spans="1:2" x14ac:dyDescent="0.3">
      <c r="A2136" s="19">
        <v>48</v>
      </c>
      <c r="B2136" s="19">
        <v>23</v>
      </c>
    </row>
    <row r="2137" spans="1:2" x14ac:dyDescent="0.3">
      <c r="A2137" s="3">
        <v>48</v>
      </c>
      <c r="B2137" s="3">
        <v>24</v>
      </c>
    </row>
    <row r="2138" spans="1:2" x14ac:dyDescent="0.3">
      <c r="A2138" s="19">
        <v>48</v>
      </c>
      <c r="B2138" s="19">
        <v>24</v>
      </c>
    </row>
    <row r="2139" spans="1:2" x14ac:dyDescent="0.3">
      <c r="A2139" s="3">
        <v>48</v>
      </c>
      <c r="B2139" s="3">
        <v>22</v>
      </c>
    </row>
    <row r="2140" spans="1:2" x14ac:dyDescent="0.3">
      <c r="A2140" s="19">
        <v>48</v>
      </c>
      <c r="B2140" s="19">
        <v>23</v>
      </c>
    </row>
    <row r="2141" spans="1:2" x14ac:dyDescent="0.3">
      <c r="A2141" s="3">
        <v>48</v>
      </c>
      <c r="B2141" s="3">
        <v>22</v>
      </c>
    </row>
    <row r="2142" spans="1:2" x14ac:dyDescent="0.3">
      <c r="A2142" s="19">
        <v>48</v>
      </c>
      <c r="B2142" s="19">
        <v>24</v>
      </c>
    </row>
    <row r="2143" spans="1:2" x14ac:dyDescent="0.3">
      <c r="A2143" s="3">
        <v>48</v>
      </c>
      <c r="B2143" s="3">
        <v>22</v>
      </c>
    </row>
    <row r="2144" spans="1:2" x14ac:dyDescent="0.3">
      <c r="A2144" s="19">
        <v>48</v>
      </c>
      <c r="B2144" s="19">
        <v>22</v>
      </c>
    </row>
    <row r="2145" spans="1:2" x14ac:dyDescent="0.3">
      <c r="A2145" s="3">
        <v>48</v>
      </c>
      <c r="B2145" s="3">
        <v>24</v>
      </c>
    </row>
    <row r="2146" spans="1:2" x14ac:dyDescent="0.3">
      <c r="A2146" s="19">
        <v>48</v>
      </c>
      <c r="B2146" s="19">
        <v>22</v>
      </c>
    </row>
    <row r="2147" spans="1:2" x14ac:dyDescent="0.3">
      <c r="A2147" s="3">
        <v>48</v>
      </c>
      <c r="B2147" s="3">
        <v>21</v>
      </c>
    </row>
    <row r="2148" spans="1:2" x14ac:dyDescent="0.3">
      <c r="A2148" s="19">
        <v>48</v>
      </c>
      <c r="B2148" s="19">
        <v>23</v>
      </c>
    </row>
    <row r="2149" spans="1:2" x14ac:dyDescent="0.3">
      <c r="A2149" s="3">
        <v>48</v>
      </c>
      <c r="B2149" s="3">
        <v>23</v>
      </c>
    </row>
    <row r="2150" spans="1:2" x14ac:dyDescent="0.3">
      <c r="A2150" s="19">
        <v>48</v>
      </c>
      <c r="B2150" s="19">
        <v>22</v>
      </c>
    </row>
    <row r="2151" spans="1:2" x14ac:dyDescent="0.3">
      <c r="A2151" s="3">
        <v>48</v>
      </c>
      <c r="B2151" s="3">
        <v>22</v>
      </c>
    </row>
    <row r="2152" spans="1:2" x14ac:dyDescent="0.3">
      <c r="A2152" s="19">
        <v>48</v>
      </c>
      <c r="B2152" s="19">
        <v>24</v>
      </c>
    </row>
    <row r="2153" spans="1:2" x14ac:dyDescent="0.3">
      <c r="A2153" s="3">
        <v>48</v>
      </c>
      <c r="B2153" s="3">
        <v>23</v>
      </c>
    </row>
    <row r="2154" spans="1:2" x14ac:dyDescent="0.3">
      <c r="A2154" s="19">
        <v>48</v>
      </c>
      <c r="B2154" s="19">
        <v>23</v>
      </c>
    </row>
    <row r="2155" spans="1:2" x14ac:dyDescent="0.3">
      <c r="A2155" s="3">
        <v>48</v>
      </c>
      <c r="B2155" s="3">
        <v>18</v>
      </c>
    </row>
    <row r="2156" spans="1:2" x14ac:dyDescent="0.3">
      <c r="A2156" s="19">
        <v>48</v>
      </c>
      <c r="B2156" s="19">
        <v>23</v>
      </c>
    </row>
    <row r="2157" spans="1:2" x14ac:dyDescent="0.3">
      <c r="A2157" s="3">
        <v>48</v>
      </c>
      <c r="B2157" s="3">
        <v>23</v>
      </c>
    </row>
    <row r="2158" spans="1:2" x14ac:dyDescent="0.3">
      <c r="A2158" s="19">
        <v>48</v>
      </c>
      <c r="B2158" s="19">
        <v>24</v>
      </c>
    </row>
    <row r="2159" spans="1:2" x14ac:dyDescent="0.3">
      <c r="A2159" s="3">
        <v>48</v>
      </c>
      <c r="B2159" s="3">
        <v>24</v>
      </c>
    </row>
    <row r="2160" spans="1:2" x14ac:dyDescent="0.3">
      <c r="A2160" s="19">
        <v>48</v>
      </c>
      <c r="B2160" s="19">
        <v>22</v>
      </c>
    </row>
    <row r="2161" spans="1:2" x14ac:dyDescent="0.3">
      <c r="A2161" s="3">
        <v>48</v>
      </c>
      <c r="B2161" s="3">
        <v>22</v>
      </c>
    </row>
    <row r="2162" spans="1:2" x14ac:dyDescent="0.3">
      <c r="A2162" s="19">
        <v>48</v>
      </c>
      <c r="B2162" s="19">
        <v>23</v>
      </c>
    </row>
    <row r="2163" spans="1:2" x14ac:dyDescent="0.3">
      <c r="A2163" s="3">
        <v>48</v>
      </c>
      <c r="B2163" s="3">
        <v>22</v>
      </c>
    </row>
    <row r="2164" spans="1:2" x14ac:dyDescent="0.3">
      <c r="A2164" s="19">
        <v>48</v>
      </c>
      <c r="B2164" s="19">
        <v>24</v>
      </c>
    </row>
    <row r="2165" spans="1:2" x14ac:dyDescent="0.3">
      <c r="A2165" s="3">
        <v>48</v>
      </c>
      <c r="B2165" s="3">
        <v>24</v>
      </c>
    </row>
    <row r="2166" spans="1:2" x14ac:dyDescent="0.3">
      <c r="A2166" s="19">
        <v>48</v>
      </c>
      <c r="B2166" s="19">
        <v>22</v>
      </c>
    </row>
    <row r="2167" spans="1:2" x14ac:dyDescent="0.3">
      <c r="A2167" s="3">
        <v>48</v>
      </c>
      <c r="B2167" s="3">
        <v>21</v>
      </c>
    </row>
    <row r="2168" spans="1:2" x14ac:dyDescent="0.3">
      <c r="A2168" s="19">
        <v>48</v>
      </c>
      <c r="B2168" s="19">
        <v>23</v>
      </c>
    </row>
    <row r="2169" spans="1:2" x14ac:dyDescent="0.3">
      <c r="A2169" s="3">
        <v>48</v>
      </c>
      <c r="B2169" s="3">
        <v>22</v>
      </c>
    </row>
    <row r="2170" spans="1:2" x14ac:dyDescent="0.3">
      <c r="A2170" s="19">
        <v>48</v>
      </c>
      <c r="B2170" s="19">
        <v>23</v>
      </c>
    </row>
    <row r="2171" spans="1:2" x14ac:dyDescent="0.3">
      <c r="A2171" s="3">
        <v>48</v>
      </c>
      <c r="B2171" s="3">
        <v>24</v>
      </c>
    </row>
    <row r="2172" spans="1:2" x14ac:dyDescent="0.3">
      <c r="A2172" s="19">
        <v>48</v>
      </c>
      <c r="B2172" s="19">
        <v>23</v>
      </c>
    </row>
    <row r="2173" spans="1:2" x14ac:dyDescent="0.3">
      <c r="A2173" s="3">
        <v>48</v>
      </c>
      <c r="B2173" s="3">
        <v>22</v>
      </c>
    </row>
    <row r="2174" spans="1:2" x14ac:dyDescent="0.3">
      <c r="A2174" s="19">
        <v>48</v>
      </c>
      <c r="B2174" s="19">
        <v>22</v>
      </c>
    </row>
    <row r="2175" spans="1:2" x14ac:dyDescent="0.3">
      <c r="A2175" s="3">
        <v>48</v>
      </c>
      <c r="B2175" s="3">
        <v>24</v>
      </c>
    </row>
    <row r="2176" spans="1:2" x14ac:dyDescent="0.3">
      <c r="A2176" s="19">
        <v>48</v>
      </c>
      <c r="B2176" s="19">
        <v>22</v>
      </c>
    </row>
    <row r="2177" spans="1:2" x14ac:dyDescent="0.3">
      <c r="A2177" s="3">
        <v>48</v>
      </c>
      <c r="B2177" s="3">
        <v>22</v>
      </c>
    </row>
    <row r="2178" spans="1:2" x14ac:dyDescent="0.3">
      <c r="A2178" s="19">
        <v>48</v>
      </c>
      <c r="B2178" s="19">
        <v>21</v>
      </c>
    </row>
    <row r="2179" spans="1:2" x14ac:dyDescent="0.3">
      <c r="A2179" s="3">
        <v>48</v>
      </c>
      <c r="B2179" s="3">
        <v>22</v>
      </c>
    </row>
    <row r="2180" spans="1:2" x14ac:dyDescent="0.3">
      <c r="A2180" s="19">
        <v>48</v>
      </c>
      <c r="B2180" s="19">
        <v>24</v>
      </c>
    </row>
    <row r="2181" spans="1:2" x14ac:dyDescent="0.3">
      <c r="A2181" s="3">
        <v>48</v>
      </c>
      <c r="B2181" s="3">
        <v>24</v>
      </c>
    </row>
    <row r="2182" spans="1:2" x14ac:dyDescent="0.3">
      <c r="A2182" s="19">
        <v>48</v>
      </c>
      <c r="B2182" s="19">
        <v>23</v>
      </c>
    </row>
    <row r="2183" spans="1:2" x14ac:dyDescent="0.3">
      <c r="A2183" s="3">
        <v>48</v>
      </c>
      <c r="B2183" s="3">
        <v>23</v>
      </c>
    </row>
    <row r="2184" spans="1:2" x14ac:dyDescent="0.3">
      <c r="A2184" s="19">
        <v>48</v>
      </c>
      <c r="B2184" s="19">
        <v>22</v>
      </c>
    </row>
    <row r="2185" spans="1:2" x14ac:dyDescent="0.3">
      <c r="A2185" s="3">
        <v>48</v>
      </c>
      <c r="B2185" s="3">
        <v>23</v>
      </c>
    </row>
    <row r="2186" spans="1:2" x14ac:dyDescent="0.3">
      <c r="A2186" s="19">
        <v>48</v>
      </c>
      <c r="B2186" s="19">
        <v>24</v>
      </c>
    </row>
    <row r="2187" spans="1:2" x14ac:dyDescent="0.3">
      <c r="A2187" s="3">
        <v>48</v>
      </c>
      <c r="B2187" s="3">
        <v>22</v>
      </c>
    </row>
    <row r="2188" spans="1:2" x14ac:dyDescent="0.3">
      <c r="A2188" s="19">
        <v>48</v>
      </c>
      <c r="B2188" s="19">
        <v>22</v>
      </c>
    </row>
    <row r="2189" spans="1:2" x14ac:dyDescent="0.3">
      <c r="A2189" s="3">
        <v>48</v>
      </c>
      <c r="B2189" s="3">
        <v>23</v>
      </c>
    </row>
    <row r="2190" spans="1:2" x14ac:dyDescent="0.3">
      <c r="A2190" s="19">
        <v>48</v>
      </c>
      <c r="B2190" s="19">
        <v>24</v>
      </c>
    </row>
    <row r="2191" spans="1:2" x14ac:dyDescent="0.3">
      <c r="A2191" s="3">
        <v>48</v>
      </c>
      <c r="B2191" s="3">
        <v>23</v>
      </c>
    </row>
    <row r="2192" spans="1:2" x14ac:dyDescent="0.3">
      <c r="A2192" s="19">
        <v>48</v>
      </c>
      <c r="B2192" s="19">
        <v>23</v>
      </c>
    </row>
    <row r="2193" spans="1:2" x14ac:dyDescent="0.3">
      <c r="A2193" s="3">
        <v>48</v>
      </c>
      <c r="B2193" s="3">
        <v>22</v>
      </c>
    </row>
    <row r="2194" spans="1:2" x14ac:dyDescent="0.3">
      <c r="A2194" s="19">
        <v>48</v>
      </c>
      <c r="B2194" s="19">
        <v>22</v>
      </c>
    </row>
    <row r="2195" spans="1:2" x14ac:dyDescent="0.3">
      <c r="A2195" s="3">
        <v>48</v>
      </c>
      <c r="B2195" s="3">
        <v>24</v>
      </c>
    </row>
    <row r="2196" spans="1:2" x14ac:dyDescent="0.3">
      <c r="A2196" s="19">
        <v>48</v>
      </c>
      <c r="B2196" s="19">
        <v>23</v>
      </c>
    </row>
    <row r="2197" spans="1:2" x14ac:dyDescent="0.3">
      <c r="A2197" s="3">
        <v>48</v>
      </c>
      <c r="B2197" s="3">
        <v>24</v>
      </c>
    </row>
    <row r="2198" spans="1:2" x14ac:dyDescent="0.3">
      <c r="A2198" s="19">
        <v>48</v>
      </c>
      <c r="B2198" s="19">
        <v>22</v>
      </c>
    </row>
    <row r="2199" spans="1:2" x14ac:dyDescent="0.3">
      <c r="A2199" s="3">
        <v>48</v>
      </c>
      <c r="B2199" s="3">
        <v>23</v>
      </c>
    </row>
    <row r="2200" spans="1:2" x14ac:dyDescent="0.3">
      <c r="A2200" s="19">
        <v>48</v>
      </c>
      <c r="B2200" s="19">
        <v>24</v>
      </c>
    </row>
    <row r="2201" spans="1:2" x14ac:dyDescent="0.3">
      <c r="A2201" s="3">
        <v>48</v>
      </c>
      <c r="B2201" s="3">
        <v>22</v>
      </c>
    </row>
    <row r="2202" spans="1:2" x14ac:dyDescent="0.3">
      <c r="A2202" s="19">
        <v>48</v>
      </c>
      <c r="B2202" s="19">
        <v>23</v>
      </c>
    </row>
    <row r="2203" spans="1:2" x14ac:dyDescent="0.3">
      <c r="A2203" s="3">
        <v>48</v>
      </c>
      <c r="B2203" s="3">
        <v>24</v>
      </c>
    </row>
    <row r="2204" spans="1:2" x14ac:dyDescent="0.3">
      <c r="A2204" s="19">
        <v>48</v>
      </c>
      <c r="B2204" s="19">
        <v>22</v>
      </c>
    </row>
    <row r="2205" spans="1:2" x14ac:dyDescent="0.3">
      <c r="A2205" s="3">
        <v>48</v>
      </c>
      <c r="B2205" s="3">
        <v>23</v>
      </c>
    </row>
    <row r="2206" spans="1:2" x14ac:dyDescent="0.3">
      <c r="A2206" s="19">
        <v>48</v>
      </c>
      <c r="B2206" s="19">
        <v>23</v>
      </c>
    </row>
    <row r="2207" spans="1:2" x14ac:dyDescent="0.3">
      <c r="A2207" s="3">
        <v>48</v>
      </c>
      <c r="B2207" s="3">
        <v>22</v>
      </c>
    </row>
    <row r="2208" spans="1:2" x14ac:dyDescent="0.3">
      <c r="A2208" s="19">
        <v>48</v>
      </c>
      <c r="B2208" s="19">
        <v>22</v>
      </c>
    </row>
    <row r="2209" spans="1:2" x14ac:dyDescent="0.3">
      <c r="A2209" s="3">
        <v>48</v>
      </c>
      <c r="B2209" s="3">
        <v>24</v>
      </c>
    </row>
    <row r="2210" spans="1:2" x14ac:dyDescent="0.3">
      <c r="A2210" s="19">
        <v>48</v>
      </c>
      <c r="B2210" s="19">
        <v>22</v>
      </c>
    </row>
    <row r="2211" spans="1:2" x14ac:dyDescent="0.3">
      <c r="A2211" s="3">
        <v>48</v>
      </c>
      <c r="B2211" s="3">
        <v>24</v>
      </c>
    </row>
    <row r="2212" spans="1:2" x14ac:dyDescent="0.3">
      <c r="A2212" s="19">
        <v>48</v>
      </c>
      <c r="B2212" s="19">
        <v>22</v>
      </c>
    </row>
    <row r="2213" spans="1:2" x14ac:dyDescent="0.3">
      <c r="A2213" s="3">
        <v>48</v>
      </c>
      <c r="B2213" s="3">
        <v>23</v>
      </c>
    </row>
    <row r="2214" spans="1:2" x14ac:dyDescent="0.3">
      <c r="A2214" s="19">
        <v>48</v>
      </c>
      <c r="B2214" s="19">
        <v>24</v>
      </c>
    </row>
    <row r="2215" spans="1:2" x14ac:dyDescent="0.3">
      <c r="A2215" s="3">
        <v>48</v>
      </c>
      <c r="B2215" s="3">
        <v>24</v>
      </c>
    </row>
    <row r="2216" spans="1:2" x14ac:dyDescent="0.3">
      <c r="A2216" s="19">
        <v>48</v>
      </c>
      <c r="B2216" s="19">
        <v>23</v>
      </c>
    </row>
    <row r="2217" spans="1:2" x14ac:dyDescent="0.3">
      <c r="A2217" s="3">
        <v>48</v>
      </c>
      <c r="B2217" s="3">
        <v>22</v>
      </c>
    </row>
    <row r="2218" spans="1:2" x14ac:dyDescent="0.3">
      <c r="A2218" s="19">
        <v>48</v>
      </c>
      <c r="B2218" s="19">
        <v>22</v>
      </c>
    </row>
    <row r="2219" spans="1:2" x14ac:dyDescent="0.3">
      <c r="A2219" s="3">
        <v>48</v>
      </c>
      <c r="B2219" s="3">
        <v>23</v>
      </c>
    </row>
    <row r="2220" spans="1:2" x14ac:dyDescent="0.3">
      <c r="A2220" s="19">
        <v>48</v>
      </c>
      <c r="B2220" s="19">
        <v>23</v>
      </c>
    </row>
    <row r="2221" spans="1:2" x14ac:dyDescent="0.3">
      <c r="A2221" s="3">
        <v>48</v>
      </c>
      <c r="B2221" s="3">
        <v>24</v>
      </c>
    </row>
    <row r="2222" spans="1:2" x14ac:dyDescent="0.3">
      <c r="A2222" s="19">
        <v>48</v>
      </c>
      <c r="B2222" s="19">
        <v>23</v>
      </c>
    </row>
    <row r="2223" spans="1:2" x14ac:dyDescent="0.3">
      <c r="A2223" s="3">
        <v>48</v>
      </c>
      <c r="B2223" s="3">
        <v>22</v>
      </c>
    </row>
    <row r="2224" spans="1:2" x14ac:dyDescent="0.3">
      <c r="A2224" s="19">
        <v>48</v>
      </c>
      <c r="B2224" s="19">
        <v>23</v>
      </c>
    </row>
    <row r="2225" spans="1:2" x14ac:dyDescent="0.3">
      <c r="A2225" s="3">
        <v>48</v>
      </c>
      <c r="B2225" s="3">
        <v>23</v>
      </c>
    </row>
    <row r="2226" spans="1:2" x14ac:dyDescent="0.3">
      <c r="A2226" s="19">
        <v>48</v>
      </c>
      <c r="B2226" s="19">
        <v>23</v>
      </c>
    </row>
    <row r="2227" spans="1:2" x14ac:dyDescent="0.3">
      <c r="A2227" s="3">
        <v>48</v>
      </c>
      <c r="B2227" s="3">
        <v>22</v>
      </c>
    </row>
    <row r="2228" spans="1:2" x14ac:dyDescent="0.3">
      <c r="A2228" s="19">
        <v>48</v>
      </c>
      <c r="B2228" s="19">
        <v>24</v>
      </c>
    </row>
    <row r="2229" spans="1:2" x14ac:dyDescent="0.3">
      <c r="A2229" s="3">
        <v>48</v>
      </c>
      <c r="B2229" s="3">
        <v>23</v>
      </c>
    </row>
    <row r="2230" spans="1:2" x14ac:dyDescent="0.3">
      <c r="A2230" s="19">
        <v>48</v>
      </c>
      <c r="B2230" s="19">
        <v>22</v>
      </c>
    </row>
    <row r="2231" spans="1:2" x14ac:dyDescent="0.3">
      <c r="A2231" s="3">
        <v>48</v>
      </c>
      <c r="B2231" s="3">
        <v>24</v>
      </c>
    </row>
    <row r="2232" spans="1:2" x14ac:dyDescent="0.3">
      <c r="A2232" s="19">
        <v>48</v>
      </c>
      <c r="B2232" s="19">
        <v>24</v>
      </c>
    </row>
    <row r="2233" spans="1:2" x14ac:dyDescent="0.3">
      <c r="A2233" s="3">
        <v>48</v>
      </c>
      <c r="B2233" s="3">
        <v>22</v>
      </c>
    </row>
    <row r="2234" spans="1:2" x14ac:dyDescent="0.3">
      <c r="A2234" s="19">
        <v>48</v>
      </c>
      <c r="B2234" s="19">
        <v>24</v>
      </c>
    </row>
    <row r="2235" spans="1:2" x14ac:dyDescent="0.3">
      <c r="A2235" s="3">
        <v>48</v>
      </c>
      <c r="B2235" s="3">
        <v>24</v>
      </c>
    </row>
    <row r="2236" spans="1:2" x14ac:dyDescent="0.3">
      <c r="A2236" s="19">
        <v>48</v>
      </c>
      <c r="B2236" s="19">
        <v>22</v>
      </c>
    </row>
    <row r="2237" spans="1:2" x14ac:dyDescent="0.3">
      <c r="A2237" s="3">
        <v>48</v>
      </c>
      <c r="B2237" s="3">
        <v>22</v>
      </c>
    </row>
    <row r="2238" spans="1:2" x14ac:dyDescent="0.3">
      <c r="A2238" s="19">
        <v>48</v>
      </c>
      <c r="B2238" s="19">
        <v>24</v>
      </c>
    </row>
    <row r="2239" spans="1:2" x14ac:dyDescent="0.3">
      <c r="A2239" s="3">
        <v>48</v>
      </c>
      <c r="B2239" s="3">
        <v>22</v>
      </c>
    </row>
    <row r="2240" spans="1:2" x14ac:dyDescent="0.3">
      <c r="A2240" s="19">
        <v>48</v>
      </c>
      <c r="B2240" s="19">
        <v>22</v>
      </c>
    </row>
    <row r="2241" spans="1:2" x14ac:dyDescent="0.3">
      <c r="A2241" s="3">
        <v>48</v>
      </c>
      <c r="B2241" s="3">
        <v>23</v>
      </c>
    </row>
    <row r="2242" spans="1:2" x14ac:dyDescent="0.3">
      <c r="A2242" s="19">
        <v>48</v>
      </c>
      <c r="B2242" s="19">
        <v>23</v>
      </c>
    </row>
    <row r="2243" spans="1:2" x14ac:dyDescent="0.3">
      <c r="A2243" s="3">
        <v>47</v>
      </c>
      <c r="B2243" s="3">
        <v>21</v>
      </c>
    </row>
    <row r="2244" spans="1:2" x14ac:dyDescent="0.3">
      <c r="A2244" s="19">
        <v>47</v>
      </c>
      <c r="B2244" s="19">
        <v>23</v>
      </c>
    </row>
    <row r="2245" spans="1:2" x14ac:dyDescent="0.3">
      <c r="A2245" s="3">
        <v>47</v>
      </c>
      <c r="B2245" s="3">
        <v>21</v>
      </c>
    </row>
    <row r="2246" spans="1:2" x14ac:dyDescent="0.3">
      <c r="A2246" s="19">
        <v>47</v>
      </c>
      <c r="B2246" s="19">
        <v>22</v>
      </c>
    </row>
    <row r="2247" spans="1:2" x14ac:dyDescent="0.3">
      <c r="A2247" s="3">
        <v>47</v>
      </c>
      <c r="B2247" s="3">
        <v>23</v>
      </c>
    </row>
    <row r="2248" spans="1:2" x14ac:dyDescent="0.3">
      <c r="A2248" s="19">
        <v>47</v>
      </c>
      <c r="B2248" s="19">
        <v>22</v>
      </c>
    </row>
    <row r="2249" spans="1:2" x14ac:dyDescent="0.3">
      <c r="A2249" s="3">
        <v>47</v>
      </c>
      <c r="B2249" s="3">
        <v>22</v>
      </c>
    </row>
    <row r="2250" spans="1:2" x14ac:dyDescent="0.3">
      <c r="A2250" s="19">
        <v>47</v>
      </c>
      <c r="B2250" s="19">
        <v>21</v>
      </c>
    </row>
    <row r="2251" spans="1:2" x14ac:dyDescent="0.3">
      <c r="A2251" s="3">
        <v>47</v>
      </c>
      <c r="B2251" s="3">
        <v>22</v>
      </c>
    </row>
    <row r="2252" spans="1:2" x14ac:dyDescent="0.3">
      <c r="A2252" s="19">
        <v>47</v>
      </c>
      <c r="B2252" s="19">
        <v>23</v>
      </c>
    </row>
    <row r="2253" spans="1:2" x14ac:dyDescent="0.3">
      <c r="A2253" s="3">
        <v>47</v>
      </c>
      <c r="B2253" s="3">
        <v>23</v>
      </c>
    </row>
    <row r="2254" spans="1:2" x14ac:dyDescent="0.3">
      <c r="A2254" s="19">
        <v>47</v>
      </c>
      <c r="B2254" s="19">
        <v>22</v>
      </c>
    </row>
    <row r="2255" spans="1:2" x14ac:dyDescent="0.3">
      <c r="A2255" s="3">
        <v>47</v>
      </c>
      <c r="B2255" s="3">
        <v>23</v>
      </c>
    </row>
    <row r="2256" spans="1:2" x14ac:dyDescent="0.3">
      <c r="A2256" s="19">
        <v>47</v>
      </c>
      <c r="B2256" s="19">
        <v>23</v>
      </c>
    </row>
    <row r="2257" spans="1:2" x14ac:dyDescent="0.3">
      <c r="A2257" s="3">
        <v>47</v>
      </c>
      <c r="B2257" s="3">
        <v>22</v>
      </c>
    </row>
    <row r="2258" spans="1:2" x14ac:dyDescent="0.3">
      <c r="A2258" s="19">
        <v>47</v>
      </c>
      <c r="B2258" s="19">
        <v>22</v>
      </c>
    </row>
    <row r="2259" spans="1:2" x14ac:dyDescent="0.3">
      <c r="A2259" s="3">
        <v>47</v>
      </c>
      <c r="B2259" s="3">
        <v>23</v>
      </c>
    </row>
    <row r="2260" spans="1:2" x14ac:dyDescent="0.3">
      <c r="A2260" s="19">
        <v>47</v>
      </c>
      <c r="B2260" s="19">
        <v>20</v>
      </c>
    </row>
    <row r="2261" spans="1:2" x14ac:dyDescent="0.3">
      <c r="A2261" s="3">
        <v>47</v>
      </c>
      <c r="B2261" s="3">
        <v>23</v>
      </c>
    </row>
    <row r="2262" spans="1:2" x14ac:dyDescent="0.3">
      <c r="A2262" s="19">
        <v>47</v>
      </c>
      <c r="B2262" s="19">
        <v>21</v>
      </c>
    </row>
    <row r="2263" spans="1:2" x14ac:dyDescent="0.3">
      <c r="A2263" s="3">
        <v>47</v>
      </c>
      <c r="B2263" s="3">
        <v>23</v>
      </c>
    </row>
    <row r="2264" spans="1:2" x14ac:dyDescent="0.3">
      <c r="A2264" s="19">
        <v>47</v>
      </c>
      <c r="B2264" s="19">
        <v>23</v>
      </c>
    </row>
    <row r="2265" spans="1:2" x14ac:dyDescent="0.3">
      <c r="A2265" s="3">
        <v>47</v>
      </c>
      <c r="B2265" s="3">
        <v>21</v>
      </c>
    </row>
    <row r="2266" spans="1:2" x14ac:dyDescent="0.3">
      <c r="A2266" s="19">
        <v>47</v>
      </c>
      <c r="B2266" s="19">
        <v>21</v>
      </c>
    </row>
    <row r="2267" spans="1:2" x14ac:dyDescent="0.3">
      <c r="A2267" s="3">
        <v>47</v>
      </c>
      <c r="B2267" s="3">
        <v>22</v>
      </c>
    </row>
    <row r="2268" spans="1:2" x14ac:dyDescent="0.3">
      <c r="A2268" s="19">
        <v>47</v>
      </c>
      <c r="B2268" s="19">
        <v>21</v>
      </c>
    </row>
    <row r="2269" spans="1:2" x14ac:dyDescent="0.3">
      <c r="A2269" s="3">
        <v>47</v>
      </c>
      <c r="B2269" s="3">
        <v>22</v>
      </c>
    </row>
    <row r="2270" spans="1:2" x14ac:dyDescent="0.3">
      <c r="A2270" s="19">
        <v>47</v>
      </c>
      <c r="B2270" s="19">
        <v>21</v>
      </c>
    </row>
    <row r="2271" spans="1:2" x14ac:dyDescent="0.3">
      <c r="A2271" s="3">
        <v>47</v>
      </c>
      <c r="B2271" s="3">
        <v>21</v>
      </c>
    </row>
    <row r="2272" spans="1:2" x14ac:dyDescent="0.3">
      <c r="A2272" s="19">
        <v>47</v>
      </c>
      <c r="B2272" s="19">
        <v>20</v>
      </c>
    </row>
    <row r="2273" spans="1:2" x14ac:dyDescent="0.3">
      <c r="A2273" s="3">
        <v>47</v>
      </c>
      <c r="B2273" s="3">
        <v>22</v>
      </c>
    </row>
    <row r="2274" spans="1:2" x14ac:dyDescent="0.3">
      <c r="A2274" s="19">
        <v>47</v>
      </c>
      <c r="B2274" s="19">
        <v>23</v>
      </c>
    </row>
    <row r="2275" spans="1:2" x14ac:dyDescent="0.3">
      <c r="A2275" s="3">
        <v>47</v>
      </c>
      <c r="B2275" s="3">
        <v>23</v>
      </c>
    </row>
    <row r="2276" spans="1:2" x14ac:dyDescent="0.3">
      <c r="A2276" s="19">
        <v>47</v>
      </c>
      <c r="B2276" s="19">
        <v>21</v>
      </c>
    </row>
    <row r="2277" spans="1:2" x14ac:dyDescent="0.3">
      <c r="A2277" s="3">
        <v>47</v>
      </c>
      <c r="B2277" s="3">
        <v>20</v>
      </c>
    </row>
    <row r="2278" spans="1:2" x14ac:dyDescent="0.3">
      <c r="A2278" s="19">
        <v>47</v>
      </c>
      <c r="B2278" s="19">
        <v>21</v>
      </c>
    </row>
    <row r="2279" spans="1:2" x14ac:dyDescent="0.3">
      <c r="A2279" s="3">
        <v>47</v>
      </c>
      <c r="B2279" s="3">
        <v>21</v>
      </c>
    </row>
    <row r="2280" spans="1:2" x14ac:dyDescent="0.3">
      <c r="A2280" s="19">
        <v>47</v>
      </c>
      <c r="B2280" s="19">
        <v>21</v>
      </c>
    </row>
    <row r="2281" spans="1:2" x14ac:dyDescent="0.3">
      <c r="A2281" s="3">
        <v>47</v>
      </c>
      <c r="B2281" s="3">
        <v>23</v>
      </c>
    </row>
    <row r="2282" spans="1:2" x14ac:dyDescent="0.3">
      <c r="A2282" s="19">
        <v>47</v>
      </c>
      <c r="B2282" s="19">
        <v>21</v>
      </c>
    </row>
    <row r="2283" spans="1:2" x14ac:dyDescent="0.3">
      <c r="A2283" s="3">
        <v>47</v>
      </c>
      <c r="B2283" s="3">
        <v>22</v>
      </c>
    </row>
    <row r="2284" spans="1:2" x14ac:dyDescent="0.3">
      <c r="A2284" s="19">
        <v>47</v>
      </c>
      <c r="B2284" s="19">
        <v>22</v>
      </c>
    </row>
    <row r="2285" spans="1:2" x14ac:dyDescent="0.3">
      <c r="A2285" s="3">
        <v>47</v>
      </c>
      <c r="B2285" s="3">
        <v>23</v>
      </c>
    </row>
    <row r="2286" spans="1:2" x14ac:dyDescent="0.3">
      <c r="A2286" s="19">
        <v>47</v>
      </c>
      <c r="B2286" s="19">
        <v>22</v>
      </c>
    </row>
    <row r="2287" spans="1:2" x14ac:dyDescent="0.3">
      <c r="A2287" s="3">
        <v>47</v>
      </c>
      <c r="B2287" s="3">
        <v>23</v>
      </c>
    </row>
    <row r="2288" spans="1:2" x14ac:dyDescent="0.3">
      <c r="A2288" s="19">
        <v>47</v>
      </c>
      <c r="B2288" s="19">
        <v>20</v>
      </c>
    </row>
    <row r="2289" spans="1:2" x14ac:dyDescent="0.3">
      <c r="A2289" s="3">
        <v>47</v>
      </c>
      <c r="B2289" s="3">
        <v>21</v>
      </c>
    </row>
    <row r="2290" spans="1:2" x14ac:dyDescent="0.3">
      <c r="A2290" s="19">
        <v>47</v>
      </c>
      <c r="B2290" s="19">
        <v>23</v>
      </c>
    </row>
    <row r="2291" spans="1:2" x14ac:dyDescent="0.3">
      <c r="A2291" s="3">
        <v>47</v>
      </c>
      <c r="B2291" s="3">
        <v>23</v>
      </c>
    </row>
    <row r="2292" spans="1:2" x14ac:dyDescent="0.3">
      <c r="A2292" s="19">
        <v>47</v>
      </c>
      <c r="B2292" s="19">
        <v>21</v>
      </c>
    </row>
    <row r="2293" spans="1:2" x14ac:dyDescent="0.3">
      <c r="A2293" s="3">
        <v>47</v>
      </c>
      <c r="B2293" s="3">
        <v>23</v>
      </c>
    </row>
    <row r="2294" spans="1:2" x14ac:dyDescent="0.3">
      <c r="A2294" s="19">
        <v>47</v>
      </c>
      <c r="B2294" s="19">
        <v>23</v>
      </c>
    </row>
    <row r="2295" spans="1:2" x14ac:dyDescent="0.3">
      <c r="A2295" s="3">
        <v>47</v>
      </c>
      <c r="B2295" s="3">
        <v>23</v>
      </c>
    </row>
    <row r="2296" spans="1:2" x14ac:dyDescent="0.3">
      <c r="A2296" s="19">
        <v>47</v>
      </c>
      <c r="B2296" s="19">
        <v>23</v>
      </c>
    </row>
    <row r="2297" spans="1:2" x14ac:dyDescent="0.3">
      <c r="A2297" s="3">
        <v>47</v>
      </c>
      <c r="B2297" s="3">
        <v>21</v>
      </c>
    </row>
    <row r="2298" spans="1:2" x14ac:dyDescent="0.3">
      <c r="A2298" s="19">
        <v>47</v>
      </c>
      <c r="B2298" s="19">
        <v>23</v>
      </c>
    </row>
    <row r="2299" spans="1:2" x14ac:dyDescent="0.3">
      <c r="A2299" s="3">
        <v>47</v>
      </c>
      <c r="B2299" s="3">
        <v>22</v>
      </c>
    </row>
    <row r="2300" spans="1:2" x14ac:dyDescent="0.3">
      <c r="A2300" s="19">
        <v>47</v>
      </c>
      <c r="B2300" s="19">
        <v>22</v>
      </c>
    </row>
    <row r="2301" spans="1:2" x14ac:dyDescent="0.3">
      <c r="A2301" s="3">
        <v>47</v>
      </c>
      <c r="B2301" s="3">
        <v>23</v>
      </c>
    </row>
    <row r="2302" spans="1:2" x14ac:dyDescent="0.3">
      <c r="A2302" s="19">
        <v>47</v>
      </c>
      <c r="B2302" s="19">
        <v>23</v>
      </c>
    </row>
    <row r="2303" spans="1:2" x14ac:dyDescent="0.3">
      <c r="A2303" s="3">
        <v>47</v>
      </c>
      <c r="B2303" s="3">
        <v>23</v>
      </c>
    </row>
    <row r="2304" spans="1:2" x14ac:dyDescent="0.3">
      <c r="A2304" s="19">
        <v>47</v>
      </c>
      <c r="B2304" s="19">
        <v>21</v>
      </c>
    </row>
    <row r="2305" spans="1:2" x14ac:dyDescent="0.3">
      <c r="A2305" s="3">
        <v>47</v>
      </c>
      <c r="B2305" s="3">
        <v>20</v>
      </c>
    </row>
    <row r="2306" spans="1:2" x14ac:dyDescent="0.3">
      <c r="A2306" s="19">
        <v>47</v>
      </c>
      <c r="B2306" s="19">
        <v>21</v>
      </c>
    </row>
    <row r="2307" spans="1:2" x14ac:dyDescent="0.3">
      <c r="A2307" s="3">
        <v>47</v>
      </c>
      <c r="B2307" s="3">
        <v>23</v>
      </c>
    </row>
    <row r="2308" spans="1:2" x14ac:dyDescent="0.3">
      <c r="A2308" s="19">
        <v>47</v>
      </c>
      <c r="B2308" s="19">
        <v>21</v>
      </c>
    </row>
    <row r="2309" spans="1:2" x14ac:dyDescent="0.3">
      <c r="A2309" s="3">
        <v>47</v>
      </c>
      <c r="B2309" s="3">
        <v>22</v>
      </c>
    </row>
    <row r="2310" spans="1:2" x14ac:dyDescent="0.3">
      <c r="A2310" s="19">
        <v>47</v>
      </c>
      <c r="B2310" s="19">
        <v>22</v>
      </c>
    </row>
    <row r="2311" spans="1:2" x14ac:dyDescent="0.3">
      <c r="A2311" s="3">
        <v>47</v>
      </c>
      <c r="B2311" s="3">
        <v>22</v>
      </c>
    </row>
    <row r="2312" spans="1:2" x14ac:dyDescent="0.3">
      <c r="A2312" s="19">
        <v>47</v>
      </c>
      <c r="B2312" s="19">
        <v>22</v>
      </c>
    </row>
    <row r="2313" spans="1:2" x14ac:dyDescent="0.3">
      <c r="A2313" s="3">
        <v>47</v>
      </c>
      <c r="B2313" s="3">
        <v>22</v>
      </c>
    </row>
    <row r="2314" spans="1:2" x14ac:dyDescent="0.3">
      <c r="A2314" s="19">
        <v>47</v>
      </c>
      <c r="B2314" s="19">
        <v>22</v>
      </c>
    </row>
    <row r="2315" spans="1:2" x14ac:dyDescent="0.3">
      <c r="A2315" s="3">
        <v>47</v>
      </c>
      <c r="B2315" s="3">
        <v>20</v>
      </c>
    </row>
    <row r="2316" spans="1:2" x14ac:dyDescent="0.3">
      <c r="A2316" s="19">
        <v>47</v>
      </c>
      <c r="B2316" s="19">
        <v>22</v>
      </c>
    </row>
    <row r="2317" spans="1:2" x14ac:dyDescent="0.3">
      <c r="A2317" s="3">
        <v>47</v>
      </c>
      <c r="B2317" s="3">
        <v>22</v>
      </c>
    </row>
    <row r="2318" spans="1:2" x14ac:dyDescent="0.3">
      <c r="A2318" s="19">
        <v>47</v>
      </c>
      <c r="B2318" s="19">
        <v>22</v>
      </c>
    </row>
    <row r="2319" spans="1:2" x14ac:dyDescent="0.3">
      <c r="A2319" s="3">
        <v>47</v>
      </c>
      <c r="B2319" s="3">
        <v>22</v>
      </c>
    </row>
    <row r="2320" spans="1:2" x14ac:dyDescent="0.3">
      <c r="A2320" s="19">
        <v>47</v>
      </c>
      <c r="B2320" s="19">
        <v>22</v>
      </c>
    </row>
    <row r="2321" spans="1:2" x14ac:dyDescent="0.3">
      <c r="A2321" s="3">
        <v>47</v>
      </c>
      <c r="B2321" s="3">
        <v>23</v>
      </c>
    </row>
    <row r="2322" spans="1:2" x14ac:dyDescent="0.3">
      <c r="A2322" s="19">
        <v>47</v>
      </c>
      <c r="B2322" s="19">
        <v>21</v>
      </c>
    </row>
    <row r="2323" spans="1:2" x14ac:dyDescent="0.3">
      <c r="A2323" s="3">
        <v>47</v>
      </c>
      <c r="B2323" s="3">
        <v>21</v>
      </c>
    </row>
    <row r="2324" spans="1:2" x14ac:dyDescent="0.3">
      <c r="A2324" s="19">
        <v>47</v>
      </c>
      <c r="B2324" s="19">
        <v>21</v>
      </c>
    </row>
    <row r="2325" spans="1:2" x14ac:dyDescent="0.3">
      <c r="A2325" s="3">
        <v>47</v>
      </c>
      <c r="B2325" s="3">
        <v>22</v>
      </c>
    </row>
    <row r="2326" spans="1:2" x14ac:dyDescent="0.3">
      <c r="A2326" s="19">
        <v>47</v>
      </c>
      <c r="B2326" s="19">
        <v>21</v>
      </c>
    </row>
    <row r="2327" spans="1:2" x14ac:dyDescent="0.3">
      <c r="A2327" s="3">
        <v>47</v>
      </c>
      <c r="B2327" s="3">
        <v>23</v>
      </c>
    </row>
    <row r="2328" spans="1:2" x14ac:dyDescent="0.3">
      <c r="A2328" s="19">
        <v>47</v>
      </c>
      <c r="B2328" s="19">
        <v>22</v>
      </c>
    </row>
    <row r="2329" spans="1:2" x14ac:dyDescent="0.3">
      <c r="A2329" s="3">
        <v>47</v>
      </c>
      <c r="B2329" s="3">
        <v>23</v>
      </c>
    </row>
    <row r="2330" spans="1:2" x14ac:dyDescent="0.3">
      <c r="A2330" s="19">
        <v>47</v>
      </c>
      <c r="B2330" s="19">
        <v>23</v>
      </c>
    </row>
    <row r="2331" spans="1:2" x14ac:dyDescent="0.3">
      <c r="A2331" s="3">
        <v>47</v>
      </c>
      <c r="B2331" s="3">
        <v>23</v>
      </c>
    </row>
    <row r="2332" spans="1:2" x14ac:dyDescent="0.3">
      <c r="A2332" s="19">
        <v>47</v>
      </c>
      <c r="B2332" s="19">
        <v>22</v>
      </c>
    </row>
    <row r="2333" spans="1:2" x14ac:dyDescent="0.3">
      <c r="A2333" s="3">
        <v>47</v>
      </c>
      <c r="B2333" s="3">
        <v>21</v>
      </c>
    </row>
    <row r="2334" spans="1:2" x14ac:dyDescent="0.3">
      <c r="A2334" s="19">
        <v>47</v>
      </c>
      <c r="B2334" s="19">
        <v>21</v>
      </c>
    </row>
    <row r="2335" spans="1:2" x14ac:dyDescent="0.3">
      <c r="A2335" s="3">
        <v>47</v>
      </c>
      <c r="B2335" s="3">
        <v>21</v>
      </c>
    </row>
    <row r="2336" spans="1:2" x14ac:dyDescent="0.3">
      <c r="A2336" s="19">
        <v>47</v>
      </c>
      <c r="B2336" s="19">
        <v>21</v>
      </c>
    </row>
    <row r="2337" spans="1:2" x14ac:dyDescent="0.3">
      <c r="A2337" s="3">
        <v>47</v>
      </c>
      <c r="B2337" s="3">
        <v>22</v>
      </c>
    </row>
    <row r="2338" spans="1:2" x14ac:dyDescent="0.3">
      <c r="A2338" s="19">
        <v>47</v>
      </c>
      <c r="B2338" s="19">
        <v>22</v>
      </c>
    </row>
    <row r="2339" spans="1:2" x14ac:dyDescent="0.3">
      <c r="A2339" s="3">
        <v>47</v>
      </c>
      <c r="B2339" s="3">
        <v>23</v>
      </c>
    </row>
    <row r="2340" spans="1:2" x14ac:dyDescent="0.3">
      <c r="A2340" s="19">
        <v>47</v>
      </c>
      <c r="B2340" s="19">
        <v>23</v>
      </c>
    </row>
    <row r="2341" spans="1:2" x14ac:dyDescent="0.3">
      <c r="A2341" s="3">
        <v>47</v>
      </c>
      <c r="B2341" s="3">
        <v>22</v>
      </c>
    </row>
    <row r="2342" spans="1:2" x14ac:dyDescent="0.3">
      <c r="A2342" s="19">
        <v>47</v>
      </c>
      <c r="B2342" s="19">
        <v>23</v>
      </c>
    </row>
    <row r="2343" spans="1:2" x14ac:dyDescent="0.3">
      <c r="A2343" s="3">
        <v>47</v>
      </c>
      <c r="B2343" s="3">
        <v>22</v>
      </c>
    </row>
    <row r="2344" spans="1:2" x14ac:dyDescent="0.3">
      <c r="A2344" s="19">
        <v>47</v>
      </c>
      <c r="B2344" s="19">
        <v>21</v>
      </c>
    </row>
    <row r="2345" spans="1:2" x14ac:dyDescent="0.3">
      <c r="A2345" s="3">
        <v>47</v>
      </c>
      <c r="B2345" s="3">
        <v>22</v>
      </c>
    </row>
    <row r="2346" spans="1:2" x14ac:dyDescent="0.3">
      <c r="A2346" s="19">
        <v>47</v>
      </c>
      <c r="B2346" s="19">
        <v>20</v>
      </c>
    </row>
    <row r="2347" spans="1:2" x14ac:dyDescent="0.3">
      <c r="A2347" s="3">
        <v>47</v>
      </c>
      <c r="B2347" s="3">
        <v>21</v>
      </c>
    </row>
    <row r="2348" spans="1:2" x14ac:dyDescent="0.3">
      <c r="A2348" s="19">
        <v>47</v>
      </c>
      <c r="B2348" s="19">
        <v>20</v>
      </c>
    </row>
    <row r="2349" spans="1:2" x14ac:dyDescent="0.3">
      <c r="A2349" s="3">
        <v>47</v>
      </c>
      <c r="B2349" s="3">
        <v>23</v>
      </c>
    </row>
    <row r="2350" spans="1:2" x14ac:dyDescent="0.3">
      <c r="A2350" s="19">
        <v>47</v>
      </c>
      <c r="B2350" s="19">
        <v>21</v>
      </c>
    </row>
    <row r="2351" spans="1:2" x14ac:dyDescent="0.3">
      <c r="A2351" s="3">
        <v>47</v>
      </c>
      <c r="B2351" s="3">
        <v>23</v>
      </c>
    </row>
    <row r="2352" spans="1:2" x14ac:dyDescent="0.3">
      <c r="A2352" s="19">
        <v>47</v>
      </c>
      <c r="B2352" s="19">
        <v>20</v>
      </c>
    </row>
    <row r="2353" spans="1:2" x14ac:dyDescent="0.3">
      <c r="A2353" s="3">
        <v>47</v>
      </c>
      <c r="B2353" s="3">
        <v>23</v>
      </c>
    </row>
    <row r="2354" spans="1:2" x14ac:dyDescent="0.3">
      <c r="A2354" s="19">
        <v>47</v>
      </c>
      <c r="B2354" s="19">
        <v>23</v>
      </c>
    </row>
    <row r="2355" spans="1:2" x14ac:dyDescent="0.3">
      <c r="A2355" s="3">
        <v>47</v>
      </c>
      <c r="B2355" s="3">
        <v>21</v>
      </c>
    </row>
    <row r="2356" spans="1:2" x14ac:dyDescent="0.3">
      <c r="A2356" s="19">
        <v>46</v>
      </c>
      <c r="B2356" s="19">
        <v>21</v>
      </c>
    </row>
    <row r="2357" spans="1:2" x14ac:dyDescent="0.3">
      <c r="A2357" s="3">
        <v>46</v>
      </c>
      <c r="B2357" s="3">
        <v>20</v>
      </c>
    </row>
    <row r="2358" spans="1:2" x14ac:dyDescent="0.3">
      <c r="A2358" s="19">
        <v>46</v>
      </c>
      <c r="B2358" s="19">
        <v>20</v>
      </c>
    </row>
    <row r="2359" spans="1:2" x14ac:dyDescent="0.3">
      <c r="A2359" s="3">
        <v>46</v>
      </c>
      <c r="B2359" s="3">
        <v>20</v>
      </c>
    </row>
    <row r="2360" spans="1:2" x14ac:dyDescent="0.3">
      <c r="A2360" s="19">
        <v>46</v>
      </c>
      <c r="B2360" s="19">
        <v>22</v>
      </c>
    </row>
    <row r="2361" spans="1:2" x14ac:dyDescent="0.3">
      <c r="A2361" s="3">
        <v>46</v>
      </c>
      <c r="B2361" s="3">
        <v>19</v>
      </c>
    </row>
    <row r="2362" spans="1:2" x14ac:dyDescent="0.3">
      <c r="A2362" s="19">
        <v>46</v>
      </c>
      <c r="B2362" s="19">
        <v>22</v>
      </c>
    </row>
    <row r="2363" spans="1:2" x14ac:dyDescent="0.3">
      <c r="A2363" s="3">
        <v>46</v>
      </c>
      <c r="B2363" s="3">
        <v>21</v>
      </c>
    </row>
    <row r="2364" spans="1:2" x14ac:dyDescent="0.3">
      <c r="A2364" s="19">
        <v>46</v>
      </c>
      <c r="B2364" s="19">
        <v>22</v>
      </c>
    </row>
    <row r="2365" spans="1:2" x14ac:dyDescent="0.3">
      <c r="A2365" s="3">
        <v>46</v>
      </c>
      <c r="B2365" s="3">
        <v>19</v>
      </c>
    </row>
    <row r="2366" spans="1:2" x14ac:dyDescent="0.3">
      <c r="A2366" s="19">
        <v>46</v>
      </c>
      <c r="B2366" s="19">
        <v>20</v>
      </c>
    </row>
    <row r="2367" spans="1:2" x14ac:dyDescent="0.3">
      <c r="A2367" s="3">
        <v>46</v>
      </c>
      <c r="B2367" s="3">
        <v>19</v>
      </c>
    </row>
    <row r="2368" spans="1:2" x14ac:dyDescent="0.3">
      <c r="A2368" s="19">
        <v>46</v>
      </c>
      <c r="B2368" s="19">
        <v>20</v>
      </c>
    </row>
    <row r="2369" spans="1:2" x14ac:dyDescent="0.3">
      <c r="A2369" s="3">
        <v>46</v>
      </c>
      <c r="B2369" s="3">
        <v>20</v>
      </c>
    </row>
    <row r="2370" spans="1:2" x14ac:dyDescent="0.3">
      <c r="A2370" s="19">
        <v>46</v>
      </c>
      <c r="B2370" s="19">
        <v>21</v>
      </c>
    </row>
    <row r="2371" spans="1:2" x14ac:dyDescent="0.3">
      <c r="A2371" s="3">
        <v>46</v>
      </c>
      <c r="B2371" s="3">
        <v>22</v>
      </c>
    </row>
    <row r="2372" spans="1:2" x14ac:dyDescent="0.3">
      <c r="A2372" s="19">
        <v>46</v>
      </c>
      <c r="B2372" s="19">
        <v>20</v>
      </c>
    </row>
    <row r="2373" spans="1:2" x14ac:dyDescent="0.3">
      <c r="A2373" s="3">
        <v>46</v>
      </c>
      <c r="B2373" s="3">
        <v>22</v>
      </c>
    </row>
    <row r="2374" spans="1:2" x14ac:dyDescent="0.3">
      <c r="A2374" s="19">
        <v>46</v>
      </c>
      <c r="B2374" s="19">
        <v>20</v>
      </c>
    </row>
    <row r="2375" spans="1:2" x14ac:dyDescent="0.3">
      <c r="A2375" s="3">
        <v>46</v>
      </c>
      <c r="B2375" s="3">
        <v>22</v>
      </c>
    </row>
    <row r="2376" spans="1:2" x14ac:dyDescent="0.3">
      <c r="A2376" s="19">
        <v>46</v>
      </c>
      <c r="B2376" s="19">
        <v>22</v>
      </c>
    </row>
    <row r="2377" spans="1:2" x14ac:dyDescent="0.3">
      <c r="A2377" s="3">
        <v>46</v>
      </c>
      <c r="B2377" s="3">
        <v>22</v>
      </c>
    </row>
    <row r="2378" spans="1:2" x14ac:dyDescent="0.3">
      <c r="A2378" s="19">
        <v>46</v>
      </c>
      <c r="B2378" s="19">
        <v>20</v>
      </c>
    </row>
    <row r="2379" spans="1:2" x14ac:dyDescent="0.3">
      <c r="A2379" s="3">
        <v>46</v>
      </c>
      <c r="B2379" s="3">
        <v>20</v>
      </c>
    </row>
    <row r="2380" spans="1:2" x14ac:dyDescent="0.3">
      <c r="A2380" s="19">
        <v>46</v>
      </c>
      <c r="B2380" s="19">
        <v>20</v>
      </c>
    </row>
    <row r="2381" spans="1:2" x14ac:dyDescent="0.3">
      <c r="A2381" s="3">
        <v>46</v>
      </c>
      <c r="B2381" s="3">
        <v>20</v>
      </c>
    </row>
    <row r="2382" spans="1:2" x14ac:dyDescent="0.3">
      <c r="A2382" s="19">
        <v>46</v>
      </c>
      <c r="B2382" s="19">
        <v>21</v>
      </c>
    </row>
    <row r="2383" spans="1:2" x14ac:dyDescent="0.3">
      <c r="A2383" s="3">
        <v>46</v>
      </c>
      <c r="B2383" s="3">
        <v>21</v>
      </c>
    </row>
    <row r="2384" spans="1:2" x14ac:dyDescent="0.3">
      <c r="A2384" s="19">
        <v>46</v>
      </c>
      <c r="B2384" s="19">
        <v>21</v>
      </c>
    </row>
    <row r="2385" spans="1:2" x14ac:dyDescent="0.3">
      <c r="A2385" s="3">
        <v>46</v>
      </c>
      <c r="B2385" s="3">
        <v>21</v>
      </c>
    </row>
    <row r="2386" spans="1:2" x14ac:dyDescent="0.3">
      <c r="A2386" s="19">
        <v>46</v>
      </c>
      <c r="B2386" s="19">
        <v>21</v>
      </c>
    </row>
    <row r="2387" spans="1:2" x14ac:dyDescent="0.3">
      <c r="A2387" s="3">
        <v>46</v>
      </c>
      <c r="B2387" s="3">
        <v>22</v>
      </c>
    </row>
    <row r="2388" spans="1:2" x14ac:dyDescent="0.3">
      <c r="A2388" s="19">
        <v>46</v>
      </c>
      <c r="B2388" s="19">
        <v>21</v>
      </c>
    </row>
    <row r="2389" spans="1:2" x14ac:dyDescent="0.3">
      <c r="A2389" s="3">
        <v>46</v>
      </c>
      <c r="B2389" s="3">
        <v>22</v>
      </c>
    </row>
    <row r="2390" spans="1:2" x14ac:dyDescent="0.3">
      <c r="A2390" s="19">
        <v>46</v>
      </c>
      <c r="B2390" s="19">
        <v>20</v>
      </c>
    </row>
    <row r="2391" spans="1:2" x14ac:dyDescent="0.3">
      <c r="A2391" s="3">
        <v>46</v>
      </c>
      <c r="B2391" s="3">
        <v>20</v>
      </c>
    </row>
    <row r="2392" spans="1:2" x14ac:dyDescent="0.3">
      <c r="A2392" s="19">
        <v>46</v>
      </c>
      <c r="B2392" s="19">
        <v>20</v>
      </c>
    </row>
    <row r="2393" spans="1:2" x14ac:dyDescent="0.3">
      <c r="A2393" s="3">
        <v>46</v>
      </c>
      <c r="B2393" s="3">
        <v>20</v>
      </c>
    </row>
    <row r="2394" spans="1:2" x14ac:dyDescent="0.3">
      <c r="A2394" s="19">
        <v>46</v>
      </c>
      <c r="B2394" s="19">
        <v>22</v>
      </c>
    </row>
    <row r="2395" spans="1:2" x14ac:dyDescent="0.3">
      <c r="A2395" s="3">
        <v>46</v>
      </c>
      <c r="B2395" s="3">
        <v>20</v>
      </c>
    </row>
    <row r="2396" spans="1:2" x14ac:dyDescent="0.3">
      <c r="A2396" s="19">
        <v>46</v>
      </c>
      <c r="B2396" s="19">
        <v>19</v>
      </c>
    </row>
    <row r="2397" spans="1:2" x14ac:dyDescent="0.3">
      <c r="A2397" s="3">
        <v>46</v>
      </c>
      <c r="B2397" s="3">
        <v>22</v>
      </c>
    </row>
    <row r="2398" spans="1:2" x14ac:dyDescent="0.3">
      <c r="A2398" s="19">
        <v>46</v>
      </c>
      <c r="B2398" s="19">
        <v>21</v>
      </c>
    </row>
    <row r="2399" spans="1:2" x14ac:dyDescent="0.3">
      <c r="A2399" s="3">
        <v>46</v>
      </c>
      <c r="B2399" s="3">
        <v>22</v>
      </c>
    </row>
    <row r="2400" spans="1:2" x14ac:dyDescent="0.3">
      <c r="A2400" s="19">
        <v>46</v>
      </c>
      <c r="B2400" s="19">
        <v>20</v>
      </c>
    </row>
    <row r="2401" spans="1:2" x14ac:dyDescent="0.3">
      <c r="A2401" s="3">
        <v>46</v>
      </c>
      <c r="B2401" s="3">
        <v>20</v>
      </c>
    </row>
    <row r="2402" spans="1:2" x14ac:dyDescent="0.3">
      <c r="A2402" s="19">
        <v>46</v>
      </c>
      <c r="B2402" s="19">
        <v>19</v>
      </c>
    </row>
    <row r="2403" spans="1:2" x14ac:dyDescent="0.3">
      <c r="A2403" s="3">
        <v>46</v>
      </c>
      <c r="B2403" s="3">
        <v>22</v>
      </c>
    </row>
    <row r="2404" spans="1:2" x14ac:dyDescent="0.3">
      <c r="A2404" s="19">
        <v>46</v>
      </c>
      <c r="B2404" s="19">
        <v>21</v>
      </c>
    </row>
    <row r="2405" spans="1:2" x14ac:dyDescent="0.3">
      <c r="A2405" s="3">
        <v>46</v>
      </c>
      <c r="B2405" s="3">
        <v>20</v>
      </c>
    </row>
    <row r="2406" spans="1:2" x14ac:dyDescent="0.3">
      <c r="A2406" s="19">
        <v>46</v>
      </c>
      <c r="B2406" s="19">
        <v>19</v>
      </c>
    </row>
    <row r="2407" spans="1:2" x14ac:dyDescent="0.3">
      <c r="A2407" s="3">
        <v>46</v>
      </c>
      <c r="B2407" s="3">
        <v>20</v>
      </c>
    </row>
    <row r="2408" spans="1:2" x14ac:dyDescent="0.3">
      <c r="A2408" s="19">
        <v>46</v>
      </c>
      <c r="B2408" s="19">
        <v>22</v>
      </c>
    </row>
    <row r="2409" spans="1:2" x14ac:dyDescent="0.3">
      <c r="A2409" s="3">
        <v>46</v>
      </c>
      <c r="B2409" s="3">
        <v>22</v>
      </c>
    </row>
    <row r="2410" spans="1:2" x14ac:dyDescent="0.3">
      <c r="A2410" s="19">
        <v>46</v>
      </c>
      <c r="B2410" s="19">
        <v>20</v>
      </c>
    </row>
    <row r="2411" spans="1:2" x14ac:dyDescent="0.3">
      <c r="A2411" s="3">
        <v>46</v>
      </c>
      <c r="B2411" s="3">
        <v>22</v>
      </c>
    </row>
    <row r="2412" spans="1:2" x14ac:dyDescent="0.3">
      <c r="A2412" s="19">
        <v>46</v>
      </c>
      <c r="B2412" s="19">
        <v>22</v>
      </c>
    </row>
    <row r="2413" spans="1:2" x14ac:dyDescent="0.3">
      <c r="A2413" s="3">
        <v>46</v>
      </c>
      <c r="B2413" s="3">
        <v>22</v>
      </c>
    </row>
    <row r="2414" spans="1:2" x14ac:dyDescent="0.3">
      <c r="A2414" s="19">
        <v>46</v>
      </c>
      <c r="B2414" s="19">
        <v>19</v>
      </c>
    </row>
    <row r="2415" spans="1:2" x14ac:dyDescent="0.3">
      <c r="A2415" s="3">
        <v>46</v>
      </c>
      <c r="B2415" s="3">
        <v>20</v>
      </c>
    </row>
    <row r="2416" spans="1:2" x14ac:dyDescent="0.3">
      <c r="A2416" s="19">
        <v>46</v>
      </c>
      <c r="B2416" s="19">
        <v>20</v>
      </c>
    </row>
    <row r="2417" spans="1:2" x14ac:dyDescent="0.3">
      <c r="A2417" s="3">
        <v>46</v>
      </c>
      <c r="B2417" s="3">
        <v>21</v>
      </c>
    </row>
    <row r="2418" spans="1:2" x14ac:dyDescent="0.3">
      <c r="A2418" s="19">
        <v>46</v>
      </c>
      <c r="B2418" s="19">
        <v>22</v>
      </c>
    </row>
    <row r="2419" spans="1:2" x14ac:dyDescent="0.3">
      <c r="A2419" s="3">
        <v>46</v>
      </c>
      <c r="B2419" s="3">
        <v>22</v>
      </c>
    </row>
    <row r="2420" spans="1:2" x14ac:dyDescent="0.3">
      <c r="A2420" s="19">
        <v>46</v>
      </c>
      <c r="B2420" s="19">
        <v>21</v>
      </c>
    </row>
    <row r="2421" spans="1:2" x14ac:dyDescent="0.3">
      <c r="A2421" s="3">
        <v>46</v>
      </c>
      <c r="B2421" s="3">
        <v>20</v>
      </c>
    </row>
    <row r="2422" spans="1:2" x14ac:dyDescent="0.3">
      <c r="A2422" s="19">
        <v>46</v>
      </c>
      <c r="B2422" s="19">
        <v>20</v>
      </c>
    </row>
    <row r="2423" spans="1:2" x14ac:dyDescent="0.3">
      <c r="A2423" s="3">
        <v>46</v>
      </c>
      <c r="B2423" s="3">
        <v>22</v>
      </c>
    </row>
    <row r="2424" spans="1:2" x14ac:dyDescent="0.3">
      <c r="A2424" s="19">
        <v>46</v>
      </c>
      <c r="B2424" s="19">
        <v>20</v>
      </c>
    </row>
    <row r="2425" spans="1:2" x14ac:dyDescent="0.3">
      <c r="A2425" s="3">
        <v>46</v>
      </c>
      <c r="B2425" s="3">
        <v>20</v>
      </c>
    </row>
    <row r="2426" spans="1:2" x14ac:dyDescent="0.3">
      <c r="A2426" s="19">
        <v>46</v>
      </c>
      <c r="B2426" s="19">
        <v>20</v>
      </c>
    </row>
    <row r="2427" spans="1:2" x14ac:dyDescent="0.3">
      <c r="A2427" s="3">
        <v>46</v>
      </c>
      <c r="B2427" s="3">
        <v>22</v>
      </c>
    </row>
    <row r="2428" spans="1:2" x14ac:dyDescent="0.3">
      <c r="A2428" s="19">
        <v>46</v>
      </c>
      <c r="B2428" s="19">
        <v>22</v>
      </c>
    </row>
    <row r="2429" spans="1:2" x14ac:dyDescent="0.3">
      <c r="A2429" s="3">
        <v>46</v>
      </c>
      <c r="B2429" s="3">
        <v>22</v>
      </c>
    </row>
    <row r="2430" spans="1:2" x14ac:dyDescent="0.3">
      <c r="A2430" s="19">
        <v>46</v>
      </c>
      <c r="B2430" s="19">
        <v>20</v>
      </c>
    </row>
    <row r="2431" spans="1:2" x14ac:dyDescent="0.3">
      <c r="A2431" s="3">
        <v>46</v>
      </c>
      <c r="B2431" s="3">
        <v>21</v>
      </c>
    </row>
    <row r="2432" spans="1:2" x14ac:dyDescent="0.3">
      <c r="A2432" s="19">
        <v>46</v>
      </c>
      <c r="B2432" s="19">
        <v>21</v>
      </c>
    </row>
    <row r="2433" spans="1:2" x14ac:dyDescent="0.3">
      <c r="A2433" s="3">
        <v>46</v>
      </c>
      <c r="B2433" s="3">
        <v>21</v>
      </c>
    </row>
    <row r="2434" spans="1:2" x14ac:dyDescent="0.3">
      <c r="A2434" s="19">
        <v>46</v>
      </c>
      <c r="B2434" s="19">
        <v>21</v>
      </c>
    </row>
    <row r="2435" spans="1:2" x14ac:dyDescent="0.3">
      <c r="A2435" s="3">
        <v>46</v>
      </c>
      <c r="B2435" s="3">
        <v>20</v>
      </c>
    </row>
    <row r="2436" spans="1:2" x14ac:dyDescent="0.3">
      <c r="A2436" s="19">
        <v>46</v>
      </c>
      <c r="B2436" s="19">
        <v>21</v>
      </c>
    </row>
    <row r="2437" spans="1:2" x14ac:dyDescent="0.3">
      <c r="A2437" s="3">
        <v>46</v>
      </c>
      <c r="B2437" s="3">
        <v>20</v>
      </c>
    </row>
    <row r="2438" spans="1:2" x14ac:dyDescent="0.3">
      <c r="A2438" s="19">
        <v>46</v>
      </c>
      <c r="B2438" s="19">
        <v>20</v>
      </c>
    </row>
    <row r="2439" spans="1:2" x14ac:dyDescent="0.3">
      <c r="A2439" s="3">
        <v>46</v>
      </c>
      <c r="B2439" s="3">
        <v>21</v>
      </c>
    </row>
    <row r="2440" spans="1:2" x14ac:dyDescent="0.3">
      <c r="A2440" s="19">
        <v>46</v>
      </c>
      <c r="B2440" s="19">
        <v>22</v>
      </c>
    </row>
    <row r="2441" spans="1:2" x14ac:dyDescent="0.3">
      <c r="A2441" s="3">
        <v>46</v>
      </c>
      <c r="B2441" s="3">
        <v>22</v>
      </c>
    </row>
    <row r="2442" spans="1:2" x14ac:dyDescent="0.3">
      <c r="A2442" s="19">
        <v>46</v>
      </c>
      <c r="B2442" s="19">
        <v>20</v>
      </c>
    </row>
    <row r="2443" spans="1:2" x14ac:dyDescent="0.3">
      <c r="A2443" s="3">
        <v>46</v>
      </c>
      <c r="B2443" s="3">
        <v>20</v>
      </c>
    </row>
    <row r="2444" spans="1:2" x14ac:dyDescent="0.3">
      <c r="A2444" s="19">
        <v>46</v>
      </c>
      <c r="B2444" s="19">
        <v>20</v>
      </c>
    </row>
    <row r="2445" spans="1:2" x14ac:dyDescent="0.3">
      <c r="A2445" s="3">
        <v>46</v>
      </c>
      <c r="B2445" s="3">
        <v>20</v>
      </c>
    </row>
    <row r="2446" spans="1:2" x14ac:dyDescent="0.3">
      <c r="A2446" s="19">
        <v>46</v>
      </c>
      <c r="B2446" s="19">
        <v>21</v>
      </c>
    </row>
    <row r="2447" spans="1:2" x14ac:dyDescent="0.3">
      <c r="A2447" s="3">
        <v>46</v>
      </c>
      <c r="B2447" s="3">
        <v>20</v>
      </c>
    </row>
    <row r="2448" spans="1:2" x14ac:dyDescent="0.3">
      <c r="A2448" s="19">
        <v>46</v>
      </c>
      <c r="B2448" s="19">
        <v>22</v>
      </c>
    </row>
    <row r="2449" spans="1:2" x14ac:dyDescent="0.3">
      <c r="A2449" s="3">
        <v>46</v>
      </c>
      <c r="B2449" s="3">
        <v>20</v>
      </c>
    </row>
    <row r="2450" spans="1:2" x14ac:dyDescent="0.3">
      <c r="A2450" s="19">
        <v>46</v>
      </c>
      <c r="B2450" s="19">
        <v>22</v>
      </c>
    </row>
    <row r="2451" spans="1:2" x14ac:dyDescent="0.3">
      <c r="A2451" s="3">
        <v>46</v>
      </c>
      <c r="B2451" s="3">
        <v>21</v>
      </c>
    </row>
    <row r="2452" spans="1:2" x14ac:dyDescent="0.3">
      <c r="A2452" s="19">
        <v>46</v>
      </c>
      <c r="B2452" s="19">
        <v>20</v>
      </c>
    </row>
    <row r="2453" spans="1:2" x14ac:dyDescent="0.3">
      <c r="A2453" s="3">
        <v>46</v>
      </c>
      <c r="B2453" s="3">
        <v>21</v>
      </c>
    </row>
    <row r="2454" spans="1:2" x14ac:dyDescent="0.3">
      <c r="A2454" s="19">
        <v>46</v>
      </c>
      <c r="B2454" s="19">
        <v>22</v>
      </c>
    </row>
    <row r="2455" spans="1:2" x14ac:dyDescent="0.3">
      <c r="A2455" s="3">
        <v>46</v>
      </c>
      <c r="B2455" s="3">
        <v>21</v>
      </c>
    </row>
    <row r="2456" spans="1:2" x14ac:dyDescent="0.3">
      <c r="A2456" s="19">
        <v>46</v>
      </c>
      <c r="B2456" s="19">
        <v>20</v>
      </c>
    </row>
    <row r="2457" spans="1:2" x14ac:dyDescent="0.3">
      <c r="A2457" s="3">
        <v>46</v>
      </c>
      <c r="B2457" s="3">
        <v>21</v>
      </c>
    </row>
    <row r="2458" spans="1:2" x14ac:dyDescent="0.3">
      <c r="A2458" s="19">
        <v>46</v>
      </c>
      <c r="B2458" s="19">
        <v>20</v>
      </c>
    </row>
    <row r="2459" spans="1:2" x14ac:dyDescent="0.3">
      <c r="A2459" s="3">
        <v>46</v>
      </c>
      <c r="B2459" s="3">
        <v>21</v>
      </c>
    </row>
    <row r="2460" spans="1:2" x14ac:dyDescent="0.3">
      <c r="A2460" s="19">
        <v>46</v>
      </c>
      <c r="B2460" s="19">
        <v>22</v>
      </c>
    </row>
    <row r="2461" spans="1:2" x14ac:dyDescent="0.3">
      <c r="A2461" s="3">
        <v>46</v>
      </c>
      <c r="B2461" s="3">
        <v>20</v>
      </c>
    </row>
    <row r="2462" spans="1:2" x14ac:dyDescent="0.3">
      <c r="A2462" s="19">
        <v>46</v>
      </c>
      <c r="B2462" s="19">
        <v>22</v>
      </c>
    </row>
    <row r="2463" spans="1:2" x14ac:dyDescent="0.3">
      <c r="A2463" s="3">
        <v>46</v>
      </c>
      <c r="B2463" s="3">
        <v>21</v>
      </c>
    </row>
    <row r="2464" spans="1:2" x14ac:dyDescent="0.3">
      <c r="A2464" s="19">
        <v>46</v>
      </c>
      <c r="B2464" s="19">
        <v>22</v>
      </c>
    </row>
    <row r="2465" spans="1:2" x14ac:dyDescent="0.3">
      <c r="A2465" s="3">
        <v>46</v>
      </c>
      <c r="B2465" s="3">
        <v>21</v>
      </c>
    </row>
    <row r="2466" spans="1:2" x14ac:dyDescent="0.3">
      <c r="A2466" s="19">
        <v>46</v>
      </c>
      <c r="B2466" s="19">
        <v>22</v>
      </c>
    </row>
    <row r="2467" spans="1:2" x14ac:dyDescent="0.3">
      <c r="A2467" s="3">
        <v>46</v>
      </c>
      <c r="B2467" s="3">
        <v>21</v>
      </c>
    </row>
    <row r="2468" spans="1:2" x14ac:dyDescent="0.3">
      <c r="A2468" s="19">
        <v>46</v>
      </c>
      <c r="B2468" s="19">
        <v>21</v>
      </c>
    </row>
    <row r="2469" spans="1:2" x14ac:dyDescent="0.3">
      <c r="A2469" s="3">
        <v>46</v>
      </c>
      <c r="B2469" s="3">
        <v>22</v>
      </c>
    </row>
    <row r="2470" spans="1:2" x14ac:dyDescent="0.3">
      <c r="A2470" s="19">
        <v>46</v>
      </c>
      <c r="B2470" s="19">
        <v>20</v>
      </c>
    </row>
    <row r="2471" spans="1:2" x14ac:dyDescent="0.3">
      <c r="A2471" s="3">
        <v>46</v>
      </c>
      <c r="B2471" s="3">
        <v>20</v>
      </c>
    </row>
    <row r="2472" spans="1:2" x14ac:dyDescent="0.3">
      <c r="A2472" s="19">
        <v>46</v>
      </c>
      <c r="B2472" s="19">
        <v>21</v>
      </c>
    </row>
    <row r="2473" spans="1:2" x14ac:dyDescent="0.3">
      <c r="A2473" s="3">
        <v>46</v>
      </c>
      <c r="B2473" s="3">
        <v>21</v>
      </c>
    </row>
    <row r="2474" spans="1:2" x14ac:dyDescent="0.3">
      <c r="A2474" s="19">
        <v>46</v>
      </c>
      <c r="B2474" s="19">
        <v>21</v>
      </c>
    </row>
    <row r="2475" spans="1:2" x14ac:dyDescent="0.3">
      <c r="A2475" s="3">
        <v>46</v>
      </c>
      <c r="B2475" s="3">
        <v>21</v>
      </c>
    </row>
    <row r="2476" spans="1:2" x14ac:dyDescent="0.3">
      <c r="A2476" s="19">
        <v>46</v>
      </c>
      <c r="B2476" s="19">
        <v>21</v>
      </c>
    </row>
    <row r="2477" spans="1:2" x14ac:dyDescent="0.3">
      <c r="A2477" s="3">
        <v>46</v>
      </c>
      <c r="B2477" s="3">
        <v>22</v>
      </c>
    </row>
    <row r="2478" spans="1:2" x14ac:dyDescent="0.3">
      <c r="A2478" s="19">
        <v>46</v>
      </c>
      <c r="B2478" s="19">
        <v>21</v>
      </c>
    </row>
    <row r="2479" spans="1:2" x14ac:dyDescent="0.3">
      <c r="A2479" s="3">
        <v>46</v>
      </c>
      <c r="B2479" s="3">
        <v>22</v>
      </c>
    </row>
    <row r="2480" spans="1:2" x14ac:dyDescent="0.3">
      <c r="A2480" s="19">
        <v>46</v>
      </c>
      <c r="B2480" s="19">
        <v>22</v>
      </c>
    </row>
    <row r="2481" spans="1:2" x14ac:dyDescent="0.3">
      <c r="A2481" s="3">
        <v>46</v>
      </c>
      <c r="B2481" s="3">
        <v>22</v>
      </c>
    </row>
    <row r="2482" spans="1:2" x14ac:dyDescent="0.3">
      <c r="A2482" s="19">
        <v>46</v>
      </c>
      <c r="B2482" s="19">
        <v>20</v>
      </c>
    </row>
    <row r="2483" spans="1:2" x14ac:dyDescent="0.3">
      <c r="A2483" s="3">
        <v>45</v>
      </c>
      <c r="B2483" s="3">
        <v>19</v>
      </c>
    </row>
    <row r="2484" spans="1:2" x14ac:dyDescent="0.3">
      <c r="A2484" s="19">
        <v>45</v>
      </c>
      <c r="B2484" s="19">
        <v>20</v>
      </c>
    </row>
    <row r="2485" spans="1:2" x14ac:dyDescent="0.3">
      <c r="A2485" s="3">
        <v>45</v>
      </c>
      <c r="B2485" s="3">
        <v>19</v>
      </c>
    </row>
    <row r="2486" spans="1:2" x14ac:dyDescent="0.3">
      <c r="A2486" s="19">
        <v>45</v>
      </c>
      <c r="B2486" s="19">
        <v>19</v>
      </c>
    </row>
    <row r="2487" spans="1:2" x14ac:dyDescent="0.3">
      <c r="A2487" s="3">
        <v>45</v>
      </c>
      <c r="B2487" s="3">
        <v>19</v>
      </c>
    </row>
    <row r="2488" spans="1:2" x14ac:dyDescent="0.3">
      <c r="A2488" s="19">
        <v>45</v>
      </c>
      <c r="B2488" s="19">
        <v>21</v>
      </c>
    </row>
    <row r="2489" spans="1:2" x14ac:dyDescent="0.3">
      <c r="A2489" s="3">
        <v>45</v>
      </c>
      <c r="B2489" s="3">
        <v>21</v>
      </c>
    </row>
    <row r="2490" spans="1:2" x14ac:dyDescent="0.3">
      <c r="A2490" s="19">
        <v>45</v>
      </c>
      <c r="B2490" s="19">
        <v>20</v>
      </c>
    </row>
    <row r="2491" spans="1:2" x14ac:dyDescent="0.3">
      <c r="A2491" s="3">
        <v>45</v>
      </c>
      <c r="B2491" s="3">
        <v>19</v>
      </c>
    </row>
    <row r="2492" spans="1:2" x14ac:dyDescent="0.3">
      <c r="A2492" s="19">
        <v>45</v>
      </c>
      <c r="B2492" s="19">
        <v>19</v>
      </c>
    </row>
    <row r="2493" spans="1:2" x14ac:dyDescent="0.3">
      <c r="A2493" s="3">
        <v>45</v>
      </c>
      <c r="B2493" s="3">
        <v>20</v>
      </c>
    </row>
    <row r="2494" spans="1:2" x14ac:dyDescent="0.3">
      <c r="A2494" s="19">
        <v>45</v>
      </c>
      <c r="B2494" s="19">
        <v>20</v>
      </c>
    </row>
    <row r="2495" spans="1:2" x14ac:dyDescent="0.3">
      <c r="A2495" s="3">
        <v>45</v>
      </c>
      <c r="B2495" s="3">
        <v>19</v>
      </c>
    </row>
    <row r="2496" spans="1:2" x14ac:dyDescent="0.3">
      <c r="A2496" s="19">
        <v>45</v>
      </c>
      <c r="B2496" s="19">
        <v>19</v>
      </c>
    </row>
    <row r="2497" spans="1:2" x14ac:dyDescent="0.3">
      <c r="A2497" s="3">
        <v>45</v>
      </c>
      <c r="B2497" s="3">
        <v>18</v>
      </c>
    </row>
    <row r="2498" spans="1:2" x14ac:dyDescent="0.3">
      <c r="A2498" s="19">
        <v>45</v>
      </c>
      <c r="B2498" s="19">
        <v>21</v>
      </c>
    </row>
    <row r="2499" spans="1:2" x14ac:dyDescent="0.3">
      <c r="A2499" s="3">
        <v>45</v>
      </c>
      <c r="B2499" s="3">
        <v>18</v>
      </c>
    </row>
    <row r="2500" spans="1:2" x14ac:dyDescent="0.3">
      <c r="A2500" s="19">
        <v>45</v>
      </c>
      <c r="B2500" s="19">
        <v>21</v>
      </c>
    </row>
    <row r="2501" spans="1:2" x14ac:dyDescent="0.3">
      <c r="A2501" s="3">
        <v>45</v>
      </c>
      <c r="B2501" s="3">
        <v>20</v>
      </c>
    </row>
    <row r="2502" spans="1:2" x14ac:dyDescent="0.3">
      <c r="A2502" s="19">
        <v>45</v>
      </c>
      <c r="B2502" s="19">
        <v>20</v>
      </c>
    </row>
    <row r="2503" spans="1:2" x14ac:dyDescent="0.3">
      <c r="A2503" s="3">
        <v>45</v>
      </c>
      <c r="B2503" s="3">
        <v>21</v>
      </c>
    </row>
    <row r="2504" spans="1:2" x14ac:dyDescent="0.3">
      <c r="A2504" s="19">
        <v>45</v>
      </c>
      <c r="B2504" s="19">
        <v>15</v>
      </c>
    </row>
    <row r="2505" spans="1:2" x14ac:dyDescent="0.3">
      <c r="A2505" s="3">
        <v>45</v>
      </c>
      <c r="B2505" s="3">
        <v>20</v>
      </c>
    </row>
    <row r="2506" spans="1:2" x14ac:dyDescent="0.3">
      <c r="A2506" s="19">
        <v>45</v>
      </c>
      <c r="B2506" s="19">
        <v>19</v>
      </c>
    </row>
    <row r="2507" spans="1:2" x14ac:dyDescent="0.3">
      <c r="A2507" s="3">
        <v>45</v>
      </c>
      <c r="B2507" s="3">
        <v>20</v>
      </c>
    </row>
    <row r="2508" spans="1:2" x14ac:dyDescent="0.3">
      <c r="A2508" s="19">
        <v>45</v>
      </c>
      <c r="B2508" s="19">
        <v>20</v>
      </c>
    </row>
    <row r="2509" spans="1:2" x14ac:dyDescent="0.3">
      <c r="A2509" s="3">
        <v>45</v>
      </c>
      <c r="B2509" s="3">
        <v>19</v>
      </c>
    </row>
    <row r="2510" spans="1:2" x14ac:dyDescent="0.3">
      <c r="A2510" s="19">
        <v>45</v>
      </c>
      <c r="B2510" s="19">
        <v>20</v>
      </c>
    </row>
    <row r="2511" spans="1:2" x14ac:dyDescent="0.3">
      <c r="A2511" s="3">
        <v>45</v>
      </c>
      <c r="B2511" s="3">
        <v>20</v>
      </c>
    </row>
    <row r="2512" spans="1:2" x14ac:dyDescent="0.3">
      <c r="A2512" s="19">
        <v>45</v>
      </c>
      <c r="B2512" s="19">
        <v>18</v>
      </c>
    </row>
    <row r="2513" spans="1:2" x14ac:dyDescent="0.3">
      <c r="A2513" s="3">
        <v>45</v>
      </c>
      <c r="B2513" s="3">
        <v>19</v>
      </c>
    </row>
    <row r="2514" spans="1:2" x14ac:dyDescent="0.3">
      <c r="A2514" s="19">
        <v>45</v>
      </c>
      <c r="B2514" s="19">
        <v>20</v>
      </c>
    </row>
    <row r="2515" spans="1:2" x14ac:dyDescent="0.3">
      <c r="A2515" s="3">
        <v>45</v>
      </c>
      <c r="B2515" s="3">
        <v>15</v>
      </c>
    </row>
    <row r="2516" spans="1:2" x14ac:dyDescent="0.3">
      <c r="A2516" s="19">
        <v>45</v>
      </c>
      <c r="B2516" s="19">
        <v>19</v>
      </c>
    </row>
    <row r="2517" spans="1:2" x14ac:dyDescent="0.3">
      <c r="A2517" s="3">
        <v>45</v>
      </c>
      <c r="B2517" s="3">
        <v>18</v>
      </c>
    </row>
    <row r="2518" spans="1:2" x14ac:dyDescent="0.3">
      <c r="A2518" s="19">
        <v>45</v>
      </c>
      <c r="B2518" s="19">
        <v>21</v>
      </c>
    </row>
    <row r="2519" spans="1:2" x14ac:dyDescent="0.3">
      <c r="A2519" s="3">
        <v>45</v>
      </c>
      <c r="B2519" s="3">
        <v>21</v>
      </c>
    </row>
    <row r="2520" spans="1:2" x14ac:dyDescent="0.3">
      <c r="A2520" s="19">
        <v>45</v>
      </c>
      <c r="B2520" s="19">
        <v>20</v>
      </c>
    </row>
    <row r="2521" spans="1:2" x14ac:dyDescent="0.3">
      <c r="A2521" s="3">
        <v>45</v>
      </c>
      <c r="B2521" s="3">
        <v>20</v>
      </c>
    </row>
    <row r="2522" spans="1:2" x14ac:dyDescent="0.3">
      <c r="A2522" s="19">
        <v>45</v>
      </c>
      <c r="B2522" s="19">
        <v>21</v>
      </c>
    </row>
    <row r="2523" spans="1:2" x14ac:dyDescent="0.3">
      <c r="A2523" s="3">
        <v>45</v>
      </c>
      <c r="B2523" s="3">
        <v>21</v>
      </c>
    </row>
    <row r="2524" spans="1:2" x14ac:dyDescent="0.3">
      <c r="A2524" s="19">
        <v>45</v>
      </c>
      <c r="B2524" s="19">
        <v>20</v>
      </c>
    </row>
    <row r="2525" spans="1:2" x14ac:dyDescent="0.3">
      <c r="A2525" s="3">
        <v>45</v>
      </c>
      <c r="B2525" s="3">
        <v>21</v>
      </c>
    </row>
    <row r="2526" spans="1:2" x14ac:dyDescent="0.3">
      <c r="A2526" s="19">
        <v>45</v>
      </c>
      <c r="B2526" s="19">
        <v>21</v>
      </c>
    </row>
    <row r="2527" spans="1:2" x14ac:dyDescent="0.3">
      <c r="A2527" s="3">
        <v>45</v>
      </c>
      <c r="B2527" s="3">
        <v>19</v>
      </c>
    </row>
    <row r="2528" spans="1:2" x14ac:dyDescent="0.3">
      <c r="A2528" s="19">
        <v>45</v>
      </c>
      <c r="B2528" s="19">
        <v>20</v>
      </c>
    </row>
    <row r="2529" spans="1:2" x14ac:dyDescent="0.3">
      <c r="A2529" s="3">
        <v>45</v>
      </c>
      <c r="B2529" s="3">
        <v>21</v>
      </c>
    </row>
    <row r="2530" spans="1:2" x14ac:dyDescent="0.3">
      <c r="A2530" s="19">
        <v>45</v>
      </c>
      <c r="B2530" s="19">
        <v>19</v>
      </c>
    </row>
    <row r="2531" spans="1:2" x14ac:dyDescent="0.3">
      <c r="A2531" s="3">
        <v>45</v>
      </c>
      <c r="B2531" s="3">
        <v>21</v>
      </c>
    </row>
    <row r="2532" spans="1:2" x14ac:dyDescent="0.3">
      <c r="A2532" s="19">
        <v>45</v>
      </c>
      <c r="B2532" s="19">
        <v>20</v>
      </c>
    </row>
    <row r="2533" spans="1:2" x14ac:dyDescent="0.3">
      <c r="A2533" s="3">
        <v>45</v>
      </c>
      <c r="B2533" s="3">
        <v>19</v>
      </c>
    </row>
    <row r="2534" spans="1:2" x14ac:dyDescent="0.3">
      <c r="A2534" s="19">
        <v>45</v>
      </c>
      <c r="B2534" s="19">
        <v>20</v>
      </c>
    </row>
    <row r="2535" spans="1:2" x14ac:dyDescent="0.3">
      <c r="A2535" s="3">
        <v>45</v>
      </c>
      <c r="B2535" s="3">
        <v>15</v>
      </c>
    </row>
    <row r="2536" spans="1:2" x14ac:dyDescent="0.3">
      <c r="A2536" s="19">
        <v>45</v>
      </c>
      <c r="B2536" s="19">
        <v>15</v>
      </c>
    </row>
    <row r="2537" spans="1:2" x14ac:dyDescent="0.3">
      <c r="A2537" s="3">
        <v>45</v>
      </c>
      <c r="B2537" s="3">
        <v>19</v>
      </c>
    </row>
    <row r="2538" spans="1:2" x14ac:dyDescent="0.3">
      <c r="A2538" s="19">
        <v>45</v>
      </c>
      <c r="B2538" s="19">
        <v>20</v>
      </c>
    </row>
    <row r="2539" spans="1:2" x14ac:dyDescent="0.3">
      <c r="A2539" s="3">
        <v>45</v>
      </c>
      <c r="B2539" s="3">
        <v>19</v>
      </c>
    </row>
    <row r="2540" spans="1:2" x14ac:dyDescent="0.3">
      <c r="A2540" s="19">
        <v>45</v>
      </c>
      <c r="B2540" s="19">
        <v>21</v>
      </c>
    </row>
    <row r="2541" spans="1:2" x14ac:dyDescent="0.3">
      <c r="A2541" s="3">
        <v>45</v>
      </c>
      <c r="B2541" s="3">
        <v>21</v>
      </c>
    </row>
    <row r="2542" spans="1:2" x14ac:dyDescent="0.3">
      <c r="A2542" s="19">
        <v>45</v>
      </c>
      <c r="B2542" s="19">
        <v>21</v>
      </c>
    </row>
    <row r="2543" spans="1:2" x14ac:dyDescent="0.3">
      <c r="A2543" s="3">
        <v>45</v>
      </c>
      <c r="B2543" s="3">
        <v>20</v>
      </c>
    </row>
    <row r="2544" spans="1:2" x14ac:dyDescent="0.3">
      <c r="A2544" s="19">
        <v>45</v>
      </c>
      <c r="B2544" s="19">
        <v>21</v>
      </c>
    </row>
    <row r="2545" spans="1:2" x14ac:dyDescent="0.3">
      <c r="A2545" s="3">
        <v>45</v>
      </c>
      <c r="B2545" s="3">
        <v>18</v>
      </c>
    </row>
    <row r="2546" spans="1:2" x14ac:dyDescent="0.3">
      <c r="A2546" s="19">
        <v>45</v>
      </c>
      <c r="B2546" s="19">
        <v>21</v>
      </c>
    </row>
    <row r="2547" spans="1:2" x14ac:dyDescent="0.3">
      <c r="A2547" s="3">
        <v>45</v>
      </c>
      <c r="B2547" s="3">
        <v>18</v>
      </c>
    </row>
    <row r="2548" spans="1:2" x14ac:dyDescent="0.3">
      <c r="A2548" s="19">
        <v>45</v>
      </c>
      <c r="B2548" s="19">
        <v>20</v>
      </c>
    </row>
    <row r="2549" spans="1:2" x14ac:dyDescent="0.3">
      <c r="A2549" s="3">
        <v>45</v>
      </c>
      <c r="B2549" s="3">
        <v>19</v>
      </c>
    </row>
    <row r="2550" spans="1:2" x14ac:dyDescent="0.3">
      <c r="A2550" s="19">
        <v>45</v>
      </c>
      <c r="B2550" s="19">
        <v>19</v>
      </c>
    </row>
    <row r="2551" spans="1:2" x14ac:dyDescent="0.3">
      <c r="A2551" s="3">
        <v>45</v>
      </c>
      <c r="B2551" s="3">
        <v>20</v>
      </c>
    </row>
    <row r="2552" spans="1:2" x14ac:dyDescent="0.3">
      <c r="A2552" s="19">
        <v>45</v>
      </c>
      <c r="B2552" s="19">
        <v>21</v>
      </c>
    </row>
    <row r="2553" spans="1:2" x14ac:dyDescent="0.3">
      <c r="A2553" s="3">
        <v>45</v>
      </c>
      <c r="B2553" s="3">
        <v>21</v>
      </c>
    </row>
    <row r="2554" spans="1:2" x14ac:dyDescent="0.3">
      <c r="A2554" s="19">
        <v>45</v>
      </c>
      <c r="B2554" s="19">
        <v>19</v>
      </c>
    </row>
    <row r="2555" spans="1:2" x14ac:dyDescent="0.3">
      <c r="A2555" s="3">
        <v>45</v>
      </c>
      <c r="B2555" s="3">
        <v>20</v>
      </c>
    </row>
    <row r="2556" spans="1:2" x14ac:dyDescent="0.3">
      <c r="A2556" s="19">
        <v>45</v>
      </c>
      <c r="B2556" s="19">
        <v>19</v>
      </c>
    </row>
    <row r="2557" spans="1:2" x14ac:dyDescent="0.3">
      <c r="A2557" s="3">
        <v>45</v>
      </c>
      <c r="B2557" s="3">
        <v>21</v>
      </c>
    </row>
    <row r="2558" spans="1:2" x14ac:dyDescent="0.3">
      <c r="A2558" s="19">
        <v>45</v>
      </c>
      <c r="B2558" s="19">
        <v>21</v>
      </c>
    </row>
    <row r="2559" spans="1:2" x14ac:dyDescent="0.3">
      <c r="A2559" s="3">
        <v>45</v>
      </c>
      <c r="B2559" s="3">
        <v>21</v>
      </c>
    </row>
    <row r="2560" spans="1:2" x14ac:dyDescent="0.3">
      <c r="A2560" s="19">
        <v>45</v>
      </c>
      <c r="B2560" s="19">
        <v>20</v>
      </c>
    </row>
    <row r="2561" spans="1:2" x14ac:dyDescent="0.3">
      <c r="A2561" s="3">
        <v>45</v>
      </c>
      <c r="B2561" s="3">
        <v>21</v>
      </c>
    </row>
    <row r="2562" spans="1:2" x14ac:dyDescent="0.3">
      <c r="A2562" s="19">
        <v>45</v>
      </c>
      <c r="B2562" s="19">
        <v>21</v>
      </c>
    </row>
    <row r="2563" spans="1:2" x14ac:dyDescent="0.3">
      <c r="A2563" s="3">
        <v>45</v>
      </c>
      <c r="B2563" s="3">
        <v>20</v>
      </c>
    </row>
    <row r="2564" spans="1:2" x14ac:dyDescent="0.3">
      <c r="A2564" s="19">
        <v>45</v>
      </c>
      <c r="B2564" s="19">
        <v>18</v>
      </c>
    </row>
    <row r="2565" spans="1:2" x14ac:dyDescent="0.3">
      <c r="A2565" s="3">
        <v>45</v>
      </c>
      <c r="B2565" s="3">
        <v>21</v>
      </c>
    </row>
    <row r="2566" spans="1:2" x14ac:dyDescent="0.3">
      <c r="A2566" s="19">
        <v>45</v>
      </c>
      <c r="B2566" s="19">
        <v>21</v>
      </c>
    </row>
    <row r="2567" spans="1:2" x14ac:dyDescent="0.3">
      <c r="A2567" s="3">
        <v>45</v>
      </c>
      <c r="B2567" s="3">
        <v>21</v>
      </c>
    </row>
    <row r="2568" spans="1:2" x14ac:dyDescent="0.3">
      <c r="A2568" s="19">
        <v>45</v>
      </c>
      <c r="B2568" s="19">
        <v>18</v>
      </c>
    </row>
    <row r="2569" spans="1:2" x14ac:dyDescent="0.3">
      <c r="A2569" s="3">
        <v>45</v>
      </c>
      <c r="B2569" s="3">
        <v>21</v>
      </c>
    </row>
    <row r="2570" spans="1:2" x14ac:dyDescent="0.3">
      <c r="A2570" s="19">
        <v>45</v>
      </c>
      <c r="B2570" s="19">
        <v>20</v>
      </c>
    </row>
    <row r="2571" spans="1:2" x14ac:dyDescent="0.3">
      <c r="A2571" s="3">
        <v>45</v>
      </c>
      <c r="B2571" s="3">
        <v>19</v>
      </c>
    </row>
    <row r="2572" spans="1:2" x14ac:dyDescent="0.3">
      <c r="A2572" s="19">
        <v>45</v>
      </c>
      <c r="B2572" s="19">
        <v>18</v>
      </c>
    </row>
    <row r="2573" spans="1:2" x14ac:dyDescent="0.3">
      <c r="A2573" s="3">
        <v>45</v>
      </c>
      <c r="B2573" s="3">
        <v>19</v>
      </c>
    </row>
    <row r="2574" spans="1:2" x14ac:dyDescent="0.3">
      <c r="A2574" s="19">
        <v>45</v>
      </c>
      <c r="B2574" s="19">
        <v>20</v>
      </c>
    </row>
    <row r="2575" spans="1:2" x14ac:dyDescent="0.3">
      <c r="A2575" s="3">
        <v>45</v>
      </c>
      <c r="B2575" s="3">
        <v>19</v>
      </c>
    </row>
    <row r="2576" spans="1:2" x14ac:dyDescent="0.3">
      <c r="A2576" s="19">
        <v>45</v>
      </c>
      <c r="B2576" s="19">
        <v>21</v>
      </c>
    </row>
    <row r="2577" spans="1:2" x14ac:dyDescent="0.3">
      <c r="A2577" s="3">
        <v>45</v>
      </c>
      <c r="B2577" s="3">
        <v>19</v>
      </c>
    </row>
    <row r="2578" spans="1:2" x14ac:dyDescent="0.3">
      <c r="A2578" s="19">
        <v>45</v>
      </c>
      <c r="B2578" s="19">
        <v>21</v>
      </c>
    </row>
    <row r="2579" spans="1:2" x14ac:dyDescent="0.3">
      <c r="A2579" s="3">
        <v>45</v>
      </c>
      <c r="B2579" s="3">
        <v>18</v>
      </c>
    </row>
    <row r="2580" spans="1:2" x14ac:dyDescent="0.3">
      <c r="A2580" s="19">
        <v>45</v>
      </c>
      <c r="B2580" s="19">
        <v>21</v>
      </c>
    </row>
    <row r="2581" spans="1:2" x14ac:dyDescent="0.3">
      <c r="A2581" s="3">
        <v>45</v>
      </c>
      <c r="B2581" s="3">
        <v>20</v>
      </c>
    </row>
    <row r="2582" spans="1:2" x14ac:dyDescent="0.3">
      <c r="A2582" s="19">
        <v>45</v>
      </c>
      <c r="B2582" s="19">
        <v>19</v>
      </c>
    </row>
    <row r="2583" spans="1:2" x14ac:dyDescent="0.3">
      <c r="A2583" s="3">
        <v>45</v>
      </c>
      <c r="B2583" s="3">
        <v>21</v>
      </c>
    </row>
    <row r="2584" spans="1:2" x14ac:dyDescent="0.3">
      <c r="A2584" s="19">
        <v>45</v>
      </c>
      <c r="B2584" s="19">
        <v>20</v>
      </c>
    </row>
    <row r="2585" spans="1:2" x14ac:dyDescent="0.3">
      <c r="A2585" s="3">
        <v>45</v>
      </c>
      <c r="B2585" s="3">
        <v>20</v>
      </c>
    </row>
    <row r="2586" spans="1:2" x14ac:dyDescent="0.3">
      <c r="A2586" s="19">
        <v>45</v>
      </c>
      <c r="B2586" s="19">
        <v>19</v>
      </c>
    </row>
    <row r="2587" spans="1:2" x14ac:dyDescent="0.3">
      <c r="A2587" s="3">
        <v>45</v>
      </c>
      <c r="B2587" s="3">
        <v>21</v>
      </c>
    </row>
    <row r="2588" spans="1:2" x14ac:dyDescent="0.3">
      <c r="A2588" s="19">
        <v>45</v>
      </c>
      <c r="B2588" s="19">
        <v>19</v>
      </c>
    </row>
    <row r="2589" spans="1:2" x14ac:dyDescent="0.3">
      <c r="A2589" s="3">
        <v>45</v>
      </c>
      <c r="B2589" s="3">
        <v>21</v>
      </c>
    </row>
    <row r="2590" spans="1:2" x14ac:dyDescent="0.3">
      <c r="A2590" s="19">
        <v>45</v>
      </c>
      <c r="B2590" s="19">
        <v>19</v>
      </c>
    </row>
    <row r="2591" spans="1:2" x14ac:dyDescent="0.3">
      <c r="A2591" s="3">
        <v>45</v>
      </c>
      <c r="B2591" s="3">
        <v>21</v>
      </c>
    </row>
    <row r="2592" spans="1:2" x14ac:dyDescent="0.3">
      <c r="A2592" s="19">
        <v>45</v>
      </c>
      <c r="B2592" s="19">
        <v>18</v>
      </c>
    </row>
    <row r="2593" spans="1:2" x14ac:dyDescent="0.3">
      <c r="A2593" s="3">
        <v>45</v>
      </c>
      <c r="B2593" s="3">
        <v>20</v>
      </c>
    </row>
    <row r="2594" spans="1:2" x14ac:dyDescent="0.3">
      <c r="A2594" s="19">
        <v>45</v>
      </c>
      <c r="B2594" s="19">
        <v>21</v>
      </c>
    </row>
    <row r="2595" spans="1:2" x14ac:dyDescent="0.3">
      <c r="A2595" s="3">
        <v>45</v>
      </c>
      <c r="B2595" s="3">
        <v>21</v>
      </c>
    </row>
    <row r="2596" spans="1:2" x14ac:dyDescent="0.3">
      <c r="A2596" s="19">
        <v>45</v>
      </c>
      <c r="B2596" s="19">
        <v>18</v>
      </c>
    </row>
    <row r="2597" spans="1:2" x14ac:dyDescent="0.3">
      <c r="A2597" s="3">
        <v>45</v>
      </c>
      <c r="B2597" s="3">
        <v>21</v>
      </c>
    </row>
    <row r="2598" spans="1:2" x14ac:dyDescent="0.3">
      <c r="A2598" s="19">
        <v>45</v>
      </c>
      <c r="B2598" s="19">
        <v>20</v>
      </c>
    </row>
    <row r="2599" spans="1:2" x14ac:dyDescent="0.3">
      <c r="A2599" s="3">
        <v>45</v>
      </c>
      <c r="B2599" s="3">
        <v>21</v>
      </c>
    </row>
    <row r="2600" spans="1:2" x14ac:dyDescent="0.3">
      <c r="A2600" s="19">
        <v>45</v>
      </c>
      <c r="B2600" s="19">
        <v>19</v>
      </c>
    </row>
    <row r="2601" spans="1:2" x14ac:dyDescent="0.3">
      <c r="A2601" s="3">
        <v>45</v>
      </c>
      <c r="B2601" s="3">
        <v>21</v>
      </c>
    </row>
    <row r="2602" spans="1:2" x14ac:dyDescent="0.3">
      <c r="A2602" s="19">
        <v>45</v>
      </c>
      <c r="B2602" s="19">
        <v>19</v>
      </c>
    </row>
    <row r="2603" spans="1:2" x14ac:dyDescent="0.3">
      <c r="A2603" s="3">
        <v>45</v>
      </c>
      <c r="B2603" s="3">
        <v>21</v>
      </c>
    </row>
    <row r="2604" spans="1:2" x14ac:dyDescent="0.3">
      <c r="A2604" s="19">
        <v>45</v>
      </c>
      <c r="B2604" s="19">
        <v>19</v>
      </c>
    </row>
    <row r="2605" spans="1:2" x14ac:dyDescent="0.3">
      <c r="A2605" s="3">
        <v>45</v>
      </c>
      <c r="B2605" s="3">
        <v>20</v>
      </c>
    </row>
    <row r="2606" spans="1:2" x14ac:dyDescent="0.3">
      <c r="A2606" s="19">
        <v>45</v>
      </c>
      <c r="B2606" s="19">
        <v>20</v>
      </c>
    </row>
    <row r="2607" spans="1:2" x14ac:dyDescent="0.3">
      <c r="A2607" s="3">
        <v>45</v>
      </c>
      <c r="B2607" s="3">
        <v>19</v>
      </c>
    </row>
    <row r="2608" spans="1:2" x14ac:dyDescent="0.3">
      <c r="A2608" s="19">
        <v>45</v>
      </c>
      <c r="B2608" s="19">
        <v>19</v>
      </c>
    </row>
    <row r="2609" spans="1:2" x14ac:dyDescent="0.3">
      <c r="A2609" s="3">
        <v>45</v>
      </c>
      <c r="B2609" s="3">
        <v>21</v>
      </c>
    </row>
    <row r="2610" spans="1:2" x14ac:dyDescent="0.3">
      <c r="A2610" s="19">
        <v>44</v>
      </c>
      <c r="B2610" s="19">
        <v>18</v>
      </c>
    </row>
    <row r="2611" spans="1:2" x14ac:dyDescent="0.3">
      <c r="A2611" s="3">
        <v>44</v>
      </c>
      <c r="B2611" s="3">
        <v>20</v>
      </c>
    </row>
    <row r="2612" spans="1:2" x14ac:dyDescent="0.3">
      <c r="A2612" s="19">
        <v>44</v>
      </c>
      <c r="B2612" s="19">
        <v>18</v>
      </c>
    </row>
    <row r="2613" spans="1:2" x14ac:dyDescent="0.3">
      <c r="A2613" s="3">
        <v>44</v>
      </c>
      <c r="B2613" s="3">
        <v>20</v>
      </c>
    </row>
    <row r="2614" spans="1:2" x14ac:dyDescent="0.3">
      <c r="A2614" s="19">
        <v>44</v>
      </c>
      <c r="B2614" s="19">
        <v>19</v>
      </c>
    </row>
    <row r="2615" spans="1:2" x14ac:dyDescent="0.3">
      <c r="A2615" s="3">
        <v>44</v>
      </c>
      <c r="B2615" s="3">
        <v>19</v>
      </c>
    </row>
    <row r="2616" spans="1:2" x14ac:dyDescent="0.3">
      <c r="A2616" s="19">
        <v>44</v>
      </c>
      <c r="B2616" s="19">
        <v>20</v>
      </c>
    </row>
    <row r="2617" spans="1:2" x14ac:dyDescent="0.3">
      <c r="A2617" s="3">
        <v>44</v>
      </c>
      <c r="B2617" s="3">
        <v>19</v>
      </c>
    </row>
    <row r="2618" spans="1:2" x14ac:dyDescent="0.3">
      <c r="A2618" s="19">
        <v>44</v>
      </c>
      <c r="B2618" s="19">
        <v>20</v>
      </c>
    </row>
    <row r="2619" spans="1:2" x14ac:dyDescent="0.3">
      <c r="A2619" s="3">
        <v>44</v>
      </c>
      <c r="B2619" s="3">
        <v>18</v>
      </c>
    </row>
    <row r="2620" spans="1:2" x14ac:dyDescent="0.3">
      <c r="A2620" s="19">
        <v>44</v>
      </c>
      <c r="B2620" s="19">
        <v>20</v>
      </c>
    </row>
    <row r="2621" spans="1:2" x14ac:dyDescent="0.3">
      <c r="A2621" s="3">
        <v>44</v>
      </c>
      <c r="B2621" s="3">
        <v>19</v>
      </c>
    </row>
    <row r="2622" spans="1:2" x14ac:dyDescent="0.3">
      <c r="A2622" s="19">
        <v>44</v>
      </c>
      <c r="B2622" s="19">
        <v>20</v>
      </c>
    </row>
    <row r="2623" spans="1:2" x14ac:dyDescent="0.3">
      <c r="A2623" s="3">
        <v>44</v>
      </c>
      <c r="B2623" s="3">
        <v>14</v>
      </c>
    </row>
    <row r="2624" spans="1:2" x14ac:dyDescent="0.3">
      <c r="A2624" s="19">
        <v>44</v>
      </c>
      <c r="B2624" s="19">
        <v>18</v>
      </c>
    </row>
    <row r="2625" spans="1:2" x14ac:dyDescent="0.3">
      <c r="A2625" s="3">
        <v>44</v>
      </c>
      <c r="B2625" s="3">
        <v>20</v>
      </c>
    </row>
    <row r="2626" spans="1:2" x14ac:dyDescent="0.3">
      <c r="A2626" s="19">
        <v>44</v>
      </c>
      <c r="B2626" s="19">
        <v>19</v>
      </c>
    </row>
    <row r="2627" spans="1:2" x14ac:dyDescent="0.3">
      <c r="A2627" s="3">
        <v>44</v>
      </c>
      <c r="B2627" s="3">
        <v>20</v>
      </c>
    </row>
    <row r="2628" spans="1:2" x14ac:dyDescent="0.3">
      <c r="A2628" s="19">
        <v>44</v>
      </c>
      <c r="B2628" s="19">
        <v>20</v>
      </c>
    </row>
    <row r="2629" spans="1:2" x14ac:dyDescent="0.3">
      <c r="A2629" s="3">
        <v>44</v>
      </c>
      <c r="B2629" s="3">
        <v>19</v>
      </c>
    </row>
    <row r="2630" spans="1:2" x14ac:dyDescent="0.3">
      <c r="A2630" s="19">
        <v>44</v>
      </c>
      <c r="B2630" s="19">
        <v>20</v>
      </c>
    </row>
    <row r="2631" spans="1:2" x14ac:dyDescent="0.3">
      <c r="A2631" s="3">
        <v>44</v>
      </c>
      <c r="B2631" s="3">
        <v>17</v>
      </c>
    </row>
    <row r="2632" spans="1:2" x14ac:dyDescent="0.3">
      <c r="A2632" s="19">
        <v>44</v>
      </c>
      <c r="B2632" s="19">
        <v>20</v>
      </c>
    </row>
    <row r="2633" spans="1:2" x14ac:dyDescent="0.3">
      <c r="A2633" s="3">
        <v>44</v>
      </c>
      <c r="B2633" s="3">
        <v>19</v>
      </c>
    </row>
    <row r="2634" spans="1:2" x14ac:dyDescent="0.3">
      <c r="A2634" s="19">
        <v>44</v>
      </c>
      <c r="B2634" s="19">
        <v>20</v>
      </c>
    </row>
    <row r="2635" spans="1:2" x14ac:dyDescent="0.3">
      <c r="A2635" s="3">
        <v>44</v>
      </c>
      <c r="B2635" s="3">
        <v>20</v>
      </c>
    </row>
    <row r="2636" spans="1:2" x14ac:dyDescent="0.3">
      <c r="A2636" s="19">
        <v>44</v>
      </c>
      <c r="B2636" s="19">
        <v>19</v>
      </c>
    </row>
    <row r="2637" spans="1:2" x14ac:dyDescent="0.3">
      <c r="A2637" s="3">
        <v>44</v>
      </c>
      <c r="B2637" s="3">
        <v>18</v>
      </c>
    </row>
    <row r="2638" spans="1:2" x14ac:dyDescent="0.3">
      <c r="A2638" s="19">
        <v>44</v>
      </c>
      <c r="B2638" s="19">
        <v>20</v>
      </c>
    </row>
    <row r="2639" spans="1:2" x14ac:dyDescent="0.3">
      <c r="A2639" s="3">
        <v>44</v>
      </c>
      <c r="B2639" s="3">
        <v>20</v>
      </c>
    </row>
    <row r="2640" spans="1:2" x14ac:dyDescent="0.3">
      <c r="A2640" s="19">
        <v>44</v>
      </c>
      <c r="B2640" s="19">
        <v>18</v>
      </c>
    </row>
    <row r="2641" spans="1:2" x14ac:dyDescent="0.3">
      <c r="A2641" s="3">
        <v>44</v>
      </c>
      <c r="B2641" s="3">
        <v>19</v>
      </c>
    </row>
    <row r="2642" spans="1:2" x14ac:dyDescent="0.3">
      <c r="A2642" s="19">
        <v>44</v>
      </c>
      <c r="B2642" s="19">
        <v>20</v>
      </c>
    </row>
    <row r="2643" spans="1:2" x14ac:dyDescent="0.3">
      <c r="A2643" s="3">
        <v>44</v>
      </c>
      <c r="B2643" s="3">
        <v>19</v>
      </c>
    </row>
    <row r="2644" spans="1:2" x14ac:dyDescent="0.3">
      <c r="A2644" s="19">
        <v>44</v>
      </c>
      <c r="B2644" s="19">
        <v>18</v>
      </c>
    </row>
    <row r="2645" spans="1:2" x14ac:dyDescent="0.3">
      <c r="A2645" s="3">
        <v>44</v>
      </c>
      <c r="B2645" s="3">
        <v>20</v>
      </c>
    </row>
    <row r="2646" spans="1:2" x14ac:dyDescent="0.3">
      <c r="A2646" s="19">
        <v>44</v>
      </c>
      <c r="B2646" s="19">
        <v>19</v>
      </c>
    </row>
    <row r="2647" spans="1:2" x14ac:dyDescent="0.3">
      <c r="A2647" s="3">
        <v>44</v>
      </c>
      <c r="B2647" s="3">
        <v>20</v>
      </c>
    </row>
    <row r="2648" spans="1:2" x14ac:dyDescent="0.3">
      <c r="A2648" s="19">
        <v>44</v>
      </c>
      <c r="B2648" s="19">
        <v>20</v>
      </c>
    </row>
    <row r="2649" spans="1:2" x14ac:dyDescent="0.3">
      <c r="A2649" s="3">
        <v>44</v>
      </c>
      <c r="B2649" s="3">
        <v>20</v>
      </c>
    </row>
    <row r="2650" spans="1:2" x14ac:dyDescent="0.3">
      <c r="A2650" s="19">
        <v>44</v>
      </c>
      <c r="B2650" s="19">
        <v>20</v>
      </c>
    </row>
    <row r="2651" spans="1:2" x14ac:dyDescent="0.3">
      <c r="A2651" s="3">
        <v>44</v>
      </c>
      <c r="B2651" s="3">
        <v>20</v>
      </c>
    </row>
    <row r="2652" spans="1:2" x14ac:dyDescent="0.3">
      <c r="A2652" s="19">
        <v>44</v>
      </c>
      <c r="B2652" s="19">
        <v>20</v>
      </c>
    </row>
    <row r="2653" spans="1:2" x14ac:dyDescent="0.3">
      <c r="A2653" s="3">
        <v>44</v>
      </c>
      <c r="B2653" s="3">
        <v>19</v>
      </c>
    </row>
    <row r="2654" spans="1:2" x14ac:dyDescent="0.3">
      <c r="A2654" s="19">
        <v>44</v>
      </c>
      <c r="B2654" s="19">
        <v>20</v>
      </c>
    </row>
    <row r="2655" spans="1:2" x14ac:dyDescent="0.3">
      <c r="A2655" s="3">
        <v>44</v>
      </c>
      <c r="B2655" s="3">
        <v>20</v>
      </c>
    </row>
    <row r="2656" spans="1:2" x14ac:dyDescent="0.3">
      <c r="A2656" s="19">
        <v>44</v>
      </c>
      <c r="B2656" s="19">
        <v>20</v>
      </c>
    </row>
    <row r="2657" spans="1:2" x14ac:dyDescent="0.3">
      <c r="A2657" s="3">
        <v>44</v>
      </c>
      <c r="B2657" s="3">
        <v>19</v>
      </c>
    </row>
    <row r="2658" spans="1:2" x14ac:dyDescent="0.3">
      <c r="A2658" s="19">
        <v>44</v>
      </c>
      <c r="B2658" s="19">
        <v>19</v>
      </c>
    </row>
    <row r="2659" spans="1:2" x14ac:dyDescent="0.3">
      <c r="A2659" s="3">
        <v>44</v>
      </c>
      <c r="B2659" s="3">
        <v>19</v>
      </c>
    </row>
    <row r="2660" spans="1:2" x14ac:dyDescent="0.3">
      <c r="A2660" s="19">
        <v>44</v>
      </c>
      <c r="B2660" s="19">
        <v>20</v>
      </c>
    </row>
    <row r="2661" spans="1:2" x14ac:dyDescent="0.3">
      <c r="A2661" s="3">
        <v>44</v>
      </c>
      <c r="B2661" s="3">
        <v>20</v>
      </c>
    </row>
    <row r="2662" spans="1:2" x14ac:dyDescent="0.3">
      <c r="A2662" s="19">
        <v>44</v>
      </c>
      <c r="B2662" s="19">
        <v>19</v>
      </c>
    </row>
    <row r="2663" spans="1:2" x14ac:dyDescent="0.3">
      <c r="A2663" s="3">
        <v>44</v>
      </c>
      <c r="B2663" s="3">
        <v>17</v>
      </c>
    </row>
    <row r="2664" spans="1:2" x14ac:dyDescent="0.3">
      <c r="A2664" s="19">
        <v>44</v>
      </c>
      <c r="B2664" s="19">
        <v>20</v>
      </c>
    </row>
    <row r="2665" spans="1:2" x14ac:dyDescent="0.3">
      <c r="A2665" s="3">
        <v>44</v>
      </c>
      <c r="B2665" s="3">
        <v>17</v>
      </c>
    </row>
    <row r="2666" spans="1:2" x14ac:dyDescent="0.3">
      <c r="A2666" s="19">
        <v>44</v>
      </c>
      <c r="B2666" s="19">
        <v>20</v>
      </c>
    </row>
    <row r="2667" spans="1:2" x14ac:dyDescent="0.3">
      <c r="A2667" s="3">
        <v>44</v>
      </c>
      <c r="B2667" s="3">
        <v>19</v>
      </c>
    </row>
    <row r="2668" spans="1:2" x14ac:dyDescent="0.3">
      <c r="A2668" s="19">
        <v>44</v>
      </c>
      <c r="B2668" s="19">
        <v>19</v>
      </c>
    </row>
    <row r="2669" spans="1:2" x14ac:dyDescent="0.3">
      <c r="A2669" s="3">
        <v>44</v>
      </c>
      <c r="B2669" s="3">
        <v>20</v>
      </c>
    </row>
    <row r="2670" spans="1:2" x14ac:dyDescent="0.3">
      <c r="A2670" s="19">
        <v>44</v>
      </c>
      <c r="B2670" s="19">
        <v>17</v>
      </c>
    </row>
    <row r="2671" spans="1:2" x14ac:dyDescent="0.3">
      <c r="A2671" s="3">
        <v>44</v>
      </c>
      <c r="B2671" s="3">
        <v>19</v>
      </c>
    </row>
    <row r="2672" spans="1:2" x14ac:dyDescent="0.3">
      <c r="A2672" s="19">
        <v>44</v>
      </c>
      <c r="B2672" s="19">
        <v>18</v>
      </c>
    </row>
    <row r="2673" spans="1:2" x14ac:dyDescent="0.3">
      <c r="A2673" s="3">
        <v>44</v>
      </c>
      <c r="B2673" s="3">
        <v>18</v>
      </c>
    </row>
    <row r="2674" spans="1:2" x14ac:dyDescent="0.3">
      <c r="A2674" s="19">
        <v>44</v>
      </c>
      <c r="B2674" s="19">
        <v>18</v>
      </c>
    </row>
    <row r="2675" spans="1:2" x14ac:dyDescent="0.3">
      <c r="A2675" s="3">
        <v>44</v>
      </c>
      <c r="B2675" s="3">
        <v>20</v>
      </c>
    </row>
    <row r="2676" spans="1:2" x14ac:dyDescent="0.3">
      <c r="A2676" s="19">
        <v>44</v>
      </c>
      <c r="B2676" s="19">
        <v>20</v>
      </c>
    </row>
    <row r="2677" spans="1:2" x14ac:dyDescent="0.3">
      <c r="A2677" s="3">
        <v>44</v>
      </c>
      <c r="B2677" s="3">
        <v>18</v>
      </c>
    </row>
    <row r="2678" spans="1:2" x14ac:dyDescent="0.3">
      <c r="A2678" s="19">
        <v>44</v>
      </c>
      <c r="B2678" s="19">
        <v>20</v>
      </c>
    </row>
    <row r="2679" spans="1:2" x14ac:dyDescent="0.3">
      <c r="A2679" s="3">
        <v>44</v>
      </c>
      <c r="B2679" s="3">
        <v>18</v>
      </c>
    </row>
    <row r="2680" spans="1:2" x14ac:dyDescent="0.3">
      <c r="A2680" s="19">
        <v>44</v>
      </c>
      <c r="B2680" s="19">
        <v>20</v>
      </c>
    </row>
    <row r="2681" spans="1:2" x14ac:dyDescent="0.3">
      <c r="A2681" s="3">
        <v>44</v>
      </c>
      <c r="B2681" s="3">
        <v>18</v>
      </c>
    </row>
    <row r="2682" spans="1:2" x14ac:dyDescent="0.3">
      <c r="A2682" s="19">
        <v>44</v>
      </c>
      <c r="B2682" s="19">
        <v>20</v>
      </c>
    </row>
    <row r="2683" spans="1:2" x14ac:dyDescent="0.3">
      <c r="A2683" s="3">
        <v>44</v>
      </c>
      <c r="B2683" s="3">
        <v>18</v>
      </c>
    </row>
    <row r="2684" spans="1:2" x14ac:dyDescent="0.3">
      <c r="A2684" s="19">
        <v>44</v>
      </c>
      <c r="B2684" s="19">
        <v>18</v>
      </c>
    </row>
    <row r="2685" spans="1:2" x14ac:dyDescent="0.3">
      <c r="A2685" s="3">
        <v>44</v>
      </c>
      <c r="B2685" s="3">
        <v>18</v>
      </c>
    </row>
    <row r="2686" spans="1:2" x14ac:dyDescent="0.3">
      <c r="A2686" s="19">
        <v>44</v>
      </c>
      <c r="B2686" s="19">
        <v>20</v>
      </c>
    </row>
    <row r="2687" spans="1:2" x14ac:dyDescent="0.3">
      <c r="A2687" s="3">
        <v>44</v>
      </c>
      <c r="B2687" s="3">
        <v>20</v>
      </c>
    </row>
    <row r="2688" spans="1:2" x14ac:dyDescent="0.3">
      <c r="A2688" s="19">
        <v>44</v>
      </c>
      <c r="B2688" s="19">
        <v>20</v>
      </c>
    </row>
    <row r="2689" spans="1:2" x14ac:dyDescent="0.3">
      <c r="A2689" s="3">
        <v>44</v>
      </c>
      <c r="B2689" s="3">
        <v>17</v>
      </c>
    </row>
    <row r="2690" spans="1:2" x14ac:dyDescent="0.3">
      <c r="A2690" s="19">
        <v>44</v>
      </c>
      <c r="B2690" s="19">
        <v>17</v>
      </c>
    </row>
    <row r="2691" spans="1:2" x14ac:dyDescent="0.3">
      <c r="A2691" s="3">
        <v>44</v>
      </c>
      <c r="B2691" s="3">
        <v>20</v>
      </c>
    </row>
    <row r="2692" spans="1:2" x14ac:dyDescent="0.3">
      <c r="A2692" s="19">
        <v>44</v>
      </c>
      <c r="B2692" s="19">
        <v>14</v>
      </c>
    </row>
    <row r="2693" spans="1:2" x14ac:dyDescent="0.3">
      <c r="A2693" s="3">
        <v>44</v>
      </c>
      <c r="B2693" s="3">
        <v>20</v>
      </c>
    </row>
    <row r="2694" spans="1:2" x14ac:dyDescent="0.3">
      <c r="A2694" s="19">
        <v>44</v>
      </c>
      <c r="B2694" s="19">
        <v>19</v>
      </c>
    </row>
    <row r="2695" spans="1:2" x14ac:dyDescent="0.3">
      <c r="A2695" s="3">
        <v>44</v>
      </c>
      <c r="B2695" s="3">
        <v>20</v>
      </c>
    </row>
    <row r="2696" spans="1:2" x14ac:dyDescent="0.3">
      <c r="A2696" s="19">
        <v>44</v>
      </c>
      <c r="B2696" s="19">
        <v>18</v>
      </c>
    </row>
    <row r="2697" spans="1:2" x14ac:dyDescent="0.3">
      <c r="A2697" s="3">
        <v>44</v>
      </c>
      <c r="B2697" s="3">
        <v>19</v>
      </c>
    </row>
    <row r="2698" spans="1:2" x14ac:dyDescent="0.3">
      <c r="A2698" s="19">
        <v>44</v>
      </c>
      <c r="B2698" s="19">
        <v>18</v>
      </c>
    </row>
    <row r="2699" spans="1:2" x14ac:dyDescent="0.3">
      <c r="A2699" s="3">
        <v>44</v>
      </c>
      <c r="B2699" s="3">
        <v>20</v>
      </c>
    </row>
    <row r="2700" spans="1:2" x14ac:dyDescent="0.3">
      <c r="A2700" s="19">
        <v>44</v>
      </c>
      <c r="B2700" s="19">
        <v>20</v>
      </c>
    </row>
    <row r="2701" spans="1:2" x14ac:dyDescent="0.3">
      <c r="A2701" s="3">
        <v>44</v>
      </c>
      <c r="B2701" s="3">
        <v>20</v>
      </c>
    </row>
    <row r="2702" spans="1:2" x14ac:dyDescent="0.3">
      <c r="A2702" s="19">
        <v>44</v>
      </c>
      <c r="B2702" s="19">
        <v>19</v>
      </c>
    </row>
    <row r="2703" spans="1:2" x14ac:dyDescent="0.3">
      <c r="A2703" s="3">
        <v>44</v>
      </c>
      <c r="B2703" s="3">
        <v>19</v>
      </c>
    </row>
    <row r="2704" spans="1:2" x14ac:dyDescent="0.3">
      <c r="A2704" s="19">
        <v>44</v>
      </c>
      <c r="B2704" s="19">
        <v>19</v>
      </c>
    </row>
    <row r="2705" spans="1:2" x14ac:dyDescent="0.3">
      <c r="A2705" s="3">
        <v>44</v>
      </c>
      <c r="B2705" s="3">
        <v>20</v>
      </c>
    </row>
    <row r="2706" spans="1:2" x14ac:dyDescent="0.3">
      <c r="A2706" s="19">
        <v>44</v>
      </c>
      <c r="B2706" s="19">
        <v>19</v>
      </c>
    </row>
    <row r="2707" spans="1:2" x14ac:dyDescent="0.3">
      <c r="A2707" s="3">
        <v>44</v>
      </c>
      <c r="B2707" s="3">
        <v>19</v>
      </c>
    </row>
    <row r="2708" spans="1:2" x14ac:dyDescent="0.3">
      <c r="A2708" s="19">
        <v>44</v>
      </c>
      <c r="B2708" s="19">
        <v>20</v>
      </c>
    </row>
    <row r="2709" spans="1:2" x14ac:dyDescent="0.3">
      <c r="A2709" s="3">
        <v>44</v>
      </c>
      <c r="B2709" s="3">
        <v>18</v>
      </c>
    </row>
    <row r="2710" spans="1:2" x14ac:dyDescent="0.3">
      <c r="A2710" s="19">
        <v>44</v>
      </c>
      <c r="B2710" s="19">
        <v>18</v>
      </c>
    </row>
    <row r="2711" spans="1:2" x14ac:dyDescent="0.3">
      <c r="A2711" s="3">
        <v>44</v>
      </c>
      <c r="B2711" s="3">
        <v>18</v>
      </c>
    </row>
    <row r="2712" spans="1:2" x14ac:dyDescent="0.3">
      <c r="A2712" s="19">
        <v>44</v>
      </c>
      <c r="B2712" s="19">
        <v>20</v>
      </c>
    </row>
    <row r="2713" spans="1:2" x14ac:dyDescent="0.3">
      <c r="A2713" s="3">
        <v>44</v>
      </c>
      <c r="B2713" s="3">
        <v>19</v>
      </c>
    </row>
    <row r="2714" spans="1:2" x14ac:dyDescent="0.3">
      <c r="A2714" s="19">
        <v>44</v>
      </c>
      <c r="B2714" s="19">
        <v>20</v>
      </c>
    </row>
    <row r="2715" spans="1:2" x14ac:dyDescent="0.3">
      <c r="A2715" s="3">
        <v>44</v>
      </c>
      <c r="B2715" s="3">
        <v>19</v>
      </c>
    </row>
    <row r="2716" spans="1:2" x14ac:dyDescent="0.3">
      <c r="A2716" s="19">
        <v>44</v>
      </c>
      <c r="B2716" s="19">
        <v>20</v>
      </c>
    </row>
    <row r="2717" spans="1:2" x14ac:dyDescent="0.3">
      <c r="A2717" s="3">
        <v>44</v>
      </c>
      <c r="B2717" s="3">
        <v>20</v>
      </c>
    </row>
    <row r="2718" spans="1:2" x14ac:dyDescent="0.3">
      <c r="A2718" s="19">
        <v>44</v>
      </c>
      <c r="B2718" s="19">
        <v>19</v>
      </c>
    </row>
    <row r="2719" spans="1:2" x14ac:dyDescent="0.3">
      <c r="A2719" s="3">
        <v>44</v>
      </c>
      <c r="B2719" s="3">
        <v>19</v>
      </c>
    </row>
    <row r="2720" spans="1:2" x14ac:dyDescent="0.3">
      <c r="A2720" s="19">
        <v>44</v>
      </c>
      <c r="B2720" s="19">
        <v>20</v>
      </c>
    </row>
    <row r="2721" spans="1:2" x14ac:dyDescent="0.3">
      <c r="A2721" s="3">
        <v>44</v>
      </c>
      <c r="B2721" s="3">
        <v>19</v>
      </c>
    </row>
    <row r="2722" spans="1:2" x14ac:dyDescent="0.3">
      <c r="A2722" s="19">
        <v>44</v>
      </c>
      <c r="B2722" s="19">
        <v>19</v>
      </c>
    </row>
    <row r="2723" spans="1:2" x14ac:dyDescent="0.3">
      <c r="A2723" s="3">
        <v>44</v>
      </c>
      <c r="B2723" s="3">
        <v>17</v>
      </c>
    </row>
    <row r="2724" spans="1:2" x14ac:dyDescent="0.3">
      <c r="A2724" s="19">
        <v>44</v>
      </c>
      <c r="B2724" s="19">
        <v>20</v>
      </c>
    </row>
    <row r="2725" spans="1:2" x14ac:dyDescent="0.3">
      <c r="A2725" s="3">
        <v>44</v>
      </c>
      <c r="B2725" s="3">
        <v>14</v>
      </c>
    </row>
    <row r="2726" spans="1:2" x14ac:dyDescent="0.3">
      <c r="A2726" s="19">
        <v>44</v>
      </c>
      <c r="B2726" s="19">
        <v>20</v>
      </c>
    </row>
    <row r="2727" spans="1:2" x14ac:dyDescent="0.3">
      <c r="A2727" s="3">
        <v>44</v>
      </c>
      <c r="B2727" s="3">
        <v>20</v>
      </c>
    </row>
    <row r="2728" spans="1:2" x14ac:dyDescent="0.3">
      <c r="A2728" s="19">
        <v>44</v>
      </c>
      <c r="B2728" s="19">
        <v>20</v>
      </c>
    </row>
    <row r="2729" spans="1:2" x14ac:dyDescent="0.3">
      <c r="A2729" s="3">
        <v>44</v>
      </c>
      <c r="B2729" s="3">
        <v>19</v>
      </c>
    </row>
    <row r="2730" spans="1:2" x14ac:dyDescent="0.3">
      <c r="A2730" s="19">
        <v>44</v>
      </c>
      <c r="B2730" s="19">
        <v>20</v>
      </c>
    </row>
    <row r="2731" spans="1:2" x14ac:dyDescent="0.3">
      <c r="A2731" s="3">
        <v>43</v>
      </c>
      <c r="B2731" s="3">
        <v>19</v>
      </c>
    </row>
    <row r="2732" spans="1:2" x14ac:dyDescent="0.3">
      <c r="A2732" s="19">
        <v>43</v>
      </c>
      <c r="B2732" s="19">
        <v>19</v>
      </c>
    </row>
    <row r="2733" spans="1:2" x14ac:dyDescent="0.3">
      <c r="A2733" s="3">
        <v>43</v>
      </c>
      <c r="B2733" s="3">
        <v>18</v>
      </c>
    </row>
    <row r="2734" spans="1:2" x14ac:dyDescent="0.3">
      <c r="A2734" s="19">
        <v>43</v>
      </c>
      <c r="B2734" s="19">
        <v>17</v>
      </c>
    </row>
    <row r="2735" spans="1:2" x14ac:dyDescent="0.3">
      <c r="A2735" s="3">
        <v>43</v>
      </c>
      <c r="B2735" s="3">
        <v>17</v>
      </c>
    </row>
    <row r="2736" spans="1:2" x14ac:dyDescent="0.3">
      <c r="A2736" s="19">
        <v>43</v>
      </c>
      <c r="B2736" s="19">
        <v>18</v>
      </c>
    </row>
    <row r="2737" spans="1:2" x14ac:dyDescent="0.3">
      <c r="A2737" s="3">
        <v>43</v>
      </c>
      <c r="B2737" s="3">
        <v>13</v>
      </c>
    </row>
    <row r="2738" spans="1:2" x14ac:dyDescent="0.3">
      <c r="A2738" s="19">
        <v>43</v>
      </c>
      <c r="B2738" s="19">
        <v>16</v>
      </c>
    </row>
    <row r="2739" spans="1:2" x14ac:dyDescent="0.3">
      <c r="A2739" s="3">
        <v>43</v>
      </c>
      <c r="B2739" s="3">
        <v>19</v>
      </c>
    </row>
    <row r="2740" spans="1:2" x14ac:dyDescent="0.3">
      <c r="A2740" s="19">
        <v>43</v>
      </c>
      <c r="B2740" s="19">
        <v>19</v>
      </c>
    </row>
    <row r="2741" spans="1:2" x14ac:dyDescent="0.3">
      <c r="A2741" s="3">
        <v>43</v>
      </c>
      <c r="B2741" s="3">
        <v>19</v>
      </c>
    </row>
    <row r="2742" spans="1:2" x14ac:dyDescent="0.3">
      <c r="A2742" s="19">
        <v>43</v>
      </c>
      <c r="B2742" s="19">
        <v>19</v>
      </c>
    </row>
    <row r="2743" spans="1:2" x14ac:dyDescent="0.3">
      <c r="A2743" s="3">
        <v>43</v>
      </c>
      <c r="B2743" s="3">
        <v>19</v>
      </c>
    </row>
    <row r="2744" spans="1:2" x14ac:dyDescent="0.3">
      <c r="A2744" s="19">
        <v>43</v>
      </c>
      <c r="B2744" s="19">
        <v>17</v>
      </c>
    </row>
    <row r="2745" spans="1:2" x14ac:dyDescent="0.3">
      <c r="A2745" s="3">
        <v>43</v>
      </c>
      <c r="B2745" s="3">
        <v>19</v>
      </c>
    </row>
    <row r="2746" spans="1:2" x14ac:dyDescent="0.3">
      <c r="A2746" s="19">
        <v>43</v>
      </c>
      <c r="B2746" s="19">
        <v>19</v>
      </c>
    </row>
    <row r="2747" spans="1:2" x14ac:dyDescent="0.3">
      <c r="A2747" s="3">
        <v>43</v>
      </c>
      <c r="B2747" s="3">
        <v>19</v>
      </c>
    </row>
    <row r="2748" spans="1:2" x14ac:dyDescent="0.3">
      <c r="A2748" s="19">
        <v>43</v>
      </c>
      <c r="B2748" s="19">
        <v>19</v>
      </c>
    </row>
    <row r="2749" spans="1:2" x14ac:dyDescent="0.3">
      <c r="A2749" s="3">
        <v>43</v>
      </c>
      <c r="B2749" s="3">
        <v>18</v>
      </c>
    </row>
    <row r="2750" spans="1:2" x14ac:dyDescent="0.3">
      <c r="A2750" s="19">
        <v>43</v>
      </c>
      <c r="B2750" s="19">
        <v>18</v>
      </c>
    </row>
    <row r="2751" spans="1:2" x14ac:dyDescent="0.3">
      <c r="A2751" s="3">
        <v>43</v>
      </c>
      <c r="B2751" s="3">
        <v>17</v>
      </c>
    </row>
    <row r="2752" spans="1:2" x14ac:dyDescent="0.3">
      <c r="A2752" s="19">
        <v>43</v>
      </c>
      <c r="B2752" s="19">
        <v>17</v>
      </c>
    </row>
    <row r="2753" spans="1:2" x14ac:dyDescent="0.3">
      <c r="A2753" s="3">
        <v>43</v>
      </c>
      <c r="B2753" s="3">
        <v>18</v>
      </c>
    </row>
    <row r="2754" spans="1:2" x14ac:dyDescent="0.3">
      <c r="A2754" s="19">
        <v>43</v>
      </c>
      <c r="B2754" s="19">
        <v>19</v>
      </c>
    </row>
    <row r="2755" spans="1:2" x14ac:dyDescent="0.3">
      <c r="A2755" s="3">
        <v>43</v>
      </c>
      <c r="B2755" s="3">
        <v>19</v>
      </c>
    </row>
    <row r="2756" spans="1:2" x14ac:dyDescent="0.3">
      <c r="A2756" s="19">
        <v>43</v>
      </c>
      <c r="B2756" s="19">
        <v>17</v>
      </c>
    </row>
    <row r="2757" spans="1:2" x14ac:dyDescent="0.3">
      <c r="A2757" s="3">
        <v>43</v>
      </c>
      <c r="B2757" s="3">
        <v>18</v>
      </c>
    </row>
    <row r="2758" spans="1:2" x14ac:dyDescent="0.3">
      <c r="A2758" s="19">
        <v>43</v>
      </c>
      <c r="B2758" s="19">
        <v>19</v>
      </c>
    </row>
    <row r="2759" spans="1:2" x14ac:dyDescent="0.3">
      <c r="A2759" s="3">
        <v>43</v>
      </c>
      <c r="B2759" s="3">
        <v>18</v>
      </c>
    </row>
    <row r="2760" spans="1:2" x14ac:dyDescent="0.3">
      <c r="A2760" s="19">
        <v>43</v>
      </c>
      <c r="B2760" s="19">
        <v>17</v>
      </c>
    </row>
    <row r="2761" spans="1:2" x14ac:dyDescent="0.3">
      <c r="A2761" s="3">
        <v>43</v>
      </c>
      <c r="B2761" s="3">
        <v>18</v>
      </c>
    </row>
    <row r="2762" spans="1:2" x14ac:dyDescent="0.3">
      <c r="A2762" s="19">
        <v>43</v>
      </c>
      <c r="B2762" s="19">
        <v>17</v>
      </c>
    </row>
    <row r="2763" spans="1:2" x14ac:dyDescent="0.3">
      <c r="A2763" s="3">
        <v>43</v>
      </c>
      <c r="B2763" s="3">
        <v>18</v>
      </c>
    </row>
    <row r="2764" spans="1:2" x14ac:dyDescent="0.3">
      <c r="A2764" s="19">
        <v>43</v>
      </c>
      <c r="B2764" s="19">
        <v>18</v>
      </c>
    </row>
    <row r="2765" spans="1:2" x14ac:dyDescent="0.3">
      <c r="A2765" s="3">
        <v>43</v>
      </c>
      <c r="B2765" s="3">
        <v>19</v>
      </c>
    </row>
    <row r="2766" spans="1:2" x14ac:dyDescent="0.3">
      <c r="A2766" s="19">
        <v>43</v>
      </c>
      <c r="B2766" s="19">
        <v>19</v>
      </c>
    </row>
    <row r="2767" spans="1:2" x14ac:dyDescent="0.3">
      <c r="A2767" s="3">
        <v>43</v>
      </c>
      <c r="B2767" s="3">
        <v>19</v>
      </c>
    </row>
    <row r="2768" spans="1:2" x14ac:dyDescent="0.3">
      <c r="A2768" s="19">
        <v>43</v>
      </c>
      <c r="B2768" s="19">
        <v>18</v>
      </c>
    </row>
    <row r="2769" spans="1:2" x14ac:dyDescent="0.3">
      <c r="A2769" s="3">
        <v>43</v>
      </c>
      <c r="B2769" s="3">
        <v>17</v>
      </c>
    </row>
    <row r="2770" spans="1:2" x14ac:dyDescent="0.3">
      <c r="A2770" s="19">
        <v>43</v>
      </c>
      <c r="B2770" s="19">
        <v>18</v>
      </c>
    </row>
    <row r="2771" spans="1:2" x14ac:dyDescent="0.3">
      <c r="A2771" s="3">
        <v>43</v>
      </c>
      <c r="B2771" s="3">
        <v>17</v>
      </c>
    </row>
    <row r="2772" spans="1:2" x14ac:dyDescent="0.3">
      <c r="A2772" s="19">
        <v>43</v>
      </c>
      <c r="B2772" s="19">
        <v>18</v>
      </c>
    </row>
    <row r="2773" spans="1:2" x14ac:dyDescent="0.3">
      <c r="A2773" s="3">
        <v>43</v>
      </c>
      <c r="B2773" s="3">
        <v>18</v>
      </c>
    </row>
    <row r="2774" spans="1:2" x14ac:dyDescent="0.3">
      <c r="A2774" s="19">
        <v>43</v>
      </c>
      <c r="B2774" s="19">
        <v>19</v>
      </c>
    </row>
    <row r="2775" spans="1:2" x14ac:dyDescent="0.3">
      <c r="A2775" s="3">
        <v>43</v>
      </c>
      <c r="B2775" s="3">
        <v>18</v>
      </c>
    </row>
    <row r="2776" spans="1:2" x14ac:dyDescent="0.3">
      <c r="A2776" s="19">
        <v>43</v>
      </c>
      <c r="B2776" s="19">
        <v>16</v>
      </c>
    </row>
    <row r="2777" spans="1:2" x14ac:dyDescent="0.3">
      <c r="A2777" s="3">
        <v>43</v>
      </c>
      <c r="B2777" s="3">
        <v>19</v>
      </c>
    </row>
    <row r="2778" spans="1:2" x14ac:dyDescent="0.3">
      <c r="A2778" s="19">
        <v>43</v>
      </c>
      <c r="B2778" s="19">
        <v>18</v>
      </c>
    </row>
    <row r="2779" spans="1:2" x14ac:dyDescent="0.3">
      <c r="A2779" s="3">
        <v>43</v>
      </c>
      <c r="B2779" s="3">
        <v>18</v>
      </c>
    </row>
    <row r="2780" spans="1:2" x14ac:dyDescent="0.3">
      <c r="A2780" s="19">
        <v>43</v>
      </c>
      <c r="B2780" s="19">
        <v>19</v>
      </c>
    </row>
    <row r="2781" spans="1:2" x14ac:dyDescent="0.3">
      <c r="A2781" s="3">
        <v>43</v>
      </c>
      <c r="B2781" s="3">
        <v>18</v>
      </c>
    </row>
    <row r="2782" spans="1:2" x14ac:dyDescent="0.3">
      <c r="A2782" s="19">
        <v>43</v>
      </c>
      <c r="B2782" s="19">
        <v>18</v>
      </c>
    </row>
    <row r="2783" spans="1:2" x14ac:dyDescent="0.3">
      <c r="A2783" s="3">
        <v>43</v>
      </c>
      <c r="B2783" s="3">
        <v>17</v>
      </c>
    </row>
    <row r="2784" spans="1:2" x14ac:dyDescent="0.3">
      <c r="A2784" s="19">
        <v>43</v>
      </c>
      <c r="B2784" s="19">
        <v>19</v>
      </c>
    </row>
    <row r="2785" spans="1:2" x14ac:dyDescent="0.3">
      <c r="A2785" s="3">
        <v>43</v>
      </c>
      <c r="B2785" s="3">
        <v>18</v>
      </c>
    </row>
    <row r="2786" spans="1:2" x14ac:dyDescent="0.3">
      <c r="A2786" s="19">
        <v>43</v>
      </c>
      <c r="B2786" s="19">
        <v>19</v>
      </c>
    </row>
    <row r="2787" spans="1:2" x14ac:dyDescent="0.3">
      <c r="A2787" s="3">
        <v>43</v>
      </c>
      <c r="B2787" s="3">
        <v>19</v>
      </c>
    </row>
    <row r="2788" spans="1:2" x14ac:dyDescent="0.3">
      <c r="A2788" s="19">
        <v>43</v>
      </c>
      <c r="B2788" s="19">
        <v>17</v>
      </c>
    </row>
    <row r="2789" spans="1:2" x14ac:dyDescent="0.3">
      <c r="A2789" s="3">
        <v>43</v>
      </c>
      <c r="B2789" s="3">
        <v>18</v>
      </c>
    </row>
    <row r="2790" spans="1:2" x14ac:dyDescent="0.3">
      <c r="A2790" s="19">
        <v>43</v>
      </c>
      <c r="B2790" s="19">
        <v>17</v>
      </c>
    </row>
    <row r="2791" spans="1:2" x14ac:dyDescent="0.3">
      <c r="A2791" s="3">
        <v>43</v>
      </c>
      <c r="B2791" s="3">
        <v>16</v>
      </c>
    </row>
    <row r="2792" spans="1:2" x14ac:dyDescent="0.3">
      <c r="A2792" s="19">
        <v>43</v>
      </c>
      <c r="B2792" s="19">
        <v>18</v>
      </c>
    </row>
    <row r="2793" spans="1:2" x14ac:dyDescent="0.3">
      <c r="A2793" s="3">
        <v>43</v>
      </c>
      <c r="B2793" s="3">
        <v>17</v>
      </c>
    </row>
    <row r="2794" spans="1:2" x14ac:dyDescent="0.3">
      <c r="A2794" s="19">
        <v>43</v>
      </c>
      <c r="B2794" s="19">
        <v>16</v>
      </c>
    </row>
    <row r="2795" spans="1:2" x14ac:dyDescent="0.3">
      <c r="A2795" s="3">
        <v>43</v>
      </c>
      <c r="B2795" s="3">
        <v>18</v>
      </c>
    </row>
    <row r="2796" spans="1:2" x14ac:dyDescent="0.3">
      <c r="A2796" s="19">
        <v>43</v>
      </c>
      <c r="B2796" s="19">
        <v>17</v>
      </c>
    </row>
    <row r="2797" spans="1:2" x14ac:dyDescent="0.3">
      <c r="A2797" s="3">
        <v>43</v>
      </c>
      <c r="B2797" s="3">
        <v>19</v>
      </c>
    </row>
    <row r="2798" spans="1:2" x14ac:dyDescent="0.3">
      <c r="A2798" s="19">
        <v>43</v>
      </c>
      <c r="B2798" s="19">
        <v>19</v>
      </c>
    </row>
    <row r="2799" spans="1:2" x14ac:dyDescent="0.3">
      <c r="A2799" s="3">
        <v>43</v>
      </c>
      <c r="B2799" s="3">
        <v>18</v>
      </c>
    </row>
    <row r="2800" spans="1:2" x14ac:dyDescent="0.3">
      <c r="A2800" s="19">
        <v>43</v>
      </c>
      <c r="B2800" s="19">
        <v>19</v>
      </c>
    </row>
    <row r="2801" spans="1:2" x14ac:dyDescent="0.3">
      <c r="A2801" s="3">
        <v>43</v>
      </c>
      <c r="B2801" s="3">
        <v>16</v>
      </c>
    </row>
    <row r="2802" spans="1:2" x14ac:dyDescent="0.3">
      <c r="A2802" s="19">
        <v>43</v>
      </c>
      <c r="B2802" s="19">
        <v>17</v>
      </c>
    </row>
    <row r="2803" spans="1:2" x14ac:dyDescent="0.3">
      <c r="A2803" s="3">
        <v>43</v>
      </c>
      <c r="B2803" s="3">
        <v>18</v>
      </c>
    </row>
    <row r="2804" spans="1:2" x14ac:dyDescent="0.3">
      <c r="A2804" s="19">
        <v>43</v>
      </c>
      <c r="B2804" s="19">
        <v>17</v>
      </c>
    </row>
    <row r="2805" spans="1:2" x14ac:dyDescent="0.3">
      <c r="A2805" s="3">
        <v>43</v>
      </c>
      <c r="B2805" s="3">
        <v>18</v>
      </c>
    </row>
    <row r="2806" spans="1:2" x14ac:dyDescent="0.3">
      <c r="A2806" s="19">
        <v>43</v>
      </c>
      <c r="B2806" s="19">
        <v>18</v>
      </c>
    </row>
    <row r="2807" spans="1:2" x14ac:dyDescent="0.3">
      <c r="A2807" s="3">
        <v>43</v>
      </c>
      <c r="B2807" s="3">
        <v>17</v>
      </c>
    </row>
    <row r="2808" spans="1:2" x14ac:dyDescent="0.3">
      <c r="A2808" s="19">
        <v>43</v>
      </c>
      <c r="B2808" s="19">
        <v>17</v>
      </c>
    </row>
    <row r="2809" spans="1:2" x14ac:dyDescent="0.3">
      <c r="A2809" s="3">
        <v>43</v>
      </c>
      <c r="B2809" s="3">
        <v>18</v>
      </c>
    </row>
    <row r="2810" spans="1:2" x14ac:dyDescent="0.3">
      <c r="A2810" s="19">
        <v>43</v>
      </c>
      <c r="B2810" s="19">
        <v>19</v>
      </c>
    </row>
    <row r="2811" spans="1:2" x14ac:dyDescent="0.3">
      <c r="A2811" s="3">
        <v>43</v>
      </c>
      <c r="B2811" s="3">
        <v>18</v>
      </c>
    </row>
    <row r="2812" spans="1:2" x14ac:dyDescent="0.3">
      <c r="A2812" s="19">
        <v>43</v>
      </c>
      <c r="B2812" s="19">
        <v>18</v>
      </c>
    </row>
    <row r="2813" spans="1:2" x14ac:dyDescent="0.3">
      <c r="A2813" s="3">
        <v>43</v>
      </c>
      <c r="B2813" s="3">
        <v>18</v>
      </c>
    </row>
    <row r="2814" spans="1:2" x14ac:dyDescent="0.3">
      <c r="A2814" s="19">
        <v>43</v>
      </c>
      <c r="B2814" s="19">
        <v>19</v>
      </c>
    </row>
    <row r="2815" spans="1:2" x14ac:dyDescent="0.3">
      <c r="A2815" s="3">
        <v>43</v>
      </c>
      <c r="B2815" s="3">
        <v>16</v>
      </c>
    </row>
    <row r="2816" spans="1:2" x14ac:dyDescent="0.3">
      <c r="A2816" s="19">
        <v>43</v>
      </c>
      <c r="B2816" s="19">
        <v>18</v>
      </c>
    </row>
    <row r="2817" spans="1:2" x14ac:dyDescent="0.3">
      <c r="A2817" s="3">
        <v>43</v>
      </c>
      <c r="B2817" s="3">
        <v>17</v>
      </c>
    </row>
    <row r="2818" spans="1:2" x14ac:dyDescent="0.3">
      <c r="A2818" s="19">
        <v>43</v>
      </c>
      <c r="B2818" s="19">
        <v>18</v>
      </c>
    </row>
    <row r="2819" spans="1:2" x14ac:dyDescent="0.3">
      <c r="A2819" s="3">
        <v>43</v>
      </c>
      <c r="B2819" s="3">
        <v>19</v>
      </c>
    </row>
    <row r="2820" spans="1:2" x14ac:dyDescent="0.3">
      <c r="A2820" s="19">
        <v>43</v>
      </c>
      <c r="B2820" s="19">
        <v>18</v>
      </c>
    </row>
    <row r="2821" spans="1:2" x14ac:dyDescent="0.3">
      <c r="A2821" s="3">
        <v>43</v>
      </c>
      <c r="B2821" s="3">
        <v>17</v>
      </c>
    </row>
    <row r="2822" spans="1:2" x14ac:dyDescent="0.3">
      <c r="A2822" s="19">
        <v>43</v>
      </c>
      <c r="B2822" s="19">
        <v>19</v>
      </c>
    </row>
    <row r="2823" spans="1:2" x14ac:dyDescent="0.3">
      <c r="A2823" s="3">
        <v>43</v>
      </c>
      <c r="B2823" s="3">
        <v>19</v>
      </c>
    </row>
    <row r="2824" spans="1:2" x14ac:dyDescent="0.3">
      <c r="A2824" s="19">
        <v>43</v>
      </c>
      <c r="B2824" s="19">
        <v>19</v>
      </c>
    </row>
    <row r="2825" spans="1:2" x14ac:dyDescent="0.3">
      <c r="A2825" s="3">
        <v>43</v>
      </c>
      <c r="B2825" s="3">
        <v>18</v>
      </c>
    </row>
    <row r="2826" spans="1:2" x14ac:dyDescent="0.3">
      <c r="A2826" s="19">
        <v>43</v>
      </c>
      <c r="B2826" s="19">
        <v>17</v>
      </c>
    </row>
    <row r="2827" spans="1:2" x14ac:dyDescent="0.3">
      <c r="A2827" s="3">
        <v>43</v>
      </c>
      <c r="B2827" s="3">
        <v>17</v>
      </c>
    </row>
    <row r="2828" spans="1:2" x14ac:dyDescent="0.3">
      <c r="A2828" s="19">
        <v>43</v>
      </c>
      <c r="B2828" s="19">
        <v>18</v>
      </c>
    </row>
    <row r="2829" spans="1:2" x14ac:dyDescent="0.3">
      <c r="A2829" s="3">
        <v>43</v>
      </c>
      <c r="B2829" s="3">
        <v>18</v>
      </c>
    </row>
    <row r="2830" spans="1:2" x14ac:dyDescent="0.3">
      <c r="A2830" s="19">
        <v>43</v>
      </c>
      <c r="B2830" s="19">
        <v>19</v>
      </c>
    </row>
    <row r="2831" spans="1:2" x14ac:dyDescent="0.3">
      <c r="A2831" s="3">
        <v>43</v>
      </c>
      <c r="B2831" s="3">
        <v>19</v>
      </c>
    </row>
    <row r="2832" spans="1:2" x14ac:dyDescent="0.3">
      <c r="A2832" s="19">
        <v>43</v>
      </c>
      <c r="B2832" s="19">
        <v>17</v>
      </c>
    </row>
    <row r="2833" spans="1:2" x14ac:dyDescent="0.3">
      <c r="A2833" s="3">
        <v>43</v>
      </c>
      <c r="B2833" s="3">
        <v>18</v>
      </c>
    </row>
    <row r="2834" spans="1:2" x14ac:dyDescent="0.3">
      <c r="A2834" s="19">
        <v>43</v>
      </c>
      <c r="B2834" s="19">
        <v>13</v>
      </c>
    </row>
    <row r="2835" spans="1:2" x14ac:dyDescent="0.3">
      <c r="A2835" s="3">
        <v>43</v>
      </c>
      <c r="B2835" s="3">
        <v>19</v>
      </c>
    </row>
    <row r="2836" spans="1:2" x14ac:dyDescent="0.3">
      <c r="A2836" s="19">
        <v>43</v>
      </c>
      <c r="B2836" s="19">
        <v>17</v>
      </c>
    </row>
    <row r="2837" spans="1:2" x14ac:dyDescent="0.3">
      <c r="A2837" s="3">
        <v>43</v>
      </c>
      <c r="B2837" s="3">
        <v>18</v>
      </c>
    </row>
    <row r="2838" spans="1:2" x14ac:dyDescent="0.3">
      <c r="A2838" s="19">
        <v>43</v>
      </c>
      <c r="B2838" s="19">
        <v>17</v>
      </c>
    </row>
    <row r="2839" spans="1:2" x14ac:dyDescent="0.3">
      <c r="A2839" s="3">
        <v>43</v>
      </c>
      <c r="B2839" s="3">
        <v>19</v>
      </c>
    </row>
    <row r="2840" spans="1:2" x14ac:dyDescent="0.3">
      <c r="A2840" s="19">
        <v>43</v>
      </c>
      <c r="B2840" s="19">
        <v>19</v>
      </c>
    </row>
    <row r="2841" spans="1:2" x14ac:dyDescent="0.3">
      <c r="A2841" s="3">
        <v>43</v>
      </c>
      <c r="B2841" s="3">
        <v>19</v>
      </c>
    </row>
    <row r="2842" spans="1:2" x14ac:dyDescent="0.3">
      <c r="A2842" s="19">
        <v>43</v>
      </c>
      <c r="B2842" s="19">
        <v>19</v>
      </c>
    </row>
    <row r="2843" spans="1:2" x14ac:dyDescent="0.3">
      <c r="A2843" s="3">
        <v>43</v>
      </c>
      <c r="B2843" s="3">
        <v>18</v>
      </c>
    </row>
    <row r="2844" spans="1:2" x14ac:dyDescent="0.3">
      <c r="A2844" s="19">
        <v>43</v>
      </c>
      <c r="B2844" s="19">
        <v>16</v>
      </c>
    </row>
    <row r="2845" spans="1:2" x14ac:dyDescent="0.3">
      <c r="A2845" s="3">
        <v>43</v>
      </c>
      <c r="B2845" s="3">
        <v>18</v>
      </c>
    </row>
    <row r="2846" spans="1:2" x14ac:dyDescent="0.3">
      <c r="A2846" s="19">
        <v>43</v>
      </c>
      <c r="B2846" s="19">
        <v>19</v>
      </c>
    </row>
    <row r="2847" spans="1:2" x14ac:dyDescent="0.3">
      <c r="A2847" s="3">
        <v>43</v>
      </c>
      <c r="B2847" s="3">
        <v>18</v>
      </c>
    </row>
    <row r="2848" spans="1:2" x14ac:dyDescent="0.3">
      <c r="A2848" s="19">
        <v>43</v>
      </c>
      <c r="B2848" s="19">
        <v>18</v>
      </c>
    </row>
    <row r="2849" spans="1:2" x14ac:dyDescent="0.3">
      <c r="A2849" s="3">
        <v>43</v>
      </c>
      <c r="B2849" s="3">
        <v>17</v>
      </c>
    </row>
    <row r="2850" spans="1:2" x14ac:dyDescent="0.3">
      <c r="A2850" s="19">
        <v>43</v>
      </c>
      <c r="B2850" s="19">
        <v>19</v>
      </c>
    </row>
    <row r="2851" spans="1:2" x14ac:dyDescent="0.3">
      <c r="A2851" s="3">
        <v>43</v>
      </c>
      <c r="B2851" s="3">
        <v>17</v>
      </c>
    </row>
    <row r="2852" spans="1:2" x14ac:dyDescent="0.3">
      <c r="A2852" s="19">
        <v>43</v>
      </c>
      <c r="B2852" s="19">
        <v>19</v>
      </c>
    </row>
    <row r="2853" spans="1:2" x14ac:dyDescent="0.3">
      <c r="A2853" s="3">
        <v>43</v>
      </c>
      <c r="B2853" s="3">
        <v>19</v>
      </c>
    </row>
    <row r="2854" spans="1:2" x14ac:dyDescent="0.3">
      <c r="A2854" s="19">
        <v>43</v>
      </c>
      <c r="B2854" s="19">
        <v>19</v>
      </c>
    </row>
    <row r="2855" spans="1:2" x14ac:dyDescent="0.3">
      <c r="A2855" s="3">
        <v>43</v>
      </c>
      <c r="B2855" s="3">
        <v>19</v>
      </c>
    </row>
    <row r="2856" spans="1:2" x14ac:dyDescent="0.3">
      <c r="A2856" s="19">
        <v>43</v>
      </c>
      <c r="B2856" s="19">
        <v>19</v>
      </c>
    </row>
    <row r="2857" spans="1:2" x14ac:dyDescent="0.3">
      <c r="A2857" s="3">
        <v>43</v>
      </c>
      <c r="B2857" s="3">
        <v>19</v>
      </c>
    </row>
    <row r="2858" spans="1:2" x14ac:dyDescent="0.3">
      <c r="A2858" s="19">
        <v>43</v>
      </c>
      <c r="B2858" s="19">
        <v>18</v>
      </c>
    </row>
    <row r="2859" spans="1:2" x14ac:dyDescent="0.3">
      <c r="A2859" s="3">
        <v>43</v>
      </c>
      <c r="B2859" s="3">
        <v>19</v>
      </c>
    </row>
    <row r="2860" spans="1:2" x14ac:dyDescent="0.3">
      <c r="A2860" s="19">
        <v>43</v>
      </c>
      <c r="B2860" s="19">
        <v>17</v>
      </c>
    </row>
    <row r="2861" spans="1:2" x14ac:dyDescent="0.3">
      <c r="A2861" s="3">
        <v>43</v>
      </c>
      <c r="B2861" s="3">
        <v>19</v>
      </c>
    </row>
    <row r="2862" spans="1:2" x14ac:dyDescent="0.3">
      <c r="A2862" s="19">
        <v>43</v>
      </c>
      <c r="B2862" s="19">
        <v>19</v>
      </c>
    </row>
    <row r="2863" spans="1:2" x14ac:dyDescent="0.3">
      <c r="A2863" s="3">
        <v>43</v>
      </c>
      <c r="B2863" s="3">
        <v>19</v>
      </c>
    </row>
    <row r="2864" spans="1:2" x14ac:dyDescent="0.3">
      <c r="A2864" s="19">
        <v>43</v>
      </c>
      <c r="B2864" s="19">
        <v>18</v>
      </c>
    </row>
    <row r="2865" spans="1:2" x14ac:dyDescent="0.3">
      <c r="A2865" s="3">
        <v>43</v>
      </c>
      <c r="B2865" s="3">
        <v>19</v>
      </c>
    </row>
    <row r="2866" spans="1:2" x14ac:dyDescent="0.3">
      <c r="A2866" s="19">
        <v>43</v>
      </c>
      <c r="B2866" s="19">
        <v>18</v>
      </c>
    </row>
    <row r="2867" spans="1:2" x14ac:dyDescent="0.3">
      <c r="A2867" s="3">
        <v>43</v>
      </c>
      <c r="B2867" s="3">
        <v>19</v>
      </c>
    </row>
    <row r="2868" spans="1:2" x14ac:dyDescent="0.3">
      <c r="A2868" s="19">
        <v>43</v>
      </c>
      <c r="B2868" s="19">
        <v>19</v>
      </c>
    </row>
    <row r="2869" spans="1:2" x14ac:dyDescent="0.3">
      <c r="A2869" s="3">
        <v>43</v>
      </c>
      <c r="B2869" s="3">
        <v>18</v>
      </c>
    </row>
    <row r="2870" spans="1:2" x14ac:dyDescent="0.3">
      <c r="A2870" s="19">
        <v>43</v>
      </c>
      <c r="B2870" s="19">
        <v>16</v>
      </c>
    </row>
    <row r="2871" spans="1:2" x14ac:dyDescent="0.3">
      <c r="A2871" s="3">
        <v>43</v>
      </c>
      <c r="B2871" s="3">
        <v>18</v>
      </c>
    </row>
    <row r="2872" spans="1:2" x14ac:dyDescent="0.3">
      <c r="A2872" s="19">
        <v>43</v>
      </c>
      <c r="B2872" s="19">
        <v>19</v>
      </c>
    </row>
    <row r="2873" spans="1:2" x14ac:dyDescent="0.3">
      <c r="A2873" s="3">
        <v>43</v>
      </c>
      <c r="B2873" s="3">
        <v>18</v>
      </c>
    </row>
    <row r="2874" spans="1:2" x14ac:dyDescent="0.3">
      <c r="A2874" s="19">
        <v>43</v>
      </c>
      <c r="B2874" s="19">
        <v>19</v>
      </c>
    </row>
    <row r="2875" spans="1:2" x14ac:dyDescent="0.3">
      <c r="A2875" s="3">
        <v>43</v>
      </c>
      <c r="B2875" s="3">
        <v>19</v>
      </c>
    </row>
    <row r="2876" spans="1:2" x14ac:dyDescent="0.3">
      <c r="A2876" s="19">
        <v>43</v>
      </c>
      <c r="B2876" s="19">
        <v>19</v>
      </c>
    </row>
    <row r="2877" spans="1:2" x14ac:dyDescent="0.3">
      <c r="A2877" s="3">
        <v>43</v>
      </c>
      <c r="B2877" s="3">
        <v>19</v>
      </c>
    </row>
    <row r="2878" spans="1:2" x14ac:dyDescent="0.3">
      <c r="A2878" s="19">
        <v>43</v>
      </c>
      <c r="B2878" s="19">
        <v>18</v>
      </c>
    </row>
    <row r="2879" spans="1:2" x14ac:dyDescent="0.3">
      <c r="A2879" s="3">
        <v>43</v>
      </c>
      <c r="B2879" s="3">
        <v>19</v>
      </c>
    </row>
    <row r="2880" spans="1:2" x14ac:dyDescent="0.3">
      <c r="A2880" s="19">
        <v>42</v>
      </c>
      <c r="B2880" s="19">
        <v>18</v>
      </c>
    </row>
    <row r="2881" spans="1:2" x14ac:dyDescent="0.3">
      <c r="A2881" s="3">
        <v>42</v>
      </c>
      <c r="B2881" s="3">
        <v>18</v>
      </c>
    </row>
    <row r="2882" spans="1:2" x14ac:dyDescent="0.3">
      <c r="A2882" s="19">
        <v>42</v>
      </c>
      <c r="B2882" s="19">
        <v>18</v>
      </c>
    </row>
    <row r="2883" spans="1:2" x14ac:dyDescent="0.3">
      <c r="A2883" s="3">
        <v>42</v>
      </c>
      <c r="B2883" s="3">
        <v>17</v>
      </c>
    </row>
    <row r="2884" spans="1:2" x14ac:dyDescent="0.3">
      <c r="A2884" s="19">
        <v>42</v>
      </c>
      <c r="B2884" s="19">
        <v>18</v>
      </c>
    </row>
    <row r="2885" spans="1:2" x14ac:dyDescent="0.3">
      <c r="A2885" s="3">
        <v>42</v>
      </c>
      <c r="B2885" s="3">
        <v>18</v>
      </c>
    </row>
    <row r="2886" spans="1:2" x14ac:dyDescent="0.3">
      <c r="A2886" s="19">
        <v>42</v>
      </c>
      <c r="B2886" s="19">
        <v>17</v>
      </c>
    </row>
    <row r="2887" spans="1:2" x14ac:dyDescent="0.3">
      <c r="A2887" s="3">
        <v>42</v>
      </c>
      <c r="B2887" s="3">
        <v>16</v>
      </c>
    </row>
    <row r="2888" spans="1:2" x14ac:dyDescent="0.3">
      <c r="A2888" s="19">
        <v>42</v>
      </c>
      <c r="B2888" s="19">
        <v>15</v>
      </c>
    </row>
    <row r="2889" spans="1:2" x14ac:dyDescent="0.3">
      <c r="A2889" s="3">
        <v>42</v>
      </c>
      <c r="B2889" s="3">
        <v>18</v>
      </c>
    </row>
    <row r="2890" spans="1:2" x14ac:dyDescent="0.3">
      <c r="A2890" s="19">
        <v>42</v>
      </c>
      <c r="B2890" s="19">
        <v>18</v>
      </c>
    </row>
    <row r="2891" spans="1:2" x14ac:dyDescent="0.3">
      <c r="A2891" s="3">
        <v>42</v>
      </c>
      <c r="B2891" s="3">
        <v>18</v>
      </c>
    </row>
    <row r="2892" spans="1:2" x14ac:dyDescent="0.3">
      <c r="A2892" s="19">
        <v>42</v>
      </c>
      <c r="B2892" s="19">
        <v>18</v>
      </c>
    </row>
    <row r="2893" spans="1:2" x14ac:dyDescent="0.3">
      <c r="A2893" s="3">
        <v>42</v>
      </c>
      <c r="B2893" s="3">
        <v>16</v>
      </c>
    </row>
    <row r="2894" spans="1:2" x14ac:dyDescent="0.3">
      <c r="A2894" s="19">
        <v>42</v>
      </c>
      <c r="B2894" s="19">
        <v>17</v>
      </c>
    </row>
    <row r="2895" spans="1:2" x14ac:dyDescent="0.3">
      <c r="A2895" s="3">
        <v>42</v>
      </c>
      <c r="B2895" s="3">
        <v>18</v>
      </c>
    </row>
    <row r="2896" spans="1:2" x14ac:dyDescent="0.3">
      <c r="A2896" s="19">
        <v>42</v>
      </c>
      <c r="B2896" s="19">
        <v>17</v>
      </c>
    </row>
    <row r="2897" spans="1:2" x14ac:dyDescent="0.3">
      <c r="A2897" s="3">
        <v>42</v>
      </c>
      <c r="B2897" s="3">
        <v>17</v>
      </c>
    </row>
    <row r="2898" spans="1:2" x14ac:dyDescent="0.3">
      <c r="A2898" s="19">
        <v>42</v>
      </c>
      <c r="B2898" s="19">
        <v>18</v>
      </c>
    </row>
    <row r="2899" spans="1:2" x14ac:dyDescent="0.3">
      <c r="A2899" s="3">
        <v>42</v>
      </c>
      <c r="B2899" s="3">
        <v>16</v>
      </c>
    </row>
    <row r="2900" spans="1:2" x14ac:dyDescent="0.3">
      <c r="A2900" s="19">
        <v>42</v>
      </c>
      <c r="B2900" s="19">
        <v>16</v>
      </c>
    </row>
    <row r="2901" spans="1:2" x14ac:dyDescent="0.3">
      <c r="A2901" s="3">
        <v>42</v>
      </c>
      <c r="B2901" s="3">
        <v>17</v>
      </c>
    </row>
    <row r="2902" spans="1:2" x14ac:dyDescent="0.3">
      <c r="A2902" s="19">
        <v>42</v>
      </c>
      <c r="B2902" s="19">
        <v>18</v>
      </c>
    </row>
    <row r="2903" spans="1:2" x14ac:dyDescent="0.3">
      <c r="A2903" s="3">
        <v>42</v>
      </c>
      <c r="B2903" s="3">
        <v>17</v>
      </c>
    </row>
    <row r="2904" spans="1:2" x14ac:dyDescent="0.3">
      <c r="A2904" s="19">
        <v>42</v>
      </c>
      <c r="B2904" s="19">
        <v>17</v>
      </c>
    </row>
    <row r="2905" spans="1:2" x14ac:dyDescent="0.3">
      <c r="A2905" s="3">
        <v>42</v>
      </c>
      <c r="B2905" s="3">
        <v>17</v>
      </c>
    </row>
    <row r="2906" spans="1:2" x14ac:dyDescent="0.3">
      <c r="A2906" s="19">
        <v>42</v>
      </c>
      <c r="B2906" s="19">
        <v>17</v>
      </c>
    </row>
    <row r="2907" spans="1:2" x14ac:dyDescent="0.3">
      <c r="A2907" s="3">
        <v>42</v>
      </c>
      <c r="B2907" s="3">
        <v>16</v>
      </c>
    </row>
    <row r="2908" spans="1:2" x14ac:dyDescent="0.3">
      <c r="A2908" s="19">
        <v>42</v>
      </c>
      <c r="B2908" s="19">
        <v>18</v>
      </c>
    </row>
    <row r="2909" spans="1:2" x14ac:dyDescent="0.3">
      <c r="A2909" s="3">
        <v>42</v>
      </c>
      <c r="B2909" s="3">
        <v>17</v>
      </c>
    </row>
    <row r="2910" spans="1:2" x14ac:dyDescent="0.3">
      <c r="A2910" s="19">
        <v>42</v>
      </c>
      <c r="B2910" s="19">
        <v>16</v>
      </c>
    </row>
    <row r="2911" spans="1:2" x14ac:dyDescent="0.3">
      <c r="A2911" s="3">
        <v>42</v>
      </c>
      <c r="B2911" s="3">
        <v>16</v>
      </c>
    </row>
    <row r="2912" spans="1:2" x14ac:dyDescent="0.3">
      <c r="A2912" s="19">
        <v>42</v>
      </c>
      <c r="B2912" s="19">
        <v>16</v>
      </c>
    </row>
    <row r="2913" spans="1:2" x14ac:dyDescent="0.3">
      <c r="A2913" s="3">
        <v>42</v>
      </c>
      <c r="B2913" s="3">
        <v>18</v>
      </c>
    </row>
    <row r="2914" spans="1:2" x14ac:dyDescent="0.3">
      <c r="A2914" s="19">
        <v>42</v>
      </c>
      <c r="B2914" s="19">
        <v>18</v>
      </c>
    </row>
    <row r="2915" spans="1:2" x14ac:dyDescent="0.3">
      <c r="A2915" s="3">
        <v>42</v>
      </c>
      <c r="B2915" s="3">
        <v>18</v>
      </c>
    </row>
    <row r="2916" spans="1:2" x14ac:dyDescent="0.3">
      <c r="A2916" s="19">
        <v>42</v>
      </c>
      <c r="B2916" s="19">
        <v>17</v>
      </c>
    </row>
    <row r="2917" spans="1:2" x14ac:dyDescent="0.3">
      <c r="A2917" s="3">
        <v>42</v>
      </c>
      <c r="B2917" s="3">
        <v>15</v>
      </c>
    </row>
    <row r="2918" spans="1:2" x14ac:dyDescent="0.3">
      <c r="A2918" s="19">
        <v>42</v>
      </c>
      <c r="B2918" s="19">
        <v>16</v>
      </c>
    </row>
    <row r="2919" spans="1:2" x14ac:dyDescent="0.3">
      <c r="A2919" s="3">
        <v>42</v>
      </c>
      <c r="B2919" s="3">
        <v>15</v>
      </c>
    </row>
    <row r="2920" spans="1:2" x14ac:dyDescent="0.3">
      <c r="A2920" s="19">
        <v>42</v>
      </c>
      <c r="B2920" s="19">
        <v>18</v>
      </c>
    </row>
    <row r="2921" spans="1:2" x14ac:dyDescent="0.3">
      <c r="A2921" s="3">
        <v>42</v>
      </c>
      <c r="B2921" s="3">
        <v>17</v>
      </c>
    </row>
    <row r="2922" spans="1:2" x14ac:dyDescent="0.3">
      <c r="A2922" s="19">
        <v>42</v>
      </c>
      <c r="B2922" s="19">
        <v>17</v>
      </c>
    </row>
    <row r="2923" spans="1:2" x14ac:dyDescent="0.3">
      <c r="A2923" s="3">
        <v>42</v>
      </c>
      <c r="B2923" s="3">
        <v>17</v>
      </c>
    </row>
    <row r="2924" spans="1:2" x14ac:dyDescent="0.3">
      <c r="A2924" s="19">
        <v>42</v>
      </c>
      <c r="B2924" s="19">
        <v>18</v>
      </c>
    </row>
    <row r="2925" spans="1:2" x14ac:dyDescent="0.3">
      <c r="A2925" s="3">
        <v>42</v>
      </c>
      <c r="B2925" s="3">
        <v>17</v>
      </c>
    </row>
    <row r="2926" spans="1:2" x14ac:dyDescent="0.3">
      <c r="A2926" s="19">
        <v>42</v>
      </c>
      <c r="B2926" s="19">
        <v>18</v>
      </c>
    </row>
    <row r="2927" spans="1:2" x14ac:dyDescent="0.3">
      <c r="A2927" s="3">
        <v>42</v>
      </c>
      <c r="B2927" s="3">
        <v>16</v>
      </c>
    </row>
    <row r="2928" spans="1:2" x14ac:dyDescent="0.3">
      <c r="A2928" s="19">
        <v>42</v>
      </c>
      <c r="B2928" s="19">
        <v>18</v>
      </c>
    </row>
    <row r="2929" spans="1:2" x14ac:dyDescent="0.3">
      <c r="A2929" s="3">
        <v>42</v>
      </c>
      <c r="B2929" s="3">
        <v>17</v>
      </c>
    </row>
    <row r="2930" spans="1:2" x14ac:dyDescent="0.3">
      <c r="A2930" s="19">
        <v>42</v>
      </c>
      <c r="B2930" s="19">
        <v>17</v>
      </c>
    </row>
    <row r="2931" spans="1:2" x14ac:dyDescent="0.3">
      <c r="A2931" s="3">
        <v>42</v>
      </c>
      <c r="B2931" s="3">
        <v>15</v>
      </c>
    </row>
    <row r="2932" spans="1:2" x14ac:dyDescent="0.3">
      <c r="A2932" s="19">
        <v>42</v>
      </c>
      <c r="B2932" s="19">
        <v>17</v>
      </c>
    </row>
    <row r="2933" spans="1:2" x14ac:dyDescent="0.3">
      <c r="A2933" s="3">
        <v>42</v>
      </c>
      <c r="B2933" s="3">
        <v>18</v>
      </c>
    </row>
    <row r="2934" spans="1:2" x14ac:dyDescent="0.3">
      <c r="A2934" s="19">
        <v>42</v>
      </c>
      <c r="B2934" s="19">
        <v>18</v>
      </c>
    </row>
    <row r="2935" spans="1:2" x14ac:dyDescent="0.3">
      <c r="A2935" s="3">
        <v>42</v>
      </c>
      <c r="B2935" s="3">
        <v>17</v>
      </c>
    </row>
    <row r="2936" spans="1:2" x14ac:dyDescent="0.3">
      <c r="A2936" s="19">
        <v>42</v>
      </c>
      <c r="B2936" s="19">
        <v>17</v>
      </c>
    </row>
    <row r="2937" spans="1:2" x14ac:dyDescent="0.3">
      <c r="A2937" s="3">
        <v>42</v>
      </c>
      <c r="B2937" s="3">
        <v>18</v>
      </c>
    </row>
    <row r="2938" spans="1:2" x14ac:dyDescent="0.3">
      <c r="A2938" s="19">
        <v>42</v>
      </c>
      <c r="B2938" s="19">
        <v>18</v>
      </c>
    </row>
    <row r="2939" spans="1:2" x14ac:dyDescent="0.3">
      <c r="A2939" s="3">
        <v>42</v>
      </c>
      <c r="B2939" s="3">
        <v>18</v>
      </c>
    </row>
    <row r="2940" spans="1:2" x14ac:dyDescent="0.3">
      <c r="A2940" s="19">
        <v>42</v>
      </c>
      <c r="B2940" s="19">
        <v>17</v>
      </c>
    </row>
    <row r="2941" spans="1:2" x14ac:dyDescent="0.3">
      <c r="A2941" s="3">
        <v>42</v>
      </c>
      <c r="B2941" s="3">
        <v>17</v>
      </c>
    </row>
    <row r="2942" spans="1:2" x14ac:dyDescent="0.3">
      <c r="A2942" s="19">
        <v>42</v>
      </c>
      <c r="B2942" s="19">
        <v>16</v>
      </c>
    </row>
    <row r="2943" spans="1:2" x14ac:dyDescent="0.3">
      <c r="A2943" s="3">
        <v>42</v>
      </c>
      <c r="B2943" s="3">
        <v>18</v>
      </c>
    </row>
    <row r="2944" spans="1:2" x14ac:dyDescent="0.3">
      <c r="A2944" s="19">
        <v>42</v>
      </c>
      <c r="B2944" s="19">
        <v>18</v>
      </c>
    </row>
    <row r="2945" spans="1:2" x14ac:dyDescent="0.3">
      <c r="A2945" s="3">
        <v>42</v>
      </c>
      <c r="B2945" s="3">
        <v>17</v>
      </c>
    </row>
    <row r="2946" spans="1:2" x14ac:dyDescent="0.3">
      <c r="A2946" s="19">
        <v>42</v>
      </c>
      <c r="B2946" s="19">
        <v>18</v>
      </c>
    </row>
    <row r="2947" spans="1:2" x14ac:dyDescent="0.3">
      <c r="A2947" s="3">
        <v>42</v>
      </c>
      <c r="B2947" s="3">
        <v>18</v>
      </c>
    </row>
    <row r="2948" spans="1:2" x14ac:dyDescent="0.3">
      <c r="A2948" s="19">
        <v>42</v>
      </c>
      <c r="B2948" s="19">
        <v>16</v>
      </c>
    </row>
    <row r="2949" spans="1:2" x14ac:dyDescent="0.3">
      <c r="A2949" s="3">
        <v>42</v>
      </c>
      <c r="B2949" s="3">
        <v>16</v>
      </c>
    </row>
    <row r="2950" spans="1:2" x14ac:dyDescent="0.3">
      <c r="A2950" s="19">
        <v>42</v>
      </c>
      <c r="B2950" s="19">
        <v>18</v>
      </c>
    </row>
    <row r="2951" spans="1:2" x14ac:dyDescent="0.3">
      <c r="A2951" s="3">
        <v>42</v>
      </c>
      <c r="B2951" s="3">
        <v>15</v>
      </c>
    </row>
    <row r="2952" spans="1:2" x14ac:dyDescent="0.3">
      <c r="A2952" s="19">
        <v>42</v>
      </c>
      <c r="B2952" s="19">
        <v>18</v>
      </c>
    </row>
    <row r="2953" spans="1:2" x14ac:dyDescent="0.3">
      <c r="A2953" s="3">
        <v>42</v>
      </c>
      <c r="B2953" s="3">
        <v>18</v>
      </c>
    </row>
    <row r="2954" spans="1:2" x14ac:dyDescent="0.3">
      <c r="A2954" s="19">
        <v>42</v>
      </c>
      <c r="B2954" s="19">
        <v>16</v>
      </c>
    </row>
    <row r="2955" spans="1:2" x14ac:dyDescent="0.3">
      <c r="A2955" s="3">
        <v>42</v>
      </c>
      <c r="B2955" s="3">
        <v>18</v>
      </c>
    </row>
    <row r="2956" spans="1:2" x14ac:dyDescent="0.3">
      <c r="A2956" s="19">
        <v>42</v>
      </c>
      <c r="B2956" s="19">
        <v>18</v>
      </c>
    </row>
    <row r="2957" spans="1:2" x14ac:dyDescent="0.3">
      <c r="A2957" s="3">
        <v>42</v>
      </c>
      <c r="B2957" s="3">
        <v>17</v>
      </c>
    </row>
    <row r="2958" spans="1:2" x14ac:dyDescent="0.3">
      <c r="A2958" s="19">
        <v>42</v>
      </c>
      <c r="B2958" s="19">
        <v>18</v>
      </c>
    </row>
    <row r="2959" spans="1:2" x14ac:dyDescent="0.3">
      <c r="A2959" s="3">
        <v>42</v>
      </c>
      <c r="B2959" s="3">
        <v>18</v>
      </c>
    </row>
    <row r="2960" spans="1:2" x14ac:dyDescent="0.3">
      <c r="A2960" s="19">
        <v>42</v>
      </c>
      <c r="B2960" s="19">
        <v>15</v>
      </c>
    </row>
    <row r="2961" spans="1:2" x14ac:dyDescent="0.3">
      <c r="A2961" s="3">
        <v>42</v>
      </c>
      <c r="B2961" s="3">
        <v>16</v>
      </c>
    </row>
    <row r="2962" spans="1:2" x14ac:dyDescent="0.3">
      <c r="A2962" s="19">
        <v>42</v>
      </c>
      <c r="B2962" s="19">
        <v>16</v>
      </c>
    </row>
    <row r="2963" spans="1:2" x14ac:dyDescent="0.3">
      <c r="A2963" s="3">
        <v>42</v>
      </c>
      <c r="B2963" s="3">
        <v>12</v>
      </c>
    </row>
    <row r="2964" spans="1:2" x14ac:dyDescent="0.3">
      <c r="A2964" s="19">
        <v>42</v>
      </c>
      <c r="B2964" s="19">
        <v>16</v>
      </c>
    </row>
    <row r="2965" spans="1:2" x14ac:dyDescent="0.3">
      <c r="A2965" s="3">
        <v>42</v>
      </c>
      <c r="B2965" s="3">
        <v>17</v>
      </c>
    </row>
    <row r="2966" spans="1:2" x14ac:dyDescent="0.3">
      <c r="A2966" s="19">
        <v>42</v>
      </c>
      <c r="B2966" s="19">
        <v>18</v>
      </c>
    </row>
    <row r="2967" spans="1:2" x14ac:dyDescent="0.3">
      <c r="A2967" s="3">
        <v>42</v>
      </c>
      <c r="B2967" s="3">
        <v>18</v>
      </c>
    </row>
    <row r="2968" spans="1:2" x14ac:dyDescent="0.3">
      <c r="A2968" s="19">
        <v>42</v>
      </c>
      <c r="B2968" s="19">
        <v>17</v>
      </c>
    </row>
    <row r="2969" spans="1:2" x14ac:dyDescent="0.3">
      <c r="A2969" s="3">
        <v>42</v>
      </c>
      <c r="B2969" s="3">
        <v>12</v>
      </c>
    </row>
    <row r="2970" spans="1:2" x14ac:dyDescent="0.3">
      <c r="A2970" s="19">
        <v>42</v>
      </c>
      <c r="B2970" s="19">
        <v>18</v>
      </c>
    </row>
    <row r="2971" spans="1:2" x14ac:dyDescent="0.3">
      <c r="A2971" s="3">
        <v>42</v>
      </c>
      <c r="B2971" s="3">
        <v>18</v>
      </c>
    </row>
    <row r="2972" spans="1:2" x14ac:dyDescent="0.3">
      <c r="A2972" s="19">
        <v>42</v>
      </c>
      <c r="B2972" s="19">
        <v>17</v>
      </c>
    </row>
    <row r="2973" spans="1:2" x14ac:dyDescent="0.3">
      <c r="A2973" s="3">
        <v>42</v>
      </c>
      <c r="B2973" s="3">
        <v>16</v>
      </c>
    </row>
    <row r="2974" spans="1:2" x14ac:dyDescent="0.3">
      <c r="A2974" s="19">
        <v>42</v>
      </c>
      <c r="B2974" s="19">
        <v>17</v>
      </c>
    </row>
    <row r="2975" spans="1:2" x14ac:dyDescent="0.3">
      <c r="A2975" s="3">
        <v>42</v>
      </c>
      <c r="B2975" s="3">
        <v>16</v>
      </c>
    </row>
    <row r="2976" spans="1:2" x14ac:dyDescent="0.3">
      <c r="A2976" s="19">
        <v>42</v>
      </c>
      <c r="B2976" s="19">
        <v>18</v>
      </c>
    </row>
    <row r="2977" spans="1:2" x14ac:dyDescent="0.3">
      <c r="A2977" s="3">
        <v>42</v>
      </c>
      <c r="B2977" s="3">
        <v>18</v>
      </c>
    </row>
    <row r="2978" spans="1:2" x14ac:dyDescent="0.3">
      <c r="A2978" s="19">
        <v>42</v>
      </c>
      <c r="B2978" s="19">
        <v>18</v>
      </c>
    </row>
    <row r="2979" spans="1:2" x14ac:dyDescent="0.3">
      <c r="A2979" s="3">
        <v>42</v>
      </c>
      <c r="B2979" s="3">
        <v>18</v>
      </c>
    </row>
    <row r="2980" spans="1:2" x14ac:dyDescent="0.3">
      <c r="A2980" s="19">
        <v>42</v>
      </c>
      <c r="B2980" s="19">
        <v>17</v>
      </c>
    </row>
    <row r="2981" spans="1:2" x14ac:dyDescent="0.3">
      <c r="A2981" s="3">
        <v>42</v>
      </c>
      <c r="B2981" s="3">
        <v>18</v>
      </c>
    </row>
    <row r="2982" spans="1:2" x14ac:dyDescent="0.3">
      <c r="A2982" s="19">
        <v>42</v>
      </c>
      <c r="B2982" s="19">
        <v>17</v>
      </c>
    </row>
    <row r="2983" spans="1:2" x14ac:dyDescent="0.3">
      <c r="A2983" s="3">
        <v>42</v>
      </c>
      <c r="B2983" s="3">
        <v>18</v>
      </c>
    </row>
    <row r="2984" spans="1:2" x14ac:dyDescent="0.3">
      <c r="A2984" s="19">
        <v>42</v>
      </c>
      <c r="B2984" s="19">
        <v>18</v>
      </c>
    </row>
    <row r="2985" spans="1:2" x14ac:dyDescent="0.3">
      <c r="A2985" s="3">
        <v>42</v>
      </c>
      <c r="B2985" s="3">
        <v>18</v>
      </c>
    </row>
    <row r="2986" spans="1:2" x14ac:dyDescent="0.3">
      <c r="A2986" s="19">
        <v>42</v>
      </c>
      <c r="B2986" s="19">
        <v>18</v>
      </c>
    </row>
    <row r="2987" spans="1:2" x14ac:dyDescent="0.3">
      <c r="A2987" s="3">
        <v>42</v>
      </c>
      <c r="B2987" s="3">
        <v>17</v>
      </c>
    </row>
    <row r="2988" spans="1:2" x14ac:dyDescent="0.3">
      <c r="A2988" s="19">
        <v>42</v>
      </c>
      <c r="B2988" s="19">
        <v>18</v>
      </c>
    </row>
    <row r="2989" spans="1:2" x14ac:dyDescent="0.3">
      <c r="A2989" s="3">
        <v>42</v>
      </c>
      <c r="B2989" s="3">
        <v>17</v>
      </c>
    </row>
    <row r="2990" spans="1:2" x14ac:dyDescent="0.3">
      <c r="A2990" s="19">
        <v>42</v>
      </c>
      <c r="B2990" s="19">
        <v>17</v>
      </c>
    </row>
    <row r="2991" spans="1:2" x14ac:dyDescent="0.3">
      <c r="A2991" s="3">
        <v>42</v>
      </c>
      <c r="B2991" s="3">
        <v>15</v>
      </c>
    </row>
    <row r="2992" spans="1:2" x14ac:dyDescent="0.3">
      <c r="A2992" s="19">
        <v>42</v>
      </c>
      <c r="B2992" s="19">
        <v>16</v>
      </c>
    </row>
    <row r="2993" spans="1:2" x14ac:dyDescent="0.3">
      <c r="A2993" s="3">
        <v>42</v>
      </c>
      <c r="B2993" s="3">
        <v>16</v>
      </c>
    </row>
    <row r="2994" spans="1:2" x14ac:dyDescent="0.3">
      <c r="A2994" s="19">
        <v>42</v>
      </c>
      <c r="B2994" s="19">
        <v>18</v>
      </c>
    </row>
    <row r="2995" spans="1:2" x14ac:dyDescent="0.3">
      <c r="A2995" s="3">
        <v>42</v>
      </c>
      <c r="B2995" s="3">
        <v>17</v>
      </c>
    </row>
    <row r="2996" spans="1:2" x14ac:dyDescent="0.3">
      <c r="A2996" s="19">
        <v>42</v>
      </c>
      <c r="B2996" s="19">
        <v>17</v>
      </c>
    </row>
    <row r="2997" spans="1:2" x14ac:dyDescent="0.3">
      <c r="A2997" s="3">
        <v>42</v>
      </c>
      <c r="B2997" s="3">
        <v>17</v>
      </c>
    </row>
    <row r="2998" spans="1:2" x14ac:dyDescent="0.3">
      <c r="A2998" s="19">
        <v>42</v>
      </c>
      <c r="B2998" s="19">
        <v>18</v>
      </c>
    </row>
    <row r="2999" spans="1:2" x14ac:dyDescent="0.3">
      <c r="A2999" s="3">
        <v>42</v>
      </c>
      <c r="B2999" s="3">
        <v>17</v>
      </c>
    </row>
    <row r="3000" spans="1:2" x14ac:dyDescent="0.3">
      <c r="A3000" s="19">
        <v>42</v>
      </c>
      <c r="B3000" s="19">
        <v>16</v>
      </c>
    </row>
    <row r="3001" spans="1:2" x14ac:dyDescent="0.3">
      <c r="A3001" s="3">
        <v>42</v>
      </c>
      <c r="B3001" s="3">
        <v>16</v>
      </c>
    </row>
    <row r="3002" spans="1:2" x14ac:dyDescent="0.3">
      <c r="A3002" s="19">
        <v>42</v>
      </c>
      <c r="B3002" s="19">
        <v>17</v>
      </c>
    </row>
    <row r="3003" spans="1:2" x14ac:dyDescent="0.3">
      <c r="A3003" s="3">
        <v>42</v>
      </c>
      <c r="B3003" s="3">
        <v>12</v>
      </c>
    </row>
    <row r="3004" spans="1:2" x14ac:dyDescent="0.3">
      <c r="A3004" s="19">
        <v>42</v>
      </c>
      <c r="B3004" s="19">
        <v>16</v>
      </c>
    </row>
    <row r="3005" spans="1:2" x14ac:dyDescent="0.3">
      <c r="A3005" s="3">
        <v>42</v>
      </c>
      <c r="B3005" s="3">
        <v>18</v>
      </c>
    </row>
    <row r="3006" spans="1:2" x14ac:dyDescent="0.3">
      <c r="A3006" s="19">
        <v>41</v>
      </c>
      <c r="B3006" s="19">
        <v>17</v>
      </c>
    </row>
    <row r="3007" spans="1:2" x14ac:dyDescent="0.3">
      <c r="A3007" s="3">
        <v>41</v>
      </c>
      <c r="B3007" s="3">
        <v>16</v>
      </c>
    </row>
    <row r="3008" spans="1:2" x14ac:dyDescent="0.3">
      <c r="A3008" s="19">
        <v>41</v>
      </c>
      <c r="B3008" s="19">
        <v>16</v>
      </c>
    </row>
    <row r="3009" spans="1:2" x14ac:dyDescent="0.3">
      <c r="A3009" s="3">
        <v>41</v>
      </c>
      <c r="B3009" s="3">
        <v>15</v>
      </c>
    </row>
    <row r="3010" spans="1:2" x14ac:dyDescent="0.3">
      <c r="A3010" s="19">
        <v>41</v>
      </c>
      <c r="B3010" s="19">
        <v>14</v>
      </c>
    </row>
    <row r="3011" spans="1:2" x14ac:dyDescent="0.3">
      <c r="A3011" s="3">
        <v>41</v>
      </c>
      <c r="B3011" s="3">
        <v>16</v>
      </c>
    </row>
    <row r="3012" spans="1:2" x14ac:dyDescent="0.3">
      <c r="A3012" s="19">
        <v>41</v>
      </c>
      <c r="B3012" s="19">
        <v>16</v>
      </c>
    </row>
    <row r="3013" spans="1:2" x14ac:dyDescent="0.3">
      <c r="A3013" s="3">
        <v>41</v>
      </c>
      <c r="B3013" s="3">
        <v>17</v>
      </c>
    </row>
    <row r="3014" spans="1:2" x14ac:dyDescent="0.3">
      <c r="A3014" s="19">
        <v>41</v>
      </c>
      <c r="B3014" s="19">
        <v>16</v>
      </c>
    </row>
    <row r="3015" spans="1:2" x14ac:dyDescent="0.3">
      <c r="A3015" s="3">
        <v>41</v>
      </c>
      <c r="B3015" s="3">
        <v>17</v>
      </c>
    </row>
    <row r="3016" spans="1:2" x14ac:dyDescent="0.3">
      <c r="A3016" s="19">
        <v>41</v>
      </c>
      <c r="B3016" s="19">
        <v>16</v>
      </c>
    </row>
    <row r="3017" spans="1:2" x14ac:dyDescent="0.3">
      <c r="A3017" s="3">
        <v>41</v>
      </c>
      <c r="B3017" s="3">
        <v>15</v>
      </c>
    </row>
    <row r="3018" spans="1:2" x14ac:dyDescent="0.3">
      <c r="A3018" s="19">
        <v>41</v>
      </c>
      <c r="B3018" s="19">
        <v>17</v>
      </c>
    </row>
    <row r="3019" spans="1:2" x14ac:dyDescent="0.3">
      <c r="A3019" s="3">
        <v>41</v>
      </c>
      <c r="B3019" s="3">
        <v>16</v>
      </c>
    </row>
    <row r="3020" spans="1:2" x14ac:dyDescent="0.3">
      <c r="A3020" s="19">
        <v>41</v>
      </c>
      <c r="B3020" s="19">
        <v>17</v>
      </c>
    </row>
    <row r="3021" spans="1:2" x14ac:dyDescent="0.3">
      <c r="A3021" s="3">
        <v>41</v>
      </c>
      <c r="B3021" s="3">
        <v>17</v>
      </c>
    </row>
    <row r="3022" spans="1:2" x14ac:dyDescent="0.3">
      <c r="A3022" s="19">
        <v>41</v>
      </c>
      <c r="B3022" s="19">
        <v>17</v>
      </c>
    </row>
    <row r="3023" spans="1:2" x14ac:dyDescent="0.3">
      <c r="A3023" s="3">
        <v>41</v>
      </c>
      <c r="B3023" s="3">
        <v>17</v>
      </c>
    </row>
    <row r="3024" spans="1:2" x14ac:dyDescent="0.3">
      <c r="A3024" s="19">
        <v>41</v>
      </c>
      <c r="B3024" s="19">
        <v>16</v>
      </c>
    </row>
    <row r="3025" spans="1:2" x14ac:dyDescent="0.3">
      <c r="A3025" s="3">
        <v>41</v>
      </c>
      <c r="B3025" s="3">
        <v>17</v>
      </c>
    </row>
    <row r="3026" spans="1:2" x14ac:dyDescent="0.3">
      <c r="A3026" s="19">
        <v>41</v>
      </c>
      <c r="B3026" s="19">
        <v>16</v>
      </c>
    </row>
    <row r="3027" spans="1:2" x14ac:dyDescent="0.3">
      <c r="A3027" s="3">
        <v>41</v>
      </c>
      <c r="B3027" s="3">
        <v>16</v>
      </c>
    </row>
    <row r="3028" spans="1:2" x14ac:dyDescent="0.3">
      <c r="A3028" s="19">
        <v>41</v>
      </c>
      <c r="B3028" s="19">
        <v>15</v>
      </c>
    </row>
    <row r="3029" spans="1:2" x14ac:dyDescent="0.3">
      <c r="A3029" s="3">
        <v>41</v>
      </c>
      <c r="B3029" s="3">
        <v>16</v>
      </c>
    </row>
    <row r="3030" spans="1:2" x14ac:dyDescent="0.3">
      <c r="A3030" s="19">
        <v>41</v>
      </c>
      <c r="B3030" s="19">
        <v>16</v>
      </c>
    </row>
    <row r="3031" spans="1:2" x14ac:dyDescent="0.3">
      <c r="A3031" s="3">
        <v>41</v>
      </c>
      <c r="B3031" s="3">
        <v>16</v>
      </c>
    </row>
    <row r="3032" spans="1:2" x14ac:dyDescent="0.3">
      <c r="A3032" s="19">
        <v>41</v>
      </c>
      <c r="B3032" s="19">
        <v>15</v>
      </c>
    </row>
    <row r="3033" spans="1:2" x14ac:dyDescent="0.3">
      <c r="A3033" s="3">
        <v>41</v>
      </c>
      <c r="B3033" s="3">
        <v>15</v>
      </c>
    </row>
    <row r="3034" spans="1:2" x14ac:dyDescent="0.3">
      <c r="A3034" s="19">
        <v>41</v>
      </c>
      <c r="B3034" s="19">
        <v>15</v>
      </c>
    </row>
    <row r="3035" spans="1:2" x14ac:dyDescent="0.3">
      <c r="A3035" s="3">
        <v>41</v>
      </c>
      <c r="B3035" s="3">
        <v>17</v>
      </c>
    </row>
    <row r="3036" spans="1:2" x14ac:dyDescent="0.3">
      <c r="A3036" s="19">
        <v>41</v>
      </c>
      <c r="B3036" s="19">
        <v>16</v>
      </c>
    </row>
    <row r="3037" spans="1:2" x14ac:dyDescent="0.3">
      <c r="A3037" s="3">
        <v>41</v>
      </c>
      <c r="B3037" s="3">
        <v>17</v>
      </c>
    </row>
    <row r="3038" spans="1:2" x14ac:dyDescent="0.3">
      <c r="A3038" s="19">
        <v>41</v>
      </c>
      <c r="B3038" s="19">
        <v>15</v>
      </c>
    </row>
    <row r="3039" spans="1:2" x14ac:dyDescent="0.3">
      <c r="A3039" s="3">
        <v>41</v>
      </c>
      <c r="B3039" s="3">
        <v>17</v>
      </c>
    </row>
    <row r="3040" spans="1:2" x14ac:dyDescent="0.3">
      <c r="A3040" s="19">
        <v>41</v>
      </c>
      <c r="B3040" s="19">
        <v>16</v>
      </c>
    </row>
    <row r="3041" spans="1:2" x14ac:dyDescent="0.3">
      <c r="A3041" s="3">
        <v>41</v>
      </c>
      <c r="B3041" s="3">
        <v>15</v>
      </c>
    </row>
    <row r="3042" spans="1:2" x14ac:dyDescent="0.3">
      <c r="A3042" s="19">
        <v>41</v>
      </c>
      <c r="B3042" s="19">
        <v>16</v>
      </c>
    </row>
    <row r="3043" spans="1:2" x14ac:dyDescent="0.3">
      <c r="A3043" s="3">
        <v>41</v>
      </c>
      <c r="B3043" s="3">
        <v>16</v>
      </c>
    </row>
    <row r="3044" spans="1:2" x14ac:dyDescent="0.3">
      <c r="A3044" s="19">
        <v>41</v>
      </c>
      <c r="B3044" s="19">
        <v>17</v>
      </c>
    </row>
    <row r="3045" spans="1:2" x14ac:dyDescent="0.3">
      <c r="A3045" s="3">
        <v>41</v>
      </c>
      <c r="B3045" s="3">
        <v>17</v>
      </c>
    </row>
    <row r="3046" spans="1:2" x14ac:dyDescent="0.3">
      <c r="A3046" s="19">
        <v>41</v>
      </c>
      <c r="B3046" s="19">
        <v>17</v>
      </c>
    </row>
    <row r="3047" spans="1:2" x14ac:dyDescent="0.3">
      <c r="A3047" s="3">
        <v>41</v>
      </c>
      <c r="B3047" s="3">
        <v>17</v>
      </c>
    </row>
    <row r="3048" spans="1:2" x14ac:dyDescent="0.3">
      <c r="A3048" s="19">
        <v>41</v>
      </c>
      <c r="B3048" s="19">
        <v>17</v>
      </c>
    </row>
    <row r="3049" spans="1:2" x14ac:dyDescent="0.3">
      <c r="A3049" s="3">
        <v>41</v>
      </c>
      <c r="B3049" s="3">
        <v>16</v>
      </c>
    </row>
    <row r="3050" spans="1:2" x14ac:dyDescent="0.3">
      <c r="A3050" s="19">
        <v>41</v>
      </c>
      <c r="B3050" s="19">
        <v>17</v>
      </c>
    </row>
    <row r="3051" spans="1:2" x14ac:dyDescent="0.3">
      <c r="A3051" s="3">
        <v>41</v>
      </c>
      <c r="B3051" s="3">
        <v>16</v>
      </c>
    </row>
    <row r="3052" spans="1:2" x14ac:dyDescent="0.3">
      <c r="A3052" s="19">
        <v>41</v>
      </c>
      <c r="B3052" s="19">
        <v>16</v>
      </c>
    </row>
    <row r="3053" spans="1:2" x14ac:dyDescent="0.3">
      <c r="A3053" s="3">
        <v>41</v>
      </c>
      <c r="B3053" s="3">
        <v>17</v>
      </c>
    </row>
    <row r="3054" spans="1:2" x14ac:dyDescent="0.3">
      <c r="A3054" s="19">
        <v>41</v>
      </c>
      <c r="B3054" s="19">
        <v>17</v>
      </c>
    </row>
    <row r="3055" spans="1:2" x14ac:dyDescent="0.3">
      <c r="A3055" s="3">
        <v>41</v>
      </c>
      <c r="B3055" s="3">
        <v>16</v>
      </c>
    </row>
    <row r="3056" spans="1:2" x14ac:dyDescent="0.3">
      <c r="A3056" s="19">
        <v>41</v>
      </c>
      <c r="B3056" s="19">
        <v>17</v>
      </c>
    </row>
    <row r="3057" spans="1:2" x14ac:dyDescent="0.3">
      <c r="A3057" s="3">
        <v>41</v>
      </c>
      <c r="B3057" s="3">
        <v>16</v>
      </c>
    </row>
    <row r="3058" spans="1:2" x14ac:dyDescent="0.3">
      <c r="A3058" s="19">
        <v>41</v>
      </c>
      <c r="B3058" s="19">
        <v>14</v>
      </c>
    </row>
    <row r="3059" spans="1:2" x14ac:dyDescent="0.3">
      <c r="A3059" s="3">
        <v>41</v>
      </c>
      <c r="B3059" s="3">
        <v>16</v>
      </c>
    </row>
    <row r="3060" spans="1:2" x14ac:dyDescent="0.3">
      <c r="A3060" s="19">
        <v>41</v>
      </c>
      <c r="B3060" s="19">
        <v>15</v>
      </c>
    </row>
    <row r="3061" spans="1:2" x14ac:dyDescent="0.3">
      <c r="A3061" s="3">
        <v>41</v>
      </c>
      <c r="B3061" s="3">
        <v>17</v>
      </c>
    </row>
    <row r="3062" spans="1:2" x14ac:dyDescent="0.3">
      <c r="A3062" s="19">
        <v>41</v>
      </c>
      <c r="B3062" s="19">
        <v>17</v>
      </c>
    </row>
    <row r="3063" spans="1:2" x14ac:dyDescent="0.3">
      <c r="A3063" s="3">
        <v>41</v>
      </c>
      <c r="B3063" s="3">
        <v>16</v>
      </c>
    </row>
    <row r="3064" spans="1:2" x14ac:dyDescent="0.3">
      <c r="A3064" s="19">
        <v>41</v>
      </c>
      <c r="B3064" s="19">
        <v>17</v>
      </c>
    </row>
    <row r="3065" spans="1:2" x14ac:dyDescent="0.3">
      <c r="A3065" s="3">
        <v>41</v>
      </c>
      <c r="B3065" s="3">
        <v>15</v>
      </c>
    </row>
    <row r="3066" spans="1:2" x14ac:dyDescent="0.3">
      <c r="A3066" s="19">
        <v>41</v>
      </c>
      <c r="B3066" s="19">
        <v>16</v>
      </c>
    </row>
    <row r="3067" spans="1:2" x14ac:dyDescent="0.3">
      <c r="A3067" s="3">
        <v>41</v>
      </c>
      <c r="B3067" s="3">
        <v>17</v>
      </c>
    </row>
    <row r="3068" spans="1:2" x14ac:dyDescent="0.3">
      <c r="A3068" s="19">
        <v>41</v>
      </c>
      <c r="B3068" s="19">
        <v>17</v>
      </c>
    </row>
    <row r="3069" spans="1:2" x14ac:dyDescent="0.3">
      <c r="A3069" s="3">
        <v>41</v>
      </c>
      <c r="B3069" s="3">
        <v>17</v>
      </c>
    </row>
    <row r="3070" spans="1:2" x14ac:dyDescent="0.3">
      <c r="A3070" s="19">
        <v>41</v>
      </c>
      <c r="B3070" s="19">
        <v>16</v>
      </c>
    </row>
    <row r="3071" spans="1:2" x14ac:dyDescent="0.3">
      <c r="A3071" s="3">
        <v>41</v>
      </c>
      <c r="B3071" s="3">
        <v>14</v>
      </c>
    </row>
    <row r="3072" spans="1:2" x14ac:dyDescent="0.3">
      <c r="A3072" s="19">
        <v>41</v>
      </c>
      <c r="B3072" s="19">
        <v>16</v>
      </c>
    </row>
    <row r="3073" spans="1:2" x14ac:dyDescent="0.3">
      <c r="A3073" s="3">
        <v>41</v>
      </c>
      <c r="B3073" s="3">
        <v>17</v>
      </c>
    </row>
    <row r="3074" spans="1:2" x14ac:dyDescent="0.3">
      <c r="A3074" s="19">
        <v>41</v>
      </c>
      <c r="B3074" s="19">
        <v>17</v>
      </c>
    </row>
    <row r="3075" spans="1:2" x14ac:dyDescent="0.3">
      <c r="A3075" s="3">
        <v>41</v>
      </c>
      <c r="B3075" s="3">
        <v>14</v>
      </c>
    </row>
    <row r="3076" spans="1:2" x14ac:dyDescent="0.3">
      <c r="A3076" s="19">
        <v>41</v>
      </c>
      <c r="B3076" s="19">
        <v>15</v>
      </c>
    </row>
    <row r="3077" spans="1:2" x14ac:dyDescent="0.3">
      <c r="A3077" s="3">
        <v>41</v>
      </c>
      <c r="B3077" s="3">
        <v>11</v>
      </c>
    </row>
    <row r="3078" spans="1:2" x14ac:dyDescent="0.3">
      <c r="A3078" s="19">
        <v>41</v>
      </c>
      <c r="B3078" s="19">
        <v>15</v>
      </c>
    </row>
    <row r="3079" spans="1:2" x14ac:dyDescent="0.3">
      <c r="A3079" s="3">
        <v>41</v>
      </c>
      <c r="B3079" s="3">
        <v>17</v>
      </c>
    </row>
    <row r="3080" spans="1:2" x14ac:dyDescent="0.3">
      <c r="A3080" s="19">
        <v>41</v>
      </c>
      <c r="B3080" s="19">
        <v>16</v>
      </c>
    </row>
    <row r="3081" spans="1:2" x14ac:dyDescent="0.3">
      <c r="A3081" s="3">
        <v>41</v>
      </c>
      <c r="B3081" s="3">
        <v>15</v>
      </c>
    </row>
    <row r="3082" spans="1:2" x14ac:dyDescent="0.3">
      <c r="A3082" s="19">
        <v>41</v>
      </c>
      <c r="B3082" s="19">
        <v>17</v>
      </c>
    </row>
    <row r="3083" spans="1:2" x14ac:dyDescent="0.3">
      <c r="A3083" s="3">
        <v>41</v>
      </c>
      <c r="B3083" s="3">
        <v>16</v>
      </c>
    </row>
    <row r="3084" spans="1:2" x14ac:dyDescent="0.3">
      <c r="A3084" s="19">
        <v>41</v>
      </c>
      <c r="B3084" s="19">
        <v>15</v>
      </c>
    </row>
    <row r="3085" spans="1:2" x14ac:dyDescent="0.3">
      <c r="A3085" s="3">
        <v>41</v>
      </c>
      <c r="B3085" s="3">
        <v>17</v>
      </c>
    </row>
    <row r="3086" spans="1:2" x14ac:dyDescent="0.3">
      <c r="A3086" s="19">
        <v>41</v>
      </c>
      <c r="B3086" s="19">
        <v>16</v>
      </c>
    </row>
    <row r="3087" spans="1:2" x14ac:dyDescent="0.3">
      <c r="A3087" s="3">
        <v>41</v>
      </c>
      <c r="B3087" s="3">
        <v>17</v>
      </c>
    </row>
    <row r="3088" spans="1:2" x14ac:dyDescent="0.3">
      <c r="A3088" s="19">
        <v>41</v>
      </c>
      <c r="B3088" s="19">
        <v>16</v>
      </c>
    </row>
    <row r="3089" spans="1:2" x14ac:dyDescent="0.3">
      <c r="A3089" s="3">
        <v>41</v>
      </c>
      <c r="B3089" s="3">
        <v>16</v>
      </c>
    </row>
    <row r="3090" spans="1:2" x14ac:dyDescent="0.3">
      <c r="A3090" s="19">
        <v>41</v>
      </c>
      <c r="B3090" s="19">
        <v>17</v>
      </c>
    </row>
    <row r="3091" spans="1:2" x14ac:dyDescent="0.3">
      <c r="A3091" s="3">
        <v>41</v>
      </c>
      <c r="B3091" s="3">
        <v>15</v>
      </c>
    </row>
    <row r="3092" spans="1:2" x14ac:dyDescent="0.3">
      <c r="A3092" s="19">
        <v>41</v>
      </c>
      <c r="B3092" s="19">
        <v>16</v>
      </c>
    </row>
    <row r="3093" spans="1:2" x14ac:dyDescent="0.3">
      <c r="A3093" s="3">
        <v>41</v>
      </c>
      <c r="B3093" s="3">
        <v>15</v>
      </c>
    </row>
    <row r="3094" spans="1:2" x14ac:dyDescent="0.3">
      <c r="A3094" s="19">
        <v>41</v>
      </c>
      <c r="B3094" s="19">
        <v>15</v>
      </c>
    </row>
    <row r="3095" spans="1:2" x14ac:dyDescent="0.3">
      <c r="A3095" s="3">
        <v>41</v>
      </c>
      <c r="B3095" s="3">
        <v>17</v>
      </c>
    </row>
    <row r="3096" spans="1:2" x14ac:dyDescent="0.3">
      <c r="A3096" s="19">
        <v>41</v>
      </c>
      <c r="B3096" s="19">
        <v>17</v>
      </c>
    </row>
    <row r="3097" spans="1:2" x14ac:dyDescent="0.3">
      <c r="A3097" s="3">
        <v>41</v>
      </c>
      <c r="B3097" s="3">
        <v>15</v>
      </c>
    </row>
    <row r="3098" spans="1:2" x14ac:dyDescent="0.3">
      <c r="A3098" s="19">
        <v>41</v>
      </c>
      <c r="B3098" s="19">
        <v>16</v>
      </c>
    </row>
    <row r="3099" spans="1:2" x14ac:dyDescent="0.3">
      <c r="A3099" s="3">
        <v>41</v>
      </c>
      <c r="B3099" s="3">
        <v>15</v>
      </c>
    </row>
    <row r="3100" spans="1:2" x14ac:dyDescent="0.3">
      <c r="A3100" s="19">
        <v>41</v>
      </c>
      <c r="B3100" s="19">
        <v>15</v>
      </c>
    </row>
    <row r="3101" spans="1:2" x14ac:dyDescent="0.3">
      <c r="A3101" s="3">
        <v>41</v>
      </c>
      <c r="B3101" s="3">
        <v>16</v>
      </c>
    </row>
    <row r="3102" spans="1:2" x14ac:dyDescent="0.3">
      <c r="A3102" s="19">
        <v>41</v>
      </c>
      <c r="B3102" s="19">
        <v>16</v>
      </c>
    </row>
    <row r="3103" spans="1:2" x14ac:dyDescent="0.3">
      <c r="A3103" s="3">
        <v>41</v>
      </c>
      <c r="B3103" s="3">
        <v>15</v>
      </c>
    </row>
    <row r="3104" spans="1:2" x14ac:dyDescent="0.3">
      <c r="A3104" s="19">
        <v>41</v>
      </c>
      <c r="B3104" s="19">
        <v>16</v>
      </c>
    </row>
    <row r="3105" spans="1:2" x14ac:dyDescent="0.3">
      <c r="A3105" s="3">
        <v>41</v>
      </c>
      <c r="B3105" s="3">
        <v>15</v>
      </c>
    </row>
    <row r="3106" spans="1:2" x14ac:dyDescent="0.3">
      <c r="A3106" s="19">
        <v>41</v>
      </c>
      <c r="B3106" s="19">
        <v>15</v>
      </c>
    </row>
    <row r="3107" spans="1:2" x14ac:dyDescent="0.3">
      <c r="A3107" s="3">
        <v>41</v>
      </c>
      <c r="B3107" s="3">
        <v>16</v>
      </c>
    </row>
    <row r="3108" spans="1:2" x14ac:dyDescent="0.3">
      <c r="A3108" s="19">
        <v>41</v>
      </c>
      <c r="B3108" s="19">
        <v>14</v>
      </c>
    </row>
    <row r="3109" spans="1:2" x14ac:dyDescent="0.3">
      <c r="A3109" s="3">
        <v>41</v>
      </c>
      <c r="B3109" s="3">
        <v>17</v>
      </c>
    </row>
    <row r="3110" spans="1:2" x14ac:dyDescent="0.3">
      <c r="A3110" s="19">
        <v>41</v>
      </c>
      <c r="B3110" s="19">
        <v>16</v>
      </c>
    </row>
    <row r="3111" spans="1:2" x14ac:dyDescent="0.3">
      <c r="A3111" s="3">
        <v>41</v>
      </c>
      <c r="B3111" s="3">
        <v>15</v>
      </c>
    </row>
    <row r="3112" spans="1:2" x14ac:dyDescent="0.3">
      <c r="A3112" s="19">
        <v>41</v>
      </c>
      <c r="B3112" s="19">
        <v>15</v>
      </c>
    </row>
    <row r="3113" spans="1:2" x14ac:dyDescent="0.3">
      <c r="A3113" s="3">
        <v>41</v>
      </c>
      <c r="B3113" s="3">
        <v>17</v>
      </c>
    </row>
    <row r="3114" spans="1:2" x14ac:dyDescent="0.3">
      <c r="A3114" s="19">
        <v>41</v>
      </c>
      <c r="B3114" s="19">
        <v>15</v>
      </c>
    </row>
    <row r="3115" spans="1:2" x14ac:dyDescent="0.3">
      <c r="A3115" s="3">
        <v>41</v>
      </c>
      <c r="B3115" s="3">
        <v>16</v>
      </c>
    </row>
    <row r="3116" spans="1:2" x14ac:dyDescent="0.3">
      <c r="A3116" s="19">
        <v>41</v>
      </c>
      <c r="B3116" s="19">
        <v>17</v>
      </c>
    </row>
    <row r="3117" spans="1:2" x14ac:dyDescent="0.3">
      <c r="A3117" s="3">
        <v>41</v>
      </c>
      <c r="B3117" s="3">
        <v>15</v>
      </c>
    </row>
    <row r="3118" spans="1:2" x14ac:dyDescent="0.3">
      <c r="A3118" s="19">
        <v>41</v>
      </c>
      <c r="B3118" s="19">
        <v>17</v>
      </c>
    </row>
    <row r="3119" spans="1:2" x14ac:dyDescent="0.3">
      <c r="A3119" s="3">
        <v>41</v>
      </c>
      <c r="B3119" s="3">
        <v>17</v>
      </c>
    </row>
    <row r="3120" spans="1:2" x14ac:dyDescent="0.3">
      <c r="A3120" s="19">
        <v>41</v>
      </c>
      <c r="B3120" s="19">
        <v>17</v>
      </c>
    </row>
    <row r="3121" spans="1:2" x14ac:dyDescent="0.3">
      <c r="A3121" s="3">
        <v>41</v>
      </c>
      <c r="B3121" s="3">
        <v>15</v>
      </c>
    </row>
    <row r="3122" spans="1:2" x14ac:dyDescent="0.3">
      <c r="A3122" s="19">
        <v>41</v>
      </c>
      <c r="B3122" s="19">
        <v>16</v>
      </c>
    </row>
    <row r="3123" spans="1:2" x14ac:dyDescent="0.3">
      <c r="A3123" s="3">
        <v>41</v>
      </c>
      <c r="B3123" s="3">
        <v>17</v>
      </c>
    </row>
    <row r="3124" spans="1:2" x14ac:dyDescent="0.3">
      <c r="A3124" s="19">
        <v>41</v>
      </c>
      <c r="B3124" s="19">
        <v>16</v>
      </c>
    </row>
    <row r="3125" spans="1:2" x14ac:dyDescent="0.3">
      <c r="A3125" s="3">
        <v>41</v>
      </c>
      <c r="B3125" s="3">
        <v>17</v>
      </c>
    </row>
    <row r="3126" spans="1:2" x14ac:dyDescent="0.3">
      <c r="A3126" s="19">
        <v>41</v>
      </c>
      <c r="B3126" s="19">
        <v>16</v>
      </c>
    </row>
    <row r="3127" spans="1:2" x14ac:dyDescent="0.3">
      <c r="A3127" s="3">
        <v>41</v>
      </c>
      <c r="B3127" s="3">
        <v>16</v>
      </c>
    </row>
    <row r="3128" spans="1:2" x14ac:dyDescent="0.3">
      <c r="A3128" s="19">
        <v>41</v>
      </c>
      <c r="B3128" s="19">
        <v>16</v>
      </c>
    </row>
    <row r="3129" spans="1:2" x14ac:dyDescent="0.3">
      <c r="A3129" s="3">
        <v>41</v>
      </c>
      <c r="B3129" s="3">
        <v>17</v>
      </c>
    </row>
    <row r="3130" spans="1:2" x14ac:dyDescent="0.3">
      <c r="A3130" s="19">
        <v>41</v>
      </c>
      <c r="B3130" s="19">
        <v>17</v>
      </c>
    </row>
    <row r="3131" spans="1:2" x14ac:dyDescent="0.3">
      <c r="A3131" s="3">
        <v>41</v>
      </c>
      <c r="B3131" s="3">
        <v>15</v>
      </c>
    </row>
    <row r="3132" spans="1:2" x14ac:dyDescent="0.3">
      <c r="A3132" s="19">
        <v>41</v>
      </c>
      <c r="B3132" s="19">
        <v>17</v>
      </c>
    </row>
    <row r="3133" spans="1:2" x14ac:dyDescent="0.3">
      <c r="A3133" s="3">
        <v>41</v>
      </c>
      <c r="B3133" s="3">
        <v>17</v>
      </c>
    </row>
    <row r="3134" spans="1:2" x14ac:dyDescent="0.3">
      <c r="A3134" s="19">
        <v>41</v>
      </c>
      <c r="B3134" s="19">
        <v>15</v>
      </c>
    </row>
    <row r="3135" spans="1:2" x14ac:dyDescent="0.3">
      <c r="A3135" s="3">
        <v>41</v>
      </c>
      <c r="B3135" s="3">
        <v>16</v>
      </c>
    </row>
    <row r="3136" spans="1:2" x14ac:dyDescent="0.3">
      <c r="A3136" s="19">
        <v>41</v>
      </c>
      <c r="B3136" s="19">
        <v>17</v>
      </c>
    </row>
    <row r="3137" spans="1:2" x14ac:dyDescent="0.3">
      <c r="A3137" s="3">
        <v>41</v>
      </c>
      <c r="B3137" s="3">
        <v>15</v>
      </c>
    </row>
    <row r="3138" spans="1:2" x14ac:dyDescent="0.3">
      <c r="A3138" s="19">
        <v>41</v>
      </c>
      <c r="B3138" s="19">
        <v>16</v>
      </c>
    </row>
    <row r="3139" spans="1:2" x14ac:dyDescent="0.3">
      <c r="A3139" s="3">
        <v>41</v>
      </c>
      <c r="B3139" s="3">
        <v>16</v>
      </c>
    </row>
    <row r="3140" spans="1:2" x14ac:dyDescent="0.3">
      <c r="A3140" s="19">
        <v>41</v>
      </c>
      <c r="B3140" s="19">
        <v>17</v>
      </c>
    </row>
    <row r="3141" spans="1:2" x14ac:dyDescent="0.3">
      <c r="A3141" s="3">
        <v>41</v>
      </c>
      <c r="B3141" s="3">
        <v>16</v>
      </c>
    </row>
    <row r="3142" spans="1:2" x14ac:dyDescent="0.3">
      <c r="A3142" s="19">
        <v>40</v>
      </c>
      <c r="B3142" s="19">
        <v>16</v>
      </c>
    </row>
    <row r="3143" spans="1:2" x14ac:dyDescent="0.3">
      <c r="A3143" s="3">
        <v>40</v>
      </c>
      <c r="B3143" s="3">
        <v>16</v>
      </c>
    </row>
    <row r="3144" spans="1:2" x14ac:dyDescent="0.3">
      <c r="A3144" s="19">
        <v>40</v>
      </c>
      <c r="B3144" s="19">
        <v>16</v>
      </c>
    </row>
    <row r="3145" spans="1:2" x14ac:dyDescent="0.3">
      <c r="A3145" s="3">
        <v>40</v>
      </c>
      <c r="B3145" s="3">
        <v>16</v>
      </c>
    </row>
    <row r="3146" spans="1:2" x14ac:dyDescent="0.3">
      <c r="A3146" s="19">
        <v>40</v>
      </c>
      <c r="B3146" s="19">
        <v>15</v>
      </c>
    </row>
    <row r="3147" spans="1:2" x14ac:dyDescent="0.3">
      <c r="A3147" s="3">
        <v>40</v>
      </c>
      <c r="B3147" s="3">
        <v>16</v>
      </c>
    </row>
    <row r="3148" spans="1:2" x14ac:dyDescent="0.3">
      <c r="A3148" s="19">
        <v>40</v>
      </c>
      <c r="B3148" s="19">
        <v>14</v>
      </c>
    </row>
    <row r="3149" spans="1:2" x14ac:dyDescent="0.3">
      <c r="A3149" s="3">
        <v>40</v>
      </c>
      <c r="B3149" s="3">
        <v>13</v>
      </c>
    </row>
    <row r="3150" spans="1:2" x14ac:dyDescent="0.3">
      <c r="A3150" s="19">
        <v>40</v>
      </c>
      <c r="B3150" s="19">
        <v>16</v>
      </c>
    </row>
    <row r="3151" spans="1:2" x14ac:dyDescent="0.3">
      <c r="A3151" s="3">
        <v>40</v>
      </c>
      <c r="B3151" s="3">
        <v>15</v>
      </c>
    </row>
    <row r="3152" spans="1:2" x14ac:dyDescent="0.3">
      <c r="A3152" s="19">
        <v>40</v>
      </c>
      <c r="B3152" s="19">
        <v>15</v>
      </c>
    </row>
    <row r="3153" spans="1:2" x14ac:dyDescent="0.3">
      <c r="A3153" s="3">
        <v>40</v>
      </c>
      <c r="B3153" s="3">
        <v>10</v>
      </c>
    </row>
    <row r="3154" spans="1:2" x14ac:dyDescent="0.3">
      <c r="A3154" s="19">
        <v>40</v>
      </c>
      <c r="B3154" s="19">
        <v>14</v>
      </c>
    </row>
    <row r="3155" spans="1:2" x14ac:dyDescent="0.3">
      <c r="A3155" s="3">
        <v>40</v>
      </c>
      <c r="B3155" s="3">
        <v>14</v>
      </c>
    </row>
    <row r="3156" spans="1:2" x14ac:dyDescent="0.3">
      <c r="A3156" s="19">
        <v>40</v>
      </c>
      <c r="B3156" s="19">
        <v>16</v>
      </c>
    </row>
    <row r="3157" spans="1:2" x14ac:dyDescent="0.3">
      <c r="A3157" s="3">
        <v>40</v>
      </c>
      <c r="B3157" s="3">
        <v>14</v>
      </c>
    </row>
    <row r="3158" spans="1:2" x14ac:dyDescent="0.3">
      <c r="A3158" s="19">
        <v>40</v>
      </c>
      <c r="B3158" s="19">
        <v>16</v>
      </c>
    </row>
    <row r="3159" spans="1:2" x14ac:dyDescent="0.3">
      <c r="A3159" s="3">
        <v>40</v>
      </c>
      <c r="B3159" s="3">
        <v>16</v>
      </c>
    </row>
    <row r="3160" spans="1:2" x14ac:dyDescent="0.3">
      <c r="A3160" s="19">
        <v>40</v>
      </c>
      <c r="B3160" s="19">
        <v>15</v>
      </c>
    </row>
    <row r="3161" spans="1:2" x14ac:dyDescent="0.3">
      <c r="A3161" s="3">
        <v>40</v>
      </c>
      <c r="B3161" s="3">
        <v>14</v>
      </c>
    </row>
    <row r="3162" spans="1:2" x14ac:dyDescent="0.3">
      <c r="A3162" s="19">
        <v>40</v>
      </c>
      <c r="B3162" s="19">
        <v>15</v>
      </c>
    </row>
    <row r="3163" spans="1:2" x14ac:dyDescent="0.3">
      <c r="A3163" s="3">
        <v>40</v>
      </c>
      <c r="B3163" s="3">
        <v>14</v>
      </c>
    </row>
    <row r="3164" spans="1:2" x14ac:dyDescent="0.3">
      <c r="A3164" s="19">
        <v>40</v>
      </c>
      <c r="B3164" s="19">
        <v>16</v>
      </c>
    </row>
    <row r="3165" spans="1:2" x14ac:dyDescent="0.3">
      <c r="A3165" s="3">
        <v>40</v>
      </c>
      <c r="B3165" s="3">
        <v>16</v>
      </c>
    </row>
    <row r="3166" spans="1:2" x14ac:dyDescent="0.3">
      <c r="A3166" s="19">
        <v>40</v>
      </c>
      <c r="B3166" s="19">
        <v>14</v>
      </c>
    </row>
    <row r="3167" spans="1:2" x14ac:dyDescent="0.3">
      <c r="A3167" s="3">
        <v>40</v>
      </c>
      <c r="B3167" s="3">
        <v>13</v>
      </c>
    </row>
    <row r="3168" spans="1:2" x14ac:dyDescent="0.3">
      <c r="A3168" s="19">
        <v>40</v>
      </c>
      <c r="B3168" s="19">
        <v>16</v>
      </c>
    </row>
    <row r="3169" spans="1:2" x14ac:dyDescent="0.3">
      <c r="A3169" s="3">
        <v>40</v>
      </c>
      <c r="B3169" s="3">
        <v>14</v>
      </c>
    </row>
    <row r="3170" spans="1:2" x14ac:dyDescent="0.3">
      <c r="A3170" s="19">
        <v>40</v>
      </c>
      <c r="B3170" s="19">
        <v>16</v>
      </c>
    </row>
    <row r="3171" spans="1:2" x14ac:dyDescent="0.3">
      <c r="A3171" s="3">
        <v>40</v>
      </c>
      <c r="B3171" s="3">
        <v>15</v>
      </c>
    </row>
    <row r="3172" spans="1:2" x14ac:dyDescent="0.3">
      <c r="A3172" s="19">
        <v>40</v>
      </c>
      <c r="B3172" s="19">
        <v>14</v>
      </c>
    </row>
    <row r="3173" spans="1:2" x14ac:dyDescent="0.3">
      <c r="A3173" s="3">
        <v>40</v>
      </c>
      <c r="B3173" s="3">
        <v>15</v>
      </c>
    </row>
    <row r="3174" spans="1:2" x14ac:dyDescent="0.3">
      <c r="A3174" s="19">
        <v>40</v>
      </c>
      <c r="B3174" s="19">
        <v>16</v>
      </c>
    </row>
    <row r="3175" spans="1:2" x14ac:dyDescent="0.3">
      <c r="A3175" s="3">
        <v>40</v>
      </c>
      <c r="B3175" s="3">
        <v>14</v>
      </c>
    </row>
    <row r="3176" spans="1:2" x14ac:dyDescent="0.3">
      <c r="A3176" s="19">
        <v>40</v>
      </c>
      <c r="B3176" s="19">
        <v>16</v>
      </c>
    </row>
    <row r="3177" spans="1:2" x14ac:dyDescent="0.3">
      <c r="A3177" s="3">
        <v>40</v>
      </c>
      <c r="B3177" s="3">
        <v>14</v>
      </c>
    </row>
    <row r="3178" spans="1:2" x14ac:dyDescent="0.3">
      <c r="A3178" s="19">
        <v>40</v>
      </c>
      <c r="B3178" s="19">
        <v>15</v>
      </c>
    </row>
    <row r="3179" spans="1:2" x14ac:dyDescent="0.3">
      <c r="A3179" s="3">
        <v>40</v>
      </c>
      <c r="B3179" s="3">
        <v>14</v>
      </c>
    </row>
    <row r="3180" spans="1:2" x14ac:dyDescent="0.3">
      <c r="A3180" s="19">
        <v>40</v>
      </c>
      <c r="B3180" s="19">
        <v>15</v>
      </c>
    </row>
    <row r="3181" spans="1:2" x14ac:dyDescent="0.3">
      <c r="A3181" s="3">
        <v>40</v>
      </c>
      <c r="B3181" s="3">
        <v>16</v>
      </c>
    </row>
    <row r="3182" spans="1:2" x14ac:dyDescent="0.3">
      <c r="A3182" s="19">
        <v>40</v>
      </c>
      <c r="B3182" s="19">
        <v>16</v>
      </c>
    </row>
    <row r="3183" spans="1:2" x14ac:dyDescent="0.3">
      <c r="A3183" s="3">
        <v>40</v>
      </c>
      <c r="B3183" s="3">
        <v>16</v>
      </c>
    </row>
    <row r="3184" spans="1:2" x14ac:dyDescent="0.3">
      <c r="A3184" s="19">
        <v>40</v>
      </c>
      <c r="B3184" s="19">
        <v>14</v>
      </c>
    </row>
    <row r="3185" spans="1:2" x14ac:dyDescent="0.3">
      <c r="A3185" s="3">
        <v>40</v>
      </c>
      <c r="B3185" s="3">
        <v>16</v>
      </c>
    </row>
    <row r="3186" spans="1:2" x14ac:dyDescent="0.3">
      <c r="A3186" s="19">
        <v>40</v>
      </c>
      <c r="B3186" s="19">
        <v>15</v>
      </c>
    </row>
    <row r="3187" spans="1:2" x14ac:dyDescent="0.3">
      <c r="A3187" s="3">
        <v>40</v>
      </c>
      <c r="B3187" s="3">
        <v>16</v>
      </c>
    </row>
    <row r="3188" spans="1:2" x14ac:dyDescent="0.3">
      <c r="A3188" s="19">
        <v>40</v>
      </c>
      <c r="B3188" s="19">
        <v>14</v>
      </c>
    </row>
    <row r="3189" spans="1:2" x14ac:dyDescent="0.3">
      <c r="A3189" s="3">
        <v>40</v>
      </c>
      <c r="B3189" s="3">
        <v>14</v>
      </c>
    </row>
    <row r="3190" spans="1:2" x14ac:dyDescent="0.3">
      <c r="A3190" s="19">
        <v>40</v>
      </c>
      <c r="B3190" s="19">
        <v>14</v>
      </c>
    </row>
    <row r="3191" spans="1:2" x14ac:dyDescent="0.3">
      <c r="A3191" s="3">
        <v>40</v>
      </c>
      <c r="B3191" s="3">
        <v>14</v>
      </c>
    </row>
    <row r="3192" spans="1:2" x14ac:dyDescent="0.3">
      <c r="A3192" s="19">
        <v>40</v>
      </c>
      <c r="B3192" s="19">
        <v>15</v>
      </c>
    </row>
    <row r="3193" spans="1:2" x14ac:dyDescent="0.3">
      <c r="A3193" s="3">
        <v>40</v>
      </c>
      <c r="B3193" s="3">
        <v>16</v>
      </c>
    </row>
    <row r="3194" spans="1:2" x14ac:dyDescent="0.3">
      <c r="A3194" s="19">
        <v>40</v>
      </c>
      <c r="B3194" s="19">
        <v>16</v>
      </c>
    </row>
    <row r="3195" spans="1:2" x14ac:dyDescent="0.3">
      <c r="A3195" s="3">
        <v>40</v>
      </c>
      <c r="B3195" s="3">
        <v>15</v>
      </c>
    </row>
    <row r="3196" spans="1:2" x14ac:dyDescent="0.3">
      <c r="A3196" s="19">
        <v>40</v>
      </c>
      <c r="B3196" s="19">
        <v>16</v>
      </c>
    </row>
    <row r="3197" spans="1:2" x14ac:dyDescent="0.3">
      <c r="A3197" s="3">
        <v>40</v>
      </c>
      <c r="B3197" s="3">
        <v>16</v>
      </c>
    </row>
    <row r="3198" spans="1:2" x14ac:dyDescent="0.3">
      <c r="A3198" s="19">
        <v>40</v>
      </c>
      <c r="B3198" s="19">
        <v>14</v>
      </c>
    </row>
    <row r="3199" spans="1:2" x14ac:dyDescent="0.3">
      <c r="A3199" s="3">
        <v>40</v>
      </c>
      <c r="B3199" s="3">
        <v>15</v>
      </c>
    </row>
    <row r="3200" spans="1:2" x14ac:dyDescent="0.3">
      <c r="A3200" s="19">
        <v>40</v>
      </c>
      <c r="B3200" s="19">
        <v>15</v>
      </c>
    </row>
    <row r="3201" spans="1:2" x14ac:dyDescent="0.3">
      <c r="A3201" s="3">
        <v>40</v>
      </c>
      <c r="B3201" s="3">
        <v>16</v>
      </c>
    </row>
    <row r="3202" spans="1:2" x14ac:dyDescent="0.3">
      <c r="A3202" s="19">
        <v>40</v>
      </c>
      <c r="B3202" s="19">
        <v>14</v>
      </c>
    </row>
    <row r="3203" spans="1:2" x14ac:dyDescent="0.3">
      <c r="A3203" s="3">
        <v>40</v>
      </c>
      <c r="B3203" s="3">
        <v>14</v>
      </c>
    </row>
    <row r="3204" spans="1:2" x14ac:dyDescent="0.3">
      <c r="A3204" s="19">
        <v>40</v>
      </c>
      <c r="B3204" s="19">
        <v>15</v>
      </c>
    </row>
    <row r="3205" spans="1:2" x14ac:dyDescent="0.3">
      <c r="A3205" s="3">
        <v>40</v>
      </c>
      <c r="B3205" s="3">
        <v>16</v>
      </c>
    </row>
    <row r="3206" spans="1:2" x14ac:dyDescent="0.3">
      <c r="A3206" s="19">
        <v>40</v>
      </c>
      <c r="B3206" s="19">
        <v>15</v>
      </c>
    </row>
    <row r="3207" spans="1:2" x14ac:dyDescent="0.3">
      <c r="A3207" s="3">
        <v>40</v>
      </c>
      <c r="B3207" s="3">
        <v>16</v>
      </c>
    </row>
    <row r="3208" spans="1:2" x14ac:dyDescent="0.3">
      <c r="A3208" s="19">
        <v>40</v>
      </c>
      <c r="B3208" s="19">
        <v>14</v>
      </c>
    </row>
    <row r="3209" spans="1:2" x14ac:dyDescent="0.3">
      <c r="A3209" s="3">
        <v>40</v>
      </c>
      <c r="B3209" s="3">
        <v>16</v>
      </c>
    </row>
    <row r="3210" spans="1:2" x14ac:dyDescent="0.3">
      <c r="A3210" s="19">
        <v>40</v>
      </c>
      <c r="B3210" s="19">
        <v>14</v>
      </c>
    </row>
    <row r="3211" spans="1:2" x14ac:dyDescent="0.3">
      <c r="A3211" s="3">
        <v>40</v>
      </c>
      <c r="B3211" s="3">
        <v>16</v>
      </c>
    </row>
    <row r="3212" spans="1:2" x14ac:dyDescent="0.3">
      <c r="A3212" s="19">
        <v>40</v>
      </c>
      <c r="B3212" s="19">
        <v>14</v>
      </c>
    </row>
    <row r="3213" spans="1:2" x14ac:dyDescent="0.3">
      <c r="A3213" s="3">
        <v>40</v>
      </c>
      <c r="B3213" s="3">
        <v>15</v>
      </c>
    </row>
    <row r="3214" spans="1:2" x14ac:dyDescent="0.3">
      <c r="A3214" s="19">
        <v>40</v>
      </c>
      <c r="B3214" s="19">
        <v>15</v>
      </c>
    </row>
    <row r="3215" spans="1:2" x14ac:dyDescent="0.3">
      <c r="A3215" s="3">
        <v>40</v>
      </c>
      <c r="B3215" s="3">
        <v>16</v>
      </c>
    </row>
    <row r="3216" spans="1:2" x14ac:dyDescent="0.3">
      <c r="A3216" s="19">
        <v>40</v>
      </c>
      <c r="B3216" s="19">
        <v>16</v>
      </c>
    </row>
    <row r="3217" spans="1:2" x14ac:dyDescent="0.3">
      <c r="A3217" s="3">
        <v>40</v>
      </c>
      <c r="B3217" s="3">
        <v>14</v>
      </c>
    </row>
    <row r="3218" spans="1:2" x14ac:dyDescent="0.3">
      <c r="A3218" s="19">
        <v>40</v>
      </c>
      <c r="B3218" s="19">
        <v>15</v>
      </c>
    </row>
    <row r="3219" spans="1:2" x14ac:dyDescent="0.3">
      <c r="A3219" s="3">
        <v>40</v>
      </c>
      <c r="B3219" s="3">
        <v>14</v>
      </c>
    </row>
    <row r="3220" spans="1:2" x14ac:dyDescent="0.3">
      <c r="A3220" s="19">
        <v>40</v>
      </c>
      <c r="B3220" s="19">
        <v>14</v>
      </c>
    </row>
    <row r="3221" spans="1:2" x14ac:dyDescent="0.3">
      <c r="A3221" s="3">
        <v>40</v>
      </c>
      <c r="B3221" s="3">
        <v>15</v>
      </c>
    </row>
    <row r="3222" spans="1:2" x14ac:dyDescent="0.3">
      <c r="A3222" s="19">
        <v>40</v>
      </c>
      <c r="B3222" s="19">
        <v>16</v>
      </c>
    </row>
    <row r="3223" spans="1:2" x14ac:dyDescent="0.3">
      <c r="A3223" s="3">
        <v>40</v>
      </c>
      <c r="B3223" s="3">
        <v>10</v>
      </c>
    </row>
    <row r="3224" spans="1:2" x14ac:dyDescent="0.3">
      <c r="A3224" s="19">
        <v>40</v>
      </c>
      <c r="B3224" s="19">
        <v>15</v>
      </c>
    </row>
    <row r="3225" spans="1:2" x14ac:dyDescent="0.3">
      <c r="A3225" s="3">
        <v>40</v>
      </c>
      <c r="B3225" s="3">
        <v>15</v>
      </c>
    </row>
    <row r="3226" spans="1:2" x14ac:dyDescent="0.3">
      <c r="A3226" s="19">
        <v>40</v>
      </c>
      <c r="B3226" s="19">
        <v>15</v>
      </c>
    </row>
    <row r="3227" spans="1:2" x14ac:dyDescent="0.3">
      <c r="A3227" s="3">
        <v>40</v>
      </c>
      <c r="B3227" s="3">
        <v>14</v>
      </c>
    </row>
    <row r="3228" spans="1:2" x14ac:dyDescent="0.3">
      <c r="A3228" s="19">
        <v>40</v>
      </c>
      <c r="B3228" s="19">
        <v>14</v>
      </c>
    </row>
    <row r="3229" spans="1:2" x14ac:dyDescent="0.3">
      <c r="A3229" s="3">
        <v>40</v>
      </c>
      <c r="B3229" s="3">
        <v>16</v>
      </c>
    </row>
    <row r="3230" spans="1:2" x14ac:dyDescent="0.3">
      <c r="A3230" s="19">
        <v>40</v>
      </c>
      <c r="B3230" s="19">
        <v>16</v>
      </c>
    </row>
    <row r="3231" spans="1:2" x14ac:dyDescent="0.3">
      <c r="A3231" s="3">
        <v>40</v>
      </c>
      <c r="B3231" s="3">
        <v>16</v>
      </c>
    </row>
    <row r="3232" spans="1:2" x14ac:dyDescent="0.3">
      <c r="A3232" s="19">
        <v>40</v>
      </c>
      <c r="B3232" s="19">
        <v>16</v>
      </c>
    </row>
    <row r="3233" spans="1:2" x14ac:dyDescent="0.3">
      <c r="A3233" s="3">
        <v>40</v>
      </c>
      <c r="B3233" s="3">
        <v>14</v>
      </c>
    </row>
    <row r="3234" spans="1:2" x14ac:dyDescent="0.3">
      <c r="A3234" s="19">
        <v>40</v>
      </c>
      <c r="B3234" s="19">
        <v>14</v>
      </c>
    </row>
    <row r="3235" spans="1:2" x14ac:dyDescent="0.3">
      <c r="A3235" s="3">
        <v>40</v>
      </c>
      <c r="B3235" s="3">
        <v>14</v>
      </c>
    </row>
    <row r="3236" spans="1:2" x14ac:dyDescent="0.3">
      <c r="A3236" s="19">
        <v>40</v>
      </c>
      <c r="B3236" s="19">
        <v>15</v>
      </c>
    </row>
    <row r="3237" spans="1:2" x14ac:dyDescent="0.3">
      <c r="A3237" s="3">
        <v>40</v>
      </c>
      <c r="B3237" s="3">
        <v>15</v>
      </c>
    </row>
    <row r="3238" spans="1:2" x14ac:dyDescent="0.3">
      <c r="A3238" s="19">
        <v>40</v>
      </c>
      <c r="B3238" s="19">
        <v>14</v>
      </c>
    </row>
    <row r="3239" spans="1:2" x14ac:dyDescent="0.3">
      <c r="A3239" s="3">
        <v>40</v>
      </c>
      <c r="B3239" s="3">
        <v>15</v>
      </c>
    </row>
    <row r="3240" spans="1:2" x14ac:dyDescent="0.3">
      <c r="A3240" s="19">
        <v>40</v>
      </c>
      <c r="B3240" s="19">
        <v>16</v>
      </c>
    </row>
    <row r="3241" spans="1:2" x14ac:dyDescent="0.3">
      <c r="A3241" s="3">
        <v>40</v>
      </c>
      <c r="B3241" s="3">
        <v>14</v>
      </c>
    </row>
    <row r="3242" spans="1:2" x14ac:dyDescent="0.3">
      <c r="A3242" s="19">
        <v>40</v>
      </c>
      <c r="B3242" s="19">
        <v>16</v>
      </c>
    </row>
    <row r="3243" spans="1:2" x14ac:dyDescent="0.3">
      <c r="A3243" s="3">
        <v>40</v>
      </c>
      <c r="B3243" s="3">
        <v>16</v>
      </c>
    </row>
    <row r="3244" spans="1:2" x14ac:dyDescent="0.3">
      <c r="A3244" s="19">
        <v>40</v>
      </c>
      <c r="B3244" s="19">
        <v>16</v>
      </c>
    </row>
    <row r="3245" spans="1:2" x14ac:dyDescent="0.3">
      <c r="A3245" s="3">
        <v>40</v>
      </c>
      <c r="B3245" s="3">
        <v>16</v>
      </c>
    </row>
    <row r="3246" spans="1:2" x14ac:dyDescent="0.3">
      <c r="A3246" s="19">
        <v>40</v>
      </c>
      <c r="B3246" s="19">
        <v>15</v>
      </c>
    </row>
    <row r="3247" spans="1:2" x14ac:dyDescent="0.3">
      <c r="A3247" s="3">
        <v>40</v>
      </c>
      <c r="B3247" s="3">
        <v>16</v>
      </c>
    </row>
    <row r="3248" spans="1:2" x14ac:dyDescent="0.3">
      <c r="A3248" s="19">
        <v>40</v>
      </c>
      <c r="B3248" s="19">
        <v>16</v>
      </c>
    </row>
    <row r="3249" spans="1:2" x14ac:dyDescent="0.3">
      <c r="A3249" s="3">
        <v>40</v>
      </c>
      <c r="B3249" s="3">
        <v>10</v>
      </c>
    </row>
    <row r="3250" spans="1:2" x14ac:dyDescent="0.3">
      <c r="A3250" s="19">
        <v>40</v>
      </c>
      <c r="B3250" s="19">
        <v>15</v>
      </c>
    </row>
    <row r="3251" spans="1:2" x14ac:dyDescent="0.3">
      <c r="A3251" s="3">
        <v>40</v>
      </c>
      <c r="B3251" s="3">
        <v>15</v>
      </c>
    </row>
    <row r="3252" spans="1:2" x14ac:dyDescent="0.3">
      <c r="A3252" s="19">
        <v>40</v>
      </c>
      <c r="B3252" s="19">
        <v>14</v>
      </c>
    </row>
    <row r="3253" spans="1:2" x14ac:dyDescent="0.3">
      <c r="A3253" s="3">
        <v>40</v>
      </c>
      <c r="B3253" s="3">
        <v>14</v>
      </c>
    </row>
    <row r="3254" spans="1:2" x14ac:dyDescent="0.3">
      <c r="A3254" s="19">
        <v>40</v>
      </c>
      <c r="B3254" s="19">
        <v>15</v>
      </c>
    </row>
    <row r="3255" spans="1:2" x14ac:dyDescent="0.3">
      <c r="A3255" s="3">
        <v>40</v>
      </c>
      <c r="B3255" s="3">
        <v>16</v>
      </c>
    </row>
    <row r="3256" spans="1:2" x14ac:dyDescent="0.3">
      <c r="A3256" s="19">
        <v>40</v>
      </c>
      <c r="B3256" s="19">
        <v>14</v>
      </c>
    </row>
    <row r="3257" spans="1:2" x14ac:dyDescent="0.3">
      <c r="A3257" s="3">
        <v>40</v>
      </c>
      <c r="B3257" s="3">
        <v>14</v>
      </c>
    </row>
    <row r="3258" spans="1:2" x14ac:dyDescent="0.3">
      <c r="A3258" s="19">
        <v>40</v>
      </c>
      <c r="B3258" s="19">
        <v>16</v>
      </c>
    </row>
    <row r="3259" spans="1:2" x14ac:dyDescent="0.3">
      <c r="A3259" s="3">
        <v>40</v>
      </c>
      <c r="B3259" s="3">
        <v>14</v>
      </c>
    </row>
    <row r="3260" spans="1:2" x14ac:dyDescent="0.3">
      <c r="A3260" s="19">
        <v>40</v>
      </c>
      <c r="B3260" s="19">
        <v>14</v>
      </c>
    </row>
    <row r="3261" spans="1:2" x14ac:dyDescent="0.3">
      <c r="A3261" s="3">
        <v>40</v>
      </c>
      <c r="B3261" s="3">
        <v>15</v>
      </c>
    </row>
    <row r="3262" spans="1:2" x14ac:dyDescent="0.3">
      <c r="A3262" s="19">
        <v>40</v>
      </c>
      <c r="B3262" s="19">
        <v>15</v>
      </c>
    </row>
    <row r="3263" spans="1:2" x14ac:dyDescent="0.3">
      <c r="A3263" s="3">
        <v>40</v>
      </c>
      <c r="B3263" s="3">
        <v>15</v>
      </c>
    </row>
    <row r="3264" spans="1:2" x14ac:dyDescent="0.3">
      <c r="A3264" s="19">
        <v>40</v>
      </c>
      <c r="B3264" s="19">
        <v>16</v>
      </c>
    </row>
    <row r="3265" spans="1:2" x14ac:dyDescent="0.3">
      <c r="A3265" s="3">
        <v>40</v>
      </c>
      <c r="B3265" s="3">
        <v>15</v>
      </c>
    </row>
    <row r="3266" spans="1:2" x14ac:dyDescent="0.3">
      <c r="A3266" s="19">
        <v>40</v>
      </c>
      <c r="B3266" s="19">
        <v>15</v>
      </c>
    </row>
    <row r="3267" spans="1:2" x14ac:dyDescent="0.3">
      <c r="A3267" s="3">
        <v>39</v>
      </c>
      <c r="B3267" s="3">
        <v>15</v>
      </c>
    </row>
    <row r="3268" spans="1:2" x14ac:dyDescent="0.3">
      <c r="A3268" s="19">
        <v>39</v>
      </c>
      <c r="B3268" s="19">
        <v>15</v>
      </c>
    </row>
    <row r="3269" spans="1:2" x14ac:dyDescent="0.3">
      <c r="A3269" s="3">
        <v>39</v>
      </c>
      <c r="B3269" s="3">
        <v>14</v>
      </c>
    </row>
    <row r="3270" spans="1:2" x14ac:dyDescent="0.3">
      <c r="A3270" s="19">
        <v>39</v>
      </c>
      <c r="B3270" s="19">
        <v>14</v>
      </c>
    </row>
    <row r="3271" spans="1:2" x14ac:dyDescent="0.3">
      <c r="A3271" s="3">
        <v>39</v>
      </c>
      <c r="B3271" s="3">
        <v>15</v>
      </c>
    </row>
    <row r="3272" spans="1:2" x14ac:dyDescent="0.3">
      <c r="A3272" s="19">
        <v>39</v>
      </c>
      <c r="B3272" s="19">
        <v>14</v>
      </c>
    </row>
    <row r="3273" spans="1:2" x14ac:dyDescent="0.3">
      <c r="A3273" s="3">
        <v>39</v>
      </c>
      <c r="B3273" s="3">
        <v>14</v>
      </c>
    </row>
    <row r="3274" spans="1:2" x14ac:dyDescent="0.3">
      <c r="A3274" s="19">
        <v>39</v>
      </c>
      <c r="B3274" s="19">
        <v>13</v>
      </c>
    </row>
    <row r="3275" spans="1:2" x14ac:dyDescent="0.3">
      <c r="A3275" s="3">
        <v>39</v>
      </c>
      <c r="B3275" s="3">
        <v>14</v>
      </c>
    </row>
    <row r="3276" spans="1:2" x14ac:dyDescent="0.3">
      <c r="A3276" s="19">
        <v>39</v>
      </c>
      <c r="B3276" s="19">
        <v>13</v>
      </c>
    </row>
    <row r="3277" spans="1:2" x14ac:dyDescent="0.3">
      <c r="A3277" s="3">
        <v>39</v>
      </c>
      <c r="B3277" s="3">
        <v>14</v>
      </c>
    </row>
    <row r="3278" spans="1:2" x14ac:dyDescent="0.3">
      <c r="A3278" s="19">
        <v>39</v>
      </c>
      <c r="B3278" s="19">
        <v>13</v>
      </c>
    </row>
    <row r="3279" spans="1:2" x14ac:dyDescent="0.3">
      <c r="A3279" s="3">
        <v>39</v>
      </c>
      <c r="B3279" s="3">
        <v>13</v>
      </c>
    </row>
    <row r="3280" spans="1:2" x14ac:dyDescent="0.3">
      <c r="A3280" s="19">
        <v>39</v>
      </c>
      <c r="B3280" s="19">
        <v>13</v>
      </c>
    </row>
    <row r="3281" spans="1:2" x14ac:dyDescent="0.3">
      <c r="A3281" s="3">
        <v>39</v>
      </c>
      <c r="B3281" s="3">
        <v>14</v>
      </c>
    </row>
    <row r="3282" spans="1:2" x14ac:dyDescent="0.3">
      <c r="A3282" s="19">
        <v>39</v>
      </c>
      <c r="B3282" s="19">
        <v>15</v>
      </c>
    </row>
    <row r="3283" spans="1:2" x14ac:dyDescent="0.3">
      <c r="A3283" s="3">
        <v>39</v>
      </c>
      <c r="B3283" s="3">
        <v>15</v>
      </c>
    </row>
    <row r="3284" spans="1:2" x14ac:dyDescent="0.3">
      <c r="A3284" s="19">
        <v>39</v>
      </c>
      <c r="B3284" s="19">
        <v>15</v>
      </c>
    </row>
    <row r="3285" spans="1:2" x14ac:dyDescent="0.3">
      <c r="A3285" s="3">
        <v>39</v>
      </c>
      <c r="B3285" s="3">
        <v>14</v>
      </c>
    </row>
    <row r="3286" spans="1:2" x14ac:dyDescent="0.3">
      <c r="A3286" s="19">
        <v>39</v>
      </c>
      <c r="B3286" s="19">
        <v>14</v>
      </c>
    </row>
    <row r="3287" spans="1:2" x14ac:dyDescent="0.3">
      <c r="A3287" s="3">
        <v>39</v>
      </c>
      <c r="B3287" s="3">
        <v>15</v>
      </c>
    </row>
    <row r="3288" spans="1:2" x14ac:dyDescent="0.3">
      <c r="A3288" s="19">
        <v>39</v>
      </c>
      <c r="B3288" s="19">
        <v>13</v>
      </c>
    </row>
    <row r="3289" spans="1:2" x14ac:dyDescent="0.3">
      <c r="A3289" s="3">
        <v>39</v>
      </c>
      <c r="B3289" s="3">
        <v>15</v>
      </c>
    </row>
    <row r="3290" spans="1:2" x14ac:dyDescent="0.3">
      <c r="A3290" s="19">
        <v>39</v>
      </c>
      <c r="B3290" s="19">
        <v>15</v>
      </c>
    </row>
    <row r="3291" spans="1:2" x14ac:dyDescent="0.3">
      <c r="A3291" s="3">
        <v>39</v>
      </c>
      <c r="B3291" s="3">
        <v>14</v>
      </c>
    </row>
    <row r="3292" spans="1:2" x14ac:dyDescent="0.3">
      <c r="A3292" s="19">
        <v>39</v>
      </c>
      <c r="B3292" s="19">
        <v>13</v>
      </c>
    </row>
    <row r="3293" spans="1:2" x14ac:dyDescent="0.3">
      <c r="A3293" s="3">
        <v>39</v>
      </c>
      <c r="B3293" s="3">
        <v>15</v>
      </c>
    </row>
    <row r="3294" spans="1:2" x14ac:dyDescent="0.3">
      <c r="A3294" s="19">
        <v>39</v>
      </c>
      <c r="B3294" s="19">
        <v>14</v>
      </c>
    </row>
    <row r="3295" spans="1:2" x14ac:dyDescent="0.3">
      <c r="A3295" s="3">
        <v>39</v>
      </c>
      <c r="B3295" s="3">
        <v>14</v>
      </c>
    </row>
    <row r="3296" spans="1:2" x14ac:dyDescent="0.3">
      <c r="A3296" s="19">
        <v>39</v>
      </c>
      <c r="B3296" s="19">
        <v>14</v>
      </c>
    </row>
    <row r="3297" spans="1:2" x14ac:dyDescent="0.3">
      <c r="A3297" s="3">
        <v>39</v>
      </c>
      <c r="B3297" s="3">
        <v>15</v>
      </c>
    </row>
    <row r="3298" spans="1:2" x14ac:dyDescent="0.3">
      <c r="A3298" s="19">
        <v>39</v>
      </c>
      <c r="B3298" s="19">
        <v>13</v>
      </c>
    </row>
    <row r="3299" spans="1:2" x14ac:dyDescent="0.3">
      <c r="A3299" s="3">
        <v>39</v>
      </c>
      <c r="B3299" s="3">
        <v>13</v>
      </c>
    </row>
    <row r="3300" spans="1:2" x14ac:dyDescent="0.3">
      <c r="A3300" s="19">
        <v>39</v>
      </c>
      <c r="B3300" s="19">
        <v>15</v>
      </c>
    </row>
    <row r="3301" spans="1:2" x14ac:dyDescent="0.3">
      <c r="A3301" s="3">
        <v>39</v>
      </c>
      <c r="B3301" s="3">
        <v>13</v>
      </c>
    </row>
    <row r="3302" spans="1:2" x14ac:dyDescent="0.3">
      <c r="A3302" s="19">
        <v>39</v>
      </c>
      <c r="B3302" s="19">
        <v>13</v>
      </c>
    </row>
    <row r="3303" spans="1:2" x14ac:dyDescent="0.3">
      <c r="A3303" s="3">
        <v>39</v>
      </c>
      <c r="B3303" s="3">
        <v>13</v>
      </c>
    </row>
    <row r="3304" spans="1:2" x14ac:dyDescent="0.3">
      <c r="A3304" s="19">
        <v>39</v>
      </c>
      <c r="B3304" s="19">
        <v>15</v>
      </c>
    </row>
    <row r="3305" spans="1:2" x14ac:dyDescent="0.3">
      <c r="A3305" s="3">
        <v>39</v>
      </c>
      <c r="B3305" s="3">
        <v>14</v>
      </c>
    </row>
    <row r="3306" spans="1:2" x14ac:dyDescent="0.3">
      <c r="A3306" s="19">
        <v>39</v>
      </c>
      <c r="B3306" s="19">
        <v>13</v>
      </c>
    </row>
    <row r="3307" spans="1:2" x14ac:dyDescent="0.3">
      <c r="A3307" s="3">
        <v>39</v>
      </c>
      <c r="B3307" s="3">
        <v>14</v>
      </c>
    </row>
    <row r="3308" spans="1:2" x14ac:dyDescent="0.3">
      <c r="A3308" s="19">
        <v>39</v>
      </c>
      <c r="B3308" s="19">
        <v>14</v>
      </c>
    </row>
    <row r="3309" spans="1:2" x14ac:dyDescent="0.3">
      <c r="A3309" s="3">
        <v>39</v>
      </c>
      <c r="B3309" s="3">
        <v>13</v>
      </c>
    </row>
    <row r="3310" spans="1:2" x14ac:dyDescent="0.3">
      <c r="A3310" s="19">
        <v>39</v>
      </c>
      <c r="B3310" s="19">
        <v>15</v>
      </c>
    </row>
    <row r="3311" spans="1:2" x14ac:dyDescent="0.3">
      <c r="A3311" s="3">
        <v>39</v>
      </c>
      <c r="B3311" s="3">
        <v>14</v>
      </c>
    </row>
    <row r="3312" spans="1:2" x14ac:dyDescent="0.3">
      <c r="A3312" s="19">
        <v>39</v>
      </c>
      <c r="B3312" s="19">
        <v>9</v>
      </c>
    </row>
    <row r="3313" spans="1:2" x14ac:dyDescent="0.3">
      <c r="A3313" s="3">
        <v>39</v>
      </c>
      <c r="B3313" s="3">
        <v>15</v>
      </c>
    </row>
    <row r="3314" spans="1:2" x14ac:dyDescent="0.3">
      <c r="A3314" s="19">
        <v>39</v>
      </c>
      <c r="B3314" s="19">
        <v>15</v>
      </c>
    </row>
    <row r="3315" spans="1:2" x14ac:dyDescent="0.3">
      <c r="A3315" s="3">
        <v>39</v>
      </c>
      <c r="B3315" s="3">
        <v>13</v>
      </c>
    </row>
    <row r="3316" spans="1:2" x14ac:dyDescent="0.3">
      <c r="A3316" s="19">
        <v>39</v>
      </c>
      <c r="B3316" s="19">
        <v>13</v>
      </c>
    </row>
    <row r="3317" spans="1:2" x14ac:dyDescent="0.3">
      <c r="A3317" s="3">
        <v>39</v>
      </c>
      <c r="B3317" s="3">
        <v>15</v>
      </c>
    </row>
    <row r="3318" spans="1:2" x14ac:dyDescent="0.3">
      <c r="A3318" s="19">
        <v>39</v>
      </c>
      <c r="B3318" s="19">
        <v>9</v>
      </c>
    </row>
    <row r="3319" spans="1:2" x14ac:dyDescent="0.3">
      <c r="A3319" s="3">
        <v>39</v>
      </c>
      <c r="B3319" s="3">
        <v>13</v>
      </c>
    </row>
    <row r="3320" spans="1:2" x14ac:dyDescent="0.3">
      <c r="A3320" s="19">
        <v>39</v>
      </c>
      <c r="B3320" s="19">
        <v>15</v>
      </c>
    </row>
    <row r="3321" spans="1:2" x14ac:dyDescent="0.3">
      <c r="A3321" s="3">
        <v>39</v>
      </c>
      <c r="B3321" s="3">
        <v>13</v>
      </c>
    </row>
    <row r="3322" spans="1:2" x14ac:dyDescent="0.3">
      <c r="A3322" s="19">
        <v>39</v>
      </c>
      <c r="B3322" s="19">
        <v>13</v>
      </c>
    </row>
    <row r="3323" spans="1:2" x14ac:dyDescent="0.3">
      <c r="A3323" s="3">
        <v>39</v>
      </c>
      <c r="B3323" s="3">
        <v>15</v>
      </c>
    </row>
    <row r="3324" spans="1:2" x14ac:dyDescent="0.3">
      <c r="A3324" s="19">
        <v>39</v>
      </c>
      <c r="B3324" s="19">
        <v>14</v>
      </c>
    </row>
    <row r="3325" spans="1:2" x14ac:dyDescent="0.3">
      <c r="A3325" s="3">
        <v>39</v>
      </c>
      <c r="B3325" s="3">
        <v>14</v>
      </c>
    </row>
    <row r="3326" spans="1:2" x14ac:dyDescent="0.3">
      <c r="A3326" s="19">
        <v>39</v>
      </c>
      <c r="B3326" s="19">
        <v>15</v>
      </c>
    </row>
    <row r="3327" spans="1:2" x14ac:dyDescent="0.3">
      <c r="A3327" s="3">
        <v>39</v>
      </c>
      <c r="B3327" s="3">
        <v>13</v>
      </c>
    </row>
    <row r="3328" spans="1:2" x14ac:dyDescent="0.3">
      <c r="A3328" s="19">
        <v>39</v>
      </c>
      <c r="B3328" s="19">
        <v>13</v>
      </c>
    </row>
    <row r="3329" spans="1:2" x14ac:dyDescent="0.3">
      <c r="A3329" s="3">
        <v>39</v>
      </c>
      <c r="B3329" s="3">
        <v>12</v>
      </c>
    </row>
    <row r="3330" spans="1:2" x14ac:dyDescent="0.3">
      <c r="A3330" s="19">
        <v>39</v>
      </c>
      <c r="B3330" s="19">
        <v>15</v>
      </c>
    </row>
    <row r="3331" spans="1:2" x14ac:dyDescent="0.3">
      <c r="A3331" s="3">
        <v>39</v>
      </c>
      <c r="B3331" s="3">
        <v>12</v>
      </c>
    </row>
    <row r="3332" spans="1:2" x14ac:dyDescent="0.3">
      <c r="A3332" s="19">
        <v>39</v>
      </c>
      <c r="B3332" s="19">
        <v>15</v>
      </c>
    </row>
    <row r="3333" spans="1:2" x14ac:dyDescent="0.3">
      <c r="A3333" s="3">
        <v>39</v>
      </c>
      <c r="B3333" s="3">
        <v>13</v>
      </c>
    </row>
    <row r="3334" spans="1:2" x14ac:dyDescent="0.3">
      <c r="A3334" s="19">
        <v>39</v>
      </c>
      <c r="B3334" s="19">
        <v>15</v>
      </c>
    </row>
    <row r="3335" spans="1:2" x14ac:dyDescent="0.3">
      <c r="A3335" s="3">
        <v>39</v>
      </c>
      <c r="B3335" s="3">
        <v>15</v>
      </c>
    </row>
    <row r="3336" spans="1:2" x14ac:dyDescent="0.3">
      <c r="A3336" s="19">
        <v>39</v>
      </c>
      <c r="B3336" s="19">
        <v>13</v>
      </c>
    </row>
    <row r="3337" spans="1:2" x14ac:dyDescent="0.3">
      <c r="A3337" s="3">
        <v>39</v>
      </c>
      <c r="B3337" s="3">
        <v>13</v>
      </c>
    </row>
    <row r="3338" spans="1:2" x14ac:dyDescent="0.3">
      <c r="A3338" s="19">
        <v>39</v>
      </c>
      <c r="B3338" s="19">
        <v>14</v>
      </c>
    </row>
    <row r="3339" spans="1:2" x14ac:dyDescent="0.3">
      <c r="A3339" s="3">
        <v>39</v>
      </c>
      <c r="B3339" s="3">
        <v>14</v>
      </c>
    </row>
    <row r="3340" spans="1:2" x14ac:dyDescent="0.3">
      <c r="A3340" s="19">
        <v>39</v>
      </c>
      <c r="B3340" s="19">
        <v>13</v>
      </c>
    </row>
    <row r="3341" spans="1:2" x14ac:dyDescent="0.3">
      <c r="A3341" s="3">
        <v>39</v>
      </c>
      <c r="B3341" s="3">
        <v>14</v>
      </c>
    </row>
    <row r="3342" spans="1:2" x14ac:dyDescent="0.3">
      <c r="A3342" s="19">
        <v>39</v>
      </c>
      <c r="B3342" s="19">
        <v>13</v>
      </c>
    </row>
    <row r="3343" spans="1:2" x14ac:dyDescent="0.3">
      <c r="A3343" s="3">
        <v>39</v>
      </c>
      <c r="B3343" s="3">
        <v>14</v>
      </c>
    </row>
    <row r="3344" spans="1:2" x14ac:dyDescent="0.3">
      <c r="A3344" s="19">
        <v>39</v>
      </c>
      <c r="B3344" s="19">
        <v>12</v>
      </c>
    </row>
    <row r="3345" spans="1:2" x14ac:dyDescent="0.3">
      <c r="A3345" s="3">
        <v>39</v>
      </c>
      <c r="B3345" s="3">
        <v>14</v>
      </c>
    </row>
    <row r="3346" spans="1:2" x14ac:dyDescent="0.3">
      <c r="A3346" s="19">
        <v>39</v>
      </c>
      <c r="B3346" s="19">
        <v>15</v>
      </c>
    </row>
    <row r="3347" spans="1:2" x14ac:dyDescent="0.3">
      <c r="A3347" s="3">
        <v>39</v>
      </c>
      <c r="B3347" s="3">
        <v>15</v>
      </c>
    </row>
    <row r="3348" spans="1:2" x14ac:dyDescent="0.3">
      <c r="A3348" s="19">
        <v>39</v>
      </c>
      <c r="B3348" s="19">
        <v>13</v>
      </c>
    </row>
    <row r="3349" spans="1:2" x14ac:dyDescent="0.3">
      <c r="A3349" s="3">
        <v>39</v>
      </c>
      <c r="B3349" s="3">
        <v>14</v>
      </c>
    </row>
    <row r="3350" spans="1:2" x14ac:dyDescent="0.3">
      <c r="A3350" s="19">
        <v>39</v>
      </c>
      <c r="B3350" s="19">
        <v>12</v>
      </c>
    </row>
    <row r="3351" spans="1:2" x14ac:dyDescent="0.3">
      <c r="A3351" s="3">
        <v>39</v>
      </c>
      <c r="B3351" s="3">
        <v>15</v>
      </c>
    </row>
    <row r="3352" spans="1:2" x14ac:dyDescent="0.3">
      <c r="A3352" s="19">
        <v>39</v>
      </c>
      <c r="B3352" s="19">
        <v>15</v>
      </c>
    </row>
    <row r="3353" spans="1:2" x14ac:dyDescent="0.3">
      <c r="A3353" s="3">
        <v>39</v>
      </c>
      <c r="B3353" s="3">
        <v>9</v>
      </c>
    </row>
    <row r="3354" spans="1:2" x14ac:dyDescent="0.3">
      <c r="A3354" s="19">
        <v>39</v>
      </c>
      <c r="B3354" s="19">
        <v>15</v>
      </c>
    </row>
    <row r="3355" spans="1:2" x14ac:dyDescent="0.3">
      <c r="A3355" s="3">
        <v>39</v>
      </c>
      <c r="B3355" s="3">
        <v>13</v>
      </c>
    </row>
    <row r="3356" spans="1:2" x14ac:dyDescent="0.3">
      <c r="A3356" s="19">
        <v>39</v>
      </c>
      <c r="B3356" s="19">
        <v>13</v>
      </c>
    </row>
    <row r="3357" spans="1:2" x14ac:dyDescent="0.3">
      <c r="A3357" s="3">
        <v>39</v>
      </c>
      <c r="B3357" s="3">
        <v>13</v>
      </c>
    </row>
    <row r="3358" spans="1:2" x14ac:dyDescent="0.3">
      <c r="A3358" s="19">
        <v>39</v>
      </c>
      <c r="B3358" s="19">
        <v>15</v>
      </c>
    </row>
    <row r="3359" spans="1:2" x14ac:dyDescent="0.3">
      <c r="A3359" s="3">
        <v>39</v>
      </c>
      <c r="B3359" s="3">
        <v>15</v>
      </c>
    </row>
    <row r="3360" spans="1:2" x14ac:dyDescent="0.3">
      <c r="A3360" s="19">
        <v>39</v>
      </c>
      <c r="B3360" s="19">
        <v>14</v>
      </c>
    </row>
    <row r="3361" spans="1:2" x14ac:dyDescent="0.3">
      <c r="A3361" s="3">
        <v>39</v>
      </c>
      <c r="B3361" s="3">
        <v>12</v>
      </c>
    </row>
    <row r="3362" spans="1:2" x14ac:dyDescent="0.3">
      <c r="A3362" s="19">
        <v>39</v>
      </c>
      <c r="B3362" s="19">
        <v>15</v>
      </c>
    </row>
    <row r="3363" spans="1:2" x14ac:dyDescent="0.3">
      <c r="A3363" s="3">
        <v>39</v>
      </c>
      <c r="B3363" s="3">
        <v>14</v>
      </c>
    </row>
    <row r="3364" spans="1:2" x14ac:dyDescent="0.3">
      <c r="A3364" s="19">
        <v>39</v>
      </c>
      <c r="B3364" s="19">
        <v>13</v>
      </c>
    </row>
    <row r="3365" spans="1:2" x14ac:dyDescent="0.3">
      <c r="A3365" s="3">
        <v>39</v>
      </c>
      <c r="B3365" s="3">
        <v>15</v>
      </c>
    </row>
    <row r="3366" spans="1:2" x14ac:dyDescent="0.3">
      <c r="A3366" s="19">
        <v>39</v>
      </c>
      <c r="B3366" s="19">
        <v>9</v>
      </c>
    </row>
    <row r="3367" spans="1:2" x14ac:dyDescent="0.3">
      <c r="A3367" s="3">
        <v>39</v>
      </c>
      <c r="B3367" s="3">
        <v>14</v>
      </c>
    </row>
    <row r="3368" spans="1:2" x14ac:dyDescent="0.3">
      <c r="A3368" s="19">
        <v>39</v>
      </c>
      <c r="B3368" s="19">
        <v>13</v>
      </c>
    </row>
    <row r="3369" spans="1:2" x14ac:dyDescent="0.3">
      <c r="A3369" s="3">
        <v>39</v>
      </c>
      <c r="B3369" s="3">
        <v>13</v>
      </c>
    </row>
    <row r="3370" spans="1:2" x14ac:dyDescent="0.3">
      <c r="A3370" s="19">
        <v>39</v>
      </c>
      <c r="B3370" s="19">
        <v>14</v>
      </c>
    </row>
    <row r="3371" spans="1:2" x14ac:dyDescent="0.3">
      <c r="A3371" s="3">
        <v>39</v>
      </c>
      <c r="B3371" s="3">
        <v>13</v>
      </c>
    </row>
    <row r="3372" spans="1:2" x14ac:dyDescent="0.3">
      <c r="A3372" s="19">
        <v>39</v>
      </c>
      <c r="B3372" s="19">
        <v>14</v>
      </c>
    </row>
    <row r="3373" spans="1:2" x14ac:dyDescent="0.3">
      <c r="A3373" s="3">
        <v>39</v>
      </c>
      <c r="B3373" s="3">
        <v>14</v>
      </c>
    </row>
    <row r="3374" spans="1:2" x14ac:dyDescent="0.3">
      <c r="A3374" s="19">
        <v>39</v>
      </c>
      <c r="B3374" s="19">
        <v>15</v>
      </c>
    </row>
    <row r="3375" spans="1:2" x14ac:dyDescent="0.3">
      <c r="A3375" s="3">
        <v>39</v>
      </c>
      <c r="B3375" s="3">
        <v>15</v>
      </c>
    </row>
    <row r="3376" spans="1:2" x14ac:dyDescent="0.3">
      <c r="A3376" s="19">
        <v>39</v>
      </c>
      <c r="B3376" s="19">
        <v>13</v>
      </c>
    </row>
    <row r="3377" spans="1:2" x14ac:dyDescent="0.3">
      <c r="A3377" s="3">
        <v>39</v>
      </c>
      <c r="B3377" s="3">
        <v>15</v>
      </c>
    </row>
    <row r="3378" spans="1:2" x14ac:dyDescent="0.3">
      <c r="A3378" s="19">
        <v>39</v>
      </c>
      <c r="B3378" s="19">
        <v>15</v>
      </c>
    </row>
    <row r="3379" spans="1:2" x14ac:dyDescent="0.3">
      <c r="A3379" s="3">
        <v>39</v>
      </c>
      <c r="B3379" s="3">
        <v>14</v>
      </c>
    </row>
    <row r="3380" spans="1:2" x14ac:dyDescent="0.3">
      <c r="A3380" s="19">
        <v>39</v>
      </c>
      <c r="B3380" s="19">
        <v>15</v>
      </c>
    </row>
    <row r="3381" spans="1:2" x14ac:dyDescent="0.3">
      <c r="A3381" s="3">
        <v>39</v>
      </c>
      <c r="B3381" s="3">
        <v>14</v>
      </c>
    </row>
    <row r="3382" spans="1:2" x14ac:dyDescent="0.3">
      <c r="A3382" s="19">
        <v>39</v>
      </c>
      <c r="B3382" s="19">
        <v>15</v>
      </c>
    </row>
    <row r="3383" spans="1:2" x14ac:dyDescent="0.3">
      <c r="A3383" s="3">
        <v>39</v>
      </c>
      <c r="B3383" s="3">
        <v>14</v>
      </c>
    </row>
    <row r="3384" spans="1:2" x14ac:dyDescent="0.3">
      <c r="A3384" s="19">
        <v>39</v>
      </c>
      <c r="B3384" s="19">
        <v>15</v>
      </c>
    </row>
    <row r="3385" spans="1:2" x14ac:dyDescent="0.3">
      <c r="A3385" s="3">
        <v>39</v>
      </c>
      <c r="B3385" s="3">
        <v>14</v>
      </c>
    </row>
    <row r="3386" spans="1:2" x14ac:dyDescent="0.3">
      <c r="A3386" s="19">
        <v>39</v>
      </c>
      <c r="B3386" s="19">
        <v>13</v>
      </c>
    </row>
    <row r="3387" spans="1:2" x14ac:dyDescent="0.3">
      <c r="A3387" s="3">
        <v>39</v>
      </c>
      <c r="B3387" s="3">
        <v>15</v>
      </c>
    </row>
    <row r="3388" spans="1:2" x14ac:dyDescent="0.3">
      <c r="A3388" s="19">
        <v>39</v>
      </c>
      <c r="B3388" s="19">
        <v>13</v>
      </c>
    </row>
    <row r="3389" spans="1:2" x14ac:dyDescent="0.3">
      <c r="A3389" s="3">
        <v>39</v>
      </c>
      <c r="B3389" s="3">
        <v>13</v>
      </c>
    </row>
    <row r="3390" spans="1:2" x14ac:dyDescent="0.3">
      <c r="A3390" s="19">
        <v>39</v>
      </c>
      <c r="B3390" s="19">
        <v>14</v>
      </c>
    </row>
    <row r="3391" spans="1:2" x14ac:dyDescent="0.3">
      <c r="A3391" s="3">
        <v>39</v>
      </c>
      <c r="B3391" s="3">
        <v>13</v>
      </c>
    </row>
    <row r="3392" spans="1:2" x14ac:dyDescent="0.3">
      <c r="A3392" s="19">
        <v>39</v>
      </c>
      <c r="B3392" s="19">
        <v>13</v>
      </c>
    </row>
    <row r="3393" spans="1:2" x14ac:dyDescent="0.3">
      <c r="A3393" s="3">
        <v>39</v>
      </c>
      <c r="B3393" s="3">
        <v>15</v>
      </c>
    </row>
    <row r="3394" spans="1:2" x14ac:dyDescent="0.3">
      <c r="A3394" s="19">
        <v>39</v>
      </c>
      <c r="B3394" s="19">
        <v>13</v>
      </c>
    </row>
    <row r="3395" spans="1:2" x14ac:dyDescent="0.3">
      <c r="A3395" s="3">
        <v>39</v>
      </c>
      <c r="B3395" s="3">
        <v>14</v>
      </c>
    </row>
    <row r="3396" spans="1:2" x14ac:dyDescent="0.3">
      <c r="A3396" s="19">
        <v>39</v>
      </c>
      <c r="B3396" s="19">
        <v>14</v>
      </c>
    </row>
    <row r="3397" spans="1:2" x14ac:dyDescent="0.3">
      <c r="A3397" s="3">
        <v>39</v>
      </c>
      <c r="B3397" s="3">
        <v>13</v>
      </c>
    </row>
    <row r="3398" spans="1:2" x14ac:dyDescent="0.3">
      <c r="A3398" s="19">
        <v>39</v>
      </c>
      <c r="B3398" s="19">
        <v>13</v>
      </c>
    </row>
    <row r="3399" spans="1:2" x14ac:dyDescent="0.3">
      <c r="A3399" s="3">
        <v>39</v>
      </c>
      <c r="B3399" s="3">
        <v>14</v>
      </c>
    </row>
    <row r="3400" spans="1:2" x14ac:dyDescent="0.3">
      <c r="A3400" s="19">
        <v>38</v>
      </c>
      <c r="B3400" s="19">
        <v>14</v>
      </c>
    </row>
    <row r="3401" spans="1:2" x14ac:dyDescent="0.3">
      <c r="A3401" s="3">
        <v>38</v>
      </c>
      <c r="B3401" s="3">
        <v>13</v>
      </c>
    </row>
    <row r="3402" spans="1:2" x14ac:dyDescent="0.3">
      <c r="A3402" s="19">
        <v>38</v>
      </c>
      <c r="B3402" s="19">
        <v>13</v>
      </c>
    </row>
    <row r="3403" spans="1:2" x14ac:dyDescent="0.3">
      <c r="A3403" s="3">
        <v>38</v>
      </c>
      <c r="B3403" s="3">
        <v>12</v>
      </c>
    </row>
    <row r="3404" spans="1:2" x14ac:dyDescent="0.3">
      <c r="A3404" s="19">
        <v>38</v>
      </c>
      <c r="B3404" s="19">
        <v>14</v>
      </c>
    </row>
    <row r="3405" spans="1:2" x14ac:dyDescent="0.3">
      <c r="A3405" s="3">
        <v>38</v>
      </c>
      <c r="B3405" s="3">
        <v>12</v>
      </c>
    </row>
    <row r="3406" spans="1:2" x14ac:dyDescent="0.3">
      <c r="A3406" s="19">
        <v>38</v>
      </c>
      <c r="B3406" s="19">
        <v>13</v>
      </c>
    </row>
    <row r="3407" spans="1:2" x14ac:dyDescent="0.3">
      <c r="A3407" s="3">
        <v>38</v>
      </c>
      <c r="B3407" s="3">
        <v>12</v>
      </c>
    </row>
    <row r="3408" spans="1:2" x14ac:dyDescent="0.3">
      <c r="A3408" s="19">
        <v>38</v>
      </c>
      <c r="B3408" s="19">
        <v>14</v>
      </c>
    </row>
    <row r="3409" spans="1:2" x14ac:dyDescent="0.3">
      <c r="A3409" s="3">
        <v>38</v>
      </c>
      <c r="B3409" s="3">
        <v>8</v>
      </c>
    </row>
    <row r="3410" spans="1:2" x14ac:dyDescent="0.3">
      <c r="A3410" s="19">
        <v>38</v>
      </c>
      <c r="B3410" s="19">
        <v>14</v>
      </c>
    </row>
    <row r="3411" spans="1:2" x14ac:dyDescent="0.3">
      <c r="A3411" s="3">
        <v>38</v>
      </c>
      <c r="B3411" s="3">
        <v>14</v>
      </c>
    </row>
    <row r="3412" spans="1:2" x14ac:dyDescent="0.3">
      <c r="A3412" s="19">
        <v>38</v>
      </c>
      <c r="B3412" s="19">
        <v>8</v>
      </c>
    </row>
    <row r="3413" spans="1:2" x14ac:dyDescent="0.3">
      <c r="A3413" s="3">
        <v>38</v>
      </c>
      <c r="B3413" s="3">
        <v>14</v>
      </c>
    </row>
    <row r="3414" spans="1:2" x14ac:dyDescent="0.3">
      <c r="A3414" s="19">
        <v>38</v>
      </c>
      <c r="B3414" s="19">
        <v>13</v>
      </c>
    </row>
    <row r="3415" spans="1:2" x14ac:dyDescent="0.3">
      <c r="A3415" s="3">
        <v>38</v>
      </c>
      <c r="B3415" s="3">
        <v>12</v>
      </c>
    </row>
    <row r="3416" spans="1:2" x14ac:dyDescent="0.3">
      <c r="A3416" s="19">
        <v>38</v>
      </c>
      <c r="B3416" s="19">
        <v>13</v>
      </c>
    </row>
    <row r="3417" spans="1:2" x14ac:dyDescent="0.3">
      <c r="A3417" s="3">
        <v>38</v>
      </c>
      <c r="B3417" s="3">
        <v>13</v>
      </c>
    </row>
    <row r="3418" spans="1:2" x14ac:dyDescent="0.3">
      <c r="A3418" s="19">
        <v>38</v>
      </c>
      <c r="B3418" s="19">
        <v>13</v>
      </c>
    </row>
    <row r="3419" spans="1:2" x14ac:dyDescent="0.3">
      <c r="A3419" s="3">
        <v>38</v>
      </c>
      <c r="B3419" s="3">
        <v>12</v>
      </c>
    </row>
    <row r="3420" spans="1:2" x14ac:dyDescent="0.3">
      <c r="A3420" s="19">
        <v>38</v>
      </c>
      <c r="B3420" s="19">
        <v>13</v>
      </c>
    </row>
    <row r="3421" spans="1:2" x14ac:dyDescent="0.3">
      <c r="A3421" s="3">
        <v>38</v>
      </c>
      <c r="B3421" s="3">
        <v>14</v>
      </c>
    </row>
    <row r="3422" spans="1:2" x14ac:dyDescent="0.3">
      <c r="A3422" s="19">
        <v>38</v>
      </c>
      <c r="B3422" s="19">
        <v>12</v>
      </c>
    </row>
    <row r="3423" spans="1:2" x14ac:dyDescent="0.3">
      <c r="A3423" s="3">
        <v>38</v>
      </c>
      <c r="B3423" s="3">
        <v>14</v>
      </c>
    </row>
    <row r="3424" spans="1:2" x14ac:dyDescent="0.3">
      <c r="A3424" s="19">
        <v>38</v>
      </c>
      <c r="B3424" s="19">
        <v>12</v>
      </c>
    </row>
    <row r="3425" spans="1:2" x14ac:dyDescent="0.3">
      <c r="A3425" s="3">
        <v>38</v>
      </c>
      <c r="B3425" s="3">
        <v>13</v>
      </c>
    </row>
    <row r="3426" spans="1:2" x14ac:dyDescent="0.3">
      <c r="A3426" s="19">
        <v>38</v>
      </c>
      <c r="B3426" s="19">
        <v>13</v>
      </c>
    </row>
    <row r="3427" spans="1:2" x14ac:dyDescent="0.3">
      <c r="A3427" s="3">
        <v>38</v>
      </c>
      <c r="B3427" s="3">
        <v>14</v>
      </c>
    </row>
    <row r="3428" spans="1:2" x14ac:dyDescent="0.3">
      <c r="A3428" s="19">
        <v>38</v>
      </c>
      <c r="B3428" s="19">
        <v>14</v>
      </c>
    </row>
    <row r="3429" spans="1:2" x14ac:dyDescent="0.3">
      <c r="A3429" s="3">
        <v>38</v>
      </c>
      <c r="B3429" s="3">
        <v>14</v>
      </c>
    </row>
    <row r="3430" spans="1:2" x14ac:dyDescent="0.3">
      <c r="A3430" s="19">
        <v>38</v>
      </c>
      <c r="B3430" s="19">
        <v>12</v>
      </c>
    </row>
    <row r="3431" spans="1:2" x14ac:dyDescent="0.3">
      <c r="A3431" s="3">
        <v>38</v>
      </c>
      <c r="B3431" s="3">
        <v>12</v>
      </c>
    </row>
    <row r="3432" spans="1:2" x14ac:dyDescent="0.3">
      <c r="A3432" s="19">
        <v>38</v>
      </c>
      <c r="B3432" s="19">
        <v>12</v>
      </c>
    </row>
    <row r="3433" spans="1:2" x14ac:dyDescent="0.3">
      <c r="A3433" s="3">
        <v>38</v>
      </c>
      <c r="B3433" s="3">
        <v>14</v>
      </c>
    </row>
    <row r="3434" spans="1:2" x14ac:dyDescent="0.3">
      <c r="A3434" s="19">
        <v>38</v>
      </c>
      <c r="B3434" s="19">
        <v>13</v>
      </c>
    </row>
    <row r="3435" spans="1:2" x14ac:dyDescent="0.3">
      <c r="A3435" s="3">
        <v>38</v>
      </c>
      <c r="B3435" s="3">
        <v>14</v>
      </c>
    </row>
    <row r="3436" spans="1:2" x14ac:dyDescent="0.3">
      <c r="A3436" s="19">
        <v>38</v>
      </c>
      <c r="B3436" s="19">
        <v>14</v>
      </c>
    </row>
    <row r="3437" spans="1:2" x14ac:dyDescent="0.3">
      <c r="A3437" s="3">
        <v>38</v>
      </c>
      <c r="B3437" s="3">
        <v>14</v>
      </c>
    </row>
    <row r="3438" spans="1:2" x14ac:dyDescent="0.3">
      <c r="A3438" s="19">
        <v>38</v>
      </c>
      <c r="B3438" s="19">
        <v>13</v>
      </c>
    </row>
    <row r="3439" spans="1:2" x14ac:dyDescent="0.3">
      <c r="A3439" s="3">
        <v>38</v>
      </c>
      <c r="B3439" s="3">
        <v>14</v>
      </c>
    </row>
    <row r="3440" spans="1:2" x14ac:dyDescent="0.3">
      <c r="A3440" s="19">
        <v>38</v>
      </c>
      <c r="B3440" s="19">
        <v>13</v>
      </c>
    </row>
    <row r="3441" spans="1:2" x14ac:dyDescent="0.3">
      <c r="A3441" s="3">
        <v>38</v>
      </c>
      <c r="B3441" s="3">
        <v>14</v>
      </c>
    </row>
    <row r="3442" spans="1:2" x14ac:dyDescent="0.3">
      <c r="A3442" s="19">
        <v>38</v>
      </c>
      <c r="B3442" s="19">
        <v>13</v>
      </c>
    </row>
    <row r="3443" spans="1:2" x14ac:dyDescent="0.3">
      <c r="A3443" s="3">
        <v>38</v>
      </c>
      <c r="B3443" s="3">
        <v>12</v>
      </c>
    </row>
    <row r="3444" spans="1:2" x14ac:dyDescent="0.3">
      <c r="A3444" s="19">
        <v>38</v>
      </c>
      <c r="B3444" s="19">
        <v>12</v>
      </c>
    </row>
    <row r="3445" spans="1:2" x14ac:dyDescent="0.3">
      <c r="A3445" s="3">
        <v>38</v>
      </c>
      <c r="B3445" s="3">
        <v>13</v>
      </c>
    </row>
    <row r="3446" spans="1:2" x14ac:dyDescent="0.3">
      <c r="A3446" s="19">
        <v>38</v>
      </c>
      <c r="B3446" s="19">
        <v>12</v>
      </c>
    </row>
    <row r="3447" spans="1:2" x14ac:dyDescent="0.3">
      <c r="A3447" s="3">
        <v>38</v>
      </c>
      <c r="B3447" s="3">
        <v>13</v>
      </c>
    </row>
    <row r="3448" spans="1:2" x14ac:dyDescent="0.3">
      <c r="A3448" s="19">
        <v>38</v>
      </c>
      <c r="B3448" s="19">
        <v>13</v>
      </c>
    </row>
    <row r="3449" spans="1:2" x14ac:dyDescent="0.3">
      <c r="A3449" s="3">
        <v>38</v>
      </c>
      <c r="B3449" s="3">
        <v>14</v>
      </c>
    </row>
    <row r="3450" spans="1:2" x14ac:dyDescent="0.3">
      <c r="A3450" s="19">
        <v>38</v>
      </c>
      <c r="B3450" s="19">
        <v>13</v>
      </c>
    </row>
    <row r="3451" spans="1:2" x14ac:dyDescent="0.3">
      <c r="A3451" s="3">
        <v>38</v>
      </c>
      <c r="B3451" s="3">
        <v>13</v>
      </c>
    </row>
    <row r="3452" spans="1:2" x14ac:dyDescent="0.3">
      <c r="A3452" s="19">
        <v>38</v>
      </c>
      <c r="B3452" s="19">
        <v>13</v>
      </c>
    </row>
    <row r="3453" spans="1:2" x14ac:dyDescent="0.3">
      <c r="A3453" s="3">
        <v>38</v>
      </c>
      <c r="B3453" s="3">
        <v>12</v>
      </c>
    </row>
    <row r="3454" spans="1:2" x14ac:dyDescent="0.3">
      <c r="A3454" s="19">
        <v>38</v>
      </c>
      <c r="B3454" s="19">
        <v>12</v>
      </c>
    </row>
    <row r="3455" spans="1:2" x14ac:dyDescent="0.3">
      <c r="A3455" s="3">
        <v>38</v>
      </c>
      <c r="B3455" s="3">
        <v>14</v>
      </c>
    </row>
    <row r="3456" spans="1:2" x14ac:dyDescent="0.3">
      <c r="A3456" s="19">
        <v>38</v>
      </c>
      <c r="B3456" s="19">
        <v>14</v>
      </c>
    </row>
    <row r="3457" spans="1:2" x14ac:dyDescent="0.3">
      <c r="A3457" s="3">
        <v>38</v>
      </c>
      <c r="B3457" s="3">
        <v>14</v>
      </c>
    </row>
    <row r="3458" spans="1:2" x14ac:dyDescent="0.3">
      <c r="A3458" s="19">
        <v>38</v>
      </c>
      <c r="B3458" s="19">
        <v>14</v>
      </c>
    </row>
    <row r="3459" spans="1:2" x14ac:dyDescent="0.3">
      <c r="A3459" s="3">
        <v>38</v>
      </c>
      <c r="B3459" s="3">
        <v>13</v>
      </c>
    </row>
    <row r="3460" spans="1:2" x14ac:dyDescent="0.3">
      <c r="A3460" s="19">
        <v>38</v>
      </c>
      <c r="B3460" s="19">
        <v>13</v>
      </c>
    </row>
    <row r="3461" spans="1:2" x14ac:dyDescent="0.3">
      <c r="A3461" s="3">
        <v>38</v>
      </c>
      <c r="B3461" s="3">
        <v>14</v>
      </c>
    </row>
    <row r="3462" spans="1:2" x14ac:dyDescent="0.3">
      <c r="A3462" s="19">
        <v>38</v>
      </c>
      <c r="B3462" s="19">
        <v>13</v>
      </c>
    </row>
    <row r="3463" spans="1:2" x14ac:dyDescent="0.3">
      <c r="A3463" s="3">
        <v>38</v>
      </c>
      <c r="B3463" s="3">
        <v>12</v>
      </c>
    </row>
    <row r="3464" spans="1:2" x14ac:dyDescent="0.3">
      <c r="A3464" s="19">
        <v>38</v>
      </c>
      <c r="B3464" s="19">
        <v>13</v>
      </c>
    </row>
    <row r="3465" spans="1:2" x14ac:dyDescent="0.3">
      <c r="A3465" s="3">
        <v>38</v>
      </c>
      <c r="B3465" s="3">
        <v>14</v>
      </c>
    </row>
    <row r="3466" spans="1:2" x14ac:dyDescent="0.3">
      <c r="A3466" s="19">
        <v>38</v>
      </c>
      <c r="B3466" s="19">
        <v>12</v>
      </c>
    </row>
    <row r="3467" spans="1:2" x14ac:dyDescent="0.3">
      <c r="A3467" s="3">
        <v>38</v>
      </c>
      <c r="B3467" s="3">
        <v>14</v>
      </c>
    </row>
    <row r="3468" spans="1:2" x14ac:dyDescent="0.3">
      <c r="A3468" s="19">
        <v>38</v>
      </c>
      <c r="B3468" s="19">
        <v>13</v>
      </c>
    </row>
    <row r="3469" spans="1:2" x14ac:dyDescent="0.3">
      <c r="A3469" s="3">
        <v>38</v>
      </c>
      <c r="B3469" s="3">
        <v>13</v>
      </c>
    </row>
    <row r="3470" spans="1:2" x14ac:dyDescent="0.3">
      <c r="A3470" s="19">
        <v>38</v>
      </c>
      <c r="B3470" s="19">
        <v>14</v>
      </c>
    </row>
    <row r="3471" spans="1:2" x14ac:dyDescent="0.3">
      <c r="A3471" s="3">
        <v>38</v>
      </c>
      <c r="B3471" s="3">
        <v>12</v>
      </c>
    </row>
    <row r="3472" spans="1:2" x14ac:dyDescent="0.3">
      <c r="A3472" s="19">
        <v>38</v>
      </c>
      <c r="B3472" s="19">
        <v>14</v>
      </c>
    </row>
    <row r="3473" spans="1:2" x14ac:dyDescent="0.3">
      <c r="A3473" s="3">
        <v>38</v>
      </c>
      <c r="B3473" s="3">
        <v>13</v>
      </c>
    </row>
    <row r="3474" spans="1:2" x14ac:dyDescent="0.3">
      <c r="A3474" s="19">
        <v>38</v>
      </c>
      <c r="B3474" s="19">
        <v>13</v>
      </c>
    </row>
    <row r="3475" spans="1:2" x14ac:dyDescent="0.3">
      <c r="A3475" s="3">
        <v>38</v>
      </c>
      <c r="B3475" s="3">
        <v>13</v>
      </c>
    </row>
    <row r="3476" spans="1:2" x14ac:dyDescent="0.3">
      <c r="A3476" s="19">
        <v>38</v>
      </c>
      <c r="B3476" s="19">
        <v>8</v>
      </c>
    </row>
    <row r="3477" spans="1:2" x14ac:dyDescent="0.3">
      <c r="A3477" s="3">
        <v>38</v>
      </c>
      <c r="B3477" s="3">
        <v>12</v>
      </c>
    </row>
    <row r="3478" spans="1:2" x14ac:dyDescent="0.3">
      <c r="A3478" s="19">
        <v>38</v>
      </c>
      <c r="B3478" s="19">
        <v>11</v>
      </c>
    </row>
    <row r="3479" spans="1:2" x14ac:dyDescent="0.3">
      <c r="A3479" s="3">
        <v>38</v>
      </c>
      <c r="B3479" s="3">
        <v>12</v>
      </c>
    </row>
    <row r="3480" spans="1:2" x14ac:dyDescent="0.3">
      <c r="A3480" s="19">
        <v>38</v>
      </c>
      <c r="B3480" s="19">
        <v>12</v>
      </c>
    </row>
    <row r="3481" spans="1:2" x14ac:dyDescent="0.3">
      <c r="A3481" s="3">
        <v>38</v>
      </c>
      <c r="B3481" s="3">
        <v>12</v>
      </c>
    </row>
    <row r="3482" spans="1:2" x14ac:dyDescent="0.3">
      <c r="A3482" s="19">
        <v>38</v>
      </c>
      <c r="B3482" s="19">
        <v>14</v>
      </c>
    </row>
    <row r="3483" spans="1:2" x14ac:dyDescent="0.3">
      <c r="A3483" s="3">
        <v>38</v>
      </c>
      <c r="B3483" s="3">
        <v>12</v>
      </c>
    </row>
    <row r="3484" spans="1:2" x14ac:dyDescent="0.3">
      <c r="A3484" s="19">
        <v>38</v>
      </c>
      <c r="B3484" s="19">
        <v>13</v>
      </c>
    </row>
    <row r="3485" spans="1:2" x14ac:dyDescent="0.3">
      <c r="A3485" s="3">
        <v>38</v>
      </c>
      <c r="B3485" s="3">
        <v>14</v>
      </c>
    </row>
    <row r="3486" spans="1:2" x14ac:dyDescent="0.3">
      <c r="A3486" s="19">
        <v>38</v>
      </c>
      <c r="B3486" s="19">
        <v>13</v>
      </c>
    </row>
    <row r="3487" spans="1:2" x14ac:dyDescent="0.3">
      <c r="A3487" s="3">
        <v>38</v>
      </c>
      <c r="B3487" s="3">
        <v>8</v>
      </c>
    </row>
    <row r="3488" spans="1:2" x14ac:dyDescent="0.3">
      <c r="A3488" s="19">
        <v>38</v>
      </c>
      <c r="B3488" s="19">
        <v>12</v>
      </c>
    </row>
    <row r="3489" spans="1:2" x14ac:dyDescent="0.3">
      <c r="A3489" s="3">
        <v>38</v>
      </c>
      <c r="B3489" s="3">
        <v>13</v>
      </c>
    </row>
    <row r="3490" spans="1:2" x14ac:dyDescent="0.3">
      <c r="A3490" s="19">
        <v>38</v>
      </c>
      <c r="B3490" s="19">
        <v>14</v>
      </c>
    </row>
    <row r="3491" spans="1:2" x14ac:dyDescent="0.3">
      <c r="A3491" s="3">
        <v>38</v>
      </c>
      <c r="B3491" s="3">
        <v>11</v>
      </c>
    </row>
    <row r="3492" spans="1:2" x14ac:dyDescent="0.3">
      <c r="A3492" s="19">
        <v>38</v>
      </c>
      <c r="B3492" s="19">
        <v>14</v>
      </c>
    </row>
    <row r="3493" spans="1:2" x14ac:dyDescent="0.3">
      <c r="A3493" s="3">
        <v>38</v>
      </c>
      <c r="B3493" s="3">
        <v>14</v>
      </c>
    </row>
    <row r="3494" spans="1:2" x14ac:dyDescent="0.3">
      <c r="A3494" s="19">
        <v>38</v>
      </c>
      <c r="B3494" s="19">
        <v>14</v>
      </c>
    </row>
    <row r="3495" spans="1:2" x14ac:dyDescent="0.3">
      <c r="A3495" s="3">
        <v>38</v>
      </c>
      <c r="B3495" s="3">
        <v>14</v>
      </c>
    </row>
    <row r="3496" spans="1:2" x14ac:dyDescent="0.3">
      <c r="A3496" s="19">
        <v>38</v>
      </c>
      <c r="B3496" s="19">
        <v>14</v>
      </c>
    </row>
    <row r="3497" spans="1:2" x14ac:dyDescent="0.3">
      <c r="A3497" s="3">
        <v>38</v>
      </c>
      <c r="B3497" s="3">
        <v>13</v>
      </c>
    </row>
    <row r="3498" spans="1:2" x14ac:dyDescent="0.3">
      <c r="A3498" s="19">
        <v>38</v>
      </c>
      <c r="B3498" s="19">
        <v>14</v>
      </c>
    </row>
    <row r="3499" spans="1:2" x14ac:dyDescent="0.3">
      <c r="A3499" s="3">
        <v>38</v>
      </c>
      <c r="B3499" s="3">
        <v>14</v>
      </c>
    </row>
    <row r="3500" spans="1:2" x14ac:dyDescent="0.3">
      <c r="A3500" s="19">
        <v>38</v>
      </c>
      <c r="B3500" s="19">
        <v>12</v>
      </c>
    </row>
    <row r="3501" spans="1:2" x14ac:dyDescent="0.3">
      <c r="A3501" s="3">
        <v>38</v>
      </c>
      <c r="B3501" s="3">
        <v>12</v>
      </c>
    </row>
    <row r="3502" spans="1:2" x14ac:dyDescent="0.3">
      <c r="A3502" s="19">
        <v>38</v>
      </c>
      <c r="B3502" s="19">
        <v>12</v>
      </c>
    </row>
    <row r="3503" spans="1:2" x14ac:dyDescent="0.3">
      <c r="A3503" s="3">
        <v>38</v>
      </c>
      <c r="B3503" s="3">
        <v>12</v>
      </c>
    </row>
    <row r="3504" spans="1:2" x14ac:dyDescent="0.3">
      <c r="A3504" s="19">
        <v>38</v>
      </c>
      <c r="B3504" s="19">
        <v>14</v>
      </c>
    </row>
    <row r="3505" spans="1:2" x14ac:dyDescent="0.3">
      <c r="A3505" s="3">
        <v>38</v>
      </c>
      <c r="B3505" s="3">
        <v>14</v>
      </c>
    </row>
    <row r="3506" spans="1:2" x14ac:dyDescent="0.3">
      <c r="A3506" s="19">
        <v>38</v>
      </c>
      <c r="B3506" s="19">
        <v>14</v>
      </c>
    </row>
    <row r="3507" spans="1:2" x14ac:dyDescent="0.3">
      <c r="A3507" s="3">
        <v>38</v>
      </c>
      <c r="B3507" s="3">
        <v>13</v>
      </c>
    </row>
    <row r="3508" spans="1:2" x14ac:dyDescent="0.3">
      <c r="A3508" s="19">
        <v>38</v>
      </c>
      <c r="B3508" s="19">
        <v>13</v>
      </c>
    </row>
    <row r="3509" spans="1:2" x14ac:dyDescent="0.3">
      <c r="A3509" s="3">
        <v>38</v>
      </c>
      <c r="B3509" s="3">
        <v>12</v>
      </c>
    </row>
    <row r="3510" spans="1:2" x14ac:dyDescent="0.3">
      <c r="A3510" s="19">
        <v>38</v>
      </c>
      <c r="B3510" s="19">
        <v>14</v>
      </c>
    </row>
    <row r="3511" spans="1:2" x14ac:dyDescent="0.3">
      <c r="A3511" s="3">
        <v>38</v>
      </c>
      <c r="B3511" s="3">
        <v>12</v>
      </c>
    </row>
    <row r="3512" spans="1:2" x14ac:dyDescent="0.3">
      <c r="A3512" s="19">
        <v>38</v>
      </c>
      <c r="B3512" s="19">
        <v>12</v>
      </c>
    </row>
    <row r="3513" spans="1:2" x14ac:dyDescent="0.3">
      <c r="A3513" s="3">
        <v>38</v>
      </c>
      <c r="B3513" s="3">
        <v>13</v>
      </c>
    </row>
    <row r="3514" spans="1:2" x14ac:dyDescent="0.3">
      <c r="A3514" s="19">
        <v>38</v>
      </c>
      <c r="B3514" s="19">
        <v>11</v>
      </c>
    </row>
    <row r="3515" spans="1:2" x14ac:dyDescent="0.3">
      <c r="A3515" s="3">
        <v>37</v>
      </c>
      <c r="B3515" s="3">
        <v>13</v>
      </c>
    </row>
    <row r="3516" spans="1:2" x14ac:dyDescent="0.3">
      <c r="A3516" s="19">
        <v>37</v>
      </c>
      <c r="B3516" s="19">
        <v>12</v>
      </c>
    </row>
    <row r="3517" spans="1:2" x14ac:dyDescent="0.3">
      <c r="A3517" s="3">
        <v>37</v>
      </c>
      <c r="B3517" s="3">
        <v>13</v>
      </c>
    </row>
    <row r="3518" spans="1:2" x14ac:dyDescent="0.3">
      <c r="A3518" s="19">
        <v>37</v>
      </c>
      <c r="B3518" s="19">
        <v>12</v>
      </c>
    </row>
    <row r="3519" spans="1:2" x14ac:dyDescent="0.3">
      <c r="A3519" s="3">
        <v>37</v>
      </c>
      <c r="B3519" s="3">
        <v>13</v>
      </c>
    </row>
    <row r="3520" spans="1:2" x14ac:dyDescent="0.3">
      <c r="A3520" s="19">
        <v>37</v>
      </c>
      <c r="B3520" s="19">
        <v>13</v>
      </c>
    </row>
    <row r="3521" spans="1:2" x14ac:dyDescent="0.3">
      <c r="A3521" s="3">
        <v>37</v>
      </c>
      <c r="B3521" s="3">
        <v>11</v>
      </c>
    </row>
    <row r="3522" spans="1:2" x14ac:dyDescent="0.3">
      <c r="A3522" s="19">
        <v>37</v>
      </c>
      <c r="B3522" s="19">
        <v>12</v>
      </c>
    </row>
    <row r="3523" spans="1:2" x14ac:dyDescent="0.3">
      <c r="A3523" s="3">
        <v>37</v>
      </c>
      <c r="B3523" s="3">
        <v>11</v>
      </c>
    </row>
    <row r="3524" spans="1:2" x14ac:dyDescent="0.3">
      <c r="A3524" s="19">
        <v>37</v>
      </c>
      <c r="B3524" s="19">
        <v>11</v>
      </c>
    </row>
    <row r="3525" spans="1:2" x14ac:dyDescent="0.3">
      <c r="A3525" s="3">
        <v>37</v>
      </c>
      <c r="B3525" s="3">
        <v>13</v>
      </c>
    </row>
    <row r="3526" spans="1:2" x14ac:dyDescent="0.3">
      <c r="A3526" s="19">
        <v>37</v>
      </c>
      <c r="B3526" s="19">
        <v>12</v>
      </c>
    </row>
    <row r="3527" spans="1:2" x14ac:dyDescent="0.3">
      <c r="A3527" s="3">
        <v>37</v>
      </c>
      <c r="B3527" s="3">
        <v>11</v>
      </c>
    </row>
    <row r="3528" spans="1:2" x14ac:dyDescent="0.3">
      <c r="A3528" s="19">
        <v>37</v>
      </c>
      <c r="B3528" s="19">
        <v>12</v>
      </c>
    </row>
    <row r="3529" spans="1:2" x14ac:dyDescent="0.3">
      <c r="A3529" s="3">
        <v>37</v>
      </c>
      <c r="B3529" s="3">
        <v>11</v>
      </c>
    </row>
    <row r="3530" spans="1:2" x14ac:dyDescent="0.3">
      <c r="A3530" s="19">
        <v>37</v>
      </c>
      <c r="B3530" s="19">
        <v>12</v>
      </c>
    </row>
    <row r="3531" spans="1:2" x14ac:dyDescent="0.3">
      <c r="A3531" s="3">
        <v>37</v>
      </c>
      <c r="B3531" s="3">
        <v>13</v>
      </c>
    </row>
    <row r="3532" spans="1:2" x14ac:dyDescent="0.3">
      <c r="A3532" s="19">
        <v>37</v>
      </c>
      <c r="B3532" s="19">
        <v>13</v>
      </c>
    </row>
    <row r="3533" spans="1:2" x14ac:dyDescent="0.3">
      <c r="A3533" s="3">
        <v>37</v>
      </c>
      <c r="B3533" s="3">
        <v>13</v>
      </c>
    </row>
    <row r="3534" spans="1:2" x14ac:dyDescent="0.3">
      <c r="A3534" s="19">
        <v>37</v>
      </c>
      <c r="B3534" s="19">
        <v>12</v>
      </c>
    </row>
    <row r="3535" spans="1:2" x14ac:dyDescent="0.3">
      <c r="A3535" s="3">
        <v>37</v>
      </c>
      <c r="B3535" s="3">
        <v>13</v>
      </c>
    </row>
    <row r="3536" spans="1:2" x14ac:dyDescent="0.3">
      <c r="A3536" s="19">
        <v>37</v>
      </c>
      <c r="B3536" s="19">
        <v>11</v>
      </c>
    </row>
    <row r="3537" spans="1:2" x14ac:dyDescent="0.3">
      <c r="A3537" s="3">
        <v>37</v>
      </c>
      <c r="B3537" s="3">
        <v>11</v>
      </c>
    </row>
    <row r="3538" spans="1:2" x14ac:dyDescent="0.3">
      <c r="A3538" s="19">
        <v>37</v>
      </c>
      <c r="B3538" s="19">
        <v>13</v>
      </c>
    </row>
    <row r="3539" spans="1:2" x14ac:dyDescent="0.3">
      <c r="A3539" s="3">
        <v>37</v>
      </c>
      <c r="B3539" s="3">
        <v>12</v>
      </c>
    </row>
    <row r="3540" spans="1:2" x14ac:dyDescent="0.3">
      <c r="A3540" s="19">
        <v>37</v>
      </c>
      <c r="B3540" s="19">
        <v>11</v>
      </c>
    </row>
    <row r="3541" spans="1:2" x14ac:dyDescent="0.3">
      <c r="A3541" s="3">
        <v>37</v>
      </c>
      <c r="B3541" s="3">
        <v>12</v>
      </c>
    </row>
    <row r="3542" spans="1:2" x14ac:dyDescent="0.3">
      <c r="A3542" s="19">
        <v>37</v>
      </c>
      <c r="B3542" s="19">
        <v>11</v>
      </c>
    </row>
    <row r="3543" spans="1:2" x14ac:dyDescent="0.3">
      <c r="A3543" s="3">
        <v>37</v>
      </c>
      <c r="B3543" s="3">
        <v>12</v>
      </c>
    </row>
    <row r="3544" spans="1:2" x14ac:dyDescent="0.3">
      <c r="A3544" s="19">
        <v>37</v>
      </c>
      <c r="B3544" s="19">
        <v>11</v>
      </c>
    </row>
    <row r="3545" spans="1:2" x14ac:dyDescent="0.3">
      <c r="A3545" s="3">
        <v>37</v>
      </c>
      <c r="B3545" s="3">
        <v>13</v>
      </c>
    </row>
    <row r="3546" spans="1:2" x14ac:dyDescent="0.3">
      <c r="A3546" s="19">
        <v>37</v>
      </c>
      <c r="B3546" s="19">
        <v>11</v>
      </c>
    </row>
    <row r="3547" spans="1:2" x14ac:dyDescent="0.3">
      <c r="A3547" s="3">
        <v>37</v>
      </c>
      <c r="B3547" s="3">
        <v>11</v>
      </c>
    </row>
    <row r="3548" spans="1:2" x14ac:dyDescent="0.3">
      <c r="A3548" s="19">
        <v>37</v>
      </c>
      <c r="B3548" s="19">
        <v>11</v>
      </c>
    </row>
    <row r="3549" spans="1:2" x14ac:dyDescent="0.3">
      <c r="A3549" s="3">
        <v>37</v>
      </c>
      <c r="B3549" s="3">
        <v>12</v>
      </c>
    </row>
    <row r="3550" spans="1:2" x14ac:dyDescent="0.3">
      <c r="A3550" s="19">
        <v>37</v>
      </c>
      <c r="B3550" s="19">
        <v>11</v>
      </c>
    </row>
    <row r="3551" spans="1:2" x14ac:dyDescent="0.3">
      <c r="A3551" s="3">
        <v>37</v>
      </c>
      <c r="B3551" s="3">
        <v>13</v>
      </c>
    </row>
    <row r="3552" spans="1:2" x14ac:dyDescent="0.3">
      <c r="A3552" s="19">
        <v>37</v>
      </c>
      <c r="B3552" s="19">
        <v>12</v>
      </c>
    </row>
    <row r="3553" spans="1:2" x14ac:dyDescent="0.3">
      <c r="A3553" s="3">
        <v>37</v>
      </c>
      <c r="B3553" s="3">
        <v>13</v>
      </c>
    </row>
    <row r="3554" spans="1:2" x14ac:dyDescent="0.3">
      <c r="A3554" s="19">
        <v>37</v>
      </c>
      <c r="B3554" s="19">
        <v>13</v>
      </c>
    </row>
    <row r="3555" spans="1:2" x14ac:dyDescent="0.3">
      <c r="A3555" s="3">
        <v>37</v>
      </c>
      <c r="B3555" s="3">
        <v>13</v>
      </c>
    </row>
    <row r="3556" spans="1:2" x14ac:dyDescent="0.3">
      <c r="A3556" s="19">
        <v>37</v>
      </c>
      <c r="B3556" s="19">
        <v>11</v>
      </c>
    </row>
    <row r="3557" spans="1:2" x14ac:dyDescent="0.3">
      <c r="A3557" s="3">
        <v>37</v>
      </c>
      <c r="B3557" s="3">
        <v>12</v>
      </c>
    </row>
    <row r="3558" spans="1:2" x14ac:dyDescent="0.3">
      <c r="A3558" s="19">
        <v>37</v>
      </c>
      <c r="B3558" s="19">
        <v>11</v>
      </c>
    </row>
    <row r="3559" spans="1:2" x14ac:dyDescent="0.3">
      <c r="A3559" s="3">
        <v>37</v>
      </c>
      <c r="B3559" s="3">
        <v>10</v>
      </c>
    </row>
    <row r="3560" spans="1:2" x14ac:dyDescent="0.3">
      <c r="A3560" s="19">
        <v>37</v>
      </c>
      <c r="B3560" s="19">
        <v>11</v>
      </c>
    </row>
    <row r="3561" spans="1:2" x14ac:dyDescent="0.3">
      <c r="A3561" s="3">
        <v>37</v>
      </c>
      <c r="B3561" s="3">
        <v>11</v>
      </c>
    </row>
    <row r="3562" spans="1:2" x14ac:dyDescent="0.3">
      <c r="A3562" s="19">
        <v>37</v>
      </c>
      <c r="B3562" s="19">
        <v>11</v>
      </c>
    </row>
    <row r="3563" spans="1:2" x14ac:dyDescent="0.3">
      <c r="A3563" s="3">
        <v>37</v>
      </c>
      <c r="B3563" s="3">
        <v>12</v>
      </c>
    </row>
    <row r="3564" spans="1:2" x14ac:dyDescent="0.3">
      <c r="A3564" s="19">
        <v>37</v>
      </c>
      <c r="B3564" s="19">
        <v>11</v>
      </c>
    </row>
    <row r="3565" spans="1:2" x14ac:dyDescent="0.3">
      <c r="A3565" s="3">
        <v>37</v>
      </c>
      <c r="B3565" s="3">
        <v>11</v>
      </c>
    </row>
    <row r="3566" spans="1:2" x14ac:dyDescent="0.3">
      <c r="A3566" s="19">
        <v>37</v>
      </c>
      <c r="B3566" s="19">
        <v>11</v>
      </c>
    </row>
    <row r="3567" spans="1:2" x14ac:dyDescent="0.3">
      <c r="A3567" s="3">
        <v>37</v>
      </c>
      <c r="B3567" s="3">
        <v>13</v>
      </c>
    </row>
    <row r="3568" spans="1:2" x14ac:dyDescent="0.3">
      <c r="A3568" s="19">
        <v>37</v>
      </c>
      <c r="B3568" s="19">
        <v>11</v>
      </c>
    </row>
    <row r="3569" spans="1:2" x14ac:dyDescent="0.3">
      <c r="A3569" s="3">
        <v>37</v>
      </c>
      <c r="B3569" s="3">
        <v>13</v>
      </c>
    </row>
    <row r="3570" spans="1:2" x14ac:dyDescent="0.3">
      <c r="A3570" s="19">
        <v>37</v>
      </c>
      <c r="B3570" s="19">
        <v>12</v>
      </c>
    </row>
    <row r="3571" spans="1:2" x14ac:dyDescent="0.3">
      <c r="A3571" s="3">
        <v>37</v>
      </c>
      <c r="B3571" s="3">
        <v>7</v>
      </c>
    </row>
    <row r="3572" spans="1:2" x14ac:dyDescent="0.3">
      <c r="A3572" s="19">
        <v>37</v>
      </c>
      <c r="B3572" s="19">
        <v>12</v>
      </c>
    </row>
    <row r="3573" spans="1:2" x14ac:dyDescent="0.3">
      <c r="A3573" s="3">
        <v>37</v>
      </c>
      <c r="B3573" s="3">
        <v>11</v>
      </c>
    </row>
    <row r="3574" spans="1:2" x14ac:dyDescent="0.3">
      <c r="A3574" s="19">
        <v>37</v>
      </c>
      <c r="B3574" s="19">
        <v>13</v>
      </c>
    </row>
    <row r="3575" spans="1:2" x14ac:dyDescent="0.3">
      <c r="A3575" s="3">
        <v>37</v>
      </c>
      <c r="B3575" s="3">
        <v>11</v>
      </c>
    </row>
    <row r="3576" spans="1:2" x14ac:dyDescent="0.3">
      <c r="A3576" s="19">
        <v>37</v>
      </c>
      <c r="B3576" s="19">
        <v>13</v>
      </c>
    </row>
    <row r="3577" spans="1:2" x14ac:dyDescent="0.3">
      <c r="A3577" s="3">
        <v>37</v>
      </c>
      <c r="B3577" s="3">
        <v>13</v>
      </c>
    </row>
    <row r="3578" spans="1:2" x14ac:dyDescent="0.3">
      <c r="A3578" s="19">
        <v>37</v>
      </c>
      <c r="B3578" s="19">
        <v>11</v>
      </c>
    </row>
    <row r="3579" spans="1:2" x14ac:dyDescent="0.3">
      <c r="A3579" s="3">
        <v>37</v>
      </c>
      <c r="B3579" s="3">
        <v>11</v>
      </c>
    </row>
    <row r="3580" spans="1:2" x14ac:dyDescent="0.3">
      <c r="A3580" s="19">
        <v>37</v>
      </c>
      <c r="B3580" s="19">
        <v>13</v>
      </c>
    </row>
    <row r="3581" spans="1:2" x14ac:dyDescent="0.3">
      <c r="A3581" s="3">
        <v>37</v>
      </c>
      <c r="B3581" s="3">
        <v>11</v>
      </c>
    </row>
    <row r="3582" spans="1:2" x14ac:dyDescent="0.3">
      <c r="A3582" s="19">
        <v>37</v>
      </c>
      <c r="B3582" s="19">
        <v>13</v>
      </c>
    </row>
    <row r="3583" spans="1:2" x14ac:dyDescent="0.3">
      <c r="A3583" s="3">
        <v>37</v>
      </c>
      <c r="B3583" s="3">
        <v>11</v>
      </c>
    </row>
    <row r="3584" spans="1:2" x14ac:dyDescent="0.3">
      <c r="A3584" s="19">
        <v>37</v>
      </c>
      <c r="B3584" s="19">
        <v>11</v>
      </c>
    </row>
    <row r="3585" spans="1:2" x14ac:dyDescent="0.3">
      <c r="A3585" s="3">
        <v>37</v>
      </c>
      <c r="B3585" s="3">
        <v>13</v>
      </c>
    </row>
    <row r="3586" spans="1:2" x14ac:dyDescent="0.3">
      <c r="A3586" s="19">
        <v>37</v>
      </c>
      <c r="B3586" s="19">
        <v>11</v>
      </c>
    </row>
    <row r="3587" spans="1:2" x14ac:dyDescent="0.3">
      <c r="A3587" s="3">
        <v>37</v>
      </c>
      <c r="B3587" s="3">
        <v>12</v>
      </c>
    </row>
    <row r="3588" spans="1:2" x14ac:dyDescent="0.3">
      <c r="A3588" s="19">
        <v>37</v>
      </c>
      <c r="B3588" s="19">
        <v>11</v>
      </c>
    </row>
    <row r="3589" spans="1:2" x14ac:dyDescent="0.3">
      <c r="A3589" s="3">
        <v>37</v>
      </c>
      <c r="B3589" s="3">
        <v>12</v>
      </c>
    </row>
    <row r="3590" spans="1:2" x14ac:dyDescent="0.3">
      <c r="A3590" s="19">
        <v>37</v>
      </c>
      <c r="B3590" s="19">
        <v>11</v>
      </c>
    </row>
    <row r="3591" spans="1:2" x14ac:dyDescent="0.3">
      <c r="A3591" s="3">
        <v>37</v>
      </c>
      <c r="B3591" s="3">
        <v>13</v>
      </c>
    </row>
    <row r="3592" spans="1:2" x14ac:dyDescent="0.3">
      <c r="A3592" s="19">
        <v>37</v>
      </c>
      <c r="B3592" s="19">
        <v>12</v>
      </c>
    </row>
    <row r="3593" spans="1:2" x14ac:dyDescent="0.3">
      <c r="A3593" s="3">
        <v>37</v>
      </c>
      <c r="B3593" s="3">
        <v>12</v>
      </c>
    </row>
    <row r="3594" spans="1:2" x14ac:dyDescent="0.3">
      <c r="A3594" s="19">
        <v>37</v>
      </c>
      <c r="B3594" s="19">
        <v>12</v>
      </c>
    </row>
    <row r="3595" spans="1:2" x14ac:dyDescent="0.3">
      <c r="A3595" s="3">
        <v>37</v>
      </c>
      <c r="B3595" s="3">
        <v>11</v>
      </c>
    </row>
    <row r="3596" spans="1:2" x14ac:dyDescent="0.3">
      <c r="A3596" s="19">
        <v>37</v>
      </c>
      <c r="B3596" s="19">
        <v>13</v>
      </c>
    </row>
    <row r="3597" spans="1:2" x14ac:dyDescent="0.3">
      <c r="A3597" s="3">
        <v>37</v>
      </c>
      <c r="B3597" s="3">
        <v>12</v>
      </c>
    </row>
    <row r="3598" spans="1:2" x14ac:dyDescent="0.3">
      <c r="A3598" s="19">
        <v>37</v>
      </c>
      <c r="B3598" s="19">
        <v>12</v>
      </c>
    </row>
    <row r="3599" spans="1:2" x14ac:dyDescent="0.3">
      <c r="A3599" s="3">
        <v>37</v>
      </c>
      <c r="B3599" s="3">
        <v>13</v>
      </c>
    </row>
    <row r="3600" spans="1:2" x14ac:dyDescent="0.3">
      <c r="A3600" s="19">
        <v>37</v>
      </c>
      <c r="B3600" s="19">
        <v>12</v>
      </c>
    </row>
    <row r="3601" spans="1:2" x14ac:dyDescent="0.3">
      <c r="A3601" s="3">
        <v>37</v>
      </c>
      <c r="B3601" s="3">
        <v>13</v>
      </c>
    </row>
    <row r="3602" spans="1:2" x14ac:dyDescent="0.3">
      <c r="A3602" s="19">
        <v>37</v>
      </c>
      <c r="B3602" s="19">
        <v>11</v>
      </c>
    </row>
    <row r="3603" spans="1:2" x14ac:dyDescent="0.3">
      <c r="A3603" s="3">
        <v>37</v>
      </c>
      <c r="B3603" s="3">
        <v>13</v>
      </c>
    </row>
    <row r="3604" spans="1:2" x14ac:dyDescent="0.3">
      <c r="A3604" s="19">
        <v>37</v>
      </c>
      <c r="B3604" s="19">
        <v>11</v>
      </c>
    </row>
    <row r="3605" spans="1:2" x14ac:dyDescent="0.3">
      <c r="A3605" s="3">
        <v>37</v>
      </c>
      <c r="B3605" s="3">
        <v>13</v>
      </c>
    </row>
    <row r="3606" spans="1:2" x14ac:dyDescent="0.3">
      <c r="A3606" s="19">
        <v>37</v>
      </c>
      <c r="B3606" s="19">
        <v>12</v>
      </c>
    </row>
    <row r="3607" spans="1:2" x14ac:dyDescent="0.3">
      <c r="A3607" s="3">
        <v>37</v>
      </c>
      <c r="B3607" s="3">
        <v>12</v>
      </c>
    </row>
    <row r="3608" spans="1:2" x14ac:dyDescent="0.3">
      <c r="A3608" s="19">
        <v>37</v>
      </c>
      <c r="B3608" s="19">
        <v>13</v>
      </c>
    </row>
    <row r="3609" spans="1:2" x14ac:dyDescent="0.3">
      <c r="A3609" s="3">
        <v>37</v>
      </c>
      <c r="B3609" s="3">
        <v>12</v>
      </c>
    </row>
    <row r="3610" spans="1:2" x14ac:dyDescent="0.3">
      <c r="A3610" s="19">
        <v>37</v>
      </c>
      <c r="B3610" s="19">
        <v>13</v>
      </c>
    </row>
    <row r="3611" spans="1:2" x14ac:dyDescent="0.3">
      <c r="A3611" s="3">
        <v>37</v>
      </c>
      <c r="B3611" s="3">
        <v>11</v>
      </c>
    </row>
    <row r="3612" spans="1:2" x14ac:dyDescent="0.3">
      <c r="A3612" s="19">
        <v>37</v>
      </c>
      <c r="B3612" s="19">
        <v>11</v>
      </c>
    </row>
    <row r="3613" spans="1:2" x14ac:dyDescent="0.3">
      <c r="A3613" s="3">
        <v>37</v>
      </c>
      <c r="B3613" s="3">
        <v>7</v>
      </c>
    </row>
    <row r="3614" spans="1:2" x14ac:dyDescent="0.3">
      <c r="A3614" s="19">
        <v>37</v>
      </c>
      <c r="B3614" s="19">
        <v>11</v>
      </c>
    </row>
    <row r="3615" spans="1:2" x14ac:dyDescent="0.3">
      <c r="A3615" s="3">
        <v>37</v>
      </c>
      <c r="B3615" s="3">
        <v>12</v>
      </c>
    </row>
    <row r="3616" spans="1:2" x14ac:dyDescent="0.3">
      <c r="A3616" s="19">
        <v>37</v>
      </c>
      <c r="B3616" s="19">
        <v>11</v>
      </c>
    </row>
    <row r="3617" spans="1:2" x14ac:dyDescent="0.3">
      <c r="A3617" s="3">
        <v>37</v>
      </c>
      <c r="B3617" s="3">
        <v>13</v>
      </c>
    </row>
    <row r="3618" spans="1:2" x14ac:dyDescent="0.3">
      <c r="A3618" s="19">
        <v>37</v>
      </c>
      <c r="B3618" s="19">
        <v>11</v>
      </c>
    </row>
    <row r="3619" spans="1:2" x14ac:dyDescent="0.3">
      <c r="A3619" s="3">
        <v>37</v>
      </c>
      <c r="B3619" s="3">
        <v>13</v>
      </c>
    </row>
    <row r="3620" spans="1:2" x14ac:dyDescent="0.3">
      <c r="A3620" s="19">
        <v>37</v>
      </c>
      <c r="B3620" s="19">
        <v>13</v>
      </c>
    </row>
    <row r="3621" spans="1:2" x14ac:dyDescent="0.3">
      <c r="A3621" s="3">
        <v>36</v>
      </c>
      <c r="B3621" s="3">
        <v>11</v>
      </c>
    </row>
    <row r="3622" spans="1:2" x14ac:dyDescent="0.3">
      <c r="A3622" s="19">
        <v>36</v>
      </c>
      <c r="B3622" s="19">
        <v>12</v>
      </c>
    </row>
    <row r="3623" spans="1:2" x14ac:dyDescent="0.3">
      <c r="A3623" s="3">
        <v>36</v>
      </c>
      <c r="B3623" s="3">
        <v>11</v>
      </c>
    </row>
    <row r="3624" spans="1:2" x14ac:dyDescent="0.3">
      <c r="A3624" s="19">
        <v>36</v>
      </c>
      <c r="B3624" s="19">
        <v>6</v>
      </c>
    </row>
    <row r="3625" spans="1:2" x14ac:dyDescent="0.3">
      <c r="A3625" s="3">
        <v>36</v>
      </c>
      <c r="B3625" s="3">
        <v>12</v>
      </c>
    </row>
    <row r="3626" spans="1:2" x14ac:dyDescent="0.3">
      <c r="A3626" s="19">
        <v>36</v>
      </c>
      <c r="B3626" s="19">
        <v>12</v>
      </c>
    </row>
    <row r="3627" spans="1:2" x14ac:dyDescent="0.3">
      <c r="A3627" s="3">
        <v>36</v>
      </c>
      <c r="B3627" s="3">
        <v>10</v>
      </c>
    </row>
    <row r="3628" spans="1:2" x14ac:dyDescent="0.3">
      <c r="A3628" s="19">
        <v>36</v>
      </c>
      <c r="B3628" s="19">
        <v>11</v>
      </c>
    </row>
    <row r="3629" spans="1:2" x14ac:dyDescent="0.3">
      <c r="A3629" s="3">
        <v>36</v>
      </c>
      <c r="B3629" s="3">
        <v>9</v>
      </c>
    </row>
    <row r="3630" spans="1:2" x14ac:dyDescent="0.3">
      <c r="A3630" s="19">
        <v>36</v>
      </c>
      <c r="B3630" s="19">
        <v>12</v>
      </c>
    </row>
    <row r="3631" spans="1:2" x14ac:dyDescent="0.3">
      <c r="A3631" s="3">
        <v>36</v>
      </c>
      <c r="B3631" s="3">
        <v>11</v>
      </c>
    </row>
    <row r="3632" spans="1:2" x14ac:dyDescent="0.3">
      <c r="A3632" s="19">
        <v>36</v>
      </c>
      <c r="B3632" s="19">
        <v>10</v>
      </c>
    </row>
    <row r="3633" spans="1:2" x14ac:dyDescent="0.3">
      <c r="A3633" s="3">
        <v>36</v>
      </c>
      <c r="B3633" s="3">
        <v>12</v>
      </c>
    </row>
    <row r="3634" spans="1:2" x14ac:dyDescent="0.3">
      <c r="A3634" s="19">
        <v>36</v>
      </c>
      <c r="B3634" s="19">
        <v>10</v>
      </c>
    </row>
    <row r="3635" spans="1:2" x14ac:dyDescent="0.3">
      <c r="A3635" s="3">
        <v>36</v>
      </c>
      <c r="B3635" s="3">
        <v>10</v>
      </c>
    </row>
    <row r="3636" spans="1:2" x14ac:dyDescent="0.3">
      <c r="A3636" s="19">
        <v>36</v>
      </c>
      <c r="B3636" s="19">
        <v>12</v>
      </c>
    </row>
    <row r="3637" spans="1:2" x14ac:dyDescent="0.3">
      <c r="A3637" s="3">
        <v>36</v>
      </c>
      <c r="B3637" s="3">
        <v>11</v>
      </c>
    </row>
    <row r="3638" spans="1:2" x14ac:dyDescent="0.3">
      <c r="A3638" s="19">
        <v>36</v>
      </c>
      <c r="B3638" s="19">
        <v>12</v>
      </c>
    </row>
    <row r="3639" spans="1:2" x14ac:dyDescent="0.3">
      <c r="A3639" s="3">
        <v>36</v>
      </c>
      <c r="B3639" s="3">
        <v>6</v>
      </c>
    </row>
    <row r="3640" spans="1:2" x14ac:dyDescent="0.3">
      <c r="A3640" s="19">
        <v>36</v>
      </c>
      <c r="B3640" s="19">
        <v>6</v>
      </c>
    </row>
    <row r="3641" spans="1:2" x14ac:dyDescent="0.3">
      <c r="A3641" s="3">
        <v>36</v>
      </c>
      <c r="B3641" s="3">
        <v>9</v>
      </c>
    </row>
    <row r="3642" spans="1:2" x14ac:dyDescent="0.3">
      <c r="A3642" s="19">
        <v>36</v>
      </c>
      <c r="B3642" s="19">
        <v>11</v>
      </c>
    </row>
    <row r="3643" spans="1:2" x14ac:dyDescent="0.3">
      <c r="A3643" s="3">
        <v>36</v>
      </c>
      <c r="B3643" s="3">
        <v>10</v>
      </c>
    </row>
    <row r="3644" spans="1:2" x14ac:dyDescent="0.3">
      <c r="A3644" s="19">
        <v>36</v>
      </c>
      <c r="B3644" s="19">
        <v>11</v>
      </c>
    </row>
    <row r="3645" spans="1:2" x14ac:dyDescent="0.3">
      <c r="A3645" s="3">
        <v>36</v>
      </c>
      <c r="B3645" s="3">
        <v>12</v>
      </c>
    </row>
    <row r="3646" spans="1:2" x14ac:dyDescent="0.3">
      <c r="A3646" s="19">
        <v>36</v>
      </c>
      <c r="B3646" s="19">
        <v>12</v>
      </c>
    </row>
    <row r="3647" spans="1:2" x14ac:dyDescent="0.3">
      <c r="A3647" s="3">
        <v>36</v>
      </c>
      <c r="B3647" s="3">
        <v>11</v>
      </c>
    </row>
    <row r="3648" spans="1:2" x14ac:dyDescent="0.3">
      <c r="A3648" s="19">
        <v>36</v>
      </c>
      <c r="B3648" s="19">
        <v>10</v>
      </c>
    </row>
    <row r="3649" spans="1:2" x14ac:dyDescent="0.3">
      <c r="A3649" s="3">
        <v>36</v>
      </c>
      <c r="B3649" s="3">
        <v>12</v>
      </c>
    </row>
    <row r="3650" spans="1:2" x14ac:dyDescent="0.3">
      <c r="A3650" s="19">
        <v>36</v>
      </c>
      <c r="B3650" s="19">
        <v>12</v>
      </c>
    </row>
    <row r="3651" spans="1:2" x14ac:dyDescent="0.3">
      <c r="A3651" s="3">
        <v>36</v>
      </c>
      <c r="B3651" s="3">
        <v>12</v>
      </c>
    </row>
    <row r="3652" spans="1:2" x14ac:dyDescent="0.3">
      <c r="A3652" s="19">
        <v>36</v>
      </c>
      <c r="B3652" s="19">
        <v>11</v>
      </c>
    </row>
    <row r="3653" spans="1:2" x14ac:dyDescent="0.3">
      <c r="A3653" s="3">
        <v>36</v>
      </c>
      <c r="B3653" s="3">
        <v>12</v>
      </c>
    </row>
    <row r="3654" spans="1:2" x14ac:dyDescent="0.3">
      <c r="A3654" s="19">
        <v>36</v>
      </c>
      <c r="B3654" s="19">
        <v>10</v>
      </c>
    </row>
    <row r="3655" spans="1:2" x14ac:dyDescent="0.3">
      <c r="A3655" s="3">
        <v>36</v>
      </c>
      <c r="B3655" s="3">
        <v>12</v>
      </c>
    </row>
    <row r="3656" spans="1:2" x14ac:dyDescent="0.3">
      <c r="A3656" s="19">
        <v>36</v>
      </c>
      <c r="B3656" s="19">
        <v>6</v>
      </c>
    </row>
    <row r="3657" spans="1:2" x14ac:dyDescent="0.3">
      <c r="A3657" s="3">
        <v>36</v>
      </c>
      <c r="B3657" s="3">
        <v>10</v>
      </c>
    </row>
    <row r="3658" spans="1:2" x14ac:dyDescent="0.3">
      <c r="A3658" s="19">
        <v>36</v>
      </c>
      <c r="B3658" s="19">
        <v>10</v>
      </c>
    </row>
    <row r="3659" spans="1:2" x14ac:dyDescent="0.3">
      <c r="A3659" s="3">
        <v>36</v>
      </c>
      <c r="B3659" s="3">
        <v>12</v>
      </c>
    </row>
    <row r="3660" spans="1:2" x14ac:dyDescent="0.3">
      <c r="A3660" s="19">
        <v>36</v>
      </c>
      <c r="B3660" s="19">
        <v>11</v>
      </c>
    </row>
    <row r="3661" spans="1:2" x14ac:dyDescent="0.3">
      <c r="A3661" s="3">
        <v>36</v>
      </c>
      <c r="B3661" s="3">
        <v>11</v>
      </c>
    </row>
    <row r="3662" spans="1:2" x14ac:dyDescent="0.3">
      <c r="A3662" s="19">
        <v>36</v>
      </c>
      <c r="B3662" s="19">
        <v>10</v>
      </c>
    </row>
    <row r="3663" spans="1:2" x14ac:dyDescent="0.3">
      <c r="A3663" s="3">
        <v>36</v>
      </c>
      <c r="B3663" s="3">
        <v>6</v>
      </c>
    </row>
    <row r="3664" spans="1:2" x14ac:dyDescent="0.3">
      <c r="A3664" s="19">
        <v>36</v>
      </c>
      <c r="B3664" s="19">
        <v>10</v>
      </c>
    </row>
    <row r="3665" spans="1:2" x14ac:dyDescent="0.3">
      <c r="A3665" s="3">
        <v>36</v>
      </c>
      <c r="B3665" s="3">
        <v>12</v>
      </c>
    </row>
    <row r="3666" spans="1:2" x14ac:dyDescent="0.3">
      <c r="A3666" s="19">
        <v>36</v>
      </c>
      <c r="B3666" s="19">
        <v>12</v>
      </c>
    </row>
    <row r="3667" spans="1:2" x14ac:dyDescent="0.3">
      <c r="A3667" s="3">
        <v>36</v>
      </c>
      <c r="B3667" s="3">
        <v>10</v>
      </c>
    </row>
    <row r="3668" spans="1:2" x14ac:dyDescent="0.3">
      <c r="A3668" s="19">
        <v>36</v>
      </c>
      <c r="B3668" s="19">
        <v>9</v>
      </c>
    </row>
    <row r="3669" spans="1:2" x14ac:dyDescent="0.3">
      <c r="A3669" s="3">
        <v>36</v>
      </c>
      <c r="B3669" s="3">
        <v>12</v>
      </c>
    </row>
    <row r="3670" spans="1:2" x14ac:dyDescent="0.3">
      <c r="A3670" s="19">
        <v>36</v>
      </c>
      <c r="B3670" s="19">
        <v>11</v>
      </c>
    </row>
    <row r="3671" spans="1:2" x14ac:dyDescent="0.3">
      <c r="A3671" s="3">
        <v>36</v>
      </c>
      <c r="B3671" s="3">
        <v>10</v>
      </c>
    </row>
    <row r="3672" spans="1:2" x14ac:dyDescent="0.3">
      <c r="A3672" s="19">
        <v>36</v>
      </c>
      <c r="B3672" s="19">
        <v>11</v>
      </c>
    </row>
    <row r="3673" spans="1:2" x14ac:dyDescent="0.3">
      <c r="A3673" s="3">
        <v>36</v>
      </c>
      <c r="B3673" s="3">
        <v>12</v>
      </c>
    </row>
    <row r="3674" spans="1:2" x14ac:dyDescent="0.3">
      <c r="A3674" s="19">
        <v>36</v>
      </c>
      <c r="B3674" s="19">
        <v>12</v>
      </c>
    </row>
    <row r="3675" spans="1:2" x14ac:dyDescent="0.3">
      <c r="A3675" s="3">
        <v>36</v>
      </c>
      <c r="B3675" s="3">
        <v>10</v>
      </c>
    </row>
    <row r="3676" spans="1:2" x14ac:dyDescent="0.3">
      <c r="A3676" s="19">
        <v>36</v>
      </c>
      <c r="B3676" s="19">
        <v>12</v>
      </c>
    </row>
    <row r="3677" spans="1:2" x14ac:dyDescent="0.3">
      <c r="A3677" s="3">
        <v>36</v>
      </c>
      <c r="B3677" s="3">
        <v>12</v>
      </c>
    </row>
    <row r="3678" spans="1:2" x14ac:dyDescent="0.3">
      <c r="A3678" s="19">
        <v>36</v>
      </c>
      <c r="B3678" s="19">
        <v>11</v>
      </c>
    </row>
    <row r="3679" spans="1:2" x14ac:dyDescent="0.3">
      <c r="A3679" s="3">
        <v>36</v>
      </c>
      <c r="B3679" s="3">
        <v>11</v>
      </c>
    </row>
    <row r="3680" spans="1:2" x14ac:dyDescent="0.3">
      <c r="A3680" s="19">
        <v>36</v>
      </c>
      <c r="B3680" s="19">
        <v>11</v>
      </c>
    </row>
    <row r="3681" spans="1:2" x14ac:dyDescent="0.3">
      <c r="A3681" s="3">
        <v>36</v>
      </c>
      <c r="B3681" s="3">
        <v>12</v>
      </c>
    </row>
    <row r="3682" spans="1:2" x14ac:dyDescent="0.3">
      <c r="A3682" s="19">
        <v>36</v>
      </c>
      <c r="B3682" s="19">
        <v>12</v>
      </c>
    </row>
    <row r="3683" spans="1:2" x14ac:dyDescent="0.3">
      <c r="A3683" s="3">
        <v>36</v>
      </c>
      <c r="B3683" s="3">
        <v>12</v>
      </c>
    </row>
    <row r="3684" spans="1:2" x14ac:dyDescent="0.3">
      <c r="A3684" s="19">
        <v>36</v>
      </c>
      <c r="B3684" s="19">
        <v>6</v>
      </c>
    </row>
    <row r="3685" spans="1:2" x14ac:dyDescent="0.3">
      <c r="A3685" s="3">
        <v>36</v>
      </c>
      <c r="B3685" s="3">
        <v>9</v>
      </c>
    </row>
    <row r="3686" spans="1:2" x14ac:dyDescent="0.3">
      <c r="A3686" s="19">
        <v>36</v>
      </c>
      <c r="B3686" s="19">
        <v>10</v>
      </c>
    </row>
    <row r="3687" spans="1:2" x14ac:dyDescent="0.3">
      <c r="A3687" s="3">
        <v>36</v>
      </c>
      <c r="B3687" s="3">
        <v>12</v>
      </c>
    </row>
    <row r="3688" spans="1:2" x14ac:dyDescent="0.3">
      <c r="A3688" s="19">
        <v>36</v>
      </c>
      <c r="B3688" s="19">
        <v>11</v>
      </c>
    </row>
    <row r="3689" spans="1:2" x14ac:dyDescent="0.3">
      <c r="A3689" s="3">
        <v>36</v>
      </c>
      <c r="B3689" s="3">
        <v>10</v>
      </c>
    </row>
    <row r="3690" spans="1:2" x14ac:dyDescent="0.3">
      <c r="A3690" s="19">
        <v>36</v>
      </c>
      <c r="B3690" s="19">
        <v>11</v>
      </c>
    </row>
    <row r="3691" spans="1:2" x14ac:dyDescent="0.3">
      <c r="A3691" s="3">
        <v>36</v>
      </c>
      <c r="B3691" s="3">
        <v>10</v>
      </c>
    </row>
    <row r="3692" spans="1:2" x14ac:dyDescent="0.3">
      <c r="A3692" s="19">
        <v>36</v>
      </c>
      <c r="B3692" s="19">
        <v>10</v>
      </c>
    </row>
    <row r="3693" spans="1:2" x14ac:dyDescent="0.3">
      <c r="A3693" s="3">
        <v>36</v>
      </c>
      <c r="B3693" s="3">
        <v>10</v>
      </c>
    </row>
    <row r="3694" spans="1:2" x14ac:dyDescent="0.3">
      <c r="A3694" s="19">
        <v>36</v>
      </c>
      <c r="B3694" s="19">
        <v>11</v>
      </c>
    </row>
    <row r="3695" spans="1:2" x14ac:dyDescent="0.3">
      <c r="A3695" s="3">
        <v>36</v>
      </c>
      <c r="B3695" s="3">
        <v>11</v>
      </c>
    </row>
    <row r="3696" spans="1:2" x14ac:dyDescent="0.3">
      <c r="A3696" s="19">
        <v>36</v>
      </c>
      <c r="B3696" s="19">
        <v>9</v>
      </c>
    </row>
    <row r="3697" spans="1:2" x14ac:dyDescent="0.3">
      <c r="A3697" s="3">
        <v>36</v>
      </c>
      <c r="B3697" s="3">
        <v>11</v>
      </c>
    </row>
    <row r="3698" spans="1:2" x14ac:dyDescent="0.3">
      <c r="A3698" s="19">
        <v>36</v>
      </c>
      <c r="B3698" s="19">
        <v>11</v>
      </c>
    </row>
    <row r="3699" spans="1:2" x14ac:dyDescent="0.3">
      <c r="A3699" s="3">
        <v>36</v>
      </c>
      <c r="B3699" s="3">
        <v>12</v>
      </c>
    </row>
    <row r="3700" spans="1:2" x14ac:dyDescent="0.3">
      <c r="A3700" s="19">
        <v>36</v>
      </c>
      <c r="B3700" s="19">
        <v>12</v>
      </c>
    </row>
    <row r="3701" spans="1:2" x14ac:dyDescent="0.3">
      <c r="A3701" s="3">
        <v>36</v>
      </c>
      <c r="B3701" s="3">
        <v>10</v>
      </c>
    </row>
    <row r="3702" spans="1:2" x14ac:dyDescent="0.3">
      <c r="A3702" s="19">
        <v>36</v>
      </c>
      <c r="B3702" s="19">
        <v>11</v>
      </c>
    </row>
    <row r="3703" spans="1:2" x14ac:dyDescent="0.3">
      <c r="A3703" s="3">
        <v>36</v>
      </c>
      <c r="B3703" s="3">
        <v>12</v>
      </c>
    </row>
    <row r="3704" spans="1:2" x14ac:dyDescent="0.3">
      <c r="A3704" s="19">
        <v>36</v>
      </c>
      <c r="B3704" s="19">
        <v>11</v>
      </c>
    </row>
    <row r="3705" spans="1:2" x14ac:dyDescent="0.3">
      <c r="A3705" s="3">
        <v>36</v>
      </c>
      <c r="B3705" s="3">
        <v>11</v>
      </c>
    </row>
    <row r="3706" spans="1:2" x14ac:dyDescent="0.3">
      <c r="A3706" s="19">
        <v>36</v>
      </c>
      <c r="B3706" s="19">
        <v>12</v>
      </c>
    </row>
    <row r="3707" spans="1:2" x14ac:dyDescent="0.3">
      <c r="A3707" s="3">
        <v>36</v>
      </c>
      <c r="B3707" s="3">
        <v>12</v>
      </c>
    </row>
    <row r="3708" spans="1:2" x14ac:dyDescent="0.3">
      <c r="A3708" s="19">
        <v>36</v>
      </c>
      <c r="B3708" s="19">
        <v>11</v>
      </c>
    </row>
    <row r="3709" spans="1:2" x14ac:dyDescent="0.3">
      <c r="A3709" s="3">
        <v>36</v>
      </c>
      <c r="B3709" s="3">
        <v>12</v>
      </c>
    </row>
    <row r="3710" spans="1:2" x14ac:dyDescent="0.3">
      <c r="A3710" s="19">
        <v>36</v>
      </c>
      <c r="B3710" s="19">
        <v>6</v>
      </c>
    </row>
    <row r="3711" spans="1:2" x14ac:dyDescent="0.3">
      <c r="A3711" s="3">
        <v>36</v>
      </c>
      <c r="B3711" s="3">
        <v>10</v>
      </c>
    </row>
    <row r="3712" spans="1:2" x14ac:dyDescent="0.3">
      <c r="A3712" s="19">
        <v>36</v>
      </c>
      <c r="B3712" s="19">
        <v>10</v>
      </c>
    </row>
    <row r="3713" spans="1:2" x14ac:dyDescent="0.3">
      <c r="A3713" s="3">
        <v>36</v>
      </c>
      <c r="B3713" s="3">
        <v>11</v>
      </c>
    </row>
    <row r="3714" spans="1:2" x14ac:dyDescent="0.3">
      <c r="A3714" s="19">
        <v>36</v>
      </c>
      <c r="B3714" s="19">
        <v>11</v>
      </c>
    </row>
    <row r="3715" spans="1:2" x14ac:dyDescent="0.3">
      <c r="A3715" s="3">
        <v>36</v>
      </c>
      <c r="B3715" s="3">
        <v>9</v>
      </c>
    </row>
    <row r="3716" spans="1:2" x14ac:dyDescent="0.3">
      <c r="A3716" s="19">
        <v>36</v>
      </c>
      <c r="B3716" s="19">
        <v>11</v>
      </c>
    </row>
    <row r="3717" spans="1:2" x14ac:dyDescent="0.3">
      <c r="A3717" s="3">
        <v>36</v>
      </c>
      <c r="B3717" s="3">
        <v>11</v>
      </c>
    </row>
    <row r="3718" spans="1:2" x14ac:dyDescent="0.3">
      <c r="A3718" s="19">
        <v>36</v>
      </c>
      <c r="B3718" s="19">
        <v>11</v>
      </c>
    </row>
    <row r="3719" spans="1:2" x14ac:dyDescent="0.3">
      <c r="A3719" s="3">
        <v>36</v>
      </c>
      <c r="B3719" s="3">
        <v>11</v>
      </c>
    </row>
    <row r="3720" spans="1:2" x14ac:dyDescent="0.3">
      <c r="A3720" s="19">
        <v>36</v>
      </c>
      <c r="B3720" s="19">
        <v>12</v>
      </c>
    </row>
    <row r="3721" spans="1:2" x14ac:dyDescent="0.3">
      <c r="A3721" s="3">
        <v>36</v>
      </c>
      <c r="B3721" s="3">
        <v>10</v>
      </c>
    </row>
    <row r="3722" spans="1:2" x14ac:dyDescent="0.3">
      <c r="A3722" s="19">
        <v>36</v>
      </c>
      <c r="B3722" s="19">
        <v>10</v>
      </c>
    </row>
    <row r="3723" spans="1:2" x14ac:dyDescent="0.3">
      <c r="A3723" s="3">
        <v>36</v>
      </c>
      <c r="B3723" s="3">
        <v>12</v>
      </c>
    </row>
    <row r="3724" spans="1:2" x14ac:dyDescent="0.3">
      <c r="A3724" s="19">
        <v>36</v>
      </c>
      <c r="B3724" s="19">
        <v>10</v>
      </c>
    </row>
    <row r="3725" spans="1:2" x14ac:dyDescent="0.3">
      <c r="A3725" s="3">
        <v>36</v>
      </c>
      <c r="B3725" s="3">
        <v>10</v>
      </c>
    </row>
    <row r="3726" spans="1:2" x14ac:dyDescent="0.3">
      <c r="A3726" s="19">
        <v>36</v>
      </c>
      <c r="B3726" s="19">
        <v>12</v>
      </c>
    </row>
    <row r="3727" spans="1:2" x14ac:dyDescent="0.3">
      <c r="A3727" s="3">
        <v>36</v>
      </c>
      <c r="B3727" s="3">
        <v>10</v>
      </c>
    </row>
    <row r="3728" spans="1:2" x14ac:dyDescent="0.3">
      <c r="A3728" s="19">
        <v>35</v>
      </c>
      <c r="B3728" s="19">
        <v>9</v>
      </c>
    </row>
    <row r="3729" spans="1:2" x14ac:dyDescent="0.3">
      <c r="A3729" s="3">
        <v>35</v>
      </c>
      <c r="B3729" s="3">
        <v>8</v>
      </c>
    </row>
    <row r="3730" spans="1:2" x14ac:dyDescent="0.3">
      <c r="A3730" s="19">
        <v>35</v>
      </c>
      <c r="B3730" s="19">
        <v>10</v>
      </c>
    </row>
    <row r="3731" spans="1:2" x14ac:dyDescent="0.3">
      <c r="A3731" s="3">
        <v>35</v>
      </c>
      <c r="B3731" s="3">
        <v>10</v>
      </c>
    </row>
    <row r="3732" spans="1:2" x14ac:dyDescent="0.3">
      <c r="A3732" s="19">
        <v>35</v>
      </c>
      <c r="B3732" s="19">
        <v>11</v>
      </c>
    </row>
    <row r="3733" spans="1:2" x14ac:dyDescent="0.3">
      <c r="A3733" s="3">
        <v>35</v>
      </c>
      <c r="B3733" s="3">
        <v>9</v>
      </c>
    </row>
    <row r="3734" spans="1:2" x14ac:dyDescent="0.3">
      <c r="A3734" s="19">
        <v>35</v>
      </c>
      <c r="B3734" s="19">
        <v>10</v>
      </c>
    </row>
    <row r="3735" spans="1:2" x14ac:dyDescent="0.3">
      <c r="A3735" s="3">
        <v>35</v>
      </c>
      <c r="B3735" s="3">
        <v>11</v>
      </c>
    </row>
    <row r="3736" spans="1:2" x14ac:dyDescent="0.3">
      <c r="A3736" s="19">
        <v>35</v>
      </c>
      <c r="B3736" s="19">
        <v>9</v>
      </c>
    </row>
    <row r="3737" spans="1:2" x14ac:dyDescent="0.3">
      <c r="A3737" s="3">
        <v>35</v>
      </c>
      <c r="B3737" s="3">
        <v>9</v>
      </c>
    </row>
    <row r="3738" spans="1:2" x14ac:dyDescent="0.3">
      <c r="A3738" s="19">
        <v>35</v>
      </c>
      <c r="B3738" s="19">
        <v>5</v>
      </c>
    </row>
    <row r="3739" spans="1:2" x14ac:dyDescent="0.3">
      <c r="A3739" s="3">
        <v>35</v>
      </c>
      <c r="B3739" s="3">
        <v>10</v>
      </c>
    </row>
    <row r="3740" spans="1:2" x14ac:dyDescent="0.3">
      <c r="A3740" s="19">
        <v>35</v>
      </c>
      <c r="B3740" s="19">
        <v>9</v>
      </c>
    </row>
    <row r="3741" spans="1:2" x14ac:dyDescent="0.3">
      <c r="A3741" s="3">
        <v>35</v>
      </c>
      <c r="B3741" s="3">
        <v>8</v>
      </c>
    </row>
    <row r="3742" spans="1:2" x14ac:dyDescent="0.3">
      <c r="A3742" s="19">
        <v>35</v>
      </c>
      <c r="B3742" s="19">
        <v>10</v>
      </c>
    </row>
    <row r="3743" spans="1:2" x14ac:dyDescent="0.3">
      <c r="A3743" s="3">
        <v>35</v>
      </c>
      <c r="B3743" s="3">
        <v>10</v>
      </c>
    </row>
    <row r="3744" spans="1:2" x14ac:dyDescent="0.3">
      <c r="A3744" s="19">
        <v>35</v>
      </c>
      <c r="B3744" s="19">
        <v>9</v>
      </c>
    </row>
    <row r="3745" spans="1:2" x14ac:dyDescent="0.3">
      <c r="A3745" s="3">
        <v>35</v>
      </c>
      <c r="B3745" s="3">
        <v>10</v>
      </c>
    </row>
    <row r="3746" spans="1:2" x14ac:dyDescent="0.3">
      <c r="A3746" s="19">
        <v>35</v>
      </c>
      <c r="B3746" s="19">
        <v>9</v>
      </c>
    </row>
    <row r="3747" spans="1:2" x14ac:dyDescent="0.3">
      <c r="A3747" s="3">
        <v>35</v>
      </c>
      <c r="B3747" s="3">
        <v>8</v>
      </c>
    </row>
    <row r="3748" spans="1:2" x14ac:dyDescent="0.3">
      <c r="A3748" s="19">
        <v>35</v>
      </c>
      <c r="B3748" s="19">
        <v>9</v>
      </c>
    </row>
    <row r="3749" spans="1:2" x14ac:dyDescent="0.3">
      <c r="A3749" s="3">
        <v>35</v>
      </c>
      <c r="B3749" s="3">
        <v>10</v>
      </c>
    </row>
    <row r="3750" spans="1:2" x14ac:dyDescent="0.3">
      <c r="A3750" s="19">
        <v>35</v>
      </c>
      <c r="B3750" s="19">
        <v>9</v>
      </c>
    </row>
    <row r="3751" spans="1:2" x14ac:dyDescent="0.3">
      <c r="A3751" s="3">
        <v>35</v>
      </c>
      <c r="B3751" s="3">
        <v>9</v>
      </c>
    </row>
    <row r="3752" spans="1:2" x14ac:dyDescent="0.3">
      <c r="A3752" s="19">
        <v>35</v>
      </c>
      <c r="B3752" s="19">
        <v>11</v>
      </c>
    </row>
    <row r="3753" spans="1:2" x14ac:dyDescent="0.3">
      <c r="A3753" s="3">
        <v>35</v>
      </c>
      <c r="B3753" s="3">
        <v>10</v>
      </c>
    </row>
    <row r="3754" spans="1:2" x14ac:dyDescent="0.3">
      <c r="A3754" s="19">
        <v>35</v>
      </c>
      <c r="B3754" s="19">
        <v>10</v>
      </c>
    </row>
    <row r="3755" spans="1:2" x14ac:dyDescent="0.3">
      <c r="A3755" s="3">
        <v>35</v>
      </c>
      <c r="B3755" s="3">
        <v>9</v>
      </c>
    </row>
    <row r="3756" spans="1:2" x14ac:dyDescent="0.3">
      <c r="A3756" s="19">
        <v>35</v>
      </c>
      <c r="B3756" s="19">
        <v>8</v>
      </c>
    </row>
    <row r="3757" spans="1:2" x14ac:dyDescent="0.3">
      <c r="A3757" s="3">
        <v>35</v>
      </c>
      <c r="B3757" s="3">
        <v>11</v>
      </c>
    </row>
    <row r="3758" spans="1:2" x14ac:dyDescent="0.3">
      <c r="A3758" s="19">
        <v>35</v>
      </c>
      <c r="B3758" s="19">
        <v>10</v>
      </c>
    </row>
    <row r="3759" spans="1:2" x14ac:dyDescent="0.3">
      <c r="A3759" s="3">
        <v>35</v>
      </c>
      <c r="B3759" s="3">
        <v>10</v>
      </c>
    </row>
    <row r="3760" spans="1:2" x14ac:dyDescent="0.3">
      <c r="A3760" s="19">
        <v>35</v>
      </c>
      <c r="B3760" s="19">
        <v>9</v>
      </c>
    </row>
    <row r="3761" spans="1:2" x14ac:dyDescent="0.3">
      <c r="A3761" s="3">
        <v>35</v>
      </c>
      <c r="B3761" s="3">
        <v>10</v>
      </c>
    </row>
    <row r="3762" spans="1:2" x14ac:dyDescent="0.3">
      <c r="A3762" s="19">
        <v>35</v>
      </c>
      <c r="B3762" s="19">
        <v>8</v>
      </c>
    </row>
    <row r="3763" spans="1:2" x14ac:dyDescent="0.3">
      <c r="A3763" s="3">
        <v>35</v>
      </c>
      <c r="B3763" s="3">
        <v>11</v>
      </c>
    </row>
    <row r="3764" spans="1:2" x14ac:dyDescent="0.3">
      <c r="A3764" s="19">
        <v>35</v>
      </c>
      <c r="B3764" s="19">
        <v>5</v>
      </c>
    </row>
    <row r="3765" spans="1:2" x14ac:dyDescent="0.3">
      <c r="A3765" s="3">
        <v>35</v>
      </c>
      <c r="B3765" s="3">
        <v>11</v>
      </c>
    </row>
    <row r="3766" spans="1:2" x14ac:dyDescent="0.3">
      <c r="A3766" s="19">
        <v>35</v>
      </c>
      <c r="B3766" s="19">
        <v>10</v>
      </c>
    </row>
    <row r="3767" spans="1:2" x14ac:dyDescent="0.3">
      <c r="A3767" s="3">
        <v>35</v>
      </c>
      <c r="B3767" s="3">
        <v>10</v>
      </c>
    </row>
    <row r="3768" spans="1:2" x14ac:dyDescent="0.3">
      <c r="A3768" s="19">
        <v>35</v>
      </c>
      <c r="B3768" s="19">
        <v>10</v>
      </c>
    </row>
    <row r="3769" spans="1:2" x14ac:dyDescent="0.3">
      <c r="A3769" s="3">
        <v>35</v>
      </c>
      <c r="B3769" s="3">
        <v>9</v>
      </c>
    </row>
    <row r="3770" spans="1:2" x14ac:dyDescent="0.3">
      <c r="A3770" s="19">
        <v>35</v>
      </c>
      <c r="B3770" s="19">
        <v>9</v>
      </c>
    </row>
    <row r="3771" spans="1:2" x14ac:dyDescent="0.3">
      <c r="A3771" s="3">
        <v>35</v>
      </c>
      <c r="B3771" s="3">
        <v>10</v>
      </c>
    </row>
    <row r="3772" spans="1:2" x14ac:dyDescent="0.3">
      <c r="A3772" s="19">
        <v>35</v>
      </c>
      <c r="B3772" s="19">
        <v>10</v>
      </c>
    </row>
    <row r="3773" spans="1:2" x14ac:dyDescent="0.3">
      <c r="A3773" s="3">
        <v>35</v>
      </c>
      <c r="B3773" s="3">
        <v>10</v>
      </c>
    </row>
    <row r="3774" spans="1:2" x14ac:dyDescent="0.3">
      <c r="A3774" s="19">
        <v>35</v>
      </c>
      <c r="B3774" s="19">
        <v>10</v>
      </c>
    </row>
    <row r="3775" spans="1:2" x14ac:dyDescent="0.3">
      <c r="A3775" s="3">
        <v>35</v>
      </c>
      <c r="B3775" s="3">
        <v>5</v>
      </c>
    </row>
    <row r="3776" spans="1:2" x14ac:dyDescent="0.3">
      <c r="A3776" s="19">
        <v>35</v>
      </c>
      <c r="B3776" s="19">
        <v>11</v>
      </c>
    </row>
    <row r="3777" spans="1:2" x14ac:dyDescent="0.3">
      <c r="A3777" s="3">
        <v>35</v>
      </c>
      <c r="B3777" s="3">
        <v>10</v>
      </c>
    </row>
    <row r="3778" spans="1:2" x14ac:dyDescent="0.3">
      <c r="A3778" s="19">
        <v>35</v>
      </c>
      <c r="B3778" s="19">
        <v>11</v>
      </c>
    </row>
    <row r="3779" spans="1:2" x14ac:dyDescent="0.3">
      <c r="A3779" s="3">
        <v>35</v>
      </c>
      <c r="B3779" s="3">
        <v>9</v>
      </c>
    </row>
    <row r="3780" spans="1:2" x14ac:dyDescent="0.3">
      <c r="A3780" s="19">
        <v>35</v>
      </c>
      <c r="B3780" s="19">
        <v>10</v>
      </c>
    </row>
    <row r="3781" spans="1:2" x14ac:dyDescent="0.3">
      <c r="A3781" s="3">
        <v>35</v>
      </c>
      <c r="B3781" s="3">
        <v>10</v>
      </c>
    </row>
    <row r="3782" spans="1:2" x14ac:dyDescent="0.3">
      <c r="A3782" s="19">
        <v>35</v>
      </c>
      <c r="B3782" s="19">
        <v>10</v>
      </c>
    </row>
    <row r="3783" spans="1:2" x14ac:dyDescent="0.3">
      <c r="A3783" s="3">
        <v>35</v>
      </c>
      <c r="B3783" s="3">
        <v>10</v>
      </c>
    </row>
    <row r="3784" spans="1:2" x14ac:dyDescent="0.3">
      <c r="A3784" s="19">
        <v>35</v>
      </c>
      <c r="B3784" s="19">
        <v>11</v>
      </c>
    </row>
    <row r="3785" spans="1:2" x14ac:dyDescent="0.3">
      <c r="A3785" s="3">
        <v>35</v>
      </c>
      <c r="B3785" s="3">
        <v>10</v>
      </c>
    </row>
    <row r="3786" spans="1:2" x14ac:dyDescent="0.3">
      <c r="A3786" s="19">
        <v>35</v>
      </c>
      <c r="B3786" s="19">
        <v>11</v>
      </c>
    </row>
    <row r="3787" spans="1:2" x14ac:dyDescent="0.3">
      <c r="A3787" s="3">
        <v>35</v>
      </c>
      <c r="B3787" s="3">
        <v>8</v>
      </c>
    </row>
    <row r="3788" spans="1:2" x14ac:dyDescent="0.3">
      <c r="A3788" s="19">
        <v>35</v>
      </c>
      <c r="B3788" s="19">
        <v>11</v>
      </c>
    </row>
    <row r="3789" spans="1:2" x14ac:dyDescent="0.3">
      <c r="A3789" s="3">
        <v>35</v>
      </c>
      <c r="B3789" s="3">
        <v>5</v>
      </c>
    </row>
    <row r="3790" spans="1:2" x14ac:dyDescent="0.3">
      <c r="A3790" s="19">
        <v>35</v>
      </c>
      <c r="B3790" s="19">
        <v>9</v>
      </c>
    </row>
    <row r="3791" spans="1:2" x14ac:dyDescent="0.3">
      <c r="A3791" s="3">
        <v>35</v>
      </c>
      <c r="B3791" s="3">
        <v>10</v>
      </c>
    </row>
    <row r="3792" spans="1:2" x14ac:dyDescent="0.3">
      <c r="A3792" s="19">
        <v>35</v>
      </c>
      <c r="B3792" s="19">
        <v>11</v>
      </c>
    </row>
    <row r="3793" spans="1:2" x14ac:dyDescent="0.3">
      <c r="A3793" s="3">
        <v>35</v>
      </c>
      <c r="B3793" s="3">
        <v>11</v>
      </c>
    </row>
    <row r="3794" spans="1:2" x14ac:dyDescent="0.3">
      <c r="A3794" s="19">
        <v>35</v>
      </c>
      <c r="B3794" s="19">
        <v>11</v>
      </c>
    </row>
    <row r="3795" spans="1:2" x14ac:dyDescent="0.3">
      <c r="A3795" s="3">
        <v>35</v>
      </c>
      <c r="B3795" s="3">
        <v>11</v>
      </c>
    </row>
    <row r="3796" spans="1:2" x14ac:dyDescent="0.3">
      <c r="A3796" s="19">
        <v>35</v>
      </c>
      <c r="B3796" s="19">
        <v>11</v>
      </c>
    </row>
    <row r="3797" spans="1:2" x14ac:dyDescent="0.3">
      <c r="A3797" s="3">
        <v>35</v>
      </c>
      <c r="B3797" s="3">
        <v>9</v>
      </c>
    </row>
    <row r="3798" spans="1:2" x14ac:dyDescent="0.3">
      <c r="A3798" s="19">
        <v>35</v>
      </c>
      <c r="B3798" s="19">
        <v>9</v>
      </c>
    </row>
    <row r="3799" spans="1:2" x14ac:dyDescent="0.3">
      <c r="A3799" s="3">
        <v>35</v>
      </c>
      <c r="B3799" s="3">
        <v>9</v>
      </c>
    </row>
    <row r="3800" spans="1:2" x14ac:dyDescent="0.3">
      <c r="A3800" s="19">
        <v>35</v>
      </c>
      <c r="B3800" s="19">
        <v>10</v>
      </c>
    </row>
    <row r="3801" spans="1:2" x14ac:dyDescent="0.3">
      <c r="A3801" s="3">
        <v>35</v>
      </c>
      <c r="B3801" s="3">
        <v>10</v>
      </c>
    </row>
    <row r="3802" spans="1:2" x14ac:dyDescent="0.3">
      <c r="A3802" s="19">
        <v>35</v>
      </c>
      <c r="B3802" s="19">
        <v>11</v>
      </c>
    </row>
    <row r="3803" spans="1:2" x14ac:dyDescent="0.3">
      <c r="A3803" s="3">
        <v>35</v>
      </c>
      <c r="B3803" s="3">
        <v>9</v>
      </c>
    </row>
    <row r="3804" spans="1:2" x14ac:dyDescent="0.3">
      <c r="A3804" s="19">
        <v>35</v>
      </c>
      <c r="B3804" s="19">
        <v>9</v>
      </c>
    </row>
    <row r="3805" spans="1:2" x14ac:dyDescent="0.3">
      <c r="A3805" s="3">
        <v>35</v>
      </c>
      <c r="B3805" s="3">
        <v>9</v>
      </c>
    </row>
    <row r="3806" spans="1:2" x14ac:dyDescent="0.3">
      <c r="A3806" s="19">
        <v>35</v>
      </c>
      <c r="B3806" s="19">
        <v>8</v>
      </c>
    </row>
    <row r="3807" spans="1:2" x14ac:dyDescent="0.3">
      <c r="A3807" s="3">
        <v>35</v>
      </c>
      <c r="B3807" s="3">
        <v>9</v>
      </c>
    </row>
    <row r="3808" spans="1:2" x14ac:dyDescent="0.3">
      <c r="A3808" s="19">
        <v>35</v>
      </c>
      <c r="B3808" s="19">
        <v>10</v>
      </c>
    </row>
    <row r="3809" spans="1:2" x14ac:dyDescent="0.3">
      <c r="A3809" s="3">
        <v>35</v>
      </c>
      <c r="B3809" s="3">
        <v>10</v>
      </c>
    </row>
    <row r="3810" spans="1:2" x14ac:dyDescent="0.3">
      <c r="A3810" s="19">
        <v>35</v>
      </c>
      <c r="B3810" s="19">
        <v>9</v>
      </c>
    </row>
    <row r="3811" spans="1:2" x14ac:dyDescent="0.3">
      <c r="A3811" s="3">
        <v>35</v>
      </c>
      <c r="B3811" s="3">
        <v>11</v>
      </c>
    </row>
    <row r="3812" spans="1:2" x14ac:dyDescent="0.3">
      <c r="A3812" s="19">
        <v>35</v>
      </c>
      <c r="B3812" s="19">
        <v>11</v>
      </c>
    </row>
    <row r="3813" spans="1:2" x14ac:dyDescent="0.3">
      <c r="A3813" s="3">
        <v>35</v>
      </c>
      <c r="B3813" s="3">
        <v>8</v>
      </c>
    </row>
    <row r="3814" spans="1:2" x14ac:dyDescent="0.3">
      <c r="A3814" s="19">
        <v>35</v>
      </c>
      <c r="B3814" s="19">
        <v>8</v>
      </c>
    </row>
    <row r="3815" spans="1:2" x14ac:dyDescent="0.3">
      <c r="A3815" s="3">
        <v>35</v>
      </c>
      <c r="B3815" s="3">
        <v>10</v>
      </c>
    </row>
    <row r="3816" spans="1:2" x14ac:dyDescent="0.3">
      <c r="A3816" s="19">
        <v>35</v>
      </c>
      <c r="B3816" s="19">
        <v>10</v>
      </c>
    </row>
    <row r="3817" spans="1:2" x14ac:dyDescent="0.3">
      <c r="A3817" s="3">
        <v>35</v>
      </c>
      <c r="B3817" s="3">
        <v>10</v>
      </c>
    </row>
    <row r="3818" spans="1:2" x14ac:dyDescent="0.3">
      <c r="A3818" s="19">
        <v>35</v>
      </c>
      <c r="B3818" s="19">
        <v>11</v>
      </c>
    </row>
    <row r="3819" spans="1:2" x14ac:dyDescent="0.3">
      <c r="A3819" s="3">
        <v>35</v>
      </c>
      <c r="B3819" s="3">
        <v>9</v>
      </c>
    </row>
    <row r="3820" spans="1:2" x14ac:dyDescent="0.3">
      <c r="A3820" s="19">
        <v>35</v>
      </c>
      <c r="B3820" s="19">
        <v>10</v>
      </c>
    </row>
    <row r="3821" spans="1:2" x14ac:dyDescent="0.3">
      <c r="A3821" s="3">
        <v>35</v>
      </c>
      <c r="B3821" s="3">
        <v>9</v>
      </c>
    </row>
    <row r="3822" spans="1:2" x14ac:dyDescent="0.3">
      <c r="A3822" s="19">
        <v>35</v>
      </c>
      <c r="B3822" s="19">
        <v>9</v>
      </c>
    </row>
    <row r="3823" spans="1:2" x14ac:dyDescent="0.3">
      <c r="A3823" s="3">
        <v>35</v>
      </c>
      <c r="B3823" s="3">
        <v>9</v>
      </c>
    </row>
    <row r="3824" spans="1:2" x14ac:dyDescent="0.3">
      <c r="A3824" s="19">
        <v>35</v>
      </c>
      <c r="B3824" s="19">
        <v>10</v>
      </c>
    </row>
    <row r="3825" spans="1:2" x14ac:dyDescent="0.3">
      <c r="A3825" s="3">
        <v>35</v>
      </c>
      <c r="B3825" s="3">
        <v>10</v>
      </c>
    </row>
    <row r="3826" spans="1:2" x14ac:dyDescent="0.3">
      <c r="A3826" s="19">
        <v>35</v>
      </c>
      <c r="B3826" s="19">
        <v>9</v>
      </c>
    </row>
    <row r="3827" spans="1:2" x14ac:dyDescent="0.3">
      <c r="A3827" s="3">
        <v>35</v>
      </c>
      <c r="B3827" s="3">
        <v>9</v>
      </c>
    </row>
    <row r="3828" spans="1:2" x14ac:dyDescent="0.3">
      <c r="A3828" s="19">
        <v>35</v>
      </c>
      <c r="B3828" s="19">
        <v>11</v>
      </c>
    </row>
    <row r="3829" spans="1:2" x14ac:dyDescent="0.3">
      <c r="A3829" s="3">
        <v>35</v>
      </c>
      <c r="B3829" s="3">
        <v>10</v>
      </c>
    </row>
    <row r="3830" spans="1:2" x14ac:dyDescent="0.3">
      <c r="A3830" s="19">
        <v>35</v>
      </c>
      <c r="B3830" s="19">
        <v>10</v>
      </c>
    </row>
    <row r="3831" spans="1:2" x14ac:dyDescent="0.3">
      <c r="A3831" s="3">
        <v>35</v>
      </c>
      <c r="B3831" s="3">
        <v>10</v>
      </c>
    </row>
    <row r="3832" spans="1:2" x14ac:dyDescent="0.3">
      <c r="A3832" s="19">
        <v>35</v>
      </c>
      <c r="B3832" s="19">
        <v>9</v>
      </c>
    </row>
    <row r="3833" spans="1:2" x14ac:dyDescent="0.3">
      <c r="A3833" s="3">
        <v>35</v>
      </c>
      <c r="B3833" s="3">
        <v>9</v>
      </c>
    </row>
    <row r="3834" spans="1:2" x14ac:dyDescent="0.3">
      <c r="A3834" s="19">
        <v>35</v>
      </c>
      <c r="B3834" s="19">
        <v>10</v>
      </c>
    </row>
    <row r="3835" spans="1:2" x14ac:dyDescent="0.3">
      <c r="A3835" s="3">
        <v>35</v>
      </c>
      <c r="B3835" s="3">
        <v>9</v>
      </c>
    </row>
    <row r="3836" spans="1:2" x14ac:dyDescent="0.3">
      <c r="A3836" s="19">
        <v>35</v>
      </c>
      <c r="B3836" s="19">
        <v>11</v>
      </c>
    </row>
    <row r="3837" spans="1:2" x14ac:dyDescent="0.3">
      <c r="A3837" s="3">
        <v>35</v>
      </c>
      <c r="B3837" s="3">
        <v>11</v>
      </c>
    </row>
    <row r="3838" spans="1:2" x14ac:dyDescent="0.3">
      <c r="A3838" s="19">
        <v>35</v>
      </c>
      <c r="B3838" s="19">
        <v>8</v>
      </c>
    </row>
    <row r="3839" spans="1:2" x14ac:dyDescent="0.3">
      <c r="A3839" s="3">
        <v>35</v>
      </c>
      <c r="B3839" s="3">
        <v>9</v>
      </c>
    </row>
    <row r="3840" spans="1:2" x14ac:dyDescent="0.3">
      <c r="A3840" s="19">
        <v>35</v>
      </c>
      <c r="B3840" s="19">
        <v>8</v>
      </c>
    </row>
    <row r="3841" spans="1:2" x14ac:dyDescent="0.3">
      <c r="A3841" s="3">
        <v>35</v>
      </c>
      <c r="B3841" s="3">
        <v>9</v>
      </c>
    </row>
    <row r="3842" spans="1:2" x14ac:dyDescent="0.3">
      <c r="A3842" s="19">
        <v>35</v>
      </c>
      <c r="B3842" s="19">
        <v>11</v>
      </c>
    </row>
    <row r="3843" spans="1:2" x14ac:dyDescent="0.3">
      <c r="A3843" s="3">
        <v>35</v>
      </c>
      <c r="B3843" s="3">
        <v>10</v>
      </c>
    </row>
    <row r="3844" spans="1:2" x14ac:dyDescent="0.3">
      <c r="A3844" s="19">
        <v>35</v>
      </c>
      <c r="B3844" s="19">
        <v>9</v>
      </c>
    </row>
    <row r="3845" spans="1:2" x14ac:dyDescent="0.3">
      <c r="A3845" s="3">
        <v>35</v>
      </c>
      <c r="B3845" s="3">
        <v>11</v>
      </c>
    </row>
    <row r="3846" spans="1:2" x14ac:dyDescent="0.3">
      <c r="A3846" s="19">
        <v>35</v>
      </c>
      <c r="B3846" s="19">
        <v>11</v>
      </c>
    </row>
    <row r="3847" spans="1:2" x14ac:dyDescent="0.3">
      <c r="A3847" s="3">
        <v>35</v>
      </c>
      <c r="B3847" s="3">
        <v>11</v>
      </c>
    </row>
    <row r="3848" spans="1:2" x14ac:dyDescent="0.3">
      <c r="A3848" s="19">
        <v>35</v>
      </c>
      <c r="B3848" s="19">
        <v>11</v>
      </c>
    </row>
    <row r="3849" spans="1:2" x14ac:dyDescent="0.3">
      <c r="A3849" s="3">
        <v>35</v>
      </c>
      <c r="B3849" s="3">
        <v>5</v>
      </c>
    </row>
    <row r="3850" spans="1:2" x14ac:dyDescent="0.3">
      <c r="A3850" s="19">
        <v>35</v>
      </c>
      <c r="B3850" s="19">
        <v>11</v>
      </c>
    </row>
    <row r="3851" spans="1:2" x14ac:dyDescent="0.3">
      <c r="A3851" s="3">
        <v>35</v>
      </c>
      <c r="B3851" s="3">
        <v>11</v>
      </c>
    </row>
    <row r="3852" spans="1:2" x14ac:dyDescent="0.3">
      <c r="A3852" s="19">
        <v>35</v>
      </c>
      <c r="B3852" s="19">
        <v>11</v>
      </c>
    </row>
    <row r="3853" spans="1:2" x14ac:dyDescent="0.3">
      <c r="A3853" s="3">
        <v>35</v>
      </c>
      <c r="B3853" s="3">
        <v>10</v>
      </c>
    </row>
    <row r="3854" spans="1:2" x14ac:dyDescent="0.3">
      <c r="A3854" s="19">
        <v>35</v>
      </c>
      <c r="B3854" s="19">
        <v>9</v>
      </c>
    </row>
    <row r="3855" spans="1:2" x14ac:dyDescent="0.3">
      <c r="A3855" s="3">
        <v>35</v>
      </c>
      <c r="B3855" s="3">
        <v>9</v>
      </c>
    </row>
    <row r="3856" spans="1:2" x14ac:dyDescent="0.3">
      <c r="A3856" s="19">
        <v>35</v>
      </c>
      <c r="B3856" s="19">
        <v>9</v>
      </c>
    </row>
    <row r="3857" spans="1:2" x14ac:dyDescent="0.3">
      <c r="A3857" s="3">
        <v>35</v>
      </c>
      <c r="B3857" s="3">
        <v>8</v>
      </c>
    </row>
    <row r="3858" spans="1:2" x14ac:dyDescent="0.3">
      <c r="A3858" s="19">
        <v>35</v>
      </c>
      <c r="B3858" s="19">
        <v>9</v>
      </c>
    </row>
    <row r="3859" spans="1:2" x14ac:dyDescent="0.3">
      <c r="A3859" s="3">
        <v>35</v>
      </c>
      <c r="B3859" s="3">
        <v>11</v>
      </c>
    </row>
    <row r="3860" spans="1:2" x14ac:dyDescent="0.3">
      <c r="A3860" s="19">
        <v>35</v>
      </c>
      <c r="B3860" s="19">
        <v>9</v>
      </c>
    </row>
    <row r="3861" spans="1:2" x14ac:dyDescent="0.3">
      <c r="A3861" s="3">
        <v>35</v>
      </c>
      <c r="B3861" s="3">
        <v>11</v>
      </c>
    </row>
    <row r="3862" spans="1:2" x14ac:dyDescent="0.3">
      <c r="A3862" s="19">
        <v>35</v>
      </c>
      <c r="B3862" s="19">
        <v>11</v>
      </c>
    </row>
    <row r="3863" spans="1:2" x14ac:dyDescent="0.3">
      <c r="A3863" s="3">
        <v>35</v>
      </c>
      <c r="B3863" s="3">
        <v>10</v>
      </c>
    </row>
    <row r="3864" spans="1:2" x14ac:dyDescent="0.3">
      <c r="A3864" s="19">
        <v>35</v>
      </c>
      <c r="B3864" s="19">
        <v>9</v>
      </c>
    </row>
    <row r="3865" spans="1:2" x14ac:dyDescent="0.3">
      <c r="A3865" s="3">
        <v>35</v>
      </c>
      <c r="B3865" s="3">
        <v>9</v>
      </c>
    </row>
    <row r="3866" spans="1:2" x14ac:dyDescent="0.3">
      <c r="A3866" s="19">
        <v>35</v>
      </c>
      <c r="B3866" s="19">
        <v>9</v>
      </c>
    </row>
    <row r="3867" spans="1:2" x14ac:dyDescent="0.3">
      <c r="A3867" s="3">
        <v>35</v>
      </c>
      <c r="B3867" s="3">
        <v>11</v>
      </c>
    </row>
    <row r="3868" spans="1:2" x14ac:dyDescent="0.3">
      <c r="A3868" s="19">
        <v>35</v>
      </c>
      <c r="B3868" s="19">
        <v>11</v>
      </c>
    </row>
    <row r="3869" spans="1:2" x14ac:dyDescent="0.3">
      <c r="A3869" s="3">
        <v>35</v>
      </c>
      <c r="B3869" s="3">
        <v>10</v>
      </c>
    </row>
    <row r="3870" spans="1:2" x14ac:dyDescent="0.3">
      <c r="A3870" s="19">
        <v>35</v>
      </c>
      <c r="B3870" s="19">
        <v>9</v>
      </c>
    </row>
    <row r="3871" spans="1:2" x14ac:dyDescent="0.3">
      <c r="A3871" s="3">
        <v>35</v>
      </c>
      <c r="B3871" s="3">
        <v>11</v>
      </c>
    </row>
    <row r="3872" spans="1:2" x14ac:dyDescent="0.3">
      <c r="A3872" s="19">
        <v>35</v>
      </c>
      <c r="B3872" s="19">
        <v>5</v>
      </c>
    </row>
    <row r="3873" spans="1:2" x14ac:dyDescent="0.3">
      <c r="A3873" s="3">
        <v>35</v>
      </c>
      <c r="B3873" s="3">
        <v>9</v>
      </c>
    </row>
    <row r="3874" spans="1:2" x14ac:dyDescent="0.3">
      <c r="A3874" s="19">
        <v>35</v>
      </c>
      <c r="B3874" s="19">
        <v>5</v>
      </c>
    </row>
    <row r="3875" spans="1:2" x14ac:dyDescent="0.3">
      <c r="A3875" s="3">
        <v>35</v>
      </c>
      <c r="B3875" s="3">
        <v>9</v>
      </c>
    </row>
    <row r="3876" spans="1:2" x14ac:dyDescent="0.3">
      <c r="A3876" s="19">
        <v>35</v>
      </c>
      <c r="B3876" s="19">
        <v>11</v>
      </c>
    </row>
    <row r="3877" spans="1:2" x14ac:dyDescent="0.3">
      <c r="A3877" s="3">
        <v>35</v>
      </c>
      <c r="B3877" s="3">
        <v>11</v>
      </c>
    </row>
    <row r="3878" spans="1:2" x14ac:dyDescent="0.3">
      <c r="A3878" s="19">
        <v>35</v>
      </c>
      <c r="B3878" s="19">
        <v>10</v>
      </c>
    </row>
    <row r="3879" spans="1:2" x14ac:dyDescent="0.3">
      <c r="A3879" s="3">
        <v>34</v>
      </c>
      <c r="B3879" s="3">
        <v>9</v>
      </c>
    </row>
    <row r="3880" spans="1:2" x14ac:dyDescent="0.3">
      <c r="A3880" s="19">
        <v>34</v>
      </c>
      <c r="B3880" s="19">
        <v>9</v>
      </c>
    </row>
    <row r="3881" spans="1:2" x14ac:dyDescent="0.3">
      <c r="A3881" s="3">
        <v>34</v>
      </c>
      <c r="B3881" s="3">
        <v>8</v>
      </c>
    </row>
    <row r="3882" spans="1:2" x14ac:dyDescent="0.3">
      <c r="A3882" s="19">
        <v>34</v>
      </c>
      <c r="B3882" s="19">
        <v>10</v>
      </c>
    </row>
    <row r="3883" spans="1:2" x14ac:dyDescent="0.3">
      <c r="A3883" s="3">
        <v>34</v>
      </c>
      <c r="B3883" s="3">
        <v>10</v>
      </c>
    </row>
    <row r="3884" spans="1:2" x14ac:dyDescent="0.3">
      <c r="A3884" s="19">
        <v>34</v>
      </c>
      <c r="B3884" s="19">
        <v>9</v>
      </c>
    </row>
    <row r="3885" spans="1:2" x14ac:dyDescent="0.3">
      <c r="A3885" s="3">
        <v>34</v>
      </c>
      <c r="B3885" s="3">
        <v>9</v>
      </c>
    </row>
    <row r="3886" spans="1:2" x14ac:dyDescent="0.3">
      <c r="A3886" s="19">
        <v>34</v>
      </c>
      <c r="B3886" s="19">
        <v>9</v>
      </c>
    </row>
    <row r="3887" spans="1:2" x14ac:dyDescent="0.3">
      <c r="A3887" s="3">
        <v>34</v>
      </c>
      <c r="B3887" s="3">
        <v>9</v>
      </c>
    </row>
    <row r="3888" spans="1:2" x14ac:dyDescent="0.3">
      <c r="A3888" s="19">
        <v>34</v>
      </c>
      <c r="B3888" s="19">
        <v>10</v>
      </c>
    </row>
    <row r="3889" spans="1:2" x14ac:dyDescent="0.3">
      <c r="A3889" s="3">
        <v>34</v>
      </c>
      <c r="B3889" s="3">
        <v>10</v>
      </c>
    </row>
    <row r="3890" spans="1:2" x14ac:dyDescent="0.3">
      <c r="A3890" s="19">
        <v>34</v>
      </c>
      <c r="B3890" s="19">
        <v>9</v>
      </c>
    </row>
    <row r="3891" spans="1:2" x14ac:dyDescent="0.3">
      <c r="A3891" s="3">
        <v>34</v>
      </c>
      <c r="B3891" s="3">
        <v>8</v>
      </c>
    </row>
    <row r="3892" spans="1:2" x14ac:dyDescent="0.3">
      <c r="A3892" s="19">
        <v>34</v>
      </c>
      <c r="B3892" s="19">
        <v>8</v>
      </c>
    </row>
    <row r="3893" spans="1:2" x14ac:dyDescent="0.3">
      <c r="A3893" s="3">
        <v>34</v>
      </c>
      <c r="B3893" s="3">
        <v>9</v>
      </c>
    </row>
    <row r="3894" spans="1:2" x14ac:dyDescent="0.3">
      <c r="A3894" s="19">
        <v>34</v>
      </c>
      <c r="B3894" s="19">
        <v>4</v>
      </c>
    </row>
    <row r="3895" spans="1:2" x14ac:dyDescent="0.3">
      <c r="A3895" s="3">
        <v>34</v>
      </c>
      <c r="B3895" s="3">
        <v>8</v>
      </c>
    </row>
    <row r="3896" spans="1:2" x14ac:dyDescent="0.3">
      <c r="A3896" s="19">
        <v>34</v>
      </c>
      <c r="B3896" s="19">
        <v>9</v>
      </c>
    </row>
    <row r="3897" spans="1:2" x14ac:dyDescent="0.3">
      <c r="A3897" s="3">
        <v>34</v>
      </c>
      <c r="B3897" s="3">
        <v>10</v>
      </c>
    </row>
    <row r="3898" spans="1:2" x14ac:dyDescent="0.3">
      <c r="A3898" s="19">
        <v>34</v>
      </c>
      <c r="B3898" s="19">
        <v>9</v>
      </c>
    </row>
    <row r="3899" spans="1:2" x14ac:dyDescent="0.3">
      <c r="A3899" s="3">
        <v>34</v>
      </c>
      <c r="B3899" s="3">
        <v>9</v>
      </c>
    </row>
    <row r="3900" spans="1:2" x14ac:dyDescent="0.3">
      <c r="A3900" s="19">
        <v>34</v>
      </c>
      <c r="B3900" s="19">
        <v>10</v>
      </c>
    </row>
    <row r="3901" spans="1:2" x14ac:dyDescent="0.3">
      <c r="A3901" s="3">
        <v>34</v>
      </c>
      <c r="B3901" s="3">
        <v>10</v>
      </c>
    </row>
    <row r="3902" spans="1:2" x14ac:dyDescent="0.3">
      <c r="A3902" s="19">
        <v>34</v>
      </c>
      <c r="B3902" s="19">
        <v>9</v>
      </c>
    </row>
    <row r="3903" spans="1:2" x14ac:dyDescent="0.3">
      <c r="A3903" s="3">
        <v>34</v>
      </c>
      <c r="B3903" s="3">
        <v>9</v>
      </c>
    </row>
    <row r="3904" spans="1:2" x14ac:dyDescent="0.3">
      <c r="A3904" s="19">
        <v>34</v>
      </c>
      <c r="B3904" s="19">
        <v>8</v>
      </c>
    </row>
    <row r="3905" spans="1:2" x14ac:dyDescent="0.3">
      <c r="A3905" s="3">
        <v>34</v>
      </c>
      <c r="B3905" s="3">
        <v>9</v>
      </c>
    </row>
    <row r="3906" spans="1:2" x14ac:dyDescent="0.3">
      <c r="A3906" s="19">
        <v>34</v>
      </c>
      <c r="B3906" s="19">
        <v>9</v>
      </c>
    </row>
    <row r="3907" spans="1:2" x14ac:dyDescent="0.3">
      <c r="A3907" s="3">
        <v>34</v>
      </c>
      <c r="B3907" s="3">
        <v>9</v>
      </c>
    </row>
    <row r="3908" spans="1:2" x14ac:dyDescent="0.3">
      <c r="A3908" s="19">
        <v>34</v>
      </c>
      <c r="B3908" s="19">
        <v>8</v>
      </c>
    </row>
    <row r="3909" spans="1:2" x14ac:dyDescent="0.3">
      <c r="A3909" s="3">
        <v>34</v>
      </c>
      <c r="B3909" s="3">
        <v>10</v>
      </c>
    </row>
    <row r="3910" spans="1:2" x14ac:dyDescent="0.3">
      <c r="A3910" s="19">
        <v>34</v>
      </c>
      <c r="B3910" s="19">
        <v>8</v>
      </c>
    </row>
    <row r="3911" spans="1:2" x14ac:dyDescent="0.3">
      <c r="A3911" s="3">
        <v>34</v>
      </c>
      <c r="B3911" s="3">
        <v>9</v>
      </c>
    </row>
    <row r="3912" spans="1:2" x14ac:dyDescent="0.3">
      <c r="A3912" s="19">
        <v>34</v>
      </c>
      <c r="B3912" s="19">
        <v>10</v>
      </c>
    </row>
    <row r="3913" spans="1:2" x14ac:dyDescent="0.3">
      <c r="A3913" s="3">
        <v>34</v>
      </c>
      <c r="B3913" s="3">
        <v>9</v>
      </c>
    </row>
    <row r="3914" spans="1:2" x14ac:dyDescent="0.3">
      <c r="A3914" s="19">
        <v>34</v>
      </c>
      <c r="B3914" s="19">
        <v>9</v>
      </c>
    </row>
    <row r="3915" spans="1:2" x14ac:dyDescent="0.3">
      <c r="A3915" s="3">
        <v>34</v>
      </c>
      <c r="B3915" s="3">
        <v>8</v>
      </c>
    </row>
    <row r="3916" spans="1:2" x14ac:dyDescent="0.3">
      <c r="A3916" s="19">
        <v>34</v>
      </c>
      <c r="B3916" s="19">
        <v>8</v>
      </c>
    </row>
    <row r="3917" spans="1:2" x14ac:dyDescent="0.3">
      <c r="A3917" s="3">
        <v>34</v>
      </c>
      <c r="B3917" s="3">
        <v>9</v>
      </c>
    </row>
    <row r="3918" spans="1:2" x14ac:dyDescent="0.3">
      <c r="A3918" s="19">
        <v>34</v>
      </c>
      <c r="B3918" s="19">
        <v>8</v>
      </c>
    </row>
    <row r="3919" spans="1:2" x14ac:dyDescent="0.3">
      <c r="A3919" s="3">
        <v>34</v>
      </c>
      <c r="B3919" s="3">
        <v>9</v>
      </c>
    </row>
    <row r="3920" spans="1:2" x14ac:dyDescent="0.3">
      <c r="A3920" s="19">
        <v>34</v>
      </c>
      <c r="B3920" s="19">
        <v>8</v>
      </c>
    </row>
    <row r="3921" spans="1:2" x14ac:dyDescent="0.3">
      <c r="A3921" s="3">
        <v>34</v>
      </c>
      <c r="B3921" s="3">
        <v>9</v>
      </c>
    </row>
    <row r="3922" spans="1:2" x14ac:dyDescent="0.3">
      <c r="A3922" s="19">
        <v>34</v>
      </c>
      <c r="B3922" s="19">
        <v>9</v>
      </c>
    </row>
    <row r="3923" spans="1:2" x14ac:dyDescent="0.3">
      <c r="A3923" s="3">
        <v>34</v>
      </c>
      <c r="B3923" s="3">
        <v>8</v>
      </c>
    </row>
    <row r="3924" spans="1:2" x14ac:dyDescent="0.3">
      <c r="A3924" s="19">
        <v>34</v>
      </c>
      <c r="B3924" s="19">
        <v>9</v>
      </c>
    </row>
    <row r="3925" spans="1:2" x14ac:dyDescent="0.3">
      <c r="A3925" s="3">
        <v>34</v>
      </c>
      <c r="B3925" s="3">
        <v>10</v>
      </c>
    </row>
    <row r="3926" spans="1:2" x14ac:dyDescent="0.3">
      <c r="A3926" s="19">
        <v>34</v>
      </c>
      <c r="B3926" s="19">
        <v>9</v>
      </c>
    </row>
    <row r="3927" spans="1:2" x14ac:dyDescent="0.3">
      <c r="A3927" s="3">
        <v>34</v>
      </c>
      <c r="B3927" s="3">
        <v>9</v>
      </c>
    </row>
    <row r="3928" spans="1:2" x14ac:dyDescent="0.3">
      <c r="A3928" s="19">
        <v>34</v>
      </c>
      <c r="B3928" s="19">
        <v>8</v>
      </c>
    </row>
    <row r="3929" spans="1:2" x14ac:dyDescent="0.3">
      <c r="A3929" s="3">
        <v>34</v>
      </c>
      <c r="B3929" s="3">
        <v>9</v>
      </c>
    </row>
    <row r="3930" spans="1:2" x14ac:dyDescent="0.3">
      <c r="A3930" s="19">
        <v>34</v>
      </c>
      <c r="B3930" s="19">
        <v>10</v>
      </c>
    </row>
    <row r="3931" spans="1:2" x14ac:dyDescent="0.3">
      <c r="A3931" s="3">
        <v>34</v>
      </c>
      <c r="B3931" s="3">
        <v>8</v>
      </c>
    </row>
    <row r="3932" spans="1:2" x14ac:dyDescent="0.3">
      <c r="A3932" s="19">
        <v>34</v>
      </c>
      <c r="B3932" s="19">
        <v>9</v>
      </c>
    </row>
    <row r="3933" spans="1:2" x14ac:dyDescent="0.3">
      <c r="A3933" s="3">
        <v>34</v>
      </c>
      <c r="B3933" s="3">
        <v>10</v>
      </c>
    </row>
    <row r="3934" spans="1:2" x14ac:dyDescent="0.3">
      <c r="A3934" s="19">
        <v>34</v>
      </c>
      <c r="B3934" s="19">
        <v>8</v>
      </c>
    </row>
    <row r="3935" spans="1:2" x14ac:dyDescent="0.3">
      <c r="A3935" s="3">
        <v>34</v>
      </c>
      <c r="B3935" s="3">
        <v>9</v>
      </c>
    </row>
    <row r="3936" spans="1:2" x14ac:dyDescent="0.3">
      <c r="A3936" s="19">
        <v>34</v>
      </c>
      <c r="B3936" s="19">
        <v>9</v>
      </c>
    </row>
    <row r="3937" spans="1:2" x14ac:dyDescent="0.3">
      <c r="A3937" s="3">
        <v>34</v>
      </c>
      <c r="B3937" s="3">
        <v>8</v>
      </c>
    </row>
    <row r="3938" spans="1:2" x14ac:dyDescent="0.3">
      <c r="A3938" s="19">
        <v>34</v>
      </c>
      <c r="B3938" s="19">
        <v>10</v>
      </c>
    </row>
    <row r="3939" spans="1:2" x14ac:dyDescent="0.3">
      <c r="A3939" s="3">
        <v>34</v>
      </c>
      <c r="B3939" s="3">
        <v>10</v>
      </c>
    </row>
    <row r="3940" spans="1:2" x14ac:dyDescent="0.3">
      <c r="A3940" s="19">
        <v>34</v>
      </c>
      <c r="B3940" s="19">
        <v>10</v>
      </c>
    </row>
    <row r="3941" spans="1:2" x14ac:dyDescent="0.3">
      <c r="A3941" s="3">
        <v>34</v>
      </c>
      <c r="B3941" s="3">
        <v>9</v>
      </c>
    </row>
    <row r="3942" spans="1:2" x14ac:dyDescent="0.3">
      <c r="A3942" s="19">
        <v>34</v>
      </c>
      <c r="B3942" s="19">
        <v>8</v>
      </c>
    </row>
    <row r="3943" spans="1:2" x14ac:dyDescent="0.3">
      <c r="A3943" s="3">
        <v>34</v>
      </c>
      <c r="B3943" s="3">
        <v>9</v>
      </c>
    </row>
    <row r="3944" spans="1:2" x14ac:dyDescent="0.3">
      <c r="A3944" s="19">
        <v>34</v>
      </c>
      <c r="B3944" s="19">
        <v>8</v>
      </c>
    </row>
    <row r="3945" spans="1:2" x14ac:dyDescent="0.3">
      <c r="A3945" s="3">
        <v>34</v>
      </c>
      <c r="B3945" s="3">
        <v>8</v>
      </c>
    </row>
    <row r="3946" spans="1:2" x14ac:dyDescent="0.3">
      <c r="A3946" s="19">
        <v>34</v>
      </c>
      <c r="B3946" s="19">
        <v>9</v>
      </c>
    </row>
    <row r="3947" spans="1:2" x14ac:dyDescent="0.3">
      <c r="A3947" s="3">
        <v>34</v>
      </c>
      <c r="B3947" s="3">
        <v>9</v>
      </c>
    </row>
    <row r="3948" spans="1:2" x14ac:dyDescent="0.3">
      <c r="A3948" s="19">
        <v>34</v>
      </c>
      <c r="B3948" s="19">
        <v>8</v>
      </c>
    </row>
    <row r="3949" spans="1:2" x14ac:dyDescent="0.3">
      <c r="A3949" s="3">
        <v>34</v>
      </c>
      <c r="B3949" s="3">
        <v>9</v>
      </c>
    </row>
    <row r="3950" spans="1:2" x14ac:dyDescent="0.3">
      <c r="A3950" s="19">
        <v>34</v>
      </c>
      <c r="B3950" s="19">
        <v>8</v>
      </c>
    </row>
    <row r="3951" spans="1:2" x14ac:dyDescent="0.3">
      <c r="A3951" s="3">
        <v>34</v>
      </c>
      <c r="B3951" s="3">
        <v>9</v>
      </c>
    </row>
    <row r="3952" spans="1:2" x14ac:dyDescent="0.3">
      <c r="A3952" s="19">
        <v>34</v>
      </c>
      <c r="B3952" s="19">
        <v>9</v>
      </c>
    </row>
    <row r="3953" spans="1:2" x14ac:dyDescent="0.3">
      <c r="A3953" s="3">
        <v>34</v>
      </c>
      <c r="B3953" s="3">
        <v>8</v>
      </c>
    </row>
    <row r="3954" spans="1:2" x14ac:dyDescent="0.3">
      <c r="A3954" s="19">
        <v>34</v>
      </c>
      <c r="B3954" s="19">
        <v>10</v>
      </c>
    </row>
    <row r="3955" spans="1:2" x14ac:dyDescent="0.3">
      <c r="A3955" s="3">
        <v>34</v>
      </c>
      <c r="B3955" s="3">
        <v>10</v>
      </c>
    </row>
    <row r="3956" spans="1:2" x14ac:dyDescent="0.3">
      <c r="A3956" s="19">
        <v>34</v>
      </c>
      <c r="B3956" s="19">
        <v>10</v>
      </c>
    </row>
    <row r="3957" spans="1:2" x14ac:dyDescent="0.3">
      <c r="A3957" s="3">
        <v>34</v>
      </c>
      <c r="B3957" s="3">
        <v>9</v>
      </c>
    </row>
    <row r="3958" spans="1:2" x14ac:dyDescent="0.3">
      <c r="A3958" s="19">
        <v>34</v>
      </c>
      <c r="B3958" s="19">
        <v>8</v>
      </c>
    </row>
    <row r="3959" spans="1:2" x14ac:dyDescent="0.3">
      <c r="A3959" s="3">
        <v>34</v>
      </c>
      <c r="B3959" s="3">
        <v>7</v>
      </c>
    </row>
    <row r="3960" spans="1:2" x14ac:dyDescent="0.3">
      <c r="A3960" s="19">
        <v>34</v>
      </c>
      <c r="B3960" s="19">
        <v>9</v>
      </c>
    </row>
    <row r="3961" spans="1:2" x14ac:dyDescent="0.3">
      <c r="A3961" s="3">
        <v>34</v>
      </c>
      <c r="B3961" s="3">
        <v>10</v>
      </c>
    </row>
    <row r="3962" spans="1:2" x14ac:dyDescent="0.3">
      <c r="A3962" s="19">
        <v>34</v>
      </c>
      <c r="B3962" s="19">
        <v>9</v>
      </c>
    </row>
    <row r="3963" spans="1:2" x14ac:dyDescent="0.3">
      <c r="A3963" s="3">
        <v>34</v>
      </c>
      <c r="B3963" s="3">
        <v>4</v>
      </c>
    </row>
    <row r="3964" spans="1:2" x14ac:dyDescent="0.3">
      <c r="A3964" s="19">
        <v>34</v>
      </c>
      <c r="B3964" s="19">
        <v>10</v>
      </c>
    </row>
    <row r="3965" spans="1:2" x14ac:dyDescent="0.3">
      <c r="A3965" s="3">
        <v>34</v>
      </c>
      <c r="B3965" s="3">
        <v>9</v>
      </c>
    </row>
    <row r="3966" spans="1:2" x14ac:dyDescent="0.3">
      <c r="A3966" s="19">
        <v>34</v>
      </c>
      <c r="B3966" s="19">
        <v>10</v>
      </c>
    </row>
    <row r="3967" spans="1:2" x14ac:dyDescent="0.3">
      <c r="A3967" s="3">
        <v>34</v>
      </c>
      <c r="B3967" s="3">
        <v>10</v>
      </c>
    </row>
    <row r="3968" spans="1:2" x14ac:dyDescent="0.3">
      <c r="A3968" s="19">
        <v>34</v>
      </c>
      <c r="B3968" s="19">
        <v>8</v>
      </c>
    </row>
    <row r="3969" spans="1:2" x14ac:dyDescent="0.3">
      <c r="A3969" s="3">
        <v>34</v>
      </c>
      <c r="B3969" s="3">
        <v>10</v>
      </c>
    </row>
    <row r="3970" spans="1:2" x14ac:dyDescent="0.3">
      <c r="A3970" s="19">
        <v>34</v>
      </c>
      <c r="B3970" s="19">
        <v>9</v>
      </c>
    </row>
    <row r="3971" spans="1:2" x14ac:dyDescent="0.3">
      <c r="A3971" s="3">
        <v>34</v>
      </c>
      <c r="B3971" s="3">
        <v>9</v>
      </c>
    </row>
    <row r="3972" spans="1:2" x14ac:dyDescent="0.3">
      <c r="A3972" s="19">
        <v>34</v>
      </c>
      <c r="B3972" s="19">
        <v>10</v>
      </c>
    </row>
    <row r="3973" spans="1:2" x14ac:dyDescent="0.3">
      <c r="A3973" s="3">
        <v>34</v>
      </c>
      <c r="B3973" s="3">
        <v>8</v>
      </c>
    </row>
    <row r="3974" spans="1:2" x14ac:dyDescent="0.3">
      <c r="A3974" s="19">
        <v>34</v>
      </c>
      <c r="B3974" s="19">
        <v>8</v>
      </c>
    </row>
    <row r="3975" spans="1:2" x14ac:dyDescent="0.3">
      <c r="A3975" s="3">
        <v>34</v>
      </c>
      <c r="B3975" s="3">
        <v>8</v>
      </c>
    </row>
    <row r="3976" spans="1:2" x14ac:dyDescent="0.3">
      <c r="A3976" s="19">
        <v>34</v>
      </c>
      <c r="B3976" s="19">
        <v>10</v>
      </c>
    </row>
    <row r="3977" spans="1:2" x14ac:dyDescent="0.3">
      <c r="A3977" s="3">
        <v>34</v>
      </c>
      <c r="B3977" s="3">
        <v>9</v>
      </c>
    </row>
    <row r="3978" spans="1:2" x14ac:dyDescent="0.3">
      <c r="A3978" s="19">
        <v>34</v>
      </c>
      <c r="B3978" s="19">
        <v>8</v>
      </c>
    </row>
    <row r="3979" spans="1:2" x14ac:dyDescent="0.3">
      <c r="A3979" s="3">
        <v>34</v>
      </c>
      <c r="B3979" s="3">
        <v>10</v>
      </c>
    </row>
    <row r="3980" spans="1:2" x14ac:dyDescent="0.3">
      <c r="A3980" s="19">
        <v>34</v>
      </c>
      <c r="B3980" s="19">
        <v>10</v>
      </c>
    </row>
    <row r="3981" spans="1:2" x14ac:dyDescent="0.3">
      <c r="A3981" s="3">
        <v>34</v>
      </c>
      <c r="B3981" s="3">
        <v>8</v>
      </c>
    </row>
    <row r="3982" spans="1:2" x14ac:dyDescent="0.3">
      <c r="A3982" s="19">
        <v>34</v>
      </c>
      <c r="B3982" s="19">
        <v>8</v>
      </c>
    </row>
    <row r="3983" spans="1:2" x14ac:dyDescent="0.3">
      <c r="A3983" s="3">
        <v>34</v>
      </c>
      <c r="B3983" s="3">
        <v>10</v>
      </c>
    </row>
    <row r="3984" spans="1:2" x14ac:dyDescent="0.3">
      <c r="A3984" s="19">
        <v>34</v>
      </c>
      <c r="B3984" s="19">
        <v>9</v>
      </c>
    </row>
    <row r="3985" spans="1:2" x14ac:dyDescent="0.3">
      <c r="A3985" s="3">
        <v>34</v>
      </c>
      <c r="B3985" s="3">
        <v>9</v>
      </c>
    </row>
    <row r="3986" spans="1:2" x14ac:dyDescent="0.3">
      <c r="A3986" s="19">
        <v>34</v>
      </c>
      <c r="B3986" s="19">
        <v>9</v>
      </c>
    </row>
    <row r="3987" spans="1:2" x14ac:dyDescent="0.3">
      <c r="A3987" s="3">
        <v>34</v>
      </c>
      <c r="B3987" s="3">
        <v>10</v>
      </c>
    </row>
    <row r="3988" spans="1:2" x14ac:dyDescent="0.3">
      <c r="A3988" s="19">
        <v>34</v>
      </c>
      <c r="B3988" s="19">
        <v>10</v>
      </c>
    </row>
    <row r="3989" spans="1:2" x14ac:dyDescent="0.3">
      <c r="A3989" s="3">
        <v>34</v>
      </c>
      <c r="B3989" s="3">
        <v>9</v>
      </c>
    </row>
    <row r="3990" spans="1:2" x14ac:dyDescent="0.3">
      <c r="A3990" s="19">
        <v>34</v>
      </c>
      <c r="B3990" s="19">
        <v>8</v>
      </c>
    </row>
    <row r="3991" spans="1:2" x14ac:dyDescent="0.3">
      <c r="A3991" s="3">
        <v>34</v>
      </c>
      <c r="B3991" s="3">
        <v>10</v>
      </c>
    </row>
    <row r="3992" spans="1:2" x14ac:dyDescent="0.3">
      <c r="A3992" s="19">
        <v>34</v>
      </c>
      <c r="B3992" s="19">
        <v>10</v>
      </c>
    </row>
    <row r="3993" spans="1:2" x14ac:dyDescent="0.3">
      <c r="A3993" s="3">
        <v>34</v>
      </c>
      <c r="B3993" s="3">
        <v>10</v>
      </c>
    </row>
    <row r="3994" spans="1:2" x14ac:dyDescent="0.3">
      <c r="A3994" s="19">
        <v>34</v>
      </c>
      <c r="B3994" s="19">
        <v>10</v>
      </c>
    </row>
    <row r="3995" spans="1:2" x14ac:dyDescent="0.3">
      <c r="A3995" s="3">
        <v>34</v>
      </c>
      <c r="B3995" s="3">
        <v>10</v>
      </c>
    </row>
    <row r="3996" spans="1:2" x14ac:dyDescent="0.3">
      <c r="A3996" s="19">
        <v>34</v>
      </c>
      <c r="B3996" s="19">
        <v>10</v>
      </c>
    </row>
    <row r="3997" spans="1:2" x14ac:dyDescent="0.3">
      <c r="A3997" s="3">
        <v>34</v>
      </c>
      <c r="B3997" s="3">
        <v>10</v>
      </c>
    </row>
    <row r="3998" spans="1:2" x14ac:dyDescent="0.3">
      <c r="A3998" s="19">
        <v>34</v>
      </c>
      <c r="B3998" s="19">
        <v>7</v>
      </c>
    </row>
    <row r="3999" spans="1:2" x14ac:dyDescent="0.3">
      <c r="A3999" s="3">
        <v>34</v>
      </c>
      <c r="B3999" s="3">
        <v>10</v>
      </c>
    </row>
    <row r="4000" spans="1:2" x14ac:dyDescent="0.3">
      <c r="A4000" s="19">
        <v>34</v>
      </c>
      <c r="B4000" s="19">
        <v>10</v>
      </c>
    </row>
    <row r="4001" spans="1:2" x14ac:dyDescent="0.3">
      <c r="A4001" s="3">
        <v>34</v>
      </c>
      <c r="B4001" s="3">
        <v>9</v>
      </c>
    </row>
    <row r="4002" spans="1:2" x14ac:dyDescent="0.3">
      <c r="A4002" s="19">
        <v>34</v>
      </c>
      <c r="B4002" s="19">
        <v>8</v>
      </c>
    </row>
    <row r="4003" spans="1:2" x14ac:dyDescent="0.3">
      <c r="A4003" s="3">
        <v>34</v>
      </c>
      <c r="B4003" s="3">
        <v>8</v>
      </c>
    </row>
    <row r="4004" spans="1:2" x14ac:dyDescent="0.3">
      <c r="A4004" s="19">
        <v>34</v>
      </c>
      <c r="B4004" s="19">
        <v>10</v>
      </c>
    </row>
    <row r="4005" spans="1:2" x14ac:dyDescent="0.3">
      <c r="A4005" s="3">
        <v>34</v>
      </c>
      <c r="B4005" s="3">
        <v>9</v>
      </c>
    </row>
    <row r="4006" spans="1:2" x14ac:dyDescent="0.3">
      <c r="A4006" s="19">
        <v>34</v>
      </c>
      <c r="B4006" s="19">
        <v>10</v>
      </c>
    </row>
    <row r="4007" spans="1:2" x14ac:dyDescent="0.3">
      <c r="A4007" s="3">
        <v>34</v>
      </c>
      <c r="B4007" s="3">
        <v>8</v>
      </c>
    </row>
    <row r="4008" spans="1:2" x14ac:dyDescent="0.3">
      <c r="A4008" s="19">
        <v>34</v>
      </c>
      <c r="B4008" s="19">
        <v>8</v>
      </c>
    </row>
    <row r="4009" spans="1:2" x14ac:dyDescent="0.3">
      <c r="A4009" s="3">
        <v>34</v>
      </c>
      <c r="B4009" s="3">
        <v>9</v>
      </c>
    </row>
    <row r="4010" spans="1:2" x14ac:dyDescent="0.3">
      <c r="A4010" s="19">
        <v>34</v>
      </c>
      <c r="B4010" s="19">
        <v>9</v>
      </c>
    </row>
    <row r="4011" spans="1:2" x14ac:dyDescent="0.3">
      <c r="A4011" s="3">
        <v>34</v>
      </c>
      <c r="B4011" s="3">
        <v>9</v>
      </c>
    </row>
    <row r="4012" spans="1:2" x14ac:dyDescent="0.3">
      <c r="A4012" s="19">
        <v>34</v>
      </c>
      <c r="B4012" s="19">
        <v>8</v>
      </c>
    </row>
    <row r="4013" spans="1:2" x14ac:dyDescent="0.3">
      <c r="A4013" s="3">
        <v>33</v>
      </c>
      <c r="B4013" s="3">
        <v>9</v>
      </c>
    </row>
    <row r="4014" spans="1:2" x14ac:dyDescent="0.3">
      <c r="A4014" s="19">
        <v>33</v>
      </c>
      <c r="B4014" s="19">
        <v>7</v>
      </c>
    </row>
    <row r="4015" spans="1:2" x14ac:dyDescent="0.3">
      <c r="A4015" s="3">
        <v>33</v>
      </c>
      <c r="B4015" s="3">
        <v>9</v>
      </c>
    </row>
    <row r="4016" spans="1:2" x14ac:dyDescent="0.3">
      <c r="A4016" s="19">
        <v>33</v>
      </c>
      <c r="B4016" s="19">
        <v>9</v>
      </c>
    </row>
    <row r="4017" spans="1:2" x14ac:dyDescent="0.3">
      <c r="A4017" s="3">
        <v>33</v>
      </c>
      <c r="B4017" s="3">
        <v>8</v>
      </c>
    </row>
    <row r="4018" spans="1:2" x14ac:dyDescent="0.3">
      <c r="A4018" s="19">
        <v>33</v>
      </c>
      <c r="B4018" s="19">
        <v>7</v>
      </c>
    </row>
    <row r="4019" spans="1:2" x14ac:dyDescent="0.3">
      <c r="A4019" s="3">
        <v>33</v>
      </c>
      <c r="B4019" s="3">
        <v>9</v>
      </c>
    </row>
    <row r="4020" spans="1:2" x14ac:dyDescent="0.3">
      <c r="A4020" s="19">
        <v>33</v>
      </c>
      <c r="B4020" s="19">
        <v>9</v>
      </c>
    </row>
    <row r="4021" spans="1:2" x14ac:dyDescent="0.3">
      <c r="A4021" s="3">
        <v>33</v>
      </c>
      <c r="B4021" s="3">
        <v>8</v>
      </c>
    </row>
    <row r="4022" spans="1:2" x14ac:dyDescent="0.3">
      <c r="A4022" s="19">
        <v>33</v>
      </c>
      <c r="B4022" s="19">
        <v>7</v>
      </c>
    </row>
    <row r="4023" spans="1:2" x14ac:dyDescent="0.3">
      <c r="A4023" s="3">
        <v>33</v>
      </c>
      <c r="B4023" s="3">
        <v>7</v>
      </c>
    </row>
    <row r="4024" spans="1:2" x14ac:dyDescent="0.3">
      <c r="A4024" s="19">
        <v>33</v>
      </c>
      <c r="B4024" s="19">
        <v>8</v>
      </c>
    </row>
    <row r="4025" spans="1:2" x14ac:dyDescent="0.3">
      <c r="A4025" s="3">
        <v>33</v>
      </c>
      <c r="B4025" s="3">
        <v>6</v>
      </c>
    </row>
    <row r="4026" spans="1:2" x14ac:dyDescent="0.3">
      <c r="A4026" s="19">
        <v>33</v>
      </c>
      <c r="B4026" s="19">
        <v>7</v>
      </c>
    </row>
    <row r="4027" spans="1:2" x14ac:dyDescent="0.3">
      <c r="A4027" s="3">
        <v>33</v>
      </c>
      <c r="B4027" s="3">
        <v>6</v>
      </c>
    </row>
    <row r="4028" spans="1:2" x14ac:dyDescent="0.3">
      <c r="A4028" s="19">
        <v>33</v>
      </c>
      <c r="B4028" s="19">
        <v>8</v>
      </c>
    </row>
    <row r="4029" spans="1:2" x14ac:dyDescent="0.3">
      <c r="A4029" s="3">
        <v>33</v>
      </c>
      <c r="B4029" s="3">
        <v>8</v>
      </c>
    </row>
    <row r="4030" spans="1:2" x14ac:dyDescent="0.3">
      <c r="A4030" s="19">
        <v>33</v>
      </c>
      <c r="B4030" s="19">
        <v>7</v>
      </c>
    </row>
    <row r="4031" spans="1:2" x14ac:dyDescent="0.3">
      <c r="A4031" s="3">
        <v>33</v>
      </c>
      <c r="B4031" s="3">
        <v>3</v>
      </c>
    </row>
    <row r="4032" spans="1:2" x14ac:dyDescent="0.3">
      <c r="A4032" s="19">
        <v>33</v>
      </c>
      <c r="B4032" s="19">
        <v>9</v>
      </c>
    </row>
    <row r="4033" spans="1:2" x14ac:dyDescent="0.3">
      <c r="A4033" s="3">
        <v>33</v>
      </c>
      <c r="B4033" s="3">
        <v>6</v>
      </c>
    </row>
    <row r="4034" spans="1:2" x14ac:dyDescent="0.3">
      <c r="A4034" s="19">
        <v>33</v>
      </c>
      <c r="B4034" s="19">
        <v>7</v>
      </c>
    </row>
    <row r="4035" spans="1:2" x14ac:dyDescent="0.3">
      <c r="A4035" s="3">
        <v>33</v>
      </c>
      <c r="B4035" s="3">
        <v>8</v>
      </c>
    </row>
    <row r="4036" spans="1:2" x14ac:dyDescent="0.3">
      <c r="A4036" s="19">
        <v>33</v>
      </c>
      <c r="B4036" s="19">
        <v>7</v>
      </c>
    </row>
    <row r="4037" spans="1:2" x14ac:dyDescent="0.3">
      <c r="A4037" s="3">
        <v>33</v>
      </c>
      <c r="B4037" s="3">
        <v>7</v>
      </c>
    </row>
    <row r="4038" spans="1:2" x14ac:dyDescent="0.3">
      <c r="A4038" s="19">
        <v>33</v>
      </c>
      <c r="B4038" s="19">
        <v>8</v>
      </c>
    </row>
    <row r="4039" spans="1:2" x14ac:dyDescent="0.3">
      <c r="A4039" s="3">
        <v>33</v>
      </c>
      <c r="B4039" s="3">
        <v>8</v>
      </c>
    </row>
    <row r="4040" spans="1:2" x14ac:dyDescent="0.3">
      <c r="A4040" s="19">
        <v>33</v>
      </c>
      <c r="B4040" s="19">
        <v>9</v>
      </c>
    </row>
    <row r="4041" spans="1:2" x14ac:dyDescent="0.3">
      <c r="A4041" s="3">
        <v>33</v>
      </c>
      <c r="B4041" s="3">
        <v>8</v>
      </c>
    </row>
    <row r="4042" spans="1:2" x14ac:dyDescent="0.3">
      <c r="A4042" s="19">
        <v>33</v>
      </c>
      <c r="B4042" s="19">
        <v>8</v>
      </c>
    </row>
    <row r="4043" spans="1:2" x14ac:dyDescent="0.3">
      <c r="A4043" s="3">
        <v>33</v>
      </c>
      <c r="B4043" s="3">
        <v>9</v>
      </c>
    </row>
    <row r="4044" spans="1:2" x14ac:dyDescent="0.3">
      <c r="A4044" s="19">
        <v>33</v>
      </c>
      <c r="B4044" s="19">
        <v>7</v>
      </c>
    </row>
    <row r="4045" spans="1:2" x14ac:dyDescent="0.3">
      <c r="A4045" s="3">
        <v>33</v>
      </c>
      <c r="B4045" s="3">
        <v>7</v>
      </c>
    </row>
    <row r="4046" spans="1:2" x14ac:dyDescent="0.3">
      <c r="A4046" s="19">
        <v>33</v>
      </c>
      <c r="B4046" s="19">
        <v>7</v>
      </c>
    </row>
    <row r="4047" spans="1:2" x14ac:dyDescent="0.3">
      <c r="A4047" s="3">
        <v>33</v>
      </c>
      <c r="B4047" s="3">
        <v>8</v>
      </c>
    </row>
    <row r="4048" spans="1:2" x14ac:dyDescent="0.3">
      <c r="A4048" s="19">
        <v>33</v>
      </c>
      <c r="B4048" s="19">
        <v>9</v>
      </c>
    </row>
    <row r="4049" spans="1:2" x14ac:dyDescent="0.3">
      <c r="A4049" s="3">
        <v>33</v>
      </c>
      <c r="B4049" s="3">
        <v>8</v>
      </c>
    </row>
    <row r="4050" spans="1:2" x14ac:dyDescent="0.3">
      <c r="A4050" s="19">
        <v>33</v>
      </c>
      <c r="B4050" s="19">
        <v>3</v>
      </c>
    </row>
    <row r="4051" spans="1:2" x14ac:dyDescent="0.3">
      <c r="A4051" s="3">
        <v>33</v>
      </c>
      <c r="B4051" s="3">
        <v>8</v>
      </c>
    </row>
    <row r="4052" spans="1:2" x14ac:dyDescent="0.3">
      <c r="A4052" s="19">
        <v>33</v>
      </c>
      <c r="B4052" s="19">
        <v>7</v>
      </c>
    </row>
    <row r="4053" spans="1:2" x14ac:dyDescent="0.3">
      <c r="A4053" s="3">
        <v>33</v>
      </c>
      <c r="B4053" s="3">
        <v>6</v>
      </c>
    </row>
    <row r="4054" spans="1:2" x14ac:dyDescent="0.3">
      <c r="A4054" s="19">
        <v>33</v>
      </c>
      <c r="B4054" s="19">
        <v>3</v>
      </c>
    </row>
    <row r="4055" spans="1:2" x14ac:dyDescent="0.3">
      <c r="A4055" s="3">
        <v>33</v>
      </c>
      <c r="B4055" s="3">
        <v>7</v>
      </c>
    </row>
    <row r="4056" spans="1:2" x14ac:dyDescent="0.3">
      <c r="A4056" s="19">
        <v>33</v>
      </c>
      <c r="B4056" s="19">
        <v>9</v>
      </c>
    </row>
    <row r="4057" spans="1:2" x14ac:dyDescent="0.3">
      <c r="A4057" s="3">
        <v>33</v>
      </c>
      <c r="B4057" s="3">
        <v>7</v>
      </c>
    </row>
    <row r="4058" spans="1:2" x14ac:dyDescent="0.3">
      <c r="A4058" s="19">
        <v>33</v>
      </c>
      <c r="B4058" s="19">
        <v>9</v>
      </c>
    </row>
    <row r="4059" spans="1:2" x14ac:dyDescent="0.3">
      <c r="A4059" s="3">
        <v>33</v>
      </c>
      <c r="B4059" s="3">
        <v>7</v>
      </c>
    </row>
    <row r="4060" spans="1:2" x14ac:dyDescent="0.3">
      <c r="A4060" s="19">
        <v>33</v>
      </c>
      <c r="B4060" s="19">
        <v>9</v>
      </c>
    </row>
    <row r="4061" spans="1:2" x14ac:dyDescent="0.3">
      <c r="A4061" s="3">
        <v>33</v>
      </c>
      <c r="B4061" s="3">
        <v>9</v>
      </c>
    </row>
    <row r="4062" spans="1:2" x14ac:dyDescent="0.3">
      <c r="A4062" s="19">
        <v>33</v>
      </c>
      <c r="B4062" s="19">
        <v>9</v>
      </c>
    </row>
    <row r="4063" spans="1:2" x14ac:dyDescent="0.3">
      <c r="A4063" s="3">
        <v>33</v>
      </c>
      <c r="B4063" s="3">
        <v>7</v>
      </c>
    </row>
    <row r="4064" spans="1:2" x14ac:dyDescent="0.3">
      <c r="A4064" s="19">
        <v>33</v>
      </c>
      <c r="B4064" s="19">
        <v>7</v>
      </c>
    </row>
    <row r="4065" spans="1:2" x14ac:dyDescent="0.3">
      <c r="A4065" s="3">
        <v>33</v>
      </c>
      <c r="B4065" s="3">
        <v>9</v>
      </c>
    </row>
    <row r="4066" spans="1:2" x14ac:dyDescent="0.3">
      <c r="A4066" s="19">
        <v>33</v>
      </c>
      <c r="B4066" s="19">
        <v>7</v>
      </c>
    </row>
    <row r="4067" spans="1:2" x14ac:dyDescent="0.3">
      <c r="A4067" s="3">
        <v>33</v>
      </c>
      <c r="B4067" s="3">
        <v>9</v>
      </c>
    </row>
    <row r="4068" spans="1:2" x14ac:dyDescent="0.3">
      <c r="A4068" s="19">
        <v>33</v>
      </c>
      <c r="B4068" s="19">
        <v>8</v>
      </c>
    </row>
    <row r="4069" spans="1:2" x14ac:dyDescent="0.3">
      <c r="A4069" s="3">
        <v>33</v>
      </c>
      <c r="B4069" s="3">
        <v>8</v>
      </c>
    </row>
    <row r="4070" spans="1:2" x14ac:dyDescent="0.3">
      <c r="A4070" s="19">
        <v>33</v>
      </c>
      <c r="B4070" s="19">
        <v>8</v>
      </c>
    </row>
    <row r="4071" spans="1:2" x14ac:dyDescent="0.3">
      <c r="A4071" s="3">
        <v>33</v>
      </c>
      <c r="B4071" s="3">
        <v>6</v>
      </c>
    </row>
    <row r="4072" spans="1:2" x14ac:dyDescent="0.3">
      <c r="A4072" s="19">
        <v>33</v>
      </c>
      <c r="B4072" s="19">
        <v>8</v>
      </c>
    </row>
    <row r="4073" spans="1:2" x14ac:dyDescent="0.3">
      <c r="A4073" s="3">
        <v>33</v>
      </c>
      <c r="B4073" s="3">
        <v>9</v>
      </c>
    </row>
    <row r="4074" spans="1:2" x14ac:dyDescent="0.3">
      <c r="A4074" s="19">
        <v>33</v>
      </c>
      <c r="B4074" s="19">
        <v>9</v>
      </c>
    </row>
    <row r="4075" spans="1:2" x14ac:dyDescent="0.3">
      <c r="A4075" s="3">
        <v>33</v>
      </c>
      <c r="B4075" s="3">
        <v>7</v>
      </c>
    </row>
    <row r="4076" spans="1:2" x14ac:dyDescent="0.3">
      <c r="A4076" s="19">
        <v>33</v>
      </c>
      <c r="B4076" s="19">
        <v>9</v>
      </c>
    </row>
    <row r="4077" spans="1:2" x14ac:dyDescent="0.3">
      <c r="A4077" s="3">
        <v>33</v>
      </c>
      <c r="B4077" s="3">
        <v>9</v>
      </c>
    </row>
    <row r="4078" spans="1:2" x14ac:dyDescent="0.3">
      <c r="A4078" s="19">
        <v>33</v>
      </c>
      <c r="B4078" s="19">
        <v>8</v>
      </c>
    </row>
    <row r="4079" spans="1:2" x14ac:dyDescent="0.3">
      <c r="A4079" s="3">
        <v>33</v>
      </c>
      <c r="B4079" s="3">
        <v>8</v>
      </c>
    </row>
    <row r="4080" spans="1:2" x14ac:dyDescent="0.3">
      <c r="A4080" s="19">
        <v>33</v>
      </c>
      <c r="B4080" s="19">
        <v>7</v>
      </c>
    </row>
    <row r="4081" spans="1:2" x14ac:dyDescent="0.3">
      <c r="A4081" s="3">
        <v>33</v>
      </c>
      <c r="B4081" s="3">
        <v>7</v>
      </c>
    </row>
    <row r="4082" spans="1:2" x14ac:dyDescent="0.3">
      <c r="A4082" s="19">
        <v>33</v>
      </c>
      <c r="B4082" s="19">
        <v>7</v>
      </c>
    </row>
    <row r="4083" spans="1:2" x14ac:dyDescent="0.3">
      <c r="A4083" s="3">
        <v>33</v>
      </c>
      <c r="B4083" s="3">
        <v>9</v>
      </c>
    </row>
    <row r="4084" spans="1:2" x14ac:dyDescent="0.3">
      <c r="A4084" s="19">
        <v>33</v>
      </c>
      <c r="B4084" s="19">
        <v>9</v>
      </c>
    </row>
    <row r="4085" spans="1:2" x14ac:dyDescent="0.3">
      <c r="A4085" s="3">
        <v>33</v>
      </c>
      <c r="B4085" s="3">
        <v>7</v>
      </c>
    </row>
    <row r="4086" spans="1:2" x14ac:dyDescent="0.3">
      <c r="A4086" s="19">
        <v>33</v>
      </c>
      <c r="B4086" s="19">
        <v>7</v>
      </c>
    </row>
    <row r="4087" spans="1:2" x14ac:dyDescent="0.3">
      <c r="A4087" s="3">
        <v>33</v>
      </c>
      <c r="B4087" s="3">
        <v>9</v>
      </c>
    </row>
    <row r="4088" spans="1:2" x14ac:dyDescent="0.3">
      <c r="A4088" s="19">
        <v>33</v>
      </c>
      <c r="B4088" s="19">
        <v>7</v>
      </c>
    </row>
    <row r="4089" spans="1:2" x14ac:dyDescent="0.3">
      <c r="A4089" s="3">
        <v>33</v>
      </c>
      <c r="B4089" s="3">
        <v>9</v>
      </c>
    </row>
    <row r="4090" spans="1:2" x14ac:dyDescent="0.3">
      <c r="A4090" s="19">
        <v>33</v>
      </c>
      <c r="B4090" s="19">
        <v>8</v>
      </c>
    </row>
    <row r="4091" spans="1:2" x14ac:dyDescent="0.3">
      <c r="A4091" s="3">
        <v>33</v>
      </c>
      <c r="B4091" s="3">
        <v>9</v>
      </c>
    </row>
    <row r="4092" spans="1:2" x14ac:dyDescent="0.3">
      <c r="A4092" s="19">
        <v>33</v>
      </c>
      <c r="B4092" s="19">
        <v>8</v>
      </c>
    </row>
    <row r="4093" spans="1:2" x14ac:dyDescent="0.3">
      <c r="A4093" s="3">
        <v>33</v>
      </c>
      <c r="B4093" s="3">
        <v>6</v>
      </c>
    </row>
    <row r="4094" spans="1:2" x14ac:dyDescent="0.3">
      <c r="A4094" s="19">
        <v>33</v>
      </c>
      <c r="B4094" s="19">
        <v>9</v>
      </c>
    </row>
    <row r="4095" spans="1:2" x14ac:dyDescent="0.3">
      <c r="A4095" s="3">
        <v>33</v>
      </c>
      <c r="B4095" s="3">
        <v>9</v>
      </c>
    </row>
    <row r="4096" spans="1:2" x14ac:dyDescent="0.3">
      <c r="A4096" s="19">
        <v>33</v>
      </c>
      <c r="B4096" s="19">
        <v>7</v>
      </c>
    </row>
    <row r="4097" spans="1:2" x14ac:dyDescent="0.3">
      <c r="A4097" s="3">
        <v>33</v>
      </c>
      <c r="B4097" s="3">
        <v>7</v>
      </c>
    </row>
    <row r="4098" spans="1:2" x14ac:dyDescent="0.3">
      <c r="A4098" s="19">
        <v>33</v>
      </c>
      <c r="B4098" s="19">
        <v>7</v>
      </c>
    </row>
    <row r="4099" spans="1:2" x14ac:dyDescent="0.3">
      <c r="A4099" s="3">
        <v>33</v>
      </c>
      <c r="B4099" s="3">
        <v>3</v>
      </c>
    </row>
    <row r="4100" spans="1:2" x14ac:dyDescent="0.3">
      <c r="A4100" s="19">
        <v>33</v>
      </c>
      <c r="B4100" s="19">
        <v>7</v>
      </c>
    </row>
    <row r="4101" spans="1:2" x14ac:dyDescent="0.3">
      <c r="A4101" s="3">
        <v>33</v>
      </c>
      <c r="B4101" s="3">
        <v>9</v>
      </c>
    </row>
    <row r="4102" spans="1:2" x14ac:dyDescent="0.3">
      <c r="A4102" s="19">
        <v>33</v>
      </c>
      <c r="B4102" s="19">
        <v>8</v>
      </c>
    </row>
    <row r="4103" spans="1:2" x14ac:dyDescent="0.3">
      <c r="A4103" s="3">
        <v>33</v>
      </c>
      <c r="B4103" s="3">
        <v>6</v>
      </c>
    </row>
    <row r="4104" spans="1:2" x14ac:dyDescent="0.3">
      <c r="A4104" s="19">
        <v>33</v>
      </c>
      <c r="B4104" s="19">
        <v>7</v>
      </c>
    </row>
    <row r="4105" spans="1:2" x14ac:dyDescent="0.3">
      <c r="A4105" s="3">
        <v>33</v>
      </c>
      <c r="B4105" s="3">
        <v>9</v>
      </c>
    </row>
    <row r="4106" spans="1:2" x14ac:dyDescent="0.3">
      <c r="A4106" s="19">
        <v>33</v>
      </c>
      <c r="B4106" s="19">
        <v>9</v>
      </c>
    </row>
    <row r="4107" spans="1:2" x14ac:dyDescent="0.3">
      <c r="A4107" s="3">
        <v>33</v>
      </c>
      <c r="B4107" s="3">
        <v>7</v>
      </c>
    </row>
    <row r="4108" spans="1:2" x14ac:dyDescent="0.3">
      <c r="A4108" s="19">
        <v>33</v>
      </c>
      <c r="B4108" s="19">
        <v>7</v>
      </c>
    </row>
    <row r="4109" spans="1:2" x14ac:dyDescent="0.3">
      <c r="A4109" s="3">
        <v>33</v>
      </c>
      <c r="B4109" s="3">
        <v>8</v>
      </c>
    </row>
    <row r="4110" spans="1:2" x14ac:dyDescent="0.3">
      <c r="A4110" s="19">
        <v>33</v>
      </c>
      <c r="B4110" s="19">
        <v>7</v>
      </c>
    </row>
    <row r="4111" spans="1:2" x14ac:dyDescent="0.3">
      <c r="A4111" s="3">
        <v>33</v>
      </c>
      <c r="B4111" s="3">
        <v>3</v>
      </c>
    </row>
    <row r="4112" spans="1:2" x14ac:dyDescent="0.3">
      <c r="A4112" s="19">
        <v>33</v>
      </c>
      <c r="B4112" s="19">
        <v>9</v>
      </c>
    </row>
    <row r="4113" spans="1:2" x14ac:dyDescent="0.3">
      <c r="A4113" s="3">
        <v>33</v>
      </c>
      <c r="B4113" s="3">
        <v>9</v>
      </c>
    </row>
    <row r="4114" spans="1:2" x14ac:dyDescent="0.3">
      <c r="A4114" s="19">
        <v>33</v>
      </c>
      <c r="B4114" s="19">
        <v>8</v>
      </c>
    </row>
    <row r="4115" spans="1:2" x14ac:dyDescent="0.3">
      <c r="A4115" s="3">
        <v>33</v>
      </c>
      <c r="B4115" s="3">
        <v>8</v>
      </c>
    </row>
    <row r="4116" spans="1:2" x14ac:dyDescent="0.3">
      <c r="A4116" s="19">
        <v>33</v>
      </c>
      <c r="B4116" s="19">
        <v>8</v>
      </c>
    </row>
    <row r="4117" spans="1:2" x14ac:dyDescent="0.3">
      <c r="A4117" s="3">
        <v>33</v>
      </c>
      <c r="B4117" s="3">
        <v>8</v>
      </c>
    </row>
    <row r="4118" spans="1:2" x14ac:dyDescent="0.3">
      <c r="A4118" s="19">
        <v>33</v>
      </c>
      <c r="B4118" s="19">
        <v>7</v>
      </c>
    </row>
    <row r="4119" spans="1:2" x14ac:dyDescent="0.3">
      <c r="A4119" s="3">
        <v>33</v>
      </c>
      <c r="B4119" s="3">
        <v>7</v>
      </c>
    </row>
    <row r="4120" spans="1:2" x14ac:dyDescent="0.3">
      <c r="A4120" s="19">
        <v>33</v>
      </c>
      <c r="B4120" s="19">
        <v>9</v>
      </c>
    </row>
    <row r="4121" spans="1:2" x14ac:dyDescent="0.3">
      <c r="A4121" s="3">
        <v>33</v>
      </c>
      <c r="B4121" s="3">
        <v>9</v>
      </c>
    </row>
    <row r="4122" spans="1:2" x14ac:dyDescent="0.3">
      <c r="A4122" s="19">
        <v>33</v>
      </c>
      <c r="B4122" s="19">
        <v>9</v>
      </c>
    </row>
    <row r="4123" spans="1:2" x14ac:dyDescent="0.3">
      <c r="A4123" s="3">
        <v>33</v>
      </c>
      <c r="B4123" s="3">
        <v>9</v>
      </c>
    </row>
    <row r="4124" spans="1:2" x14ac:dyDescent="0.3">
      <c r="A4124" s="19">
        <v>33</v>
      </c>
      <c r="B4124" s="19">
        <v>8</v>
      </c>
    </row>
    <row r="4125" spans="1:2" x14ac:dyDescent="0.3">
      <c r="A4125" s="3">
        <v>33</v>
      </c>
      <c r="B4125" s="3">
        <v>7</v>
      </c>
    </row>
    <row r="4126" spans="1:2" x14ac:dyDescent="0.3">
      <c r="A4126" s="19">
        <v>33</v>
      </c>
      <c r="B4126" s="19">
        <v>7</v>
      </c>
    </row>
    <row r="4127" spans="1:2" x14ac:dyDescent="0.3">
      <c r="A4127" s="3">
        <v>33</v>
      </c>
      <c r="B4127" s="3">
        <v>7</v>
      </c>
    </row>
    <row r="4128" spans="1:2" x14ac:dyDescent="0.3">
      <c r="A4128" s="19">
        <v>33</v>
      </c>
      <c r="B4128" s="19">
        <v>7</v>
      </c>
    </row>
    <row r="4129" spans="1:2" x14ac:dyDescent="0.3">
      <c r="A4129" s="3">
        <v>33</v>
      </c>
      <c r="B4129" s="3">
        <v>9</v>
      </c>
    </row>
    <row r="4130" spans="1:2" x14ac:dyDescent="0.3">
      <c r="A4130" s="19">
        <v>33</v>
      </c>
      <c r="B4130" s="19">
        <v>7</v>
      </c>
    </row>
    <row r="4131" spans="1:2" x14ac:dyDescent="0.3">
      <c r="A4131" s="3">
        <v>33</v>
      </c>
      <c r="B4131" s="3">
        <v>8</v>
      </c>
    </row>
    <row r="4132" spans="1:2" x14ac:dyDescent="0.3">
      <c r="A4132" s="19">
        <v>33</v>
      </c>
      <c r="B4132" s="19">
        <v>8</v>
      </c>
    </row>
    <row r="4133" spans="1:2" x14ac:dyDescent="0.3">
      <c r="A4133" s="3">
        <v>32</v>
      </c>
      <c r="B4133" s="3">
        <v>7</v>
      </c>
    </row>
    <row r="4134" spans="1:2" x14ac:dyDescent="0.3">
      <c r="A4134" s="19">
        <v>32</v>
      </c>
      <c r="B4134" s="19">
        <v>8</v>
      </c>
    </row>
    <row r="4135" spans="1:2" x14ac:dyDescent="0.3">
      <c r="A4135" s="3">
        <v>32</v>
      </c>
      <c r="B4135" s="3">
        <v>7</v>
      </c>
    </row>
    <row r="4136" spans="1:2" x14ac:dyDescent="0.3">
      <c r="A4136" s="19">
        <v>32</v>
      </c>
      <c r="B4136" s="19">
        <v>6</v>
      </c>
    </row>
    <row r="4137" spans="1:2" x14ac:dyDescent="0.3">
      <c r="A4137" s="3">
        <v>32</v>
      </c>
      <c r="B4137" s="3">
        <v>6</v>
      </c>
    </row>
    <row r="4138" spans="1:2" x14ac:dyDescent="0.3">
      <c r="A4138" s="19">
        <v>32</v>
      </c>
      <c r="B4138" s="19">
        <v>6</v>
      </c>
    </row>
    <row r="4139" spans="1:2" x14ac:dyDescent="0.3">
      <c r="A4139" s="3">
        <v>32</v>
      </c>
      <c r="B4139" s="3">
        <v>8</v>
      </c>
    </row>
    <row r="4140" spans="1:2" x14ac:dyDescent="0.3">
      <c r="A4140" s="19">
        <v>32</v>
      </c>
      <c r="B4140" s="19">
        <v>6</v>
      </c>
    </row>
    <row r="4141" spans="1:2" x14ac:dyDescent="0.3">
      <c r="A4141" s="3">
        <v>32</v>
      </c>
      <c r="B4141" s="3">
        <v>6</v>
      </c>
    </row>
    <row r="4142" spans="1:2" x14ac:dyDescent="0.3">
      <c r="A4142" s="19">
        <v>32</v>
      </c>
      <c r="B4142" s="19">
        <v>8</v>
      </c>
    </row>
    <row r="4143" spans="1:2" x14ac:dyDescent="0.3">
      <c r="A4143" s="3">
        <v>32</v>
      </c>
      <c r="B4143" s="3">
        <v>7</v>
      </c>
    </row>
    <row r="4144" spans="1:2" x14ac:dyDescent="0.3">
      <c r="A4144" s="19">
        <v>32</v>
      </c>
      <c r="B4144" s="19">
        <v>7</v>
      </c>
    </row>
    <row r="4145" spans="1:2" x14ac:dyDescent="0.3">
      <c r="A4145" s="3">
        <v>32</v>
      </c>
      <c r="B4145" s="3">
        <v>6</v>
      </c>
    </row>
    <row r="4146" spans="1:2" x14ac:dyDescent="0.3">
      <c r="A4146" s="19">
        <v>32</v>
      </c>
      <c r="B4146" s="19">
        <v>8</v>
      </c>
    </row>
    <row r="4147" spans="1:2" x14ac:dyDescent="0.3">
      <c r="A4147" s="3">
        <v>32</v>
      </c>
      <c r="B4147" s="3">
        <v>6</v>
      </c>
    </row>
    <row r="4148" spans="1:2" x14ac:dyDescent="0.3">
      <c r="A4148" s="19">
        <v>32</v>
      </c>
      <c r="B4148" s="19">
        <v>7</v>
      </c>
    </row>
    <row r="4149" spans="1:2" x14ac:dyDescent="0.3">
      <c r="A4149" s="3">
        <v>32</v>
      </c>
      <c r="B4149" s="3">
        <v>7</v>
      </c>
    </row>
    <row r="4150" spans="1:2" x14ac:dyDescent="0.3">
      <c r="A4150" s="19">
        <v>32</v>
      </c>
      <c r="B4150" s="19">
        <v>6</v>
      </c>
    </row>
    <row r="4151" spans="1:2" x14ac:dyDescent="0.3">
      <c r="A4151" s="3">
        <v>32</v>
      </c>
      <c r="B4151" s="3">
        <v>6</v>
      </c>
    </row>
    <row r="4152" spans="1:2" x14ac:dyDescent="0.3">
      <c r="A4152" s="19">
        <v>32</v>
      </c>
      <c r="B4152" s="19">
        <v>7</v>
      </c>
    </row>
    <row r="4153" spans="1:2" x14ac:dyDescent="0.3">
      <c r="A4153" s="3">
        <v>32</v>
      </c>
      <c r="B4153" s="3">
        <v>6</v>
      </c>
    </row>
    <row r="4154" spans="1:2" x14ac:dyDescent="0.3">
      <c r="A4154" s="19">
        <v>32</v>
      </c>
      <c r="B4154" s="19">
        <v>7</v>
      </c>
    </row>
    <row r="4155" spans="1:2" x14ac:dyDescent="0.3">
      <c r="A4155" s="3">
        <v>32</v>
      </c>
      <c r="B4155" s="3">
        <v>6</v>
      </c>
    </row>
    <row r="4156" spans="1:2" x14ac:dyDescent="0.3">
      <c r="A4156" s="19">
        <v>32</v>
      </c>
      <c r="B4156" s="19">
        <v>6</v>
      </c>
    </row>
    <row r="4157" spans="1:2" x14ac:dyDescent="0.3">
      <c r="A4157" s="3">
        <v>32</v>
      </c>
      <c r="B4157" s="3">
        <v>6</v>
      </c>
    </row>
    <row r="4158" spans="1:2" x14ac:dyDescent="0.3">
      <c r="A4158" s="19">
        <v>32</v>
      </c>
      <c r="B4158" s="19">
        <v>8</v>
      </c>
    </row>
    <row r="4159" spans="1:2" x14ac:dyDescent="0.3">
      <c r="A4159" s="3">
        <v>32</v>
      </c>
      <c r="B4159" s="3">
        <v>7</v>
      </c>
    </row>
    <row r="4160" spans="1:2" x14ac:dyDescent="0.3">
      <c r="A4160" s="19">
        <v>32</v>
      </c>
      <c r="B4160" s="19">
        <v>8</v>
      </c>
    </row>
    <row r="4161" spans="1:2" x14ac:dyDescent="0.3">
      <c r="A4161" s="3">
        <v>32</v>
      </c>
      <c r="B4161" s="3">
        <v>7</v>
      </c>
    </row>
    <row r="4162" spans="1:2" x14ac:dyDescent="0.3">
      <c r="A4162" s="19">
        <v>32</v>
      </c>
      <c r="B4162" s="19">
        <v>8</v>
      </c>
    </row>
    <row r="4163" spans="1:2" x14ac:dyDescent="0.3">
      <c r="A4163" s="3">
        <v>32</v>
      </c>
      <c r="B4163" s="3">
        <v>6</v>
      </c>
    </row>
    <row r="4164" spans="1:2" x14ac:dyDescent="0.3">
      <c r="A4164" s="19">
        <v>32</v>
      </c>
      <c r="B4164" s="19">
        <v>7</v>
      </c>
    </row>
    <row r="4165" spans="1:2" x14ac:dyDescent="0.3">
      <c r="A4165" s="3">
        <v>32</v>
      </c>
      <c r="B4165" s="3">
        <v>6</v>
      </c>
    </row>
    <row r="4166" spans="1:2" x14ac:dyDescent="0.3">
      <c r="A4166" s="19">
        <v>32</v>
      </c>
      <c r="B4166" s="19">
        <v>7</v>
      </c>
    </row>
    <row r="4167" spans="1:2" x14ac:dyDescent="0.3">
      <c r="A4167" s="3">
        <v>32</v>
      </c>
      <c r="B4167" s="3">
        <v>7</v>
      </c>
    </row>
    <row r="4168" spans="1:2" x14ac:dyDescent="0.3">
      <c r="A4168" s="19">
        <v>32</v>
      </c>
      <c r="B4168" s="19">
        <v>2</v>
      </c>
    </row>
    <row r="4169" spans="1:2" x14ac:dyDescent="0.3">
      <c r="A4169" s="3">
        <v>32</v>
      </c>
      <c r="B4169" s="3">
        <v>6</v>
      </c>
    </row>
    <row r="4170" spans="1:2" x14ac:dyDescent="0.3">
      <c r="A4170" s="19">
        <v>32</v>
      </c>
      <c r="B4170" s="19">
        <v>6</v>
      </c>
    </row>
    <row r="4171" spans="1:2" x14ac:dyDescent="0.3">
      <c r="A4171" s="3">
        <v>32</v>
      </c>
      <c r="B4171" s="3">
        <v>6</v>
      </c>
    </row>
    <row r="4172" spans="1:2" x14ac:dyDescent="0.3">
      <c r="A4172" s="19">
        <v>32</v>
      </c>
      <c r="B4172" s="19">
        <v>5</v>
      </c>
    </row>
    <row r="4173" spans="1:2" x14ac:dyDescent="0.3">
      <c r="A4173" s="3">
        <v>32</v>
      </c>
      <c r="B4173" s="3">
        <v>5</v>
      </c>
    </row>
    <row r="4174" spans="1:2" x14ac:dyDescent="0.3">
      <c r="A4174" s="19">
        <v>32</v>
      </c>
      <c r="B4174" s="19">
        <v>8</v>
      </c>
    </row>
    <row r="4175" spans="1:2" x14ac:dyDescent="0.3">
      <c r="A4175" s="3">
        <v>32</v>
      </c>
      <c r="B4175" s="3">
        <v>8</v>
      </c>
    </row>
    <row r="4176" spans="1:2" x14ac:dyDescent="0.3">
      <c r="A4176" s="19">
        <v>32</v>
      </c>
      <c r="B4176" s="19">
        <v>6</v>
      </c>
    </row>
    <row r="4177" spans="1:2" x14ac:dyDescent="0.3">
      <c r="A4177" s="3">
        <v>32</v>
      </c>
      <c r="B4177" s="3">
        <v>8</v>
      </c>
    </row>
    <row r="4178" spans="1:2" x14ac:dyDescent="0.3">
      <c r="A4178" s="19">
        <v>32</v>
      </c>
      <c r="B4178" s="19">
        <v>7</v>
      </c>
    </row>
    <row r="4179" spans="1:2" x14ac:dyDescent="0.3">
      <c r="A4179" s="3">
        <v>32</v>
      </c>
      <c r="B4179" s="3">
        <v>7</v>
      </c>
    </row>
    <row r="4180" spans="1:2" x14ac:dyDescent="0.3">
      <c r="A4180" s="19">
        <v>32</v>
      </c>
      <c r="B4180" s="19">
        <v>8</v>
      </c>
    </row>
    <row r="4181" spans="1:2" x14ac:dyDescent="0.3">
      <c r="A4181" s="3">
        <v>32</v>
      </c>
      <c r="B4181" s="3">
        <v>8</v>
      </c>
    </row>
    <row r="4182" spans="1:2" x14ac:dyDescent="0.3">
      <c r="A4182" s="19">
        <v>32</v>
      </c>
      <c r="B4182" s="19">
        <v>6</v>
      </c>
    </row>
    <row r="4183" spans="1:2" x14ac:dyDescent="0.3">
      <c r="A4183" s="3">
        <v>32</v>
      </c>
      <c r="B4183" s="3">
        <v>7</v>
      </c>
    </row>
    <row r="4184" spans="1:2" x14ac:dyDescent="0.3">
      <c r="A4184" s="19">
        <v>32</v>
      </c>
      <c r="B4184" s="19">
        <v>6</v>
      </c>
    </row>
    <row r="4185" spans="1:2" x14ac:dyDescent="0.3">
      <c r="A4185" s="3">
        <v>32</v>
      </c>
      <c r="B4185" s="3">
        <v>7</v>
      </c>
    </row>
    <row r="4186" spans="1:2" x14ac:dyDescent="0.3">
      <c r="A4186" s="19">
        <v>32</v>
      </c>
      <c r="B4186" s="19">
        <v>8</v>
      </c>
    </row>
    <row r="4187" spans="1:2" x14ac:dyDescent="0.3">
      <c r="A4187" s="3">
        <v>32</v>
      </c>
      <c r="B4187" s="3">
        <v>8</v>
      </c>
    </row>
    <row r="4188" spans="1:2" x14ac:dyDescent="0.3">
      <c r="A4188" s="19">
        <v>32</v>
      </c>
      <c r="B4188" s="19">
        <v>7</v>
      </c>
    </row>
    <row r="4189" spans="1:2" x14ac:dyDescent="0.3">
      <c r="A4189" s="3">
        <v>32</v>
      </c>
      <c r="B4189" s="3">
        <v>8</v>
      </c>
    </row>
    <row r="4190" spans="1:2" x14ac:dyDescent="0.3">
      <c r="A4190" s="19">
        <v>32</v>
      </c>
      <c r="B4190" s="19">
        <v>8</v>
      </c>
    </row>
    <row r="4191" spans="1:2" x14ac:dyDescent="0.3">
      <c r="A4191" s="3">
        <v>32</v>
      </c>
      <c r="B4191" s="3">
        <v>7</v>
      </c>
    </row>
    <row r="4192" spans="1:2" x14ac:dyDescent="0.3">
      <c r="A4192" s="19">
        <v>32</v>
      </c>
      <c r="B4192" s="19">
        <v>6</v>
      </c>
    </row>
    <row r="4193" spans="1:2" x14ac:dyDescent="0.3">
      <c r="A4193" s="3">
        <v>32</v>
      </c>
      <c r="B4193" s="3">
        <v>6</v>
      </c>
    </row>
    <row r="4194" spans="1:2" x14ac:dyDescent="0.3">
      <c r="A4194" s="19">
        <v>32</v>
      </c>
      <c r="B4194" s="19">
        <v>5</v>
      </c>
    </row>
    <row r="4195" spans="1:2" x14ac:dyDescent="0.3">
      <c r="A4195" s="3">
        <v>32</v>
      </c>
      <c r="B4195" s="3">
        <v>7</v>
      </c>
    </row>
    <row r="4196" spans="1:2" x14ac:dyDescent="0.3">
      <c r="A4196" s="19">
        <v>32</v>
      </c>
      <c r="B4196" s="19">
        <v>8</v>
      </c>
    </row>
    <row r="4197" spans="1:2" x14ac:dyDescent="0.3">
      <c r="A4197" s="3">
        <v>32</v>
      </c>
      <c r="B4197" s="3">
        <v>7</v>
      </c>
    </row>
    <row r="4198" spans="1:2" x14ac:dyDescent="0.3">
      <c r="A4198" s="19">
        <v>32</v>
      </c>
      <c r="B4198" s="19">
        <v>8</v>
      </c>
    </row>
    <row r="4199" spans="1:2" x14ac:dyDescent="0.3">
      <c r="A4199" s="3">
        <v>32</v>
      </c>
      <c r="B4199" s="3">
        <v>7</v>
      </c>
    </row>
    <row r="4200" spans="1:2" x14ac:dyDescent="0.3">
      <c r="A4200" s="19">
        <v>32</v>
      </c>
      <c r="B4200" s="19">
        <v>8</v>
      </c>
    </row>
    <row r="4201" spans="1:2" x14ac:dyDescent="0.3">
      <c r="A4201" s="3">
        <v>32</v>
      </c>
      <c r="B4201" s="3">
        <v>8</v>
      </c>
    </row>
    <row r="4202" spans="1:2" x14ac:dyDescent="0.3">
      <c r="A4202" s="19">
        <v>32</v>
      </c>
      <c r="B4202" s="19">
        <v>7</v>
      </c>
    </row>
    <row r="4203" spans="1:2" x14ac:dyDescent="0.3">
      <c r="A4203" s="3">
        <v>32</v>
      </c>
      <c r="B4203" s="3">
        <v>7</v>
      </c>
    </row>
    <row r="4204" spans="1:2" x14ac:dyDescent="0.3">
      <c r="A4204" s="19">
        <v>32</v>
      </c>
      <c r="B4204" s="19">
        <v>6</v>
      </c>
    </row>
    <row r="4205" spans="1:2" x14ac:dyDescent="0.3">
      <c r="A4205" s="3">
        <v>32</v>
      </c>
      <c r="B4205" s="3">
        <v>7</v>
      </c>
    </row>
    <row r="4206" spans="1:2" x14ac:dyDescent="0.3">
      <c r="A4206" s="19">
        <v>32</v>
      </c>
      <c r="B4206" s="19">
        <v>8</v>
      </c>
    </row>
    <row r="4207" spans="1:2" x14ac:dyDescent="0.3">
      <c r="A4207" s="3">
        <v>32</v>
      </c>
      <c r="B4207" s="3">
        <v>7</v>
      </c>
    </row>
    <row r="4208" spans="1:2" x14ac:dyDescent="0.3">
      <c r="A4208" s="19">
        <v>32</v>
      </c>
      <c r="B4208" s="19">
        <v>6</v>
      </c>
    </row>
    <row r="4209" spans="1:2" x14ac:dyDescent="0.3">
      <c r="A4209" s="3">
        <v>32</v>
      </c>
      <c r="B4209" s="3">
        <v>8</v>
      </c>
    </row>
    <row r="4210" spans="1:2" x14ac:dyDescent="0.3">
      <c r="A4210" s="19">
        <v>32</v>
      </c>
      <c r="B4210" s="19">
        <v>8</v>
      </c>
    </row>
    <row r="4211" spans="1:2" x14ac:dyDescent="0.3">
      <c r="A4211" s="3">
        <v>32</v>
      </c>
      <c r="B4211" s="3">
        <v>8</v>
      </c>
    </row>
    <row r="4212" spans="1:2" x14ac:dyDescent="0.3">
      <c r="A4212" s="19">
        <v>32</v>
      </c>
      <c r="B4212" s="19">
        <v>6</v>
      </c>
    </row>
    <row r="4213" spans="1:2" x14ac:dyDescent="0.3">
      <c r="A4213" s="3">
        <v>32</v>
      </c>
      <c r="B4213" s="3">
        <v>7</v>
      </c>
    </row>
    <row r="4214" spans="1:2" x14ac:dyDescent="0.3">
      <c r="A4214" s="19">
        <v>32</v>
      </c>
      <c r="B4214" s="19">
        <v>8</v>
      </c>
    </row>
    <row r="4215" spans="1:2" x14ac:dyDescent="0.3">
      <c r="A4215" s="3">
        <v>32</v>
      </c>
      <c r="B4215" s="3">
        <v>8</v>
      </c>
    </row>
    <row r="4216" spans="1:2" x14ac:dyDescent="0.3">
      <c r="A4216" s="19">
        <v>32</v>
      </c>
      <c r="B4216" s="19">
        <v>8</v>
      </c>
    </row>
    <row r="4217" spans="1:2" x14ac:dyDescent="0.3">
      <c r="A4217" s="3">
        <v>32</v>
      </c>
      <c r="B4217" s="3">
        <v>7</v>
      </c>
    </row>
    <row r="4218" spans="1:2" x14ac:dyDescent="0.3">
      <c r="A4218" s="19">
        <v>32</v>
      </c>
      <c r="B4218" s="19">
        <v>6</v>
      </c>
    </row>
    <row r="4219" spans="1:2" x14ac:dyDescent="0.3">
      <c r="A4219" s="3">
        <v>32</v>
      </c>
      <c r="B4219" s="3">
        <v>6</v>
      </c>
    </row>
    <row r="4220" spans="1:2" x14ac:dyDescent="0.3">
      <c r="A4220" s="19">
        <v>32</v>
      </c>
      <c r="B4220" s="19">
        <v>8</v>
      </c>
    </row>
    <row r="4221" spans="1:2" x14ac:dyDescent="0.3">
      <c r="A4221" s="3">
        <v>32</v>
      </c>
      <c r="B4221" s="3">
        <v>6</v>
      </c>
    </row>
    <row r="4222" spans="1:2" x14ac:dyDescent="0.3">
      <c r="A4222" s="19">
        <v>32</v>
      </c>
      <c r="B4222" s="19">
        <v>7</v>
      </c>
    </row>
    <row r="4223" spans="1:2" x14ac:dyDescent="0.3">
      <c r="A4223" s="3">
        <v>32</v>
      </c>
      <c r="B4223" s="3">
        <v>7</v>
      </c>
    </row>
    <row r="4224" spans="1:2" x14ac:dyDescent="0.3">
      <c r="A4224" s="19">
        <v>32</v>
      </c>
      <c r="B4224" s="19">
        <v>7</v>
      </c>
    </row>
    <row r="4225" spans="1:2" x14ac:dyDescent="0.3">
      <c r="A4225" s="3">
        <v>32</v>
      </c>
      <c r="B4225" s="3">
        <v>2</v>
      </c>
    </row>
    <row r="4226" spans="1:2" x14ac:dyDescent="0.3">
      <c r="A4226" s="19">
        <v>32</v>
      </c>
      <c r="B4226" s="19">
        <v>6</v>
      </c>
    </row>
    <row r="4227" spans="1:2" x14ac:dyDescent="0.3">
      <c r="A4227" s="3">
        <v>32</v>
      </c>
      <c r="B4227" s="3">
        <v>8</v>
      </c>
    </row>
    <row r="4228" spans="1:2" x14ac:dyDescent="0.3">
      <c r="A4228" s="19">
        <v>32</v>
      </c>
      <c r="B4228" s="19">
        <v>7</v>
      </c>
    </row>
    <row r="4229" spans="1:2" x14ac:dyDescent="0.3">
      <c r="A4229" s="3">
        <v>32</v>
      </c>
      <c r="B4229" s="3">
        <v>6</v>
      </c>
    </row>
    <row r="4230" spans="1:2" x14ac:dyDescent="0.3">
      <c r="A4230" s="19">
        <v>32</v>
      </c>
      <c r="B4230" s="19">
        <v>6</v>
      </c>
    </row>
    <row r="4231" spans="1:2" x14ac:dyDescent="0.3">
      <c r="A4231" s="3">
        <v>32</v>
      </c>
      <c r="B4231" s="3">
        <v>8</v>
      </c>
    </row>
    <row r="4232" spans="1:2" x14ac:dyDescent="0.3">
      <c r="A4232" s="19">
        <v>32</v>
      </c>
      <c r="B4232" s="19">
        <v>7</v>
      </c>
    </row>
    <row r="4233" spans="1:2" x14ac:dyDescent="0.3">
      <c r="A4233" s="3">
        <v>32</v>
      </c>
      <c r="B4233" s="3">
        <v>7</v>
      </c>
    </row>
    <row r="4234" spans="1:2" x14ac:dyDescent="0.3">
      <c r="A4234" s="19">
        <v>32</v>
      </c>
      <c r="B4234" s="19">
        <v>8</v>
      </c>
    </row>
    <row r="4235" spans="1:2" x14ac:dyDescent="0.3">
      <c r="A4235" s="3">
        <v>32</v>
      </c>
      <c r="B4235" s="3">
        <v>8</v>
      </c>
    </row>
    <row r="4236" spans="1:2" x14ac:dyDescent="0.3">
      <c r="A4236" s="19">
        <v>32</v>
      </c>
      <c r="B4236" s="19">
        <v>7</v>
      </c>
    </row>
    <row r="4237" spans="1:2" x14ac:dyDescent="0.3">
      <c r="A4237" s="3">
        <v>32</v>
      </c>
      <c r="B4237" s="3">
        <v>8</v>
      </c>
    </row>
    <row r="4238" spans="1:2" x14ac:dyDescent="0.3">
      <c r="A4238" s="19">
        <v>32</v>
      </c>
      <c r="B4238" s="19">
        <v>8</v>
      </c>
    </row>
    <row r="4239" spans="1:2" x14ac:dyDescent="0.3">
      <c r="A4239" s="3">
        <v>32</v>
      </c>
      <c r="B4239" s="3">
        <v>7</v>
      </c>
    </row>
    <row r="4240" spans="1:2" x14ac:dyDescent="0.3">
      <c r="A4240" s="19">
        <v>32</v>
      </c>
      <c r="B4240" s="19">
        <v>6</v>
      </c>
    </row>
    <row r="4241" spans="1:2" x14ac:dyDescent="0.3">
      <c r="A4241" s="3">
        <v>32</v>
      </c>
      <c r="B4241" s="3">
        <v>7</v>
      </c>
    </row>
    <row r="4242" spans="1:2" x14ac:dyDescent="0.3">
      <c r="A4242" s="19">
        <v>32</v>
      </c>
      <c r="B4242" s="19">
        <v>7</v>
      </c>
    </row>
    <row r="4243" spans="1:2" x14ac:dyDescent="0.3">
      <c r="A4243" s="3">
        <v>32</v>
      </c>
      <c r="B4243" s="3">
        <v>7</v>
      </c>
    </row>
    <row r="4244" spans="1:2" x14ac:dyDescent="0.3">
      <c r="A4244" s="19">
        <v>32</v>
      </c>
      <c r="B4244" s="19">
        <v>6</v>
      </c>
    </row>
    <row r="4245" spans="1:2" x14ac:dyDescent="0.3">
      <c r="A4245" s="3">
        <v>32</v>
      </c>
      <c r="B4245" s="3">
        <v>8</v>
      </c>
    </row>
    <row r="4246" spans="1:2" x14ac:dyDescent="0.3">
      <c r="A4246" s="19">
        <v>32</v>
      </c>
      <c r="B4246" s="19">
        <v>6</v>
      </c>
    </row>
    <row r="4247" spans="1:2" x14ac:dyDescent="0.3">
      <c r="A4247" s="3">
        <v>32</v>
      </c>
      <c r="B4247" s="3">
        <v>8</v>
      </c>
    </row>
    <row r="4248" spans="1:2" x14ac:dyDescent="0.3">
      <c r="A4248" s="19">
        <v>32</v>
      </c>
      <c r="B4248" s="19">
        <v>8</v>
      </c>
    </row>
    <row r="4249" spans="1:2" x14ac:dyDescent="0.3">
      <c r="A4249" s="3">
        <v>32</v>
      </c>
      <c r="B4249" s="3">
        <v>6</v>
      </c>
    </row>
    <row r="4250" spans="1:2" x14ac:dyDescent="0.3">
      <c r="A4250" s="19">
        <v>32</v>
      </c>
      <c r="B4250" s="19">
        <v>6</v>
      </c>
    </row>
    <row r="4251" spans="1:2" x14ac:dyDescent="0.3">
      <c r="A4251" s="3">
        <v>32</v>
      </c>
      <c r="B4251" s="3">
        <v>6</v>
      </c>
    </row>
    <row r="4252" spans="1:2" x14ac:dyDescent="0.3">
      <c r="A4252" s="19">
        <v>32</v>
      </c>
      <c r="B4252" s="19">
        <v>6</v>
      </c>
    </row>
    <row r="4253" spans="1:2" x14ac:dyDescent="0.3">
      <c r="A4253" s="3">
        <v>31</v>
      </c>
      <c r="B4253" s="3">
        <v>5</v>
      </c>
    </row>
    <row r="4254" spans="1:2" x14ac:dyDescent="0.3">
      <c r="A4254" s="19">
        <v>31</v>
      </c>
      <c r="B4254" s="19">
        <v>5</v>
      </c>
    </row>
    <row r="4255" spans="1:2" x14ac:dyDescent="0.3">
      <c r="A4255" s="3">
        <v>31</v>
      </c>
      <c r="B4255" s="3">
        <v>7</v>
      </c>
    </row>
    <row r="4256" spans="1:2" x14ac:dyDescent="0.3">
      <c r="A4256" s="19">
        <v>31</v>
      </c>
      <c r="B4256" s="19">
        <v>5</v>
      </c>
    </row>
    <row r="4257" spans="1:2" x14ac:dyDescent="0.3">
      <c r="A4257" s="3">
        <v>31</v>
      </c>
      <c r="B4257" s="3">
        <v>1</v>
      </c>
    </row>
    <row r="4258" spans="1:2" x14ac:dyDescent="0.3">
      <c r="A4258" s="19">
        <v>31</v>
      </c>
      <c r="B4258" s="19">
        <v>6</v>
      </c>
    </row>
    <row r="4259" spans="1:2" x14ac:dyDescent="0.3">
      <c r="A4259" s="3">
        <v>31</v>
      </c>
      <c r="B4259" s="3">
        <v>6</v>
      </c>
    </row>
    <row r="4260" spans="1:2" x14ac:dyDescent="0.3">
      <c r="A4260" s="19">
        <v>31</v>
      </c>
      <c r="B4260" s="19">
        <v>5</v>
      </c>
    </row>
    <row r="4261" spans="1:2" x14ac:dyDescent="0.3">
      <c r="A4261" s="3">
        <v>31</v>
      </c>
      <c r="B4261" s="3">
        <v>4</v>
      </c>
    </row>
    <row r="4262" spans="1:2" x14ac:dyDescent="0.3">
      <c r="A4262" s="19">
        <v>31</v>
      </c>
      <c r="B4262" s="19">
        <v>5</v>
      </c>
    </row>
    <row r="4263" spans="1:2" x14ac:dyDescent="0.3">
      <c r="A4263" s="3">
        <v>31</v>
      </c>
      <c r="B4263" s="3">
        <v>5</v>
      </c>
    </row>
    <row r="4264" spans="1:2" x14ac:dyDescent="0.3">
      <c r="A4264" s="19">
        <v>31</v>
      </c>
      <c r="B4264" s="19">
        <v>5</v>
      </c>
    </row>
    <row r="4265" spans="1:2" x14ac:dyDescent="0.3">
      <c r="A4265" s="3">
        <v>31</v>
      </c>
      <c r="B4265" s="3">
        <v>7</v>
      </c>
    </row>
    <row r="4266" spans="1:2" x14ac:dyDescent="0.3">
      <c r="A4266" s="19">
        <v>31</v>
      </c>
      <c r="B4266" s="19">
        <v>7</v>
      </c>
    </row>
    <row r="4267" spans="1:2" x14ac:dyDescent="0.3">
      <c r="A4267" s="3">
        <v>31</v>
      </c>
      <c r="B4267" s="3">
        <v>5</v>
      </c>
    </row>
    <row r="4268" spans="1:2" x14ac:dyDescent="0.3">
      <c r="A4268" s="19">
        <v>31</v>
      </c>
      <c r="B4268" s="19">
        <v>5</v>
      </c>
    </row>
    <row r="4269" spans="1:2" x14ac:dyDescent="0.3">
      <c r="A4269" s="3">
        <v>31</v>
      </c>
      <c r="B4269" s="3">
        <v>5</v>
      </c>
    </row>
    <row r="4270" spans="1:2" x14ac:dyDescent="0.3">
      <c r="A4270" s="19">
        <v>31</v>
      </c>
      <c r="B4270" s="19">
        <v>6</v>
      </c>
    </row>
    <row r="4271" spans="1:2" x14ac:dyDescent="0.3">
      <c r="A4271" s="3">
        <v>31</v>
      </c>
      <c r="B4271" s="3">
        <v>5</v>
      </c>
    </row>
    <row r="4272" spans="1:2" x14ac:dyDescent="0.3">
      <c r="A4272" s="19">
        <v>31</v>
      </c>
      <c r="B4272" s="19">
        <v>4</v>
      </c>
    </row>
    <row r="4273" spans="1:2" x14ac:dyDescent="0.3">
      <c r="A4273" s="3">
        <v>31</v>
      </c>
      <c r="B4273" s="3">
        <v>7</v>
      </c>
    </row>
    <row r="4274" spans="1:2" x14ac:dyDescent="0.3">
      <c r="A4274" s="19">
        <v>31</v>
      </c>
      <c r="B4274" s="19">
        <v>6</v>
      </c>
    </row>
    <row r="4275" spans="1:2" x14ac:dyDescent="0.3">
      <c r="A4275" s="3">
        <v>31</v>
      </c>
      <c r="B4275" s="3">
        <v>7</v>
      </c>
    </row>
    <row r="4276" spans="1:2" x14ac:dyDescent="0.3">
      <c r="A4276" s="19">
        <v>31</v>
      </c>
      <c r="B4276" s="19">
        <v>7</v>
      </c>
    </row>
    <row r="4277" spans="1:2" x14ac:dyDescent="0.3">
      <c r="A4277" s="3">
        <v>31</v>
      </c>
      <c r="B4277" s="3">
        <v>7</v>
      </c>
    </row>
    <row r="4278" spans="1:2" x14ac:dyDescent="0.3">
      <c r="A4278" s="19">
        <v>31</v>
      </c>
      <c r="B4278" s="19">
        <v>5</v>
      </c>
    </row>
    <row r="4279" spans="1:2" x14ac:dyDescent="0.3">
      <c r="A4279" s="3">
        <v>31</v>
      </c>
      <c r="B4279" s="3">
        <v>5</v>
      </c>
    </row>
    <row r="4280" spans="1:2" x14ac:dyDescent="0.3">
      <c r="A4280" s="19">
        <v>31</v>
      </c>
      <c r="B4280" s="19">
        <v>5</v>
      </c>
    </row>
    <row r="4281" spans="1:2" x14ac:dyDescent="0.3">
      <c r="A4281" s="3">
        <v>31</v>
      </c>
      <c r="B4281" s="3">
        <v>5</v>
      </c>
    </row>
    <row r="4282" spans="1:2" x14ac:dyDescent="0.3">
      <c r="A4282" s="19">
        <v>31</v>
      </c>
      <c r="B4282" s="19">
        <v>1</v>
      </c>
    </row>
    <row r="4283" spans="1:2" x14ac:dyDescent="0.3">
      <c r="A4283" s="3">
        <v>31</v>
      </c>
      <c r="B4283" s="3">
        <v>7</v>
      </c>
    </row>
    <row r="4284" spans="1:2" x14ac:dyDescent="0.3">
      <c r="A4284" s="19">
        <v>31</v>
      </c>
      <c r="B4284" s="19">
        <v>6</v>
      </c>
    </row>
    <row r="4285" spans="1:2" x14ac:dyDescent="0.3">
      <c r="A4285" s="3">
        <v>31</v>
      </c>
      <c r="B4285" s="3">
        <v>6</v>
      </c>
    </row>
    <row r="4286" spans="1:2" x14ac:dyDescent="0.3">
      <c r="A4286" s="19">
        <v>31</v>
      </c>
      <c r="B4286" s="19">
        <v>5</v>
      </c>
    </row>
    <row r="4287" spans="1:2" x14ac:dyDescent="0.3">
      <c r="A4287" s="3">
        <v>31</v>
      </c>
      <c r="B4287" s="3">
        <v>6</v>
      </c>
    </row>
    <row r="4288" spans="1:2" x14ac:dyDescent="0.3">
      <c r="A4288" s="19">
        <v>31</v>
      </c>
      <c r="B4288" s="19">
        <v>5</v>
      </c>
    </row>
    <row r="4289" spans="1:2" x14ac:dyDescent="0.3">
      <c r="A4289" s="3">
        <v>31</v>
      </c>
      <c r="B4289" s="3">
        <v>5</v>
      </c>
    </row>
    <row r="4290" spans="1:2" x14ac:dyDescent="0.3">
      <c r="A4290" s="19">
        <v>31</v>
      </c>
      <c r="B4290" s="19">
        <v>6</v>
      </c>
    </row>
    <row r="4291" spans="1:2" x14ac:dyDescent="0.3">
      <c r="A4291" s="3">
        <v>31</v>
      </c>
      <c r="B4291" s="3">
        <v>5</v>
      </c>
    </row>
    <row r="4292" spans="1:2" x14ac:dyDescent="0.3">
      <c r="A4292" s="19">
        <v>31</v>
      </c>
      <c r="B4292" s="19">
        <v>7</v>
      </c>
    </row>
    <row r="4293" spans="1:2" x14ac:dyDescent="0.3">
      <c r="A4293" s="3">
        <v>31</v>
      </c>
      <c r="B4293" s="3">
        <v>5</v>
      </c>
    </row>
    <row r="4294" spans="1:2" x14ac:dyDescent="0.3">
      <c r="A4294" s="19">
        <v>31</v>
      </c>
      <c r="B4294" s="19">
        <v>6</v>
      </c>
    </row>
    <row r="4295" spans="1:2" x14ac:dyDescent="0.3">
      <c r="A4295" s="3">
        <v>31</v>
      </c>
      <c r="B4295" s="3">
        <v>7</v>
      </c>
    </row>
    <row r="4296" spans="1:2" x14ac:dyDescent="0.3">
      <c r="A4296" s="19">
        <v>31</v>
      </c>
      <c r="B4296" s="19">
        <v>5</v>
      </c>
    </row>
    <row r="4297" spans="1:2" x14ac:dyDescent="0.3">
      <c r="A4297" s="3">
        <v>31</v>
      </c>
      <c r="B4297" s="3">
        <v>7</v>
      </c>
    </row>
    <row r="4298" spans="1:2" x14ac:dyDescent="0.3">
      <c r="A4298" s="19">
        <v>31</v>
      </c>
      <c r="B4298" s="19">
        <v>7</v>
      </c>
    </row>
    <row r="4299" spans="1:2" x14ac:dyDescent="0.3">
      <c r="A4299" s="3">
        <v>31</v>
      </c>
      <c r="B4299" s="3">
        <v>4</v>
      </c>
    </row>
    <row r="4300" spans="1:2" x14ac:dyDescent="0.3">
      <c r="A4300" s="19">
        <v>31</v>
      </c>
      <c r="B4300" s="19">
        <v>6</v>
      </c>
    </row>
    <row r="4301" spans="1:2" x14ac:dyDescent="0.3">
      <c r="A4301" s="3">
        <v>31</v>
      </c>
      <c r="B4301" s="3">
        <v>5</v>
      </c>
    </row>
    <row r="4302" spans="1:2" x14ac:dyDescent="0.3">
      <c r="A4302" s="19">
        <v>31</v>
      </c>
      <c r="B4302" s="19">
        <v>7</v>
      </c>
    </row>
    <row r="4303" spans="1:2" x14ac:dyDescent="0.3">
      <c r="A4303" s="3">
        <v>31</v>
      </c>
      <c r="B4303" s="3">
        <v>5</v>
      </c>
    </row>
    <row r="4304" spans="1:2" x14ac:dyDescent="0.3">
      <c r="A4304" s="19">
        <v>31</v>
      </c>
      <c r="B4304" s="19">
        <v>7</v>
      </c>
    </row>
    <row r="4305" spans="1:2" x14ac:dyDescent="0.3">
      <c r="A4305" s="3">
        <v>31</v>
      </c>
      <c r="B4305" s="3">
        <v>5</v>
      </c>
    </row>
    <row r="4306" spans="1:2" x14ac:dyDescent="0.3">
      <c r="A4306" s="19">
        <v>31</v>
      </c>
      <c r="B4306" s="19">
        <v>5</v>
      </c>
    </row>
    <row r="4307" spans="1:2" x14ac:dyDescent="0.3">
      <c r="A4307" s="3">
        <v>31</v>
      </c>
      <c r="B4307" s="3">
        <v>7</v>
      </c>
    </row>
    <row r="4308" spans="1:2" x14ac:dyDescent="0.3">
      <c r="A4308" s="19">
        <v>31</v>
      </c>
      <c r="B4308" s="19">
        <v>5</v>
      </c>
    </row>
    <row r="4309" spans="1:2" x14ac:dyDescent="0.3">
      <c r="A4309" s="3">
        <v>31</v>
      </c>
      <c r="B4309" s="3">
        <v>5</v>
      </c>
    </row>
    <row r="4310" spans="1:2" x14ac:dyDescent="0.3">
      <c r="A4310" s="19">
        <v>31</v>
      </c>
      <c r="B4310" s="19">
        <v>5</v>
      </c>
    </row>
    <row r="4311" spans="1:2" x14ac:dyDescent="0.3">
      <c r="A4311" s="3">
        <v>31</v>
      </c>
      <c r="B4311" s="3">
        <v>7</v>
      </c>
    </row>
    <row r="4312" spans="1:2" x14ac:dyDescent="0.3">
      <c r="A4312" s="19">
        <v>31</v>
      </c>
      <c r="B4312" s="19">
        <v>5</v>
      </c>
    </row>
    <row r="4313" spans="1:2" x14ac:dyDescent="0.3">
      <c r="A4313" s="3">
        <v>31</v>
      </c>
      <c r="B4313" s="3">
        <v>7</v>
      </c>
    </row>
    <row r="4314" spans="1:2" x14ac:dyDescent="0.3">
      <c r="A4314" s="19">
        <v>31</v>
      </c>
      <c r="B4314" s="19">
        <v>5</v>
      </c>
    </row>
    <row r="4315" spans="1:2" x14ac:dyDescent="0.3">
      <c r="A4315" s="3">
        <v>31</v>
      </c>
      <c r="B4315" s="3">
        <v>5</v>
      </c>
    </row>
    <row r="4316" spans="1:2" x14ac:dyDescent="0.3">
      <c r="A4316" s="19">
        <v>31</v>
      </c>
      <c r="B4316" s="19">
        <v>5</v>
      </c>
    </row>
    <row r="4317" spans="1:2" x14ac:dyDescent="0.3">
      <c r="A4317" s="3">
        <v>31</v>
      </c>
      <c r="B4317" s="3">
        <v>7</v>
      </c>
    </row>
    <row r="4318" spans="1:2" x14ac:dyDescent="0.3">
      <c r="A4318" s="19">
        <v>31</v>
      </c>
      <c r="B4318" s="19">
        <v>7</v>
      </c>
    </row>
    <row r="4319" spans="1:2" x14ac:dyDescent="0.3">
      <c r="A4319" s="3">
        <v>31</v>
      </c>
      <c r="B4319" s="3">
        <v>6</v>
      </c>
    </row>
    <row r="4320" spans="1:2" x14ac:dyDescent="0.3">
      <c r="A4320" s="19">
        <v>31</v>
      </c>
      <c r="B4320" s="19">
        <v>1</v>
      </c>
    </row>
    <row r="4321" spans="1:2" x14ac:dyDescent="0.3">
      <c r="A4321" s="3">
        <v>31</v>
      </c>
      <c r="B4321" s="3">
        <v>5</v>
      </c>
    </row>
    <row r="4322" spans="1:2" x14ac:dyDescent="0.3">
      <c r="A4322" s="19">
        <v>31</v>
      </c>
      <c r="B4322" s="19">
        <v>7</v>
      </c>
    </row>
    <row r="4323" spans="1:2" x14ac:dyDescent="0.3">
      <c r="A4323" s="3">
        <v>31</v>
      </c>
      <c r="B4323" s="3">
        <v>5</v>
      </c>
    </row>
    <row r="4324" spans="1:2" x14ac:dyDescent="0.3">
      <c r="A4324" s="19">
        <v>31</v>
      </c>
      <c r="B4324" s="19">
        <v>7</v>
      </c>
    </row>
    <row r="4325" spans="1:2" x14ac:dyDescent="0.3">
      <c r="A4325" s="3">
        <v>31</v>
      </c>
      <c r="B4325" s="3">
        <v>6</v>
      </c>
    </row>
    <row r="4326" spans="1:2" x14ac:dyDescent="0.3">
      <c r="A4326" s="19">
        <v>31</v>
      </c>
      <c r="B4326" s="19">
        <v>4</v>
      </c>
    </row>
    <row r="4327" spans="1:2" x14ac:dyDescent="0.3">
      <c r="A4327" s="3">
        <v>31</v>
      </c>
      <c r="B4327" s="3">
        <v>7</v>
      </c>
    </row>
    <row r="4328" spans="1:2" x14ac:dyDescent="0.3">
      <c r="A4328" s="19">
        <v>31</v>
      </c>
      <c r="B4328" s="19">
        <v>7</v>
      </c>
    </row>
    <row r="4329" spans="1:2" x14ac:dyDescent="0.3">
      <c r="A4329" s="3">
        <v>31</v>
      </c>
      <c r="B4329" s="3">
        <v>5</v>
      </c>
    </row>
    <row r="4330" spans="1:2" x14ac:dyDescent="0.3">
      <c r="A4330" s="19">
        <v>31</v>
      </c>
      <c r="B4330" s="19">
        <v>5</v>
      </c>
    </row>
    <row r="4331" spans="1:2" x14ac:dyDescent="0.3">
      <c r="A4331" s="3">
        <v>31</v>
      </c>
      <c r="B4331" s="3">
        <v>5</v>
      </c>
    </row>
    <row r="4332" spans="1:2" x14ac:dyDescent="0.3">
      <c r="A4332" s="19">
        <v>31</v>
      </c>
      <c r="B4332" s="19">
        <v>5</v>
      </c>
    </row>
    <row r="4333" spans="1:2" x14ac:dyDescent="0.3">
      <c r="A4333" s="3">
        <v>31</v>
      </c>
      <c r="B4333" s="3">
        <v>5</v>
      </c>
    </row>
    <row r="4334" spans="1:2" x14ac:dyDescent="0.3">
      <c r="A4334" s="19">
        <v>31</v>
      </c>
      <c r="B4334" s="19">
        <v>7</v>
      </c>
    </row>
    <row r="4335" spans="1:2" x14ac:dyDescent="0.3">
      <c r="A4335" s="3">
        <v>31</v>
      </c>
      <c r="B4335" s="3">
        <v>7</v>
      </c>
    </row>
    <row r="4336" spans="1:2" x14ac:dyDescent="0.3">
      <c r="A4336" s="19">
        <v>31</v>
      </c>
      <c r="B4336" s="19">
        <v>6</v>
      </c>
    </row>
    <row r="4337" spans="1:2" x14ac:dyDescent="0.3">
      <c r="A4337" s="3">
        <v>31</v>
      </c>
      <c r="B4337" s="3">
        <v>5</v>
      </c>
    </row>
    <row r="4338" spans="1:2" x14ac:dyDescent="0.3">
      <c r="A4338" s="19">
        <v>31</v>
      </c>
      <c r="B4338" s="19">
        <v>6</v>
      </c>
    </row>
    <row r="4339" spans="1:2" x14ac:dyDescent="0.3">
      <c r="A4339" s="3">
        <v>31</v>
      </c>
      <c r="B4339" s="3">
        <v>5</v>
      </c>
    </row>
    <row r="4340" spans="1:2" x14ac:dyDescent="0.3">
      <c r="A4340" s="19">
        <v>31</v>
      </c>
      <c r="B4340" s="19">
        <v>6</v>
      </c>
    </row>
    <row r="4341" spans="1:2" x14ac:dyDescent="0.3">
      <c r="A4341" s="3">
        <v>31</v>
      </c>
      <c r="B4341" s="3">
        <v>5</v>
      </c>
    </row>
    <row r="4342" spans="1:2" x14ac:dyDescent="0.3">
      <c r="A4342" s="19">
        <v>31</v>
      </c>
      <c r="B4342" s="19">
        <v>6</v>
      </c>
    </row>
    <row r="4343" spans="1:2" x14ac:dyDescent="0.3">
      <c r="A4343" s="3">
        <v>31</v>
      </c>
      <c r="B4343" s="3">
        <v>6</v>
      </c>
    </row>
    <row r="4344" spans="1:2" x14ac:dyDescent="0.3">
      <c r="A4344" s="19">
        <v>31</v>
      </c>
      <c r="B4344" s="19">
        <v>4</v>
      </c>
    </row>
    <row r="4345" spans="1:2" x14ac:dyDescent="0.3">
      <c r="A4345" s="3">
        <v>31</v>
      </c>
      <c r="B4345" s="3">
        <v>5</v>
      </c>
    </row>
    <row r="4346" spans="1:2" x14ac:dyDescent="0.3">
      <c r="A4346" s="19">
        <v>31</v>
      </c>
      <c r="B4346" s="19">
        <v>5</v>
      </c>
    </row>
    <row r="4347" spans="1:2" x14ac:dyDescent="0.3">
      <c r="A4347" s="3">
        <v>31</v>
      </c>
      <c r="B4347" s="3">
        <v>5</v>
      </c>
    </row>
    <row r="4348" spans="1:2" x14ac:dyDescent="0.3">
      <c r="A4348" s="19">
        <v>31</v>
      </c>
      <c r="B4348" s="19">
        <v>1</v>
      </c>
    </row>
    <row r="4349" spans="1:2" x14ac:dyDescent="0.3">
      <c r="A4349" s="3">
        <v>31</v>
      </c>
      <c r="B4349" s="3">
        <v>4</v>
      </c>
    </row>
    <row r="4350" spans="1:2" x14ac:dyDescent="0.3">
      <c r="A4350" s="19">
        <v>31</v>
      </c>
      <c r="B4350" s="19">
        <v>7</v>
      </c>
    </row>
    <row r="4351" spans="1:2" x14ac:dyDescent="0.3">
      <c r="A4351" s="3">
        <v>31</v>
      </c>
      <c r="B4351" s="3">
        <v>7</v>
      </c>
    </row>
    <row r="4352" spans="1:2" x14ac:dyDescent="0.3">
      <c r="A4352" s="19">
        <v>31</v>
      </c>
      <c r="B4352" s="19">
        <v>6</v>
      </c>
    </row>
    <row r="4353" spans="1:2" x14ac:dyDescent="0.3">
      <c r="A4353" s="3">
        <v>31</v>
      </c>
      <c r="B4353" s="3">
        <v>5</v>
      </c>
    </row>
    <row r="4354" spans="1:2" x14ac:dyDescent="0.3">
      <c r="A4354" s="19">
        <v>31</v>
      </c>
      <c r="B4354" s="19">
        <v>5</v>
      </c>
    </row>
    <row r="4355" spans="1:2" x14ac:dyDescent="0.3">
      <c r="A4355" s="3">
        <v>31</v>
      </c>
      <c r="B4355" s="3">
        <v>6</v>
      </c>
    </row>
    <row r="4356" spans="1:2" x14ac:dyDescent="0.3">
      <c r="A4356" s="19">
        <v>31</v>
      </c>
      <c r="B4356" s="19">
        <v>6</v>
      </c>
    </row>
    <row r="4357" spans="1:2" x14ac:dyDescent="0.3">
      <c r="A4357" s="3">
        <v>31</v>
      </c>
      <c r="B4357" s="3">
        <v>7</v>
      </c>
    </row>
    <row r="4358" spans="1:2" x14ac:dyDescent="0.3">
      <c r="A4358" s="19">
        <v>31</v>
      </c>
      <c r="B4358" s="19">
        <v>4</v>
      </c>
    </row>
    <row r="4359" spans="1:2" x14ac:dyDescent="0.3">
      <c r="A4359" s="3">
        <v>31</v>
      </c>
      <c r="B4359" s="3">
        <v>5</v>
      </c>
    </row>
    <row r="4360" spans="1:2" x14ac:dyDescent="0.3">
      <c r="A4360" s="19">
        <v>31</v>
      </c>
      <c r="B4360" s="19">
        <v>7</v>
      </c>
    </row>
    <row r="4361" spans="1:2" x14ac:dyDescent="0.3">
      <c r="A4361" s="3">
        <v>31</v>
      </c>
      <c r="B4361" s="3">
        <v>5</v>
      </c>
    </row>
    <row r="4362" spans="1:2" x14ac:dyDescent="0.3">
      <c r="A4362" s="19">
        <v>31</v>
      </c>
      <c r="B4362" s="19">
        <v>6</v>
      </c>
    </row>
    <row r="4363" spans="1:2" x14ac:dyDescent="0.3">
      <c r="A4363" s="3">
        <v>31</v>
      </c>
      <c r="B4363" s="3">
        <v>7</v>
      </c>
    </row>
    <row r="4364" spans="1:2" x14ac:dyDescent="0.3">
      <c r="A4364" s="19">
        <v>31</v>
      </c>
      <c r="B4364" s="19">
        <v>7</v>
      </c>
    </row>
    <row r="4365" spans="1:2" x14ac:dyDescent="0.3">
      <c r="A4365" s="3">
        <v>31</v>
      </c>
      <c r="B4365" s="3">
        <v>7</v>
      </c>
    </row>
    <row r="4366" spans="1:2" x14ac:dyDescent="0.3">
      <c r="A4366" s="19">
        <v>31</v>
      </c>
      <c r="B4366" s="19">
        <v>5</v>
      </c>
    </row>
    <row r="4367" spans="1:2" x14ac:dyDescent="0.3">
      <c r="A4367" s="3">
        <v>31</v>
      </c>
      <c r="B4367" s="3">
        <v>5</v>
      </c>
    </row>
    <row r="4368" spans="1:2" x14ac:dyDescent="0.3">
      <c r="A4368" s="19">
        <v>31</v>
      </c>
      <c r="B4368" s="19">
        <v>7</v>
      </c>
    </row>
    <row r="4369" spans="1:2" x14ac:dyDescent="0.3">
      <c r="A4369" s="3">
        <v>31</v>
      </c>
      <c r="B4369" s="3">
        <v>7</v>
      </c>
    </row>
    <row r="4370" spans="1:2" x14ac:dyDescent="0.3">
      <c r="A4370" s="19">
        <v>31</v>
      </c>
      <c r="B4370" s="19">
        <v>5</v>
      </c>
    </row>
    <row r="4371" spans="1:2" x14ac:dyDescent="0.3">
      <c r="A4371" s="3">
        <v>31</v>
      </c>
      <c r="B4371" s="3">
        <v>7</v>
      </c>
    </row>
    <row r="4372" spans="1:2" x14ac:dyDescent="0.3">
      <c r="A4372" s="19">
        <v>31</v>
      </c>
      <c r="B4372" s="19">
        <v>7</v>
      </c>
    </row>
    <row r="4373" spans="1:2" x14ac:dyDescent="0.3">
      <c r="A4373" s="3">
        <v>31</v>
      </c>
      <c r="B4373" s="3">
        <v>5</v>
      </c>
    </row>
    <row r="4374" spans="1:2" x14ac:dyDescent="0.3">
      <c r="A4374" s="19">
        <v>31</v>
      </c>
      <c r="B4374" s="19">
        <v>7</v>
      </c>
    </row>
    <row r="4375" spans="1:2" x14ac:dyDescent="0.3">
      <c r="A4375" s="3">
        <v>31</v>
      </c>
      <c r="B4375" s="3">
        <v>6</v>
      </c>
    </row>
    <row r="4376" spans="1:2" x14ac:dyDescent="0.3">
      <c r="A4376" s="19">
        <v>31</v>
      </c>
      <c r="B4376" s="19">
        <v>5</v>
      </c>
    </row>
    <row r="4377" spans="1:2" x14ac:dyDescent="0.3">
      <c r="A4377" s="3">
        <v>31</v>
      </c>
      <c r="B4377" s="3">
        <v>1</v>
      </c>
    </row>
    <row r="4378" spans="1:2" x14ac:dyDescent="0.3">
      <c r="A4378" s="19">
        <v>30</v>
      </c>
      <c r="B4378" s="19">
        <v>6</v>
      </c>
    </row>
    <row r="4379" spans="1:2" x14ac:dyDescent="0.3">
      <c r="A4379" s="3">
        <v>30</v>
      </c>
      <c r="B4379" s="3">
        <v>6</v>
      </c>
    </row>
    <row r="4380" spans="1:2" x14ac:dyDescent="0.3">
      <c r="A4380" s="19">
        <v>30</v>
      </c>
      <c r="B4380" s="19">
        <v>4</v>
      </c>
    </row>
    <row r="4381" spans="1:2" x14ac:dyDescent="0.3">
      <c r="A4381" s="3">
        <v>30</v>
      </c>
      <c r="B4381" s="3">
        <v>3</v>
      </c>
    </row>
    <row r="4382" spans="1:2" x14ac:dyDescent="0.3">
      <c r="A4382" s="19">
        <v>30</v>
      </c>
      <c r="B4382" s="19">
        <v>6</v>
      </c>
    </row>
    <row r="4383" spans="1:2" x14ac:dyDescent="0.3">
      <c r="A4383" s="3">
        <v>30</v>
      </c>
      <c r="B4383" s="3">
        <v>5</v>
      </c>
    </row>
    <row r="4384" spans="1:2" x14ac:dyDescent="0.3">
      <c r="A4384" s="19">
        <v>30</v>
      </c>
      <c r="B4384" s="19">
        <v>5</v>
      </c>
    </row>
    <row r="4385" spans="1:2" x14ac:dyDescent="0.3">
      <c r="A4385" s="3">
        <v>30</v>
      </c>
      <c r="B4385" s="3">
        <v>5</v>
      </c>
    </row>
    <row r="4386" spans="1:2" x14ac:dyDescent="0.3">
      <c r="A4386" s="19">
        <v>30</v>
      </c>
      <c r="B4386" s="19">
        <v>6</v>
      </c>
    </row>
    <row r="4387" spans="1:2" x14ac:dyDescent="0.3">
      <c r="A4387" s="3">
        <v>30</v>
      </c>
      <c r="B4387" s="3">
        <v>5</v>
      </c>
    </row>
    <row r="4388" spans="1:2" x14ac:dyDescent="0.3">
      <c r="A4388" s="19">
        <v>30</v>
      </c>
      <c r="B4388" s="19">
        <v>5</v>
      </c>
    </row>
    <row r="4389" spans="1:2" x14ac:dyDescent="0.3">
      <c r="A4389" s="3">
        <v>30</v>
      </c>
      <c r="B4389" s="3">
        <v>5</v>
      </c>
    </row>
    <row r="4390" spans="1:2" x14ac:dyDescent="0.3">
      <c r="A4390" s="19">
        <v>30</v>
      </c>
      <c r="B4390" s="19">
        <v>6</v>
      </c>
    </row>
    <row r="4391" spans="1:2" x14ac:dyDescent="0.3">
      <c r="A4391" s="3">
        <v>30</v>
      </c>
      <c r="B4391" s="3">
        <v>4</v>
      </c>
    </row>
    <row r="4392" spans="1:2" x14ac:dyDescent="0.3">
      <c r="A4392" s="19">
        <v>30</v>
      </c>
      <c r="B4392" s="19">
        <v>6</v>
      </c>
    </row>
    <row r="4393" spans="1:2" x14ac:dyDescent="0.3">
      <c r="A4393" s="3">
        <v>30</v>
      </c>
      <c r="B4393" s="3">
        <v>6</v>
      </c>
    </row>
    <row r="4394" spans="1:2" x14ac:dyDescent="0.3">
      <c r="A4394" s="19">
        <v>30</v>
      </c>
      <c r="B4394" s="19">
        <v>5</v>
      </c>
    </row>
    <row r="4395" spans="1:2" x14ac:dyDescent="0.3">
      <c r="A4395" s="3">
        <v>30</v>
      </c>
      <c r="B4395" s="3">
        <v>5</v>
      </c>
    </row>
    <row r="4396" spans="1:2" x14ac:dyDescent="0.3">
      <c r="A4396" s="19">
        <v>30</v>
      </c>
      <c r="B4396" s="19">
        <v>6</v>
      </c>
    </row>
    <row r="4397" spans="1:2" x14ac:dyDescent="0.3">
      <c r="A4397" s="3">
        <v>30</v>
      </c>
      <c r="B4397" s="3">
        <v>4</v>
      </c>
    </row>
    <row r="4398" spans="1:2" x14ac:dyDescent="0.3">
      <c r="A4398" s="19">
        <v>30</v>
      </c>
      <c r="B4398" s="19">
        <v>6</v>
      </c>
    </row>
    <row r="4399" spans="1:2" x14ac:dyDescent="0.3">
      <c r="A4399" s="3">
        <v>30</v>
      </c>
      <c r="B4399" s="3">
        <v>4</v>
      </c>
    </row>
    <row r="4400" spans="1:2" x14ac:dyDescent="0.3">
      <c r="A4400" s="19">
        <v>30</v>
      </c>
      <c r="B4400" s="19">
        <v>4</v>
      </c>
    </row>
    <row r="4401" spans="1:2" x14ac:dyDescent="0.3">
      <c r="A4401" s="3">
        <v>30</v>
      </c>
      <c r="B4401" s="3">
        <v>3</v>
      </c>
    </row>
    <row r="4402" spans="1:2" x14ac:dyDescent="0.3">
      <c r="A4402" s="19">
        <v>30</v>
      </c>
      <c r="B4402" s="19">
        <v>4</v>
      </c>
    </row>
    <row r="4403" spans="1:2" x14ac:dyDescent="0.3">
      <c r="A4403" s="3">
        <v>30</v>
      </c>
      <c r="B4403" s="3">
        <v>4</v>
      </c>
    </row>
    <row r="4404" spans="1:2" x14ac:dyDescent="0.3">
      <c r="A4404" s="19">
        <v>30</v>
      </c>
      <c r="B4404" s="19">
        <v>4</v>
      </c>
    </row>
    <row r="4405" spans="1:2" x14ac:dyDescent="0.3">
      <c r="A4405" s="3">
        <v>30</v>
      </c>
      <c r="B4405" s="3">
        <v>5</v>
      </c>
    </row>
    <row r="4406" spans="1:2" x14ac:dyDescent="0.3">
      <c r="A4406" s="19">
        <v>30</v>
      </c>
      <c r="B4406" s="19">
        <v>0</v>
      </c>
    </row>
    <row r="4407" spans="1:2" x14ac:dyDescent="0.3">
      <c r="A4407" s="3">
        <v>30</v>
      </c>
      <c r="B4407" s="3">
        <v>5</v>
      </c>
    </row>
    <row r="4408" spans="1:2" x14ac:dyDescent="0.3">
      <c r="A4408" s="19">
        <v>30</v>
      </c>
      <c r="B4408" s="19">
        <v>5</v>
      </c>
    </row>
    <row r="4409" spans="1:2" x14ac:dyDescent="0.3">
      <c r="A4409" s="3">
        <v>30</v>
      </c>
      <c r="B4409" s="3">
        <v>6</v>
      </c>
    </row>
    <row r="4410" spans="1:2" x14ac:dyDescent="0.3">
      <c r="A4410" s="19">
        <v>30</v>
      </c>
      <c r="B4410" s="19">
        <v>6</v>
      </c>
    </row>
    <row r="4411" spans="1:2" x14ac:dyDescent="0.3">
      <c r="A4411" s="3">
        <v>30</v>
      </c>
      <c r="B4411" s="3">
        <v>5</v>
      </c>
    </row>
    <row r="4412" spans="1:2" x14ac:dyDescent="0.3">
      <c r="A4412" s="19">
        <v>30</v>
      </c>
      <c r="B4412" s="19">
        <v>4</v>
      </c>
    </row>
    <row r="4413" spans="1:2" x14ac:dyDescent="0.3">
      <c r="A4413" s="3">
        <v>30</v>
      </c>
      <c r="B4413" s="3">
        <v>6</v>
      </c>
    </row>
    <row r="4414" spans="1:2" x14ac:dyDescent="0.3">
      <c r="A4414" s="19">
        <v>30</v>
      </c>
      <c r="B4414" s="19">
        <v>5</v>
      </c>
    </row>
    <row r="4415" spans="1:2" x14ac:dyDescent="0.3">
      <c r="A4415" s="3">
        <v>30</v>
      </c>
      <c r="B4415" s="3">
        <v>5</v>
      </c>
    </row>
    <row r="4416" spans="1:2" x14ac:dyDescent="0.3">
      <c r="A4416" s="19">
        <v>30</v>
      </c>
      <c r="B4416" s="19">
        <v>6</v>
      </c>
    </row>
    <row r="4417" spans="1:2" x14ac:dyDescent="0.3">
      <c r="A4417" s="3">
        <v>30</v>
      </c>
      <c r="B4417" s="3">
        <v>6</v>
      </c>
    </row>
    <row r="4418" spans="1:2" x14ac:dyDescent="0.3">
      <c r="A4418" s="19">
        <v>30</v>
      </c>
      <c r="B4418" s="19">
        <v>6</v>
      </c>
    </row>
    <row r="4419" spans="1:2" x14ac:dyDescent="0.3">
      <c r="A4419" s="3">
        <v>30</v>
      </c>
      <c r="B4419" s="3">
        <v>5</v>
      </c>
    </row>
    <row r="4420" spans="1:2" x14ac:dyDescent="0.3">
      <c r="A4420" s="19">
        <v>30</v>
      </c>
      <c r="B4420" s="19">
        <v>4</v>
      </c>
    </row>
    <row r="4421" spans="1:2" x14ac:dyDescent="0.3">
      <c r="A4421" s="3">
        <v>30</v>
      </c>
      <c r="B4421" s="3">
        <v>4</v>
      </c>
    </row>
    <row r="4422" spans="1:2" x14ac:dyDescent="0.3">
      <c r="A4422" s="19">
        <v>30</v>
      </c>
      <c r="B4422" s="19">
        <v>4</v>
      </c>
    </row>
    <row r="4423" spans="1:2" x14ac:dyDescent="0.3">
      <c r="A4423" s="3">
        <v>30</v>
      </c>
      <c r="B4423" s="3">
        <v>4</v>
      </c>
    </row>
    <row r="4424" spans="1:2" x14ac:dyDescent="0.3">
      <c r="A4424" s="19">
        <v>30</v>
      </c>
      <c r="B4424" s="19">
        <v>6</v>
      </c>
    </row>
    <row r="4425" spans="1:2" x14ac:dyDescent="0.3">
      <c r="A4425" s="3">
        <v>30</v>
      </c>
      <c r="B4425" s="3">
        <v>6</v>
      </c>
    </row>
    <row r="4426" spans="1:2" x14ac:dyDescent="0.3">
      <c r="A4426" s="19">
        <v>30</v>
      </c>
      <c r="B4426" s="19">
        <v>6</v>
      </c>
    </row>
    <row r="4427" spans="1:2" x14ac:dyDescent="0.3">
      <c r="A4427" s="3">
        <v>30</v>
      </c>
      <c r="B4427" s="3">
        <v>4</v>
      </c>
    </row>
    <row r="4428" spans="1:2" x14ac:dyDescent="0.3">
      <c r="A4428" s="19">
        <v>30</v>
      </c>
      <c r="B4428" s="19">
        <v>6</v>
      </c>
    </row>
    <row r="4429" spans="1:2" x14ac:dyDescent="0.3">
      <c r="A4429" s="3">
        <v>30</v>
      </c>
      <c r="B4429" s="3">
        <v>6</v>
      </c>
    </row>
    <row r="4430" spans="1:2" x14ac:dyDescent="0.3">
      <c r="A4430" s="19">
        <v>30</v>
      </c>
      <c r="B4430" s="19">
        <v>6</v>
      </c>
    </row>
    <row r="4431" spans="1:2" x14ac:dyDescent="0.3">
      <c r="A4431" s="3">
        <v>30</v>
      </c>
      <c r="B4431" s="3">
        <v>4</v>
      </c>
    </row>
    <row r="4432" spans="1:2" x14ac:dyDescent="0.3">
      <c r="A4432" s="19">
        <v>30</v>
      </c>
      <c r="B4432" s="19">
        <v>5</v>
      </c>
    </row>
    <row r="4433" spans="1:2" x14ac:dyDescent="0.3">
      <c r="A4433" s="3">
        <v>30</v>
      </c>
      <c r="B4433" s="3">
        <v>5</v>
      </c>
    </row>
    <row r="4434" spans="1:2" x14ac:dyDescent="0.3">
      <c r="A4434" s="19">
        <v>30</v>
      </c>
      <c r="B4434" s="19">
        <v>4</v>
      </c>
    </row>
    <row r="4435" spans="1:2" x14ac:dyDescent="0.3">
      <c r="A4435" s="3">
        <v>30</v>
      </c>
      <c r="B4435" s="3">
        <v>4</v>
      </c>
    </row>
    <row r="4436" spans="1:2" x14ac:dyDescent="0.3">
      <c r="A4436" s="19">
        <v>30</v>
      </c>
      <c r="B4436" s="19">
        <v>5</v>
      </c>
    </row>
    <row r="4437" spans="1:2" x14ac:dyDescent="0.3">
      <c r="A4437" s="3">
        <v>30</v>
      </c>
      <c r="B4437" s="3">
        <v>3</v>
      </c>
    </row>
    <row r="4438" spans="1:2" x14ac:dyDescent="0.3">
      <c r="A4438" s="19">
        <v>30</v>
      </c>
      <c r="B4438" s="19">
        <v>4</v>
      </c>
    </row>
    <row r="4439" spans="1:2" x14ac:dyDescent="0.3">
      <c r="A4439" s="3">
        <v>30</v>
      </c>
      <c r="B4439" s="3">
        <v>5</v>
      </c>
    </row>
    <row r="4440" spans="1:2" x14ac:dyDescent="0.3">
      <c r="A4440" s="19">
        <v>30</v>
      </c>
      <c r="B4440" s="19">
        <v>5</v>
      </c>
    </row>
    <row r="4441" spans="1:2" x14ac:dyDescent="0.3">
      <c r="A4441" s="3">
        <v>30</v>
      </c>
      <c r="B4441" s="3">
        <v>3</v>
      </c>
    </row>
    <row r="4442" spans="1:2" x14ac:dyDescent="0.3">
      <c r="A4442" s="19">
        <v>30</v>
      </c>
      <c r="B4442" s="19">
        <v>6</v>
      </c>
    </row>
    <row r="4443" spans="1:2" x14ac:dyDescent="0.3">
      <c r="A4443" s="3">
        <v>30</v>
      </c>
      <c r="B4443" s="3">
        <v>4</v>
      </c>
    </row>
    <row r="4444" spans="1:2" x14ac:dyDescent="0.3">
      <c r="A4444" s="19">
        <v>30</v>
      </c>
      <c r="B4444" s="19">
        <v>6</v>
      </c>
    </row>
    <row r="4445" spans="1:2" x14ac:dyDescent="0.3">
      <c r="A4445" s="3">
        <v>30</v>
      </c>
      <c r="B4445" s="3">
        <v>4</v>
      </c>
    </row>
    <row r="4446" spans="1:2" x14ac:dyDescent="0.3">
      <c r="A4446" s="19">
        <v>30</v>
      </c>
      <c r="B4446" s="19">
        <v>4</v>
      </c>
    </row>
    <row r="4447" spans="1:2" x14ac:dyDescent="0.3">
      <c r="A4447" s="3">
        <v>30</v>
      </c>
      <c r="B4447" s="3">
        <v>5</v>
      </c>
    </row>
    <row r="4448" spans="1:2" x14ac:dyDescent="0.3">
      <c r="A4448" s="19">
        <v>30</v>
      </c>
      <c r="B4448" s="19">
        <v>5</v>
      </c>
    </row>
    <row r="4449" spans="1:2" x14ac:dyDescent="0.3">
      <c r="A4449" s="3">
        <v>30</v>
      </c>
      <c r="B4449" s="3">
        <v>5</v>
      </c>
    </row>
    <row r="4450" spans="1:2" x14ac:dyDescent="0.3">
      <c r="A4450" s="19">
        <v>30</v>
      </c>
      <c r="B4450" s="19">
        <v>5</v>
      </c>
    </row>
    <row r="4451" spans="1:2" x14ac:dyDescent="0.3">
      <c r="A4451" s="3">
        <v>30</v>
      </c>
      <c r="B4451" s="3">
        <v>4</v>
      </c>
    </row>
    <row r="4452" spans="1:2" x14ac:dyDescent="0.3">
      <c r="A4452" s="19">
        <v>30</v>
      </c>
      <c r="B4452" s="19">
        <v>5</v>
      </c>
    </row>
    <row r="4453" spans="1:2" x14ac:dyDescent="0.3">
      <c r="A4453" s="3">
        <v>30</v>
      </c>
      <c r="B4453" s="3">
        <v>4</v>
      </c>
    </row>
    <row r="4454" spans="1:2" x14ac:dyDescent="0.3">
      <c r="A4454" s="19">
        <v>30</v>
      </c>
      <c r="B4454" s="19">
        <v>5</v>
      </c>
    </row>
    <row r="4455" spans="1:2" x14ac:dyDescent="0.3">
      <c r="A4455" s="3">
        <v>30</v>
      </c>
      <c r="B4455" s="3">
        <v>6</v>
      </c>
    </row>
    <row r="4456" spans="1:2" x14ac:dyDescent="0.3">
      <c r="A4456" s="19">
        <v>30</v>
      </c>
      <c r="B4456" s="19">
        <v>5</v>
      </c>
    </row>
    <row r="4457" spans="1:2" x14ac:dyDescent="0.3">
      <c r="A4457" s="3">
        <v>30</v>
      </c>
      <c r="B4457" s="3">
        <v>5</v>
      </c>
    </row>
    <row r="4458" spans="1:2" x14ac:dyDescent="0.3">
      <c r="A4458" s="19">
        <v>30</v>
      </c>
      <c r="B4458" s="19">
        <v>6</v>
      </c>
    </row>
    <row r="4459" spans="1:2" x14ac:dyDescent="0.3">
      <c r="A4459" s="3">
        <v>30</v>
      </c>
      <c r="B4459" s="3">
        <v>4</v>
      </c>
    </row>
    <row r="4460" spans="1:2" x14ac:dyDescent="0.3">
      <c r="A4460" s="19">
        <v>30</v>
      </c>
      <c r="B4460" s="19">
        <v>4</v>
      </c>
    </row>
    <row r="4461" spans="1:2" x14ac:dyDescent="0.3">
      <c r="A4461" s="3">
        <v>30</v>
      </c>
      <c r="B4461" s="3">
        <v>4</v>
      </c>
    </row>
    <row r="4462" spans="1:2" x14ac:dyDescent="0.3">
      <c r="A4462" s="19">
        <v>30</v>
      </c>
      <c r="B4462" s="19">
        <v>5</v>
      </c>
    </row>
    <row r="4463" spans="1:2" x14ac:dyDescent="0.3">
      <c r="A4463" s="3">
        <v>30</v>
      </c>
      <c r="B4463" s="3">
        <v>4</v>
      </c>
    </row>
    <row r="4464" spans="1:2" x14ac:dyDescent="0.3">
      <c r="A4464" s="19">
        <v>30</v>
      </c>
      <c r="B4464" s="19">
        <v>5</v>
      </c>
    </row>
    <row r="4465" spans="1:2" x14ac:dyDescent="0.3">
      <c r="A4465" s="3">
        <v>30</v>
      </c>
      <c r="B4465" s="3">
        <v>4</v>
      </c>
    </row>
    <row r="4466" spans="1:2" x14ac:dyDescent="0.3">
      <c r="A4466" s="19">
        <v>30</v>
      </c>
      <c r="B4466" s="19">
        <v>4</v>
      </c>
    </row>
    <row r="4467" spans="1:2" x14ac:dyDescent="0.3">
      <c r="A4467" s="3">
        <v>30</v>
      </c>
      <c r="B4467" s="3">
        <v>4</v>
      </c>
    </row>
    <row r="4468" spans="1:2" x14ac:dyDescent="0.3">
      <c r="A4468" s="19">
        <v>30</v>
      </c>
      <c r="B4468" s="19">
        <v>6</v>
      </c>
    </row>
    <row r="4469" spans="1:2" x14ac:dyDescent="0.3">
      <c r="A4469" s="3">
        <v>30</v>
      </c>
      <c r="B4469" s="3">
        <v>6</v>
      </c>
    </row>
    <row r="4470" spans="1:2" x14ac:dyDescent="0.3">
      <c r="A4470" s="19">
        <v>30</v>
      </c>
      <c r="B4470" s="19">
        <v>5</v>
      </c>
    </row>
    <row r="4471" spans="1:2" x14ac:dyDescent="0.3">
      <c r="A4471" s="3">
        <v>30</v>
      </c>
      <c r="B4471" s="3">
        <v>6</v>
      </c>
    </row>
    <row r="4472" spans="1:2" x14ac:dyDescent="0.3">
      <c r="A4472" s="19">
        <v>30</v>
      </c>
      <c r="B4472" s="19">
        <v>4</v>
      </c>
    </row>
    <row r="4473" spans="1:2" x14ac:dyDescent="0.3">
      <c r="A4473" s="3">
        <v>30</v>
      </c>
      <c r="B4473" s="3">
        <v>6</v>
      </c>
    </row>
    <row r="4474" spans="1:2" x14ac:dyDescent="0.3">
      <c r="A4474" s="19">
        <v>30</v>
      </c>
      <c r="B4474" s="19">
        <v>3</v>
      </c>
    </row>
    <row r="4475" spans="1:2" x14ac:dyDescent="0.3">
      <c r="A4475" s="3">
        <v>30</v>
      </c>
      <c r="B4475" s="3">
        <v>4</v>
      </c>
    </row>
    <row r="4476" spans="1:2" x14ac:dyDescent="0.3">
      <c r="A4476" s="19">
        <v>30</v>
      </c>
      <c r="B4476" s="19">
        <v>6</v>
      </c>
    </row>
    <row r="4477" spans="1:2" x14ac:dyDescent="0.3">
      <c r="A4477" s="3">
        <v>30</v>
      </c>
      <c r="B4477" s="3">
        <v>4</v>
      </c>
    </row>
    <row r="4478" spans="1:2" x14ac:dyDescent="0.3">
      <c r="A4478" s="19">
        <v>30</v>
      </c>
      <c r="B4478" s="19">
        <v>5</v>
      </c>
    </row>
    <row r="4479" spans="1:2" x14ac:dyDescent="0.3">
      <c r="A4479" s="3">
        <v>30</v>
      </c>
      <c r="B4479" s="3">
        <v>6</v>
      </c>
    </row>
    <row r="4480" spans="1:2" x14ac:dyDescent="0.3">
      <c r="A4480" s="19">
        <v>30</v>
      </c>
      <c r="B4480" s="19">
        <v>6</v>
      </c>
    </row>
    <row r="4481" spans="1:2" x14ac:dyDescent="0.3">
      <c r="A4481" s="3">
        <v>30</v>
      </c>
      <c r="B4481" s="3">
        <v>4</v>
      </c>
    </row>
    <row r="4482" spans="1:2" x14ac:dyDescent="0.3">
      <c r="A4482" s="19">
        <v>30</v>
      </c>
      <c r="B4482" s="19">
        <v>5</v>
      </c>
    </row>
    <row r="4483" spans="1:2" x14ac:dyDescent="0.3">
      <c r="A4483" s="3">
        <v>30</v>
      </c>
      <c r="B4483" s="3">
        <v>6</v>
      </c>
    </row>
    <row r="4484" spans="1:2" x14ac:dyDescent="0.3">
      <c r="A4484" s="19">
        <v>30</v>
      </c>
      <c r="B4484" s="19">
        <v>6</v>
      </c>
    </row>
    <row r="4485" spans="1:2" x14ac:dyDescent="0.3">
      <c r="A4485" s="3">
        <v>30</v>
      </c>
      <c r="B4485" s="3">
        <v>6</v>
      </c>
    </row>
    <row r="4486" spans="1:2" x14ac:dyDescent="0.3">
      <c r="A4486" s="19">
        <v>30</v>
      </c>
      <c r="B4486" s="19">
        <v>6</v>
      </c>
    </row>
    <row r="4487" spans="1:2" x14ac:dyDescent="0.3">
      <c r="A4487" s="3">
        <v>30</v>
      </c>
      <c r="B4487" s="3">
        <v>4</v>
      </c>
    </row>
    <row r="4488" spans="1:2" x14ac:dyDescent="0.3">
      <c r="A4488" s="19">
        <v>30</v>
      </c>
      <c r="B4488" s="19">
        <v>4</v>
      </c>
    </row>
    <row r="4489" spans="1:2" x14ac:dyDescent="0.3">
      <c r="A4489" s="3">
        <v>30</v>
      </c>
      <c r="B4489" s="3">
        <v>5</v>
      </c>
    </row>
    <row r="4490" spans="1:2" x14ac:dyDescent="0.3">
      <c r="A4490" s="19">
        <v>30</v>
      </c>
      <c r="B4490" s="19">
        <v>4</v>
      </c>
    </row>
    <row r="4491" spans="1:2" x14ac:dyDescent="0.3">
      <c r="A4491" s="3">
        <v>30</v>
      </c>
      <c r="B4491" s="3">
        <v>5</v>
      </c>
    </row>
    <row r="4492" spans="1:2" x14ac:dyDescent="0.3">
      <c r="A4492" s="19">
        <v>30</v>
      </c>
      <c r="B4492" s="19">
        <v>4</v>
      </c>
    </row>
    <row r="4493" spans="1:2" x14ac:dyDescent="0.3">
      <c r="A4493" s="3">
        <v>30</v>
      </c>
      <c r="B4493" s="3">
        <v>3</v>
      </c>
    </row>
    <row r="4494" spans="1:2" x14ac:dyDescent="0.3">
      <c r="A4494" s="19">
        <v>30</v>
      </c>
      <c r="B4494" s="19">
        <v>5</v>
      </c>
    </row>
    <row r="4495" spans="1:2" x14ac:dyDescent="0.3">
      <c r="A4495" s="3">
        <v>30</v>
      </c>
      <c r="B4495" s="3">
        <v>6</v>
      </c>
    </row>
    <row r="4496" spans="1:2" x14ac:dyDescent="0.3">
      <c r="A4496" s="19">
        <v>30</v>
      </c>
      <c r="B4496" s="19">
        <v>4</v>
      </c>
    </row>
    <row r="4497" spans="1:2" x14ac:dyDescent="0.3">
      <c r="A4497" s="3">
        <v>30</v>
      </c>
      <c r="B4497" s="3">
        <v>3</v>
      </c>
    </row>
    <row r="4498" spans="1:2" x14ac:dyDescent="0.3">
      <c r="A4498" s="19">
        <v>30</v>
      </c>
      <c r="B4498" s="19">
        <v>4</v>
      </c>
    </row>
    <row r="4499" spans="1:2" x14ac:dyDescent="0.3">
      <c r="A4499" s="3">
        <v>30</v>
      </c>
      <c r="B4499" s="3">
        <v>6</v>
      </c>
    </row>
    <row r="4500" spans="1:2" x14ac:dyDescent="0.3">
      <c r="A4500" s="19">
        <v>30</v>
      </c>
      <c r="B4500" s="19">
        <v>5</v>
      </c>
    </row>
    <row r="4501" spans="1:2" x14ac:dyDescent="0.3">
      <c r="A4501" s="3">
        <v>30</v>
      </c>
      <c r="B4501" s="3">
        <v>6</v>
      </c>
    </row>
    <row r="4502" spans="1:2" x14ac:dyDescent="0.3">
      <c r="A4502" s="19">
        <v>30</v>
      </c>
      <c r="B4502" s="19">
        <v>4</v>
      </c>
    </row>
    <row r="4503" spans="1:2" x14ac:dyDescent="0.3">
      <c r="A4503" s="3">
        <v>30</v>
      </c>
      <c r="B4503" s="3">
        <v>5</v>
      </c>
    </row>
    <row r="4504" spans="1:2" x14ac:dyDescent="0.3">
      <c r="A4504" s="19">
        <v>30</v>
      </c>
      <c r="B4504" s="19">
        <v>6</v>
      </c>
    </row>
    <row r="4505" spans="1:2" x14ac:dyDescent="0.3">
      <c r="A4505" s="3">
        <v>30</v>
      </c>
      <c r="B4505" s="3">
        <v>4</v>
      </c>
    </row>
    <row r="4506" spans="1:2" x14ac:dyDescent="0.3">
      <c r="A4506" s="19">
        <v>30</v>
      </c>
      <c r="B4506" s="19">
        <v>5</v>
      </c>
    </row>
    <row r="4507" spans="1:2" x14ac:dyDescent="0.3">
      <c r="A4507" s="3">
        <v>30</v>
      </c>
      <c r="B4507" s="3">
        <v>6</v>
      </c>
    </row>
    <row r="4508" spans="1:2" x14ac:dyDescent="0.3">
      <c r="A4508" s="19">
        <v>30</v>
      </c>
      <c r="B4508" s="19">
        <v>6</v>
      </c>
    </row>
    <row r="4509" spans="1:2" x14ac:dyDescent="0.3">
      <c r="A4509" s="3">
        <v>30</v>
      </c>
      <c r="B4509" s="3">
        <v>6</v>
      </c>
    </row>
    <row r="4510" spans="1:2" x14ac:dyDescent="0.3">
      <c r="A4510" s="19">
        <v>30</v>
      </c>
      <c r="B4510" s="19">
        <v>6</v>
      </c>
    </row>
    <row r="4511" spans="1:2" x14ac:dyDescent="0.3">
      <c r="A4511" s="3">
        <v>30</v>
      </c>
      <c r="B4511" s="3">
        <v>4</v>
      </c>
    </row>
    <row r="4512" spans="1:2" x14ac:dyDescent="0.3">
      <c r="A4512" s="19">
        <v>30</v>
      </c>
      <c r="B4512" s="19">
        <v>5</v>
      </c>
    </row>
    <row r="4513" spans="1:2" x14ac:dyDescent="0.3">
      <c r="A4513" s="3">
        <v>30</v>
      </c>
      <c r="B4513" s="3">
        <v>4</v>
      </c>
    </row>
    <row r="4514" spans="1:2" x14ac:dyDescent="0.3">
      <c r="A4514" s="19">
        <v>29</v>
      </c>
      <c r="B4514" s="19">
        <v>5</v>
      </c>
    </row>
    <row r="4515" spans="1:2" x14ac:dyDescent="0.3">
      <c r="A4515" s="3">
        <v>29</v>
      </c>
      <c r="B4515" s="3">
        <v>5</v>
      </c>
    </row>
    <row r="4516" spans="1:2" x14ac:dyDescent="0.3">
      <c r="A4516" s="19">
        <v>29</v>
      </c>
      <c r="B4516" s="19">
        <v>5</v>
      </c>
    </row>
    <row r="4517" spans="1:2" x14ac:dyDescent="0.3">
      <c r="A4517" s="3">
        <v>29</v>
      </c>
      <c r="B4517" s="3">
        <v>0</v>
      </c>
    </row>
    <row r="4518" spans="1:2" x14ac:dyDescent="0.3">
      <c r="A4518" s="19">
        <v>29</v>
      </c>
      <c r="B4518" s="19">
        <v>3</v>
      </c>
    </row>
    <row r="4519" spans="1:2" x14ac:dyDescent="0.3">
      <c r="A4519" s="3">
        <v>29</v>
      </c>
      <c r="B4519" s="3">
        <v>3</v>
      </c>
    </row>
    <row r="4520" spans="1:2" x14ac:dyDescent="0.3">
      <c r="A4520" s="19">
        <v>29</v>
      </c>
      <c r="B4520" s="19">
        <v>3</v>
      </c>
    </row>
    <row r="4521" spans="1:2" x14ac:dyDescent="0.3">
      <c r="A4521" s="3">
        <v>29</v>
      </c>
      <c r="B4521" s="3">
        <v>2</v>
      </c>
    </row>
    <row r="4522" spans="1:2" x14ac:dyDescent="0.3">
      <c r="A4522" s="19">
        <v>29</v>
      </c>
      <c r="B4522" s="19">
        <v>3</v>
      </c>
    </row>
    <row r="4523" spans="1:2" x14ac:dyDescent="0.3">
      <c r="A4523" s="3">
        <v>29</v>
      </c>
      <c r="B4523" s="3">
        <v>2</v>
      </c>
    </row>
    <row r="4524" spans="1:2" x14ac:dyDescent="0.3">
      <c r="A4524" s="19">
        <v>29</v>
      </c>
      <c r="B4524" s="19">
        <v>3</v>
      </c>
    </row>
    <row r="4525" spans="1:2" x14ac:dyDescent="0.3">
      <c r="A4525" s="3">
        <v>29</v>
      </c>
      <c r="B4525" s="3">
        <v>4</v>
      </c>
    </row>
    <row r="4526" spans="1:2" x14ac:dyDescent="0.3">
      <c r="A4526" s="19">
        <v>29</v>
      </c>
      <c r="B4526" s="19">
        <v>5</v>
      </c>
    </row>
    <row r="4527" spans="1:2" x14ac:dyDescent="0.3">
      <c r="A4527" s="3">
        <v>29</v>
      </c>
      <c r="B4527" s="3">
        <v>5</v>
      </c>
    </row>
    <row r="4528" spans="1:2" x14ac:dyDescent="0.3">
      <c r="A4528" s="19">
        <v>29</v>
      </c>
      <c r="B4528" s="19">
        <v>3</v>
      </c>
    </row>
    <row r="4529" spans="1:2" x14ac:dyDescent="0.3">
      <c r="A4529" s="3">
        <v>29</v>
      </c>
      <c r="B4529" s="3">
        <v>5</v>
      </c>
    </row>
    <row r="4530" spans="1:2" x14ac:dyDescent="0.3">
      <c r="A4530" s="19">
        <v>29</v>
      </c>
      <c r="B4530" s="19">
        <v>2</v>
      </c>
    </row>
    <row r="4531" spans="1:2" x14ac:dyDescent="0.3">
      <c r="A4531" s="3">
        <v>29</v>
      </c>
      <c r="B4531" s="3">
        <v>4</v>
      </c>
    </row>
    <row r="4532" spans="1:2" x14ac:dyDescent="0.3">
      <c r="A4532" s="19">
        <v>29</v>
      </c>
      <c r="B4532" s="19">
        <v>4</v>
      </c>
    </row>
    <row r="4533" spans="1:2" x14ac:dyDescent="0.3">
      <c r="A4533" s="3">
        <v>29</v>
      </c>
      <c r="B4533" s="3">
        <v>5</v>
      </c>
    </row>
    <row r="4534" spans="1:2" x14ac:dyDescent="0.3">
      <c r="A4534" s="19">
        <v>29</v>
      </c>
      <c r="B4534" s="19">
        <v>5</v>
      </c>
    </row>
    <row r="4535" spans="1:2" x14ac:dyDescent="0.3">
      <c r="A4535" s="3">
        <v>29</v>
      </c>
      <c r="B4535" s="3">
        <v>3</v>
      </c>
    </row>
    <row r="4536" spans="1:2" x14ac:dyDescent="0.3">
      <c r="A4536" s="19">
        <v>29</v>
      </c>
      <c r="B4536" s="19">
        <v>3</v>
      </c>
    </row>
    <row r="4537" spans="1:2" x14ac:dyDescent="0.3">
      <c r="A4537" s="3">
        <v>29</v>
      </c>
      <c r="B4537" s="3">
        <v>2</v>
      </c>
    </row>
    <row r="4538" spans="1:2" x14ac:dyDescent="0.3">
      <c r="A4538" s="19">
        <v>29</v>
      </c>
      <c r="B4538" s="19">
        <v>3</v>
      </c>
    </row>
    <row r="4539" spans="1:2" x14ac:dyDescent="0.3">
      <c r="A4539" s="3">
        <v>29</v>
      </c>
      <c r="B4539" s="3">
        <v>5</v>
      </c>
    </row>
    <row r="4540" spans="1:2" x14ac:dyDescent="0.3">
      <c r="A4540" s="19">
        <v>29</v>
      </c>
      <c r="B4540" s="19">
        <v>4</v>
      </c>
    </row>
    <row r="4541" spans="1:2" x14ac:dyDescent="0.3">
      <c r="A4541" s="3">
        <v>29</v>
      </c>
      <c r="B4541" s="3">
        <v>3</v>
      </c>
    </row>
    <row r="4542" spans="1:2" x14ac:dyDescent="0.3">
      <c r="A4542" s="19">
        <v>29</v>
      </c>
      <c r="B4542" s="19">
        <v>3</v>
      </c>
    </row>
    <row r="4543" spans="1:2" x14ac:dyDescent="0.3">
      <c r="A4543" s="3">
        <v>29</v>
      </c>
      <c r="B4543" s="3">
        <v>4</v>
      </c>
    </row>
    <row r="4544" spans="1:2" x14ac:dyDescent="0.3">
      <c r="A4544" s="19">
        <v>29</v>
      </c>
      <c r="B4544" s="19">
        <v>3</v>
      </c>
    </row>
    <row r="4545" spans="1:2" x14ac:dyDescent="0.3">
      <c r="A4545" s="3">
        <v>29</v>
      </c>
      <c r="B4545" s="3">
        <v>3</v>
      </c>
    </row>
    <row r="4546" spans="1:2" x14ac:dyDescent="0.3">
      <c r="A4546" s="19">
        <v>29</v>
      </c>
      <c r="B4546" s="19">
        <v>4</v>
      </c>
    </row>
    <row r="4547" spans="1:2" x14ac:dyDescent="0.3">
      <c r="A4547" s="3">
        <v>29</v>
      </c>
      <c r="B4547" s="3">
        <v>3</v>
      </c>
    </row>
    <row r="4548" spans="1:2" x14ac:dyDescent="0.3">
      <c r="A4548" s="19">
        <v>29</v>
      </c>
      <c r="B4548" s="19">
        <v>5</v>
      </c>
    </row>
    <row r="4549" spans="1:2" x14ac:dyDescent="0.3">
      <c r="A4549" s="3">
        <v>29</v>
      </c>
      <c r="B4549" s="3">
        <v>3</v>
      </c>
    </row>
    <row r="4550" spans="1:2" x14ac:dyDescent="0.3">
      <c r="A4550" s="19">
        <v>29</v>
      </c>
      <c r="B4550" s="19">
        <v>4</v>
      </c>
    </row>
    <row r="4551" spans="1:2" x14ac:dyDescent="0.3">
      <c r="A4551" s="3">
        <v>29</v>
      </c>
      <c r="B4551" s="3">
        <v>4</v>
      </c>
    </row>
    <row r="4552" spans="1:2" x14ac:dyDescent="0.3">
      <c r="A4552" s="19">
        <v>29</v>
      </c>
      <c r="B4552" s="19">
        <v>3</v>
      </c>
    </row>
    <row r="4553" spans="1:2" x14ac:dyDescent="0.3">
      <c r="A4553" s="3">
        <v>29</v>
      </c>
      <c r="B4553" s="3">
        <v>5</v>
      </c>
    </row>
    <row r="4554" spans="1:2" x14ac:dyDescent="0.3">
      <c r="A4554" s="19">
        <v>29</v>
      </c>
      <c r="B4554" s="19">
        <v>2</v>
      </c>
    </row>
    <row r="4555" spans="1:2" x14ac:dyDescent="0.3">
      <c r="A4555" s="3">
        <v>29</v>
      </c>
      <c r="B4555" s="3">
        <v>3</v>
      </c>
    </row>
    <row r="4556" spans="1:2" x14ac:dyDescent="0.3">
      <c r="A4556" s="19">
        <v>29</v>
      </c>
      <c r="B4556" s="19">
        <v>3</v>
      </c>
    </row>
    <row r="4557" spans="1:2" x14ac:dyDescent="0.3">
      <c r="A4557" s="3">
        <v>29</v>
      </c>
      <c r="B4557" s="3">
        <v>4</v>
      </c>
    </row>
    <row r="4558" spans="1:2" x14ac:dyDescent="0.3">
      <c r="A4558" s="19">
        <v>29</v>
      </c>
      <c r="B4558" s="19">
        <v>5</v>
      </c>
    </row>
    <row r="4559" spans="1:2" x14ac:dyDescent="0.3">
      <c r="A4559" s="3">
        <v>29</v>
      </c>
      <c r="B4559" s="3">
        <v>5</v>
      </c>
    </row>
    <row r="4560" spans="1:2" x14ac:dyDescent="0.3">
      <c r="A4560" s="19">
        <v>29</v>
      </c>
      <c r="B4560" s="19">
        <v>5</v>
      </c>
    </row>
    <row r="4561" spans="1:2" x14ac:dyDescent="0.3">
      <c r="A4561" s="3">
        <v>29</v>
      </c>
      <c r="B4561" s="3">
        <v>5</v>
      </c>
    </row>
    <row r="4562" spans="1:2" x14ac:dyDescent="0.3">
      <c r="A4562" s="19">
        <v>29</v>
      </c>
      <c r="B4562" s="19">
        <v>3</v>
      </c>
    </row>
    <row r="4563" spans="1:2" x14ac:dyDescent="0.3">
      <c r="A4563" s="3">
        <v>29</v>
      </c>
      <c r="B4563" s="3">
        <v>3</v>
      </c>
    </row>
    <row r="4564" spans="1:2" x14ac:dyDescent="0.3">
      <c r="A4564" s="19">
        <v>29</v>
      </c>
      <c r="B4564" s="19">
        <v>4</v>
      </c>
    </row>
    <row r="4565" spans="1:2" x14ac:dyDescent="0.3">
      <c r="A4565" s="3">
        <v>29</v>
      </c>
      <c r="B4565" s="3">
        <v>5</v>
      </c>
    </row>
    <row r="4566" spans="1:2" x14ac:dyDescent="0.3">
      <c r="A4566" s="19">
        <v>29</v>
      </c>
      <c r="B4566" s="19">
        <v>3</v>
      </c>
    </row>
    <row r="4567" spans="1:2" x14ac:dyDescent="0.3">
      <c r="A4567" s="3">
        <v>29</v>
      </c>
      <c r="B4567" s="3">
        <v>5</v>
      </c>
    </row>
    <row r="4568" spans="1:2" x14ac:dyDescent="0.3">
      <c r="A4568" s="19">
        <v>29</v>
      </c>
      <c r="B4568" s="19">
        <v>3</v>
      </c>
    </row>
    <row r="4569" spans="1:2" x14ac:dyDescent="0.3">
      <c r="A4569" s="3">
        <v>29</v>
      </c>
      <c r="B4569" s="3">
        <v>3</v>
      </c>
    </row>
    <row r="4570" spans="1:2" x14ac:dyDescent="0.3">
      <c r="A4570" s="19">
        <v>29</v>
      </c>
      <c r="B4570" s="19">
        <v>4</v>
      </c>
    </row>
    <row r="4571" spans="1:2" x14ac:dyDescent="0.3">
      <c r="A4571" s="3">
        <v>29</v>
      </c>
      <c r="B4571" s="3">
        <v>3</v>
      </c>
    </row>
    <row r="4572" spans="1:2" x14ac:dyDescent="0.3">
      <c r="A4572" s="19">
        <v>29</v>
      </c>
      <c r="B4572" s="19">
        <v>5</v>
      </c>
    </row>
    <row r="4573" spans="1:2" x14ac:dyDescent="0.3">
      <c r="A4573" s="3">
        <v>29</v>
      </c>
      <c r="B4573" s="3">
        <v>3</v>
      </c>
    </row>
    <row r="4574" spans="1:2" x14ac:dyDescent="0.3">
      <c r="A4574" s="19">
        <v>29</v>
      </c>
      <c r="B4574" s="19">
        <v>4</v>
      </c>
    </row>
    <row r="4575" spans="1:2" x14ac:dyDescent="0.3">
      <c r="A4575" s="3">
        <v>29</v>
      </c>
      <c r="B4575" s="3">
        <v>3</v>
      </c>
    </row>
    <row r="4576" spans="1:2" x14ac:dyDescent="0.3">
      <c r="A4576" s="19">
        <v>29</v>
      </c>
      <c r="B4576" s="19">
        <v>4</v>
      </c>
    </row>
    <row r="4577" spans="1:2" x14ac:dyDescent="0.3">
      <c r="A4577" s="3">
        <v>29</v>
      </c>
      <c r="B4577" s="3">
        <v>5</v>
      </c>
    </row>
    <row r="4578" spans="1:2" x14ac:dyDescent="0.3">
      <c r="A4578" s="19">
        <v>29</v>
      </c>
      <c r="B4578" s="19">
        <v>3</v>
      </c>
    </row>
    <row r="4579" spans="1:2" x14ac:dyDescent="0.3">
      <c r="A4579" s="3">
        <v>29</v>
      </c>
      <c r="B4579" s="3">
        <v>5</v>
      </c>
    </row>
    <row r="4580" spans="1:2" x14ac:dyDescent="0.3">
      <c r="A4580" s="19">
        <v>29</v>
      </c>
      <c r="B4580" s="19">
        <v>5</v>
      </c>
    </row>
    <row r="4581" spans="1:2" x14ac:dyDescent="0.3">
      <c r="A4581" s="3">
        <v>29</v>
      </c>
      <c r="B4581" s="3">
        <v>5</v>
      </c>
    </row>
    <row r="4582" spans="1:2" x14ac:dyDescent="0.3">
      <c r="A4582" s="19">
        <v>29</v>
      </c>
      <c r="B4582" s="19">
        <v>3</v>
      </c>
    </row>
    <row r="4583" spans="1:2" x14ac:dyDescent="0.3">
      <c r="A4583" s="3">
        <v>29</v>
      </c>
      <c r="B4583" s="3">
        <v>4</v>
      </c>
    </row>
    <row r="4584" spans="1:2" x14ac:dyDescent="0.3">
      <c r="A4584" s="19">
        <v>29</v>
      </c>
      <c r="B4584" s="19">
        <v>5</v>
      </c>
    </row>
    <row r="4585" spans="1:2" x14ac:dyDescent="0.3">
      <c r="A4585" s="3">
        <v>29</v>
      </c>
      <c r="B4585" s="3">
        <v>5</v>
      </c>
    </row>
    <row r="4586" spans="1:2" x14ac:dyDescent="0.3">
      <c r="A4586" s="19">
        <v>29</v>
      </c>
      <c r="B4586" s="19">
        <v>3</v>
      </c>
    </row>
    <row r="4587" spans="1:2" x14ac:dyDescent="0.3">
      <c r="A4587" s="3">
        <v>29</v>
      </c>
      <c r="B4587" s="3">
        <v>3</v>
      </c>
    </row>
    <row r="4588" spans="1:2" x14ac:dyDescent="0.3">
      <c r="A4588" s="19">
        <v>29</v>
      </c>
      <c r="B4588" s="19">
        <v>5</v>
      </c>
    </row>
    <row r="4589" spans="1:2" x14ac:dyDescent="0.3">
      <c r="A4589" s="3">
        <v>29</v>
      </c>
      <c r="B4589" s="3">
        <v>5</v>
      </c>
    </row>
    <row r="4590" spans="1:2" x14ac:dyDescent="0.3">
      <c r="A4590" s="19">
        <v>29</v>
      </c>
      <c r="B4590" s="19">
        <v>1</v>
      </c>
    </row>
    <row r="4591" spans="1:2" x14ac:dyDescent="0.3">
      <c r="A4591" s="3">
        <v>29</v>
      </c>
      <c r="B4591" s="3">
        <v>5</v>
      </c>
    </row>
    <row r="4592" spans="1:2" x14ac:dyDescent="0.3">
      <c r="A4592" s="19">
        <v>29</v>
      </c>
      <c r="B4592" s="19">
        <v>4</v>
      </c>
    </row>
    <row r="4593" spans="1:2" x14ac:dyDescent="0.3">
      <c r="A4593" s="3">
        <v>29</v>
      </c>
      <c r="B4593" s="3">
        <v>4</v>
      </c>
    </row>
    <row r="4594" spans="1:2" x14ac:dyDescent="0.3">
      <c r="A4594" s="19">
        <v>29</v>
      </c>
      <c r="B4594" s="19">
        <v>3</v>
      </c>
    </row>
    <row r="4595" spans="1:2" x14ac:dyDescent="0.3">
      <c r="A4595" s="3">
        <v>29</v>
      </c>
      <c r="B4595" s="3">
        <v>3</v>
      </c>
    </row>
    <row r="4596" spans="1:2" x14ac:dyDescent="0.3">
      <c r="A4596" s="19">
        <v>29</v>
      </c>
      <c r="B4596" s="19">
        <v>5</v>
      </c>
    </row>
    <row r="4597" spans="1:2" x14ac:dyDescent="0.3">
      <c r="A4597" s="3">
        <v>29</v>
      </c>
      <c r="B4597" s="3">
        <v>4</v>
      </c>
    </row>
    <row r="4598" spans="1:2" x14ac:dyDescent="0.3">
      <c r="A4598" s="19">
        <v>29</v>
      </c>
      <c r="B4598" s="19">
        <v>3</v>
      </c>
    </row>
    <row r="4599" spans="1:2" x14ac:dyDescent="0.3">
      <c r="A4599" s="3">
        <v>29</v>
      </c>
      <c r="B4599" s="3">
        <v>4</v>
      </c>
    </row>
    <row r="4600" spans="1:2" x14ac:dyDescent="0.3">
      <c r="A4600" s="19">
        <v>29</v>
      </c>
      <c r="B4600" s="19">
        <v>2</v>
      </c>
    </row>
    <row r="4601" spans="1:2" x14ac:dyDescent="0.3">
      <c r="A4601" s="3">
        <v>29</v>
      </c>
      <c r="B4601" s="3">
        <v>3</v>
      </c>
    </row>
    <row r="4602" spans="1:2" x14ac:dyDescent="0.3">
      <c r="A4602" s="19">
        <v>29</v>
      </c>
      <c r="B4602" s="19">
        <v>4</v>
      </c>
    </row>
    <row r="4603" spans="1:2" x14ac:dyDescent="0.3">
      <c r="A4603" s="3">
        <v>29</v>
      </c>
      <c r="B4603" s="3">
        <v>5</v>
      </c>
    </row>
    <row r="4604" spans="1:2" x14ac:dyDescent="0.3">
      <c r="A4604" s="19">
        <v>29</v>
      </c>
      <c r="B4604" s="19">
        <v>5</v>
      </c>
    </row>
    <row r="4605" spans="1:2" x14ac:dyDescent="0.3">
      <c r="A4605" s="3">
        <v>29</v>
      </c>
      <c r="B4605" s="3">
        <v>4</v>
      </c>
    </row>
    <row r="4606" spans="1:2" x14ac:dyDescent="0.3">
      <c r="A4606" s="19">
        <v>29</v>
      </c>
      <c r="B4606" s="19">
        <v>5</v>
      </c>
    </row>
    <row r="4607" spans="1:2" x14ac:dyDescent="0.3">
      <c r="A4607" s="3">
        <v>29</v>
      </c>
      <c r="B4607" s="3">
        <v>4</v>
      </c>
    </row>
    <row r="4608" spans="1:2" x14ac:dyDescent="0.3">
      <c r="A4608" s="19">
        <v>29</v>
      </c>
      <c r="B4608" s="19">
        <v>5</v>
      </c>
    </row>
    <row r="4609" spans="1:2" x14ac:dyDescent="0.3">
      <c r="A4609" s="3">
        <v>29</v>
      </c>
      <c r="B4609" s="3">
        <v>4</v>
      </c>
    </row>
    <row r="4610" spans="1:2" x14ac:dyDescent="0.3">
      <c r="A4610" s="19">
        <v>29</v>
      </c>
      <c r="B4610" s="19">
        <v>5</v>
      </c>
    </row>
    <row r="4611" spans="1:2" x14ac:dyDescent="0.3">
      <c r="A4611" s="3">
        <v>29</v>
      </c>
      <c r="B4611" s="3">
        <v>3</v>
      </c>
    </row>
    <row r="4612" spans="1:2" x14ac:dyDescent="0.3">
      <c r="A4612" s="19">
        <v>29</v>
      </c>
      <c r="B4612" s="19">
        <v>5</v>
      </c>
    </row>
    <row r="4613" spans="1:2" x14ac:dyDescent="0.3">
      <c r="A4613" s="3">
        <v>29</v>
      </c>
      <c r="B4613" s="3">
        <v>5</v>
      </c>
    </row>
    <row r="4614" spans="1:2" x14ac:dyDescent="0.3">
      <c r="A4614" s="19">
        <v>29</v>
      </c>
      <c r="B4614" s="19">
        <v>3</v>
      </c>
    </row>
    <row r="4615" spans="1:2" x14ac:dyDescent="0.3">
      <c r="A4615" s="3">
        <v>29</v>
      </c>
      <c r="B4615" s="3">
        <v>1</v>
      </c>
    </row>
    <row r="4616" spans="1:2" x14ac:dyDescent="0.3">
      <c r="A4616" s="19">
        <v>29</v>
      </c>
      <c r="B4616" s="19">
        <v>3</v>
      </c>
    </row>
    <row r="4617" spans="1:2" x14ac:dyDescent="0.3">
      <c r="A4617" s="3">
        <v>29</v>
      </c>
      <c r="B4617" s="3">
        <v>3</v>
      </c>
    </row>
    <row r="4618" spans="1:2" x14ac:dyDescent="0.3">
      <c r="A4618" s="19">
        <v>29</v>
      </c>
      <c r="B4618" s="19">
        <v>3</v>
      </c>
    </row>
    <row r="4619" spans="1:2" x14ac:dyDescent="0.3">
      <c r="A4619" s="3">
        <v>29</v>
      </c>
      <c r="B4619" s="3">
        <v>5</v>
      </c>
    </row>
    <row r="4620" spans="1:2" x14ac:dyDescent="0.3">
      <c r="A4620" s="19">
        <v>29</v>
      </c>
      <c r="B4620" s="19">
        <v>2</v>
      </c>
    </row>
    <row r="4621" spans="1:2" x14ac:dyDescent="0.3">
      <c r="A4621" s="3">
        <v>29</v>
      </c>
      <c r="B4621" s="3">
        <v>3</v>
      </c>
    </row>
    <row r="4622" spans="1:2" x14ac:dyDescent="0.3">
      <c r="A4622" s="19">
        <v>29</v>
      </c>
      <c r="B4622" s="19">
        <v>4</v>
      </c>
    </row>
    <row r="4623" spans="1:2" x14ac:dyDescent="0.3">
      <c r="A4623" s="3">
        <v>29</v>
      </c>
      <c r="B4623" s="3">
        <v>3</v>
      </c>
    </row>
    <row r="4624" spans="1:2" x14ac:dyDescent="0.3">
      <c r="A4624" s="19">
        <v>29</v>
      </c>
      <c r="B4624" s="19">
        <v>4</v>
      </c>
    </row>
    <row r="4625" spans="1:2" x14ac:dyDescent="0.3">
      <c r="A4625" s="3">
        <v>29</v>
      </c>
      <c r="B4625" s="3">
        <v>3</v>
      </c>
    </row>
    <row r="4626" spans="1:2" x14ac:dyDescent="0.3">
      <c r="A4626" s="19">
        <v>29</v>
      </c>
      <c r="B4626" s="19">
        <v>5</v>
      </c>
    </row>
    <row r="4627" spans="1:2" x14ac:dyDescent="0.3">
      <c r="A4627" s="3">
        <v>29</v>
      </c>
      <c r="B4627" s="3">
        <v>4</v>
      </c>
    </row>
    <row r="4628" spans="1:2" x14ac:dyDescent="0.3">
      <c r="A4628" s="19">
        <v>29</v>
      </c>
      <c r="B4628" s="19">
        <v>4</v>
      </c>
    </row>
    <row r="4629" spans="1:2" x14ac:dyDescent="0.3">
      <c r="A4629" s="3">
        <v>29</v>
      </c>
      <c r="B4629" s="3">
        <v>5</v>
      </c>
    </row>
    <row r="4630" spans="1:2" x14ac:dyDescent="0.3">
      <c r="A4630" s="19">
        <v>29</v>
      </c>
      <c r="B4630" s="19">
        <v>5</v>
      </c>
    </row>
    <row r="4631" spans="1:2" x14ac:dyDescent="0.3">
      <c r="A4631" s="3">
        <v>29</v>
      </c>
      <c r="B4631" s="3">
        <v>3</v>
      </c>
    </row>
    <row r="4632" spans="1:2" x14ac:dyDescent="0.3">
      <c r="A4632" s="19">
        <v>29</v>
      </c>
      <c r="B4632" s="19">
        <v>1</v>
      </c>
    </row>
    <row r="4633" spans="1:2" x14ac:dyDescent="0.3">
      <c r="A4633" s="3">
        <v>29</v>
      </c>
      <c r="B4633" s="3">
        <v>5</v>
      </c>
    </row>
    <row r="4634" spans="1:2" x14ac:dyDescent="0.3">
      <c r="A4634" s="19">
        <v>29</v>
      </c>
      <c r="B4634" s="19">
        <v>5</v>
      </c>
    </row>
    <row r="4635" spans="1:2" x14ac:dyDescent="0.3">
      <c r="A4635" s="3">
        <v>29</v>
      </c>
      <c r="B4635" s="3">
        <v>5</v>
      </c>
    </row>
    <row r="4636" spans="1:2" x14ac:dyDescent="0.3">
      <c r="A4636" s="19">
        <v>29</v>
      </c>
      <c r="B4636" s="19">
        <v>3</v>
      </c>
    </row>
    <row r="4637" spans="1:2" x14ac:dyDescent="0.3">
      <c r="A4637" s="3">
        <v>28</v>
      </c>
      <c r="B4637" s="3">
        <v>2</v>
      </c>
    </row>
    <row r="4638" spans="1:2" x14ac:dyDescent="0.3">
      <c r="A4638" s="19">
        <v>28</v>
      </c>
      <c r="B4638" s="19">
        <v>3</v>
      </c>
    </row>
    <row r="4639" spans="1:2" x14ac:dyDescent="0.3">
      <c r="A4639" s="3">
        <v>28</v>
      </c>
      <c r="B4639" s="3">
        <v>4</v>
      </c>
    </row>
    <row r="4640" spans="1:2" x14ac:dyDescent="0.3">
      <c r="A4640" s="19">
        <v>28</v>
      </c>
      <c r="B4640" s="19">
        <v>4</v>
      </c>
    </row>
    <row r="4641" spans="1:2" x14ac:dyDescent="0.3">
      <c r="A4641" s="3">
        <v>28</v>
      </c>
      <c r="B4641" s="3">
        <v>3</v>
      </c>
    </row>
    <row r="4642" spans="1:2" x14ac:dyDescent="0.3">
      <c r="A4642" s="19">
        <v>28</v>
      </c>
      <c r="B4642" s="19">
        <v>4</v>
      </c>
    </row>
    <row r="4643" spans="1:2" x14ac:dyDescent="0.3">
      <c r="A4643" s="3">
        <v>28</v>
      </c>
      <c r="B4643" s="3">
        <v>4</v>
      </c>
    </row>
    <row r="4644" spans="1:2" x14ac:dyDescent="0.3">
      <c r="A4644" s="19">
        <v>28</v>
      </c>
      <c r="B4644" s="19">
        <v>3</v>
      </c>
    </row>
    <row r="4645" spans="1:2" x14ac:dyDescent="0.3">
      <c r="A4645" s="3">
        <v>28</v>
      </c>
      <c r="B4645" s="3">
        <v>3</v>
      </c>
    </row>
    <row r="4646" spans="1:2" x14ac:dyDescent="0.3">
      <c r="A4646" s="19">
        <v>28</v>
      </c>
      <c r="B4646" s="19">
        <v>3</v>
      </c>
    </row>
    <row r="4647" spans="1:2" x14ac:dyDescent="0.3">
      <c r="A4647" s="3">
        <v>28</v>
      </c>
      <c r="B4647" s="3">
        <v>3</v>
      </c>
    </row>
    <row r="4648" spans="1:2" x14ac:dyDescent="0.3">
      <c r="A4648" s="19">
        <v>28</v>
      </c>
      <c r="B4648" s="19">
        <v>4</v>
      </c>
    </row>
    <row r="4649" spans="1:2" x14ac:dyDescent="0.3">
      <c r="A4649" s="3">
        <v>28</v>
      </c>
      <c r="B4649" s="3">
        <v>3</v>
      </c>
    </row>
    <row r="4650" spans="1:2" x14ac:dyDescent="0.3">
      <c r="A4650" s="19">
        <v>28</v>
      </c>
      <c r="B4650" s="19">
        <v>2</v>
      </c>
    </row>
    <row r="4651" spans="1:2" x14ac:dyDescent="0.3">
      <c r="A4651" s="3">
        <v>28</v>
      </c>
      <c r="B4651" s="3">
        <v>3</v>
      </c>
    </row>
    <row r="4652" spans="1:2" x14ac:dyDescent="0.3">
      <c r="A4652" s="19">
        <v>28</v>
      </c>
      <c r="B4652" s="19">
        <v>3</v>
      </c>
    </row>
    <row r="4653" spans="1:2" x14ac:dyDescent="0.3">
      <c r="A4653" s="3">
        <v>28</v>
      </c>
      <c r="B4653" s="3">
        <v>4</v>
      </c>
    </row>
    <row r="4654" spans="1:2" x14ac:dyDescent="0.3">
      <c r="A4654" s="19">
        <v>28</v>
      </c>
      <c r="B4654" s="19">
        <v>3</v>
      </c>
    </row>
    <row r="4655" spans="1:2" x14ac:dyDescent="0.3">
      <c r="A4655" s="3">
        <v>28</v>
      </c>
      <c r="B4655" s="3">
        <v>3</v>
      </c>
    </row>
    <row r="4656" spans="1:2" x14ac:dyDescent="0.3">
      <c r="A4656" s="19">
        <v>28</v>
      </c>
      <c r="B4656" s="19">
        <v>4</v>
      </c>
    </row>
    <row r="4657" spans="1:2" x14ac:dyDescent="0.3">
      <c r="A4657" s="3">
        <v>28</v>
      </c>
      <c r="B4657" s="3">
        <v>3</v>
      </c>
    </row>
    <row r="4658" spans="1:2" x14ac:dyDescent="0.3">
      <c r="A4658" s="19">
        <v>28</v>
      </c>
      <c r="B4658" s="19">
        <v>2</v>
      </c>
    </row>
    <row r="4659" spans="1:2" x14ac:dyDescent="0.3">
      <c r="A4659" s="3">
        <v>28</v>
      </c>
      <c r="B4659" s="3">
        <v>2</v>
      </c>
    </row>
    <row r="4660" spans="1:2" x14ac:dyDescent="0.3">
      <c r="A4660" s="19">
        <v>28</v>
      </c>
      <c r="B4660" s="19">
        <v>4</v>
      </c>
    </row>
    <row r="4661" spans="1:2" x14ac:dyDescent="0.3">
      <c r="A4661" s="3">
        <v>28</v>
      </c>
      <c r="B4661" s="3">
        <v>3</v>
      </c>
    </row>
    <row r="4662" spans="1:2" x14ac:dyDescent="0.3">
      <c r="A4662" s="19">
        <v>28</v>
      </c>
      <c r="B4662" s="19">
        <v>3</v>
      </c>
    </row>
    <row r="4663" spans="1:2" x14ac:dyDescent="0.3">
      <c r="A4663" s="3">
        <v>28</v>
      </c>
      <c r="B4663" s="3">
        <v>4</v>
      </c>
    </row>
    <row r="4664" spans="1:2" x14ac:dyDescent="0.3">
      <c r="A4664" s="19">
        <v>28</v>
      </c>
      <c r="B4664" s="19">
        <v>2</v>
      </c>
    </row>
    <row r="4665" spans="1:2" x14ac:dyDescent="0.3">
      <c r="A4665" s="3">
        <v>28</v>
      </c>
      <c r="B4665" s="3">
        <v>3</v>
      </c>
    </row>
    <row r="4666" spans="1:2" x14ac:dyDescent="0.3">
      <c r="A4666" s="19">
        <v>28</v>
      </c>
      <c r="B4666" s="19">
        <v>2</v>
      </c>
    </row>
    <row r="4667" spans="1:2" x14ac:dyDescent="0.3">
      <c r="A4667" s="3">
        <v>28</v>
      </c>
      <c r="B4667" s="3">
        <v>1</v>
      </c>
    </row>
    <row r="4668" spans="1:2" x14ac:dyDescent="0.3">
      <c r="A4668" s="19">
        <v>28</v>
      </c>
      <c r="B4668" s="19">
        <v>3</v>
      </c>
    </row>
    <row r="4669" spans="1:2" x14ac:dyDescent="0.3">
      <c r="A4669" s="3">
        <v>28</v>
      </c>
      <c r="B4669" s="3">
        <v>2</v>
      </c>
    </row>
    <row r="4670" spans="1:2" x14ac:dyDescent="0.3">
      <c r="A4670" s="19">
        <v>28</v>
      </c>
      <c r="B4670" s="19">
        <v>2</v>
      </c>
    </row>
    <row r="4671" spans="1:2" x14ac:dyDescent="0.3">
      <c r="A4671" s="3">
        <v>28</v>
      </c>
      <c r="B4671" s="3">
        <v>4</v>
      </c>
    </row>
    <row r="4672" spans="1:2" x14ac:dyDescent="0.3">
      <c r="A4672" s="19">
        <v>28</v>
      </c>
      <c r="B4672" s="19">
        <v>3</v>
      </c>
    </row>
    <row r="4673" spans="1:2" x14ac:dyDescent="0.3">
      <c r="A4673" s="3">
        <v>28</v>
      </c>
      <c r="B4673" s="3">
        <v>4</v>
      </c>
    </row>
    <row r="4674" spans="1:2" x14ac:dyDescent="0.3">
      <c r="A4674" s="19">
        <v>28</v>
      </c>
      <c r="B4674" s="19">
        <v>3</v>
      </c>
    </row>
    <row r="4675" spans="1:2" x14ac:dyDescent="0.3">
      <c r="A4675" s="3">
        <v>28</v>
      </c>
      <c r="B4675" s="3">
        <v>4</v>
      </c>
    </row>
    <row r="4676" spans="1:2" x14ac:dyDescent="0.3">
      <c r="A4676" s="19">
        <v>28</v>
      </c>
      <c r="B4676" s="19">
        <v>4</v>
      </c>
    </row>
    <row r="4677" spans="1:2" x14ac:dyDescent="0.3">
      <c r="A4677" s="3">
        <v>28</v>
      </c>
      <c r="B4677" s="3">
        <v>4</v>
      </c>
    </row>
    <row r="4678" spans="1:2" x14ac:dyDescent="0.3">
      <c r="A4678" s="19">
        <v>28</v>
      </c>
      <c r="B4678" s="19">
        <v>2</v>
      </c>
    </row>
    <row r="4679" spans="1:2" x14ac:dyDescent="0.3">
      <c r="A4679" s="3">
        <v>28</v>
      </c>
      <c r="B4679" s="3">
        <v>3</v>
      </c>
    </row>
    <row r="4680" spans="1:2" x14ac:dyDescent="0.3">
      <c r="A4680" s="19">
        <v>28</v>
      </c>
      <c r="B4680" s="19">
        <v>3</v>
      </c>
    </row>
    <row r="4681" spans="1:2" x14ac:dyDescent="0.3">
      <c r="A4681" s="3">
        <v>28</v>
      </c>
      <c r="B4681" s="3">
        <v>3</v>
      </c>
    </row>
    <row r="4682" spans="1:2" x14ac:dyDescent="0.3">
      <c r="A4682" s="19">
        <v>28</v>
      </c>
      <c r="B4682" s="19">
        <v>2</v>
      </c>
    </row>
    <row r="4683" spans="1:2" x14ac:dyDescent="0.3">
      <c r="A4683" s="3">
        <v>28</v>
      </c>
      <c r="B4683" s="3">
        <v>4</v>
      </c>
    </row>
    <row r="4684" spans="1:2" x14ac:dyDescent="0.3">
      <c r="A4684" s="19">
        <v>28</v>
      </c>
      <c r="B4684" s="19">
        <v>2</v>
      </c>
    </row>
    <row r="4685" spans="1:2" x14ac:dyDescent="0.3">
      <c r="A4685" s="3">
        <v>28</v>
      </c>
      <c r="B4685" s="3">
        <v>2</v>
      </c>
    </row>
    <row r="4686" spans="1:2" x14ac:dyDescent="0.3">
      <c r="A4686" s="19">
        <v>28</v>
      </c>
      <c r="B4686" s="19">
        <v>4</v>
      </c>
    </row>
    <row r="4687" spans="1:2" x14ac:dyDescent="0.3">
      <c r="A4687" s="3">
        <v>28</v>
      </c>
      <c r="B4687" s="3">
        <v>2</v>
      </c>
    </row>
    <row r="4688" spans="1:2" x14ac:dyDescent="0.3">
      <c r="A4688" s="19">
        <v>28</v>
      </c>
      <c r="B4688" s="19">
        <v>2</v>
      </c>
    </row>
    <row r="4689" spans="1:2" x14ac:dyDescent="0.3">
      <c r="A4689" s="3">
        <v>28</v>
      </c>
      <c r="B4689" s="3">
        <v>4</v>
      </c>
    </row>
    <row r="4690" spans="1:2" x14ac:dyDescent="0.3">
      <c r="A4690" s="19">
        <v>28</v>
      </c>
      <c r="B4690" s="19">
        <v>3</v>
      </c>
    </row>
    <row r="4691" spans="1:2" x14ac:dyDescent="0.3">
      <c r="A4691" s="3">
        <v>28</v>
      </c>
      <c r="B4691" s="3">
        <v>3</v>
      </c>
    </row>
    <row r="4692" spans="1:2" x14ac:dyDescent="0.3">
      <c r="A4692" s="19">
        <v>28</v>
      </c>
      <c r="B4692" s="19">
        <v>4</v>
      </c>
    </row>
    <row r="4693" spans="1:2" x14ac:dyDescent="0.3">
      <c r="A4693" s="3">
        <v>28</v>
      </c>
      <c r="B4693" s="3">
        <v>2</v>
      </c>
    </row>
    <row r="4694" spans="1:2" x14ac:dyDescent="0.3">
      <c r="A4694" s="19">
        <v>28</v>
      </c>
      <c r="B4694" s="19">
        <v>4</v>
      </c>
    </row>
    <row r="4695" spans="1:2" x14ac:dyDescent="0.3">
      <c r="A4695" s="3">
        <v>28</v>
      </c>
      <c r="B4695" s="3">
        <v>3</v>
      </c>
    </row>
    <row r="4696" spans="1:2" x14ac:dyDescent="0.3">
      <c r="A4696" s="19">
        <v>28</v>
      </c>
      <c r="B4696" s="19">
        <v>2</v>
      </c>
    </row>
    <row r="4697" spans="1:2" x14ac:dyDescent="0.3">
      <c r="A4697" s="3">
        <v>28</v>
      </c>
      <c r="B4697" s="3">
        <v>3</v>
      </c>
    </row>
    <row r="4698" spans="1:2" x14ac:dyDescent="0.3">
      <c r="A4698" s="19">
        <v>28</v>
      </c>
      <c r="B4698" s="19">
        <v>4</v>
      </c>
    </row>
    <row r="4699" spans="1:2" x14ac:dyDescent="0.3">
      <c r="A4699" s="3">
        <v>28</v>
      </c>
      <c r="B4699" s="3">
        <v>3</v>
      </c>
    </row>
    <row r="4700" spans="1:2" x14ac:dyDescent="0.3">
      <c r="A4700" s="19">
        <v>28</v>
      </c>
      <c r="B4700" s="19">
        <v>2</v>
      </c>
    </row>
    <row r="4701" spans="1:2" x14ac:dyDescent="0.3">
      <c r="A4701" s="3">
        <v>28</v>
      </c>
      <c r="B4701" s="3">
        <v>3</v>
      </c>
    </row>
    <row r="4702" spans="1:2" x14ac:dyDescent="0.3">
      <c r="A4702" s="19">
        <v>28</v>
      </c>
      <c r="B4702" s="19">
        <v>4</v>
      </c>
    </row>
    <row r="4703" spans="1:2" x14ac:dyDescent="0.3">
      <c r="A4703" s="3">
        <v>28</v>
      </c>
      <c r="B4703" s="3">
        <v>4</v>
      </c>
    </row>
    <row r="4704" spans="1:2" x14ac:dyDescent="0.3">
      <c r="A4704" s="19">
        <v>28</v>
      </c>
      <c r="B4704" s="19">
        <v>2</v>
      </c>
    </row>
    <row r="4705" spans="1:2" x14ac:dyDescent="0.3">
      <c r="A4705" s="3">
        <v>28</v>
      </c>
      <c r="B4705" s="3">
        <v>4</v>
      </c>
    </row>
    <row r="4706" spans="1:2" x14ac:dyDescent="0.3">
      <c r="A4706" s="19">
        <v>28</v>
      </c>
      <c r="B4706" s="19">
        <v>3</v>
      </c>
    </row>
    <row r="4707" spans="1:2" x14ac:dyDescent="0.3">
      <c r="A4707" s="3">
        <v>28</v>
      </c>
      <c r="B4707" s="3">
        <v>2</v>
      </c>
    </row>
    <row r="4708" spans="1:2" x14ac:dyDescent="0.3">
      <c r="A4708" s="19">
        <v>28</v>
      </c>
      <c r="B4708" s="19">
        <v>2</v>
      </c>
    </row>
    <row r="4709" spans="1:2" x14ac:dyDescent="0.3">
      <c r="A4709" s="3">
        <v>28</v>
      </c>
      <c r="B4709" s="3">
        <v>3</v>
      </c>
    </row>
    <row r="4710" spans="1:2" x14ac:dyDescent="0.3">
      <c r="A4710" s="19">
        <v>28</v>
      </c>
      <c r="B4710" s="19">
        <v>2</v>
      </c>
    </row>
    <row r="4711" spans="1:2" x14ac:dyDescent="0.3">
      <c r="A4711" s="3">
        <v>28</v>
      </c>
      <c r="B4711" s="3">
        <v>4</v>
      </c>
    </row>
    <row r="4712" spans="1:2" x14ac:dyDescent="0.3">
      <c r="A4712" s="19">
        <v>28</v>
      </c>
      <c r="B4712" s="19">
        <v>2</v>
      </c>
    </row>
    <row r="4713" spans="1:2" x14ac:dyDescent="0.3">
      <c r="A4713" s="3">
        <v>28</v>
      </c>
      <c r="B4713" s="3">
        <v>3</v>
      </c>
    </row>
    <row r="4714" spans="1:2" x14ac:dyDescent="0.3">
      <c r="A4714" s="19">
        <v>28</v>
      </c>
      <c r="B4714" s="19">
        <v>2</v>
      </c>
    </row>
    <row r="4715" spans="1:2" x14ac:dyDescent="0.3">
      <c r="A4715" s="3">
        <v>28</v>
      </c>
      <c r="B4715" s="3">
        <v>4</v>
      </c>
    </row>
    <row r="4716" spans="1:2" x14ac:dyDescent="0.3">
      <c r="A4716" s="19">
        <v>28</v>
      </c>
      <c r="B4716" s="19">
        <v>4</v>
      </c>
    </row>
    <row r="4717" spans="1:2" x14ac:dyDescent="0.3">
      <c r="A4717" s="3">
        <v>28</v>
      </c>
      <c r="B4717" s="3">
        <v>3</v>
      </c>
    </row>
    <row r="4718" spans="1:2" x14ac:dyDescent="0.3">
      <c r="A4718" s="19">
        <v>28</v>
      </c>
      <c r="B4718" s="19">
        <v>3</v>
      </c>
    </row>
    <row r="4719" spans="1:2" x14ac:dyDescent="0.3">
      <c r="A4719" s="3">
        <v>28</v>
      </c>
      <c r="B4719" s="3">
        <v>2</v>
      </c>
    </row>
    <row r="4720" spans="1:2" x14ac:dyDescent="0.3">
      <c r="A4720" s="19">
        <v>28</v>
      </c>
      <c r="B4720" s="19">
        <v>3</v>
      </c>
    </row>
    <row r="4721" spans="1:2" x14ac:dyDescent="0.3">
      <c r="A4721" s="3">
        <v>28</v>
      </c>
      <c r="B4721" s="3">
        <v>2</v>
      </c>
    </row>
    <row r="4722" spans="1:2" x14ac:dyDescent="0.3">
      <c r="A4722" s="19">
        <v>28</v>
      </c>
      <c r="B4722" s="19">
        <v>4</v>
      </c>
    </row>
    <row r="4723" spans="1:2" x14ac:dyDescent="0.3">
      <c r="A4723" s="3">
        <v>28</v>
      </c>
      <c r="B4723" s="3">
        <v>4</v>
      </c>
    </row>
    <row r="4724" spans="1:2" x14ac:dyDescent="0.3">
      <c r="A4724" s="19">
        <v>28</v>
      </c>
      <c r="B4724" s="19">
        <v>3</v>
      </c>
    </row>
    <row r="4725" spans="1:2" x14ac:dyDescent="0.3">
      <c r="A4725" s="3">
        <v>28</v>
      </c>
      <c r="B4725" s="3">
        <v>3</v>
      </c>
    </row>
    <row r="4726" spans="1:2" x14ac:dyDescent="0.3">
      <c r="A4726" s="19">
        <v>28</v>
      </c>
      <c r="B4726" s="19">
        <v>4</v>
      </c>
    </row>
    <row r="4727" spans="1:2" x14ac:dyDescent="0.3">
      <c r="A4727" s="3">
        <v>28</v>
      </c>
      <c r="B4727" s="3">
        <v>3</v>
      </c>
    </row>
    <row r="4728" spans="1:2" x14ac:dyDescent="0.3">
      <c r="A4728" s="19">
        <v>28</v>
      </c>
      <c r="B4728" s="19">
        <v>2</v>
      </c>
    </row>
    <row r="4729" spans="1:2" x14ac:dyDescent="0.3">
      <c r="A4729" s="3">
        <v>28</v>
      </c>
      <c r="B4729" s="3">
        <v>2</v>
      </c>
    </row>
    <row r="4730" spans="1:2" x14ac:dyDescent="0.3">
      <c r="A4730" s="19">
        <v>28</v>
      </c>
      <c r="B4730" s="19">
        <v>1</v>
      </c>
    </row>
    <row r="4731" spans="1:2" x14ac:dyDescent="0.3">
      <c r="A4731" s="3">
        <v>28</v>
      </c>
      <c r="B4731" s="3">
        <v>3</v>
      </c>
    </row>
    <row r="4732" spans="1:2" x14ac:dyDescent="0.3">
      <c r="A4732" s="19">
        <v>28</v>
      </c>
      <c r="B4732" s="19">
        <v>2</v>
      </c>
    </row>
    <row r="4733" spans="1:2" x14ac:dyDescent="0.3">
      <c r="A4733" s="3">
        <v>28</v>
      </c>
      <c r="B4733" s="3">
        <v>4</v>
      </c>
    </row>
    <row r="4734" spans="1:2" x14ac:dyDescent="0.3">
      <c r="A4734" s="19">
        <v>28</v>
      </c>
      <c r="B4734" s="19">
        <v>4</v>
      </c>
    </row>
    <row r="4735" spans="1:2" x14ac:dyDescent="0.3">
      <c r="A4735" s="3">
        <v>28</v>
      </c>
      <c r="B4735" s="3">
        <v>2</v>
      </c>
    </row>
    <row r="4736" spans="1:2" x14ac:dyDescent="0.3">
      <c r="A4736" s="19">
        <v>28</v>
      </c>
      <c r="B4736" s="19">
        <v>4</v>
      </c>
    </row>
    <row r="4737" spans="1:2" x14ac:dyDescent="0.3">
      <c r="A4737" s="3">
        <v>28</v>
      </c>
      <c r="B4737" s="3">
        <v>3</v>
      </c>
    </row>
    <row r="4738" spans="1:2" x14ac:dyDescent="0.3">
      <c r="A4738" s="19">
        <v>28</v>
      </c>
      <c r="B4738" s="19">
        <v>4</v>
      </c>
    </row>
    <row r="4739" spans="1:2" x14ac:dyDescent="0.3">
      <c r="A4739" s="3">
        <v>28</v>
      </c>
      <c r="B4739" s="3">
        <v>4</v>
      </c>
    </row>
    <row r="4740" spans="1:2" x14ac:dyDescent="0.3">
      <c r="A4740" s="19">
        <v>27</v>
      </c>
      <c r="B4740" s="19">
        <v>2</v>
      </c>
    </row>
    <row r="4741" spans="1:2" x14ac:dyDescent="0.3">
      <c r="A4741" s="3">
        <v>27</v>
      </c>
      <c r="B4741" s="3">
        <v>1</v>
      </c>
    </row>
    <row r="4742" spans="1:2" x14ac:dyDescent="0.3">
      <c r="A4742" s="19">
        <v>27</v>
      </c>
      <c r="B4742" s="19">
        <v>1</v>
      </c>
    </row>
    <row r="4743" spans="1:2" x14ac:dyDescent="0.3">
      <c r="A4743" s="3">
        <v>27</v>
      </c>
      <c r="B4743" s="3">
        <v>1</v>
      </c>
    </row>
    <row r="4744" spans="1:2" x14ac:dyDescent="0.3">
      <c r="A4744" s="19">
        <v>27</v>
      </c>
      <c r="B4744" s="19">
        <v>3</v>
      </c>
    </row>
    <row r="4745" spans="1:2" x14ac:dyDescent="0.3">
      <c r="A4745" s="3">
        <v>27</v>
      </c>
      <c r="B4745" s="3">
        <v>3</v>
      </c>
    </row>
    <row r="4746" spans="1:2" x14ac:dyDescent="0.3">
      <c r="A4746" s="19">
        <v>27</v>
      </c>
      <c r="B4746" s="19">
        <v>1</v>
      </c>
    </row>
    <row r="4747" spans="1:2" x14ac:dyDescent="0.3">
      <c r="A4747" s="3">
        <v>27</v>
      </c>
      <c r="B4747" s="3">
        <v>2</v>
      </c>
    </row>
    <row r="4748" spans="1:2" x14ac:dyDescent="0.3">
      <c r="A4748" s="19">
        <v>27</v>
      </c>
      <c r="B4748" s="19">
        <v>0</v>
      </c>
    </row>
    <row r="4749" spans="1:2" x14ac:dyDescent="0.3">
      <c r="A4749" s="3">
        <v>27</v>
      </c>
      <c r="B4749" s="3">
        <v>1</v>
      </c>
    </row>
    <row r="4750" spans="1:2" x14ac:dyDescent="0.3">
      <c r="A4750" s="19">
        <v>27</v>
      </c>
      <c r="B4750" s="19">
        <v>2</v>
      </c>
    </row>
    <row r="4751" spans="1:2" x14ac:dyDescent="0.3">
      <c r="A4751" s="3">
        <v>27</v>
      </c>
      <c r="B4751" s="3">
        <v>2</v>
      </c>
    </row>
    <row r="4752" spans="1:2" x14ac:dyDescent="0.3">
      <c r="A4752" s="19">
        <v>27</v>
      </c>
      <c r="B4752" s="19">
        <v>2</v>
      </c>
    </row>
    <row r="4753" spans="1:2" x14ac:dyDescent="0.3">
      <c r="A4753" s="3">
        <v>27</v>
      </c>
      <c r="B4753" s="3">
        <v>3</v>
      </c>
    </row>
    <row r="4754" spans="1:2" x14ac:dyDescent="0.3">
      <c r="A4754" s="19">
        <v>27</v>
      </c>
      <c r="B4754" s="19">
        <v>2</v>
      </c>
    </row>
    <row r="4755" spans="1:2" x14ac:dyDescent="0.3">
      <c r="A4755" s="3">
        <v>27</v>
      </c>
      <c r="B4755" s="3">
        <v>1</v>
      </c>
    </row>
    <row r="4756" spans="1:2" x14ac:dyDescent="0.3">
      <c r="A4756" s="19">
        <v>27</v>
      </c>
      <c r="B4756" s="19">
        <v>3</v>
      </c>
    </row>
    <row r="4757" spans="1:2" x14ac:dyDescent="0.3">
      <c r="A4757" s="3">
        <v>27</v>
      </c>
      <c r="B4757" s="3">
        <v>1</v>
      </c>
    </row>
    <row r="4758" spans="1:2" x14ac:dyDescent="0.3">
      <c r="A4758" s="19">
        <v>27</v>
      </c>
      <c r="B4758" s="19">
        <v>3</v>
      </c>
    </row>
    <row r="4759" spans="1:2" x14ac:dyDescent="0.3">
      <c r="A4759" s="3">
        <v>27</v>
      </c>
      <c r="B4759" s="3">
        <v>3</v>
      </c>
    </row>
    <row r="4760" spans="1:2" x14ac:dyDescent="0.3">
      <c r="A4760" s="19">
        <v>27</v>
      </c>
      <c r="B4760" s="19">
        <v>3</v>
      </c>
    </row>
    <row r="4761" spans="1:2" x14ac:dyDescent="0.3">
      <c r="A4761" s="3">
        <v>27</v>
      </c>
      <c r="B4761" s="3">
        <v>2</v>
      </c>
    </row>
    <row r="4762" spans="1:2" x14ac:dyDescent="0.3">
      <c r="A4762" s="19">
        <v>27</v>
      </c>
      <c r="B4762" s="19">
        <v>1</v>
      </c>
    </row>
    <row r="4763" spans="1:2" x14ac:dyDescent="0.3">
      <c r="A4763" s="3">
        <v>27</v>
      </c>
      <c r="B4763" s="3">
        <v>1</v>
      </c>
    </row>
    <row r="4764" spans="1:2" x14ac:dyDescent="0.3">
      <c r="A4764" s="19">
        <v>27</v>
      </c>
      <c r="B4764" s="19">
        <v>2</v>
      </c>
    </row>
    <row r="4765" spans="1:2" x14ac:dyDescent="0.3">
      <c r="A4765" s="3">
        <v>27</v>
      </c>
      <c r="B4765" s="3">
        <v>3</v>
      </c>
    </row>
    <row r="4766" spans="1:2" x14ac:dyDescent="0.3">
      <c r="A4766" s="19">
        <v>27</v>
      </c>
      <c r="B4766" s="19">
        <v>3</v>
      </c>
    </row>
    <row r="4767" spans="1:2" x14ac:dyDescent="0.3">
      <c r="A4767" s="3">
        <v>27</v>
      </c>
      <c r="B4767" s="3">
        <v>3</v>
      </c>
    </row>
    <row r="4768" spans="1:2" x14ac:dyDescent="0.3">
      <c r="A4768" s="19">
        <v>27</v>
      </c>
      <c r="B4768" s="19">
        <v>3</v>
      </c>
    </row>
    <row r="4769" spans="1:2" x14ac:dyDescent="0.3">
      <c r="A4769" s="3">
        <v>27</v>
      </c>
      <c r="B4769" s="3">
        <v>3</v>
      </c>
    </row>
    <row r="4770" spans="1:2" x14ac:dyDescent="0.3">
      <c r="A4770" s="19">
        <v>27</v>
      </c>
      <c r="B4770" s="19">
        <v>3</v>
      </c>
    </row>
    <row r="4771" spans="1:2" x14ac:dyDescent="0.3">
      <c r="A4771" s="3">
        <v>27</v>
      </c>
      <c r="B4771" s="3">
        <v>3</v>
      </c>
    </row>
    <row r="4772" spans="1:2" x14ac:dyDescent="0.3">
      <c r="A4772" s="19">
        <v>27</v>
      </c>
      <c r="B4772" s="19">
        <v>3</v>
      </c>
    </row>
    <row r="4773" spans="1:2" x14ac:dyDescent="0.3">
      <c r="A4773" s="3">
        <v>27</v>
      </c>
      <c r="B4773" s="3">
        <v>2</v>
      </c>
    </row>
    <row r="4774" spans="1:2" x14ac:dyDescent="0.3">
      <c r="A4774" s="19">
        <v>27</v>
      </c>
      <c r="B4774" s="19">
        <v>3</v>
      </c>
    </row>
    <row r="4775" spans="1:2" x14ac:dyDescent="0.3">
      <c r="A4775" s="3">
        <v>27</v>
      </c>
      <c r="B4775" s="3">
        <v>3</v>
      </c>
    </row>
    <row r="4776" spans="1:2" x14ac:dyDescent="0.3">
      <c r="A4776" s="19">
        <v>27</v>
      </c>
      <c r="B4776" s="19">
        <v>3</v>
      </c>
    </row>
    <row r="4777" spans="1:2" x14ac:dyDescent="0.3">
      <c r="A4777" s="3">
        <v>27</v>
      </c>
      <c r="B4777" s="3">
        <v>0</v>
      </c>
    </row>
    <row r="4778" spans="1:2" x14ac:dyDescent="0.3">
      <c r="A4778" s="19">
        <v>27</v>
      </c>
      <c r="B4778" s="19">
        <v>3</v>
      </c>
    </row>
    <row r="4779" spans="1:2" x14ac:dyDescent="0.3">
      <c r="A4779" s="3">
        <v>27</v>
      </c>
      <c r="B4779" s="3">
        <v>3</v>
      </c>
    </row>
    <row r="4780" spans="1:2" x14ac:dyDescent="0.3">
      <c r="A4780" s="19">
        <v>27</v>
      </c>
      <c r="B4780" s="19">
        <v>3</v>
      </c>
    </row>
    <row r="4781" spans="1:2" x14ac:dyDescent="0.3">
      <c r="A4781" s="3">
        <v>27</v>
      </c>
      <c r="B4781" s="3">
        <v>1</v>
      </c>
    </row>
    <row r="4782" spans="1:2" x14ac:dyDescent="0.3">
      <c r="A4782" s="19">
        <v>27</v>
      </c>
      <c r="B4782" s="19">
        <v>3</v>
      </c>
    </row>
    <row r="4783" spans="1:2" x14ac:dyDescent="0.3">
      <c r="A4783" s="3">
        <v>27</v>
      </c>
      <c r="B4783" s="3">
        <v>2</v>
      </c>
    </row>
    <row r="4784" spans="1:2" x14ac:dyDescent="0.3">
      <c r="A4784" s="19">
        <v>27</v>
      </c>
      <c r="B4784" s="19">
        <v>2</v>
      </c>
    </row>
    <row r="4785" spans="1:2" x14ac:dyDescent="0.3">
      <c r="A4785" s="3">
        <v>27</v>
      </c>
      <c r="B4785" s="3">
        <v>2</v>
      </c>
    </row>
    <row r="4786" spans="1:2" x14ac:dyDescent="0.3">
      <c r="A4786" s="19">
        <v>27</v>
      </c>
      <c r="B4786" s="19">
        <v>1</v>
      </c>
    </row>
    <row r="4787" spans="1:2" x14ac:dyDescent="0.3">
      <c r="A4787" s="3">
        <v>27</v>
      </c>
      <c r="B4787" s="3">
        <v>1</v>
      </c>
    </row>
    <row r="4788" spans="1:2" x14ac:dyDescent="0.3">
      <c r="A4788" s="19">
        <v>27</v>
      </c>
      <c r="B4788" s="19">
        <v>1</v>
      </c>
    </row>
    <row r="4789" spans="1:2" x14ac:dyDescent="0.3">
      <c r="A4789" s="3">
        <v>27</v>
      </c>
      <c r="B4789" s="3">
        <v>0</v>
      </c>
    </row>
    <row r="4790" spans="1:2" x14ac:dyDescent="0.3">
      <c r="A4790" s="19">
        <v>27</v>
      </c>
      <c r="B4790" s="19">
        <v>3</v>
      </c>
    </row>
    <row r="4791" spans="1:2" x14ac:dyDescent="0.3">
      <c r="A4791" s="3">
        <v>27</v>
      </c>
      <c r="B4791" s="3">
        <v>2</v>
      </c>
    </row>
    <row r="4792" spans="1:2" x14ac:dyDescent="0.3">
      <c r="A4792" s="19">
        <v>27</v>
      </c>
      <c r="B4792" s="19">
        <v>3</v>
      </c>
    </row>
    <row r="4793" spans="1:2" x14ac:dyDescent="0.3">
      <c r="A4793" s="3">
        <v>27</v>
      </c>
      <c r="B4793" s="3">
        <v>2</v>
      </c>
    </row>
    <row r="4794" spans="1:2" x14ac:dyDescent="0.3">
      <c r="A4794" s="19">
        <v>27</v>
      </c>
      <c r="B4794" s="19">
        <v>1</v>
      </c>
    </row>
    <row r="4795" spans="1:2" x14ac:dyDescent="0.3">
      <c r="A4795" s="3">
        <v>27</v>
      </c>
      <c r="B4795" s="3">
        <v>3</v>
      </c>
    </row>
    <row r="4796" spans="1:2" x14ac:dyDescent="0.3">
      <c r="A4796" s="19">
        <v>27</v>
      </c>
      <c r="B4796" s="19">
        <v>2</v>
      </c>
    </row>
    <row r="4797" spans="1:2" x14ac:dyDescent="0.3">
      <c r="A4797" s="3">
        <v>27</v>
      </c>
      <c r="B4797" s="3">
        <v>1</v>
      </c>
    </row>
    <row r="4798" spans="1:2" x14ac:dyDescent="0.3">
      <c r="A4798" s="19">
        <v>27</v>
      </c>
      <c r="B4798" s="19">
        <v>3</v>
      </c>
    </row>
    <row r="4799" spans="1:2" x14ac:dyDescent="0.3">
      <c r="A4799" s="3">
        <v>27</v>
      </c>
      <c r="B4799" s="3">
        <v>2</v>
      </c>
    </row>
    <row r="4800" spans="1:2" x14ac:dyDescent="0.3">
      <c r="A4800" s="19">
        <v>27</v>
      </c>
      <c r="B4800" s="19">
        <v>1</v>
      </c>
    </row>
    <row r="4801" spans="1:2" x14ac:dyDescent="0.3">
      <c r="A4801" s="3">
        <v>27</v>
      </c>
      <c r="B4801" s="3">
        <v>3</v>
      </c>
    </row>
    <row r="4802" spans="1:2" x14ac:dyDescent="0.3">
      <c r="A4802" s="19">
        <v>27</v>
      </c>
      <c r="B4802" s="19">
        <v>1</v>
      </c>
    </row>
    <row r="4803" spans="1:2" x14ac:dyDescent="0.3">
      <c r="A4803" s="3">
        <v>27</v>
      </c>
      <c r="B4803" s="3">
        <v>1</v>
      </c>
    </row>
    <row r="4804" spans="1:2" x14ac:dyDescent="0.3">
      <c r="A4804" s="19">
        <v>27</v>
      </c>
      <c r="B4804" s="19">
        <v>3</v>
      </c>
    </row>
    <row r="4805" spans="1:2" x14ac:dyDescent="0.3">
      <c r="A4805" s="3">
        <v>27</v>
      </c>
      <c r="B4805" s="3">
        <v>1</v>
      </c>
    </row>
    <row r="4806" spans="1:2" x14ac:dyDescent="0.3">
      <c r="A4806" s="19">
        <v>27</v>
      </c>
      <c r="B4806" s="19">
        <v>3</v>
      </c>
    </row>
    <row r="4807" spans="1:2" x14ac:dyDescent="0.3">
      <c r="A4807" s="3">
        <v>27</v>
      </c>
      <c r="B4807" s="3">
        <v>3</v>
      </c>
    </row>
    <row r="4808" spans="1:2" x14ac:dyDescent="0.3">
      <c r="A4808" s="19">
        <v>27</v>
      </c>
      <c r="B4808" s="19">
        <v>1</v>
      </c>
    </row>
    <row r="4809" spans="1:2" x14ac:dyDescent="0.3">
      <c r="A4809" s="3">
        <v>27</v>
      </c>
      <c r="B4809" s="3">
        <v>3</v>
      </c>
    </row>
    <row r="4810" spans="1:2" x14ac:dyDescent="0.3">
      <c r="A4810" s="19">
        <v>27</v>
      </c>
      <c r="B4810" s="19">
        <v>1</v>
      </c>
    </row>
    <row r="4811" spans="1:2" x14ac:dyDescent="0.3">
      <c r="A4811" s="3">
        <v>27</v>
      </c>
      <c r="B4811" s="3">
        <v>2</v>
      </c>
    </row>
    <row r="4812" spans="1:2" x14ac:dyDescent="0.3">
      <c r="A4812" s="19">
        <v>27</v>
      </c>
      <c r="B4812" s="19">
        <v>0</v>
      </c>
    </row>
    <row r="4813" spans="1:2" x14ac:dyDescent="0.3">
      <c r="A4813" s="3">
        <v>27</v>
      </c>
      <c r="B4813" s="3">
        <v>3</v>
      </c>
    </row>
    <row r="4814" spans="1:2" x14ac:dyDescent="0.3">
      <c r="A4814" s="19">
        <v>27</v>
      </c>
      <c r="B4814" s="19">
        <v>2</v>
      </c>
    </row>
    <row r="4815" spans="1:2" x14ac:dyDescent="0.3">
      <c r="A4815" s="3">
        <v>27</v>
      </c>
      <c r="B4815" s="3">
        <v>0</v>
      </c>
    </row>
    <row r="4816" spans="1:2" x14ac:dyDescent="0.3">
      <c r="A4816" s="19">
        <v>27</v>
      </c>
      <c r="B4816" s="19">
        <v>1</v>
      </c>
    </row>
    <row r="4817" spans="1:2" x14ac:dyDescent="0.3">
      <c r="A4817" s="3">
        <v>27</v>
      </c>
      <c r="B4817" s="3">
        <v>2</v>
      </c>
    </row>
    <row r="4818" spans="1:2" x14ac:dyDescent="0.3">
      <c r="A4818" s="19">
        <v>27</v>
      </c>
      <c r="B4818" s="19">
        <v>0</v>
      </c>
    </row>
    <row r="4819" spans="1:2" x14ac:dyDescent="0.3">
      <c r="A4819" s="3">
        <v>27</v>
      </c>
      <c r="B4819" s="3">
        <v>3</v>
      </c>
    </row>
    <row r="4820" spans="1:2" x14ac:dyDescent="0.3">
      <c r="A4820" s="19">
        <v>27</v>
      </c>
      <c r="B4820" s="19">
        <v>1</v>
      </c>
    </row>
    <row r="4821" spans="1:2" x14ac:dyDescent="0.3">
      <c r="A4821" s="3">
        <v>27</v>
      </c>
      <c r="B4821" s="3">
        <v>2</v>
      </c>
    </row>
    <row r="4822" spans="1:2" x14ac:dyDescent="0.3">
      <c r="A4822" s="19">
        <v>27</v>
      </c>
      <c r="B4822" s="19">
        <v>0</v>
      </c>
    </row>
    <row r="4823" spans="1:2" x14ac:dyDescent="0.3">
      <c r="A4823" s="3">
        <v>27</v>
      </c>
      <c r="B4823" s="3">
        <v>0</v>
      </c>
    </row>
    <row r="4824" spans="1:2" x14ac:dyDescent="0.3">
      <c r="A4824" s="19">
        <v>27</v>
      </c>
      <c r="B4824" s="19">
        <v>1</v>
      </c>
    </row>
    <row r="4825" spans="1:2" x14ac:dyDescent="0.3">
      <c r="A4825" s="3">
        <v>27</v>
      </c>
      <c r="B4825" s="3">
        <v>1</v>
      </c>
    </row>
    <row r="4826" spans="1:2" x14ac:dyDescent="0.3">
      <c r="A4826" s="19">
        <v>27</v>
      </c>
      <c r="B4826" s="19">
        <v>1</v>
      </c>
    </row>
    <row r="4827" spans="1:2" x14ac:dyDescent="0.3">
      <c r="A4827" s="3">
        <v>27</v>
      </c>
      <c r="B4827" s="3">
        <v>3</v>
      </c>
    </row>
    <row r="4828" spans="1:2" x14ac:dyDescent="0.3">
      <c r="A4828" s="19">
        <v>27</v>
      </c>
      <c r="B4828" s="19">
        <v>3</v>
      </c>
    </row>
    <row r="4829" spans="1:2" x14ac:dyDescent="0.3">
      <c r="A4829" s="3">
        <v>27</v>
      </c>
      <c r="B4829" s="3">
        <v>3</v>
      </c>
    </row>
    <row r="4830" spans="1:2" x14ac:dyDescent="0.3">
      <c r="A4830" s="19">
        <v>27</v>
      </c>
      <c r="B4830" s="19">
        <v>1</v>
      </c>
    </row>
    <row r="4831" spans="1:2" x14ac:dyDescent="0.3">
      <c r="A4831" s="3">
        <v>26</v>
      </c>
      <c r="B4831" s="3">
        <v>0</v>
      </c>
    </row>
    <row r="4832" spans="1:2" x14ac:dyDescent="0.3">
      <c r="A4832" s="19">
        <v>26</v>
      </c>
      <c r="B4832" s="19">
        <v>0</v>
      </c>
    </row>
    <row r="4833" spans="1:2" x14ac:dyDescent="0.3">
      <c r="A4833" s="3">
        <v>26</v>
      </c>
      <c r="B4833" s="3">
        <v>2</v>
      </c>
    </row>
    <row r="4834" spans="1:2" x14ac:dyDescent="0.3">
      <c r="A4834" s="19">
        <v>26</v>
      </c>
      <c r="B4834" s="19">
        <v>1</v>
      </c>
    </row>
    <row r="4835" spans="1:2" x14ac:dyDescent="0.3">
      <c r="A4835" s="3">
        <v>26</v>
      </c>
      <c r="B4835" s="3">
        <v>1</v>
      </c>
    </row>
    <row r="4836" spans="1:2" x14ac:dyDescent="0.3">
      <c r="A4836" s="19">
        <v>26</v>
      </c>
      <c r="B4836" s="19">
        <v>0</v>
      </c>
    </row>
    <row r="4837" spans="1:2" x14ac:dyDescent="0.3">
      <c r="A4837" s="3">
        <v>26</v>
      </c>
      <c r="B4837" s="3">
        <v>2</v>
      </c>
    </row>
    <row r="4838" spans="1:2" x14ac:dyDescent="0.3">
      <c r="A4838" s="19">
        <v>26</v>
      </c>
      <c r="B4838" s="19">
        <v>2</v>
      </c>
    </row>
    <row r="4839" spans="1:2" x14ac:dyDescent="0.3">
      <c r="A4839" s="3">
        <v>26</v>
      </c>
      <c r="B4839" s="3">
        <v>2</v>
      </c>
    </row>
    <row r="4840" spans="1:2" x14ac:dyDescent="0.3">
      <c r="A4840" s="19">
        <v>26</v>
      </c>
      <c r="B4840" s="19">
        <v>2</v>
      </c>
    </row>
    <row r="4841" spans="1:2" x14ac:dyDescent="0.3">
      <c r="A4841" s="3">
        <v>26</v>
      </c>
      <c r="B4841" s="3">
        <v>1</v>
      </c>
    </row>
    <row r="4842" spans="1:2" x14ac:dyDescent="0.3">
      <c r="A4842" s="19">
        <v>26</v>
      </c>
      <c r="B4842" s="19">
        <v>2</v>
      </c>
    </row>
    <row r="4843" spans="1:2" x14ac:dyDescent="0.3">
      <c r="A4843" s="3">
        <v>26</v>
      </c>
      <c r="B4843" s="3">
        <v>1</v>
      </c>
    </row>
    <row r="4844" spans="1:2" x14ac:dyDescent="0.3">
      <c r="A4844" s="19">
        <v>26</v>
      </c>
      <c r="B4844" s="19">
        <v>1</v>
      </c>
    </row>
    <row r="4845" spans="1:2" x14ac:dyDescent="0.3">
      <c r="A4845" s="3">
        <v>26</v>
      </c>
      <c r="B4845" s="3">
        <v>2</v>
      </c>
    </row>
    <row r="4846" spans="1:2" x14ac:dyDescent="0.3">
      <c r="A4846" s="19">
        <v>26</v>
      </c>
      <c r="B4846" s="19">
        <v>0</v>
      </c>
    </row>
    <row r="4847" spans="1:2" x14ac:dyDescent="0.3">
      <c r="A4847" s="3">
        <v>26</v>
      </c>
      <c r="B4847" s="3">
        <v>2</v>
      </c>
    </row>
    <row r="4848" spans="1:2" x14ac:dyDescent="0.3">
      <c r="A4848" s="19">
        <v>26</v>
      </c>
      <c r="B4848" s="19">
        <v>2</v>
      </c>
    </row>
    <row r="4849" spans="1:2" x14ac:dyDescent="0.3">
      <c r="A4849" s="3">
        <v>26</v>
      </c>
      <c r="B4849" s="3">
        <v>1</v>
      </c>
    </row>
    <row r="4850" spans="1:2" x14ac:dyDescent="0.3">
      <c r="A4850" s="19">
        <v>26</v>
      </c>
      <c r="B4850" s="19">
        <v>1</v>
      </c>
    </row>
    <row r="4851" spans="1:2" x14ac:dyDescent="0.3">
      <c r="A4851" s="3">
        <v>26</v>
      </c>
      <c r="B4851" s="3">
        <v>2</v>
      </c>
    </row>
    <row r="4852" spans="1:2" x14ac:dyDescent="0.3">
      <c r="A4852" s="19">
        <v>26</v>
      </c>
      <c r="B4852" s="19">
        <v>0</v>
      </c>
    </row>
    <row r="4853" spans="1:2" x14ac:dyDescent="0.3">
      <c r="A4853" s="3">
        <v>26</v>
      </c>
      <c r="B4853" s="3">
        <v>2</v>
      </c>
    </row>
    <row r="4854" spans="1:2" x14ac:dyDescent="0.3">
      <c r="A4854" s="19">
        <v>26</v>
      </c>
      <c r="B4854" s="19">
        <v>1</v>
      </c>
    </row>
    <row r="4855" spans="1:2" x14ac:dyDescent="0.3">
      <c r="A4855" s="3">
        <v>26</v>
      </c>
      <c r="B4855" s="3">
        <v>2</v>
      </c>
    </row>
    <row r="4856" spans="1:2" x14ac:dyDescent="0.3">
      <c r="A4856" s="19">
        <v>26</v>
      </c>
      <c r="B4856" s="19">
        <v>2</v>
      </c>
    </row>
    <row r="4857" spans="1:2" x14ac:dyDescent="0.3">
      <c r="A4857" s="3">
        <v>26</v>
      </c>
      <c r="B4857" s="3">
        <v>0</v>
      </c>
    </row>
    <row r="4858" spans="1:2" x14ac:dyDescent="0.3">
      <c r="A4858" s="19">
        <v>26</v>
      </c>
      <c r="B4858" s="19">
        <v>2</v>
      </c>
    </row>
    <row r="4859" spans="1:2" x14ac:dyDescent="0.3">
      <c r="A4859" s="3">
        <v>26</v>
      </c>
      <c r="B4859" s="3">
        <v>1</v>
      </c>
    </row>
    <row r="4860" spans="1:2" x14ac:dyDescent="0.3">
      <c r="A4860" s="19">
        <v>26</v>
      </c>
      <c r="B4860" s="19">
        <v>1</v>
      </c>
    </row>
    <row r="4861" spans="1:2" x14ac:dyDescent="0.3">
      <c r="A4861" s="3">
        <v>26</v>
      </c>
      <c r="B4861" s="3">
        <v>0</v>
      </c>
    </row>
    <row r="4862" spans="1:2" x14ac:dyDescent="0.3">
      <c r="A4862" s="19">
        <v>26</v>
      </c>
      <c r="B4862" s="19">
        <v>1</v>
      </c>
    </row>
    <row r="4863" spans="1:2" x14ac:dyDescent="0.3">
      <c r="A4863" s="3">
        <v>26</v>
      </c>
      <c r="B4863" s="3">
        <v>1</v>
      </c>
    </row>
    <row r="4864" spans="1:2" x14ac:dyDescent="0.3">
      <c r="A4864" s="19">
        <v>26</v>
      </c>
      <c r="B4864" s="19">
        <v>2</v>
      </c>
    </row>
    <row r="4865" spans="1:2" x14ac:dyDescent="0.3">
      <c r="A4865" s="3">
        <v>26</v>
      </c>
      <c r="B4865" s="3">
        <v>0</v>
      </c>
    </row>
    <row r="4866" spans="1:2" x14ac:dyDescent="0.3">
      <c r="A4866" s="19">
        <v>26</v>
      </c>
      <c r="B4866" s="19">
        <v>0</v>
      </c>
    </row>
    <row r="4867" spans="1:2" x14ac:dyDescent="0.3">
      <c r="A4867" s="3">
        <v>26</v>
      </c>
      <c r="B4867" s="3">
        <v>1</v>
      </c>
    </row>
    <row r="4868" spans="1:2" x14ac:dyDescent="0.3">
      <c r="A4868" s="19">
        <v>26</v>
      </c>
      <c r="B4868" s="19">
        <v>0</v>
      </c>
    </row>
    <row r="4869" spans="1:2" x14ac:dyDescent="0.3">
      <c r="A4869" s="3">
        <v>26</v>
      </c>
      <c r="B4869" s="3">
        <v>1</v>
      </c>
    </row>
    <row r="4870" spans="1:2" x14ac:dyDescent="0.3">
      <c r="A4870" s="19">
        <v>26</v>
      </c>
      <c r="B4870" s="19">
        <v>1</v>
      </c>
    </row>
    <row r="4871" spans="1:2" x14ac:dyDescent="0.3">
      <c r="A4871" s="3">
        <v>26</v>
      </c>
      <c r="B4871" s="3">
        <v>1</v>
      </c>
    </row>
    <row r="4872" spans="1:2" x14ac:dyDescent="0.3">
      <c r="A4872" s="19">
        <v>26</v>
      </c>
      <c r="B4872" s="19">
        <v>2</v>
      </c>
    </row>
    <row r="4873" spans="1:2" x14ac:dyDescent="0.3">
      <c r="A4873" s="3">
        <v>26</v>
      </c>
      <c r="B4873" s="3">
        <v>0</v>
      </c>
    </row>
    <row r="4874" spans="1:2" x14ac:dyDescent="0.3">
      <c r="A4874" s="19">
        <v>26</v>
      </c>
      <c r="B4874" s="19">
        <v>2</v>
      </c>
    </row>
    <row r="4875" spans="1:2" x14ac:dyDescent="0.3">
      <c r="A4875" s="3">
        <v>26</v>
      </c>
      <c r="B4875" s="3">
        <v>1</v>
      </c>
    </row>
    <row r="4876" spans="1:2" x14ac:dyDescent="0.3">
      <c r="A4876" s="19">
        <v>26</v>
      </c>
      <c r="B4876" s="19">
        <v>0</v>
      </c>
    </row>
    <row r="4877" spans="1:2" x14ac:dyDescent="0.3">
      <c r="A4877" s="3">
        <v>26</v>
      </c>
      <c r="B4877" s="3">
        <v>2</v>
      </c>
    </row>
    <row r="4878" spans="1:2" x14ac:dyDescent="0.3">
      <c r="A4878" s="19">
        <v>26</v>
      </c>
      <c r="B4878" s="19">
        <v>0</v>
      </c>
    </row>
    <row r="4879" spans="1:2" x14ac:dyDescent="0.3">
      <c r="A4879" s="3">
        <v>26</v>
      </c>
      <c r="B4879" s="3">
        <v>2</v>
      </c>
    </row>
    <row r="4880" spans="1:2" x14ac:dyDescent="0.3">
      <c r="A4880" s="19">
        <v>26</v>
      </c>
      <c r="B4880" s="19">
        <v>0</v>
      </c>
    </row>
    <row r="4881" spans="1:2" x14ac:dyDescent="0.3">
      <c r="A4881" s="3">
        <v>26</v>
      </c>
      <c r="B4881" s="3">
        <v>1</v>
      </c>
    </row>
    <row r="4882" spans="1:2" x14ac:dyDescent="0.3">
      <c r="A4882" s="19">
        <v>26</v>
      </c>
      <c r="B4882" s="19">
        <v>2</v>
      </c>
    </row>
    <row r="4883" spans="1:2" x14ac:dyDescent="0.3">
      <c r="A4883" s="3">
        <v>26</v>
      </c>
      <c r="B4883" s="3">
        <v>0</v>
      </c>
    </row>
    <row r="4884" spans="1:2" x14ac:dyDescent="0.3">
      <c r="A4884" s="19">
        <v>26</v>
      </c>
      <c r="B4884" s="19">
        <v>2</v>
      </c>
    </row>
    <row r="4885" spans="1:2" x14ac:dyDescent="0.3">
      <c r="A4885" s="3">
        <v>26</v>
      </c>
      <c r="B4885" s="3">
        <v>0</v>
      </c>
    </row>
    <row r="4886" spans="1:2" x14ac:dyDescent="0.3">
      <c r="A4886" s="19">
        <v>26</v>
      </c>
      <c r="B4886" s="19">
        <v>0</v>
      </c>
    </row>
    <row r="4887" spans="1:2" x14ac:dyDescent="0.3">
      <c r="A4887" s="3">
        <v>26</v>
      </c>
      <c r="B4887" s="3">
        <v>2</v>
      </c>
    </row>
    <row r="4888" spans="1:2" x14ac:dyDescent="0.3">
      <c r="A4888" s="19">
        <v>26</v>
      </c>
      <c r="B4888" s="19">
        <v>0</v>
      </c>
    </row>
    <row r="4889" spans="1:2" x14ac:dyDescent="0.3">
      <c r="A4889" s="3">
        <v>26</v>
      </c>
      <c r="B4889" s="3">
        <v>1</v>
      </c>
    </row>
    <row r="4890" spans="1:2" x14ac:dyDescent="0.3">
      <c r="A4890" s="19">
        <v>26</v>
      </c>
      <c r="B4890" s="19">
        <v>2</v>
      </c>
    </row>
    <row r="4891" spans="1:2" x14ac:dyDescent="0.3">
      <c r="A4891" s="3">
        <v>26</v>
      </c>
      <c r="B4891" s="3">
        <v>1</v>
      </c>
    </row>
    <row r="4892" spans="1:2" x14ac:dyDescent="0.3">
      <c r="A4892" s="19">
        <v>26</v>
      </c>
      <c r="B4892" s="19">
        <v>2</v>
      </c>
    </row>
    <row r="4893" spans="1:2" x14ac:dyDescent="0.3">
      <c r="A4893" s="3">
        <v>26</v>
      </c>
      <c r="B4893" s="3">
        <v>0</v>
      </c>
    </row>
    <row r="4894" spans="1:2" x14ac:dyDescent="0.3">
      <c r="A4894" s="19">
        <v>26</v>
      </c>
      <c r="B4894" s="19">
        <v>1</v>
      </c>
    </row>
    <row r="4895" spans="1:2" x14ac:dyDescent="0.3">
      <c r="A4895" s="3">
        <v>26</v>
      </c>
      <c r="B4895" s="3">
        <v>0</v>
      </c>
    </row>
    <row r="4896" spans="1:2" x14ac:dyDescent="0.3">
      <c r="A4896" s="19">
        <v>26</v>
      </c>
      <c r="B4896" s="19">
        <v>0</v>
      </c>
    </row>
    <row r="4897" spans="1:2" x14ac:dyDescent="0.3">
      <c r="A4897" s="3">
        <v>26</v>
      </c>
      <c r="B4897" s="3">
        <v>0</v>
      </c>
    </row>
    <row r="4898" spans="1:2" x14ac:dyDescent="0.3">
      <c r="A4898" s="19">
        <v>26</v>
      </c>
      <c r="B4898" s="19">
        <v>1</v>
      </c>
    </row>
    <row r="4899" spans="1:2" x14ac:dyDescent="0.3">
      <c r="A4899" s="3">
        <v>26</v>
      </c>
      <c r="B4899" s="3">
        <v>2</v>
      </c>
    </row>
    <row r="4900" spans="1:2" x14ac:dyDescent="0.3">
      <c r="A4900" s="19">
        <v>26</v>
      </c>
      <c r="B4900" s="19">
        <v>2</v>
      </c>
    </row>
    <row r="4901" spans="1:2" x14ac:dyDescent="0.3">
      <c r="A4901" s="3">
        <v>26</v>
      </c>
      <c r="B4901" s="3">
        <v>2</v>
      </c>
    </row>
    <row r="4902" spans="1:2" x14ac:dyDescent="0.3">
      <c r="A4902" s="19">
        <v>26</v>
      </c>
      <c r="B4902" s="19">
        <v>0</v>
      </c>
    </row>
    <row r="4903" spans="1:2" x14ac:dyDescent="0.3">
      <c r="A4903" s="3">
        <v>26</v>
      </c>
      <c r="B4903" s="3">
        <v>0</v>
      </c>
    </row>
    <row r="4904" spans="1:2" x14ac:dyDescent="0.3">
      <c r="A4904" s="19">
        <v>26</v>
      </c>
      <c r="B4904" s="19">
        <v>0</v>
      </c>
    </row>
    <row r="4905" spans="1:2" x14ac:dyDescent="0.3">
      <c r="A4905" s="3">
        <v>26</v>
      </c>
      <c r="B4905" s="3">
        <v>1</v>
      </c>
    </row>
    <row r="4906" spans="1:2" x14ac:dyDescent="0.3">
      <c r="A4906" s="19">
        <v>26</v>
      </c>
      <c r="B4906" s="19">
        <v>0</v>
      </c>
    </row>
    <row r="4907" spans="1:2" x14ac:dyDescent="0.3">
      <c r="A4907" s="3">
        <v>26</v>
      </c>
      <c r="B4907" s="3">
        <v>0</v>
      </c>
    </row>
    <row r="4908" spans="1:2" x14ac:dyDescent="0.3">
      <c r="A4908" s="19">
        <v>26</v>
      </c>
      <c r="B4908" s="19">
        <v>0</v>
      </c>
    </row>
    <row r="4909" spans="1:2" x14ac:dyDescent="0.3">
      <c r="A4909" s="3">
        <v>25</v>
      </c>
      <c r="B4909" s="3">
        <v>1</v>
      </c>
    </row>
    <row r="4910" spans="1:2" x14ac:dyDescent="0.3">
      <c r="A4910" s="19">
        <v>25</v>
      </c>
      <c r="B4910" s="19">
        <v>1</v>
      </c>
    </row>
    <row r="4911" spans="1:2" x14ac:dyDescent="0.3">
      <c r="A4911" s="3">
        <v>25</v>
      </c>
      <c r="B4911" s="3">
        <v>1</v>
      </c>
    </row>
    <row r="4912" spans="1:2" x14ac:dyDescent="0.3">
      <c r="A4912" s="19">
        <v>25</v>
      </c>
      <c r="B4912" s="19">
        <v>1</v>
      </c>
    </row>
    <row r="4913" spans="1:2" x14ac:dyDescent="0.3">
      <c r="A4913" s="3">
        <v>25</v>
      </c>
      <c r="B4913" s="3">
        <v>0</v>
      </c>
    </row>
    <row r="4914" spans="1:2" x14ac:dyDescent="0.3">
      <c r="A4914" s="19">
        <v>25</v>
      </c>
      <c r="B4914" s="19">
        <v>0</v>
      </c>
    </row>
    <row r="4915" spans="1:2" x14ac:dyDescent="0.3">
      <c r="A4915" s="3">
        <v>25</v>
      </c>
      <c r="B4915" s="3">
        <v>0</v>
      </c>
    </row>
    <row r="4916" spans="1:2" x14ac:dyDescent="0.3">
      <c r="A4916" s="19">
        <v>25</v>
      </c>
      <c r="B4916" s="19">
        <v>0</v>
      </c>
    </row>
    <row r="4917" spans="1:2" x14ac:dyDescent="0.3">
      <c r="A4917" s="3">
        <v>25</v>
      </c>
      <c r="B4917" s="3">
        <v>1</v>
      </c>
    </row>
    <row r="4918" spans="1:2" x14ac:dyDescent="0.3">
      <c r="A4918" s="19">
        <v>25</v>
      </c>
      <c r="B4918" s="19">
        <v>0</v>
      </c>
    </row>
    <row r="4919" spans="1:2" x14ac:dyDescent="0.3">
      <c r="A4919" s="3">
        <v>25</v>
      </c>
      <c r="B4919" s="3">
        <v>1</v>
      </c>
    </row>
    <row r="4920" spans="1:2" x14ac:dyDescent="0.3">
      <c r="A4920" s="19">
        <v>25</v>
      </c>
      <c r="B4920" s="19">
        <v>1</v>
      </c>
    </row>
    <row r="4921" spans="1:2" x14ac:dyDescent="0.3">
      <c r="A4921" s="3">
        <v>25</v>
      </c>
      <c r="B4921" s="3">
        <v>1</v>
      </c>
    </row>
    <row r="4922" spans="1:2" x14ac:dyDescent="0.3">
      <c r="A4922" s="19">
        <v>25</v>
      </c>
      <c r="B4922" s="19">
        <v>1</v>
      </c>
    </row>
    <row r="4923" spans="1:2" x14ac:dyDescent="0.3">
      <c r="A4923" s="3">
        <v>25</v>
      </c>
      <c r="B4923" s="3">
        <v>1</v>
      </c>
    </row>
    <row r="4924" spans="1:2" x14ac:dyDescent="0.3">
      <c r="A4924" s="19">
        <v>25</v>
      </c>
      <c r="B4924" s="19">
        <v>1</v>
      </c>
    </row>
    <row r="4925" spans="1:2" x14ac:dyDescent="0.3">
      <c r="A4925" s="3">
        <v>25</v>
      </c>
      <c r="B4925" s="3">
        <v>1</v>
      </c>
    </row>
    <row r="4926" spans="1:2" x14ac:dyDescent="0.3">
      <c r="A4926" s="19">
        <v>25</v>
      </c>
      <c r="B4926" s="19">
        <v>0</v>
      </c>
    </row>
    <row r="4927" spans="1:2" x14ac:dyDescent="0.3">
      <c r="A4927" s="3">
        <v>25</v>
      </c>
      <c r="B4927" s="3">
        <v>1</v>
      </c>
    </row>
    <row r="4928" spans="1:2" x14ac:dyDescent="0.3">
      <c r="A4928" s="19">
        <v>25</v>
      </c>
      <c r="B4928" s="19">
        <v>1</v>
      </c>
    </row>
    <row r="4929" spans="1:2" x14ac:dyDescent="0.3">
      <c r="A4929" s="3">
        <v>25</v>
      </c>
      <c r="B4929" s="3">
        <v>0</v>
      </c>
    </row>
    <row r="4930" spans="1:2" x14ac:dyDescent="0.3">
      <c r="A4930" s="19">
        <v>25</v>
      </c>
      <c r="B4930" s="19">
        <v>0</v>
      </c>
    </row>
    <row r="4931" spans="1:2" x14ac:dyDescent="0.3">
      <c r="A4931" s="3">
        <v>25</v>
      </c>
      <c r="B4931" s="3">
        <v>1</v>
      </c>
    </row>
    <row r="4932" spans="1:2" x14ac:dyDescent="0.3">
      <c r="A4932" s="19">
        <v>25</v>
      </c>
      <c r="B4932" s="19">
        <v>1</v>
      </c>
    </row>
    <row r="4933" spans="1:2" x14ac:dyDescent="0.3">
      <c r="A4933" s="3">
        <v>25</v>
      </c>
      <c r="B4933" s="3">
        <v>0</v>
      </c>
    </row>
    <row r="4934" spans="1:2" x14ac:dyDescent="0.3">
      <c r="A4934" s="19">
        <v>25</v>
      </c>
      <c r="B4934" s="19">
        <v>1</v>
      </c>
    </row>
    <row r="4935" spans="1:2" x14ac:dyDescent="0.3">
      <c r="A4935" s="3">
        <v>25</v>
      </c>
      <c r="B4935" s="3">
        <v>0</v>
      </c>
    </row>
    <row r="4936" spans="1:2" x14ac:dyDescent="0.3">
      <c r="A4936" s="19">
        <v>25</v>
      </c>
      <c r="B4936" s="19">
        <v>1</v>
      </c>
    </row>
    <row r="4937" spans="1:2" x14ac:dyDescent="0.3">
      <c r="A4937" s="3">
        <v>25</v>
      </c>
      <c r="B4937" s="3">
        <v>1</v>
      </c>
    </row>
    <row r="4938" spans="1:2" x14ac:dyDescent="0.3">
      <c r="A4938" s="19">
        <v>25</v>
      </c>
      <c r="B4938" s="19">
        <v>0</v>
      </c>
    </row>
    <row r="4939" spans="1:2" x14ac:dyDescent="0.3">
      <c r="A4939" s="3">
        <v>25</v>
      </c>
      <c r="B4939" s="3">
        <v>1</v>
      </c>
    </row>
    <row r="4940" spans="1:2" x14ac:dyDescent="0.3">
      <c r="A4940" s="19">
        <v>25</v>
      </c>
      <c r="B4940" s="19">
        <v>1</v>
      </c>
    </row>
    <row r="4941" spans="1:2" x14ac:dyDescent="0.3">
      <c r="A4941" s="3">
        <v>25</v>
      </c>
      <c r="B4941" s="3">
        <v>1</v>
      </c>
    </row>
    <row r="4942" spans="1:2" x14ac:dyDescent="0.3">
      <c r="A4942" s="19">
        <v>25</v>
      </c>
      <c r="B4942" s="19">
        <v>1</v>
      </c>
    </row>
    <row r="4943" spans="1:2" x14ac:dyDescent="0.3">
      <c r="A4943" s="3">
        <v>25</v>
      </c>
      <c r="B4943" s="3">
        <v>1</v>
      </c>
    </row>
    <row r="4944" spans="1:2" x14ac:dyDescent="0.3">
      <c r="A4944" s="19">
        <v>25</v>
      </c>
      <c r="B4944" s="19">
        <v>1</v>
      </c>
    </row>
    <row r="4945" spans="1:2" x14ac:dyDescent="0.3">
      <c r="A4945" s="3">
        <v>25</v>
      </c>
      <c r="B4945" s="3">
        <v>0</v>
      </c>
    </row>
    <row r="4946" spans="1:2" x14ac:dyDescent="0.3">
      <c r="A4946" s="19">
        <v>25</v>
      </c>
      <c r="B4946" s="19">
        <v>1</v>
      </c>
    </row>
    <row r="4947" spans="1:2" x14ac:dyDescent="0.3">
      <c r="A4947" s="3">
        <v>25</v>
      </c>
      <c r="B4947" s="3">
        <v>1</v>
      </c>
    </row>
    <row r="4948" spans="1:2" x14ac:dyDescent="0.3">
      <c r="A4948" s="19">
        <v>25</v>
      </c>
      <c r="B4948" s="19">
        <v>0</v>
      </c>
    </row>
    <row r="4949" spans="1:2" x14ac:dyDescent="0.3">
      <c r="A4949" s="3">
        <v>25</v>
      </c>
      <c r="B4949" s="3">
        <v>1</v>
      </c>
    </row>
    <row r="4950" spans="1:2" x14ac:dyDescent="0.3">
      <c r="A4950" s="19">
        <v>25</v>
      </c>
      <c r="B4950" s="19">
        <v>1</v>
      </c>
    </row>
    <row r="4951" spans="1:2" x14ac:dyDescent="0.3">
      <c r="A4951" s="3">
        <v>25</v>
      </c>
      <c r="B4951" s="3">
        <v>0</v>
      </c>
    </row>
    <row r="4952" spans="1:2" x14ac:dyDescent="0.3">
      <c r="A4952" s="19">
        <v>25</v>
      </c>
      <c r="B4952" s="19">
        <v>1</v>
      </c>
    </row>
    <row r="4953" spans="1:2" x14ac:dyDescent="0.3">
      <c r="A4953" s="3">
        <v>25</v>
      </c>
      <c r="B4953" s="3">
        <v>1</v>
      </c>
    </row>
    <row r="4954" spans="1:2" x14ac:dyDescent="0.3">
      <c r="A4954" s="19">
        <v>25</v>
      </c>
      <c r="B4954" s="19">
        <v>0</v>
      </c>
    </row>
    <row r="4955" spans="1:2" x14ac:dyDescent="0.3">
      <c r="A4955" s="3">
        <v>25</v>
      </c>
      <c r="B4955" s="3">
        <v>1</v>
      </c>
    </row>
    <row r="4956" spans="1:2" x14ac:dyDescent="0.3">
      <c r="A4956" s="19">
        <v>25</v>
      </c>
      <c r="B4956" s="19">
        <v>2</v>
      </c>
    </row>
    <row r="4957" spans="1:2" x14ac:dyDescent="0.3">
      <c r="A4957" s="3">
        <v>25</v>
      </c>
      <c r="B4957" s="3">
        <v>1</v>
      </c>
    </row>
    <row r="4958" spans="1:2" x14ac:dyDescent="0.3">
      <c r="A4958" s="19">
        <v>25</v>
      </c>
      <c r="B4958" s="19">
        <v>0</v>
      </c>
    </row>
    <row r="4959" spans="1:2" x14ac:dyDescent="0.3">
      <c r="A4959" s="3">
        <v>25</v>
      </c>
      <c r="B4959" s="3">
        <v>0</v>
      </c>
    </row>
    <row r="4960" spans="1:2" x14ac:dyDescent="0.3">
      <c r="A4960" s="19">
        <v>25</v>
      </c>
      <c r="B4960" s="19">
        <v>1</v>
      </c>
    </row>
    <row r="4961" spans="1:2" x14ac:dyDescent="0.3">
      <c r="A4961" s="3">
        <v>25</v>
      </c>
      <c r="B4961" s="3">
        <v>1</v>
      </c>
    </row>
    <row r="4962" spans="1:2" x14ac:dyDescent="0.3">
      <c r="A4962" s="19">
        <v>24</v>
      </c>
      <c r="B4962" s="19">
        <v>0</v>
      </c>
    </row>
    <row r="4963" spans="1:2" x14ac:dyDescent="0.3">
      <c r="A4963" s="3">
        <v>24</v>
      </c>
      <c r="B4963" s="3">
        <v>0</v>
      </c>
    </row>
    <row r="4964" spans="1:2" x14ac:dyDescent="0.3">
      <c r="A4964" s="19">
        <v>24</v>
      </c>
      <c r="B4964" s="19">
        <v>0</v>
      </c>
    </row>
    <row r="4965" spans="1:2" x14ac:dyDescent="0.3">
      <c r="A4965" s="3">
        <v>24</v>
      </c>
      <c r="B4965" s="3">
        <v>1</v>
      </c>
    </row>
    <row r="4966" spans="1:2" x14ac:dyDescent="0.3">
      <c r="A4966" s="19">
        <v>24</v>
      </c>
      <c r="B4966" s="19">
        <v>2</v>
      </c>
    </row>
    <row r="4967" spans="1:2" x14ac:dyDescent="0.3">
      <c r="A4967" s="3">
        <v>24</v>
      </c>
      <c r="B4967" s="3">
        <v>1</v>
      </c>
    </row>
    <row r="4968" spans="1:2" x14ac:dyDescent="0.3">
      <c r="A4968" s="19">
        <v>24</v>
      </c>
      <c r="B4968" s="19">
        <v>1</v>
      </c>
    </row>
    <row r="4969" spans="1:2" x14ac:dyDescent="0.3">
      <c r="A4969" s="3">
        <v>24</v>
      </c>
      <c r="B4969" s="3">
        <v>2</v>
      </c>
    </row>
    <row r="4970" spans="1:2" x14ac:dyDescent="0.3">
      <c r="A4970" s="19">
        <v>24</v>
      </c>
      <c r="B4970" s="19">
        <v>1</v>
      </c>
    </row>
    <row r="4971" spans="1:2" x14ac:dyDescent="0.3">
      <c r="A4971" s="3">
        <v>24</v>
      </c>
      <c r="B4971" s="3">
        <v>2</v>
      </c>
    </row>
    <row r="4972" spans="1:2" x14ac:dyDescent="0.3">
      <c r="A4972" s="19">
        <v>24</v>
      </c>
      <c r="B4972" s="19">
        <v>0</v>
      </c>
    </row>
    <row r="4973" spans="1:2" x14ac:dyDescent="0.3">
      <c r="A4973" s="3">
        <v>24</v>
      </c>
      <c r="B4973" s="3">
        <v>2</v>
      </c>
    </row>
    <row r="4974" spans="1:2" x14ac:dyDescent="0.3">
      <c r="A4974" s="19">
        <v>24</v>
      </c>
      <c r="B4974" s="19">
        <v>1</v>
      </c>
    </row>
    <row r="4975" spans="1:2" x14ac:dyDescent="0.3">
      <c r="A4975" s="3">
        <v>24</v>
      </c>
      <c r="B4975" s="3">
        <v>0</v>
      </c>
    </row>
    <row r="4976" spans="1:2" x14ac:dyDescent="0.3">
      <c r="A4976" s="19">
        <v>24</v>
      </c>
      <c r="B4976" s="19">
        <v>2</v>
      </c>
    </row>
    <row r="4977" spans="1:2" x14ac:dyDescent="0.3">
      <c r="A4977" s="3">
        <v>24</v>
      </c>
      <c r="B4977" s="3">
        <v>0</v>
      </c>
    </row>
    <row r="4978" spans="1:2" x14ac:dyDescent="0.3">
      <c r="A4978" s="19">
        <v>24</v>
      </c>
      <c r="B4978" s="19">
        <v>1</v>
      </c>
    </row>
    <row r="4979" spans="1:2" x14ac:dyDescent="0.3">
      <c r="A4979" s="3">
        <v>24</v>
      </c>
      <c r="B4979" s="3">
        <v>2</v>
      </c>
    </row>
    <row r="4980" spans="1:2" x14ac:dyDescent="0.3">
      <c r="A4980" s="19">
        <v>24</v>
      </c>
      <c r="B4980" s="19">
        <v>3</v>
      </c>
    </row>
    <row r="4981" spans="1:2" x14ac:dyDescent="0.3">
      <c r="A4981" s="3">
        <v>24</v>
      </c>
      <c r="B4981" s="3">
        <v>2</v>
      </c>
    </row>
    <row r="4982" spans="1:2" x14ac:dyDescent="0.3">
      <c r="A4982" s="19">
        <v>24</v>
      </c>
      <c r="B4982" s="19">
        <v>2</v>
      </c>
    </row>
    <row r="4983" spans="1:2" x14ac:dyDescent="0.3">
      <c r="A4983" s="3">
        <v>24</v>
      </c>
      <c r="B4983" s="3">
        <v>0</v>
      </c>
    </row>
    <row r="4984" spans="1:2" x14ac:dyDescent="0.3">
      <c r="A4984" s="19">
        <v>24</v>
      </c>
      <c r="B4984" s="19">
        <v>0</v>
      </c>
    </row>
    <row r="4985" spans="1:2" x14ac:dyDescent="0.3">
      <c r="A4985" s="3">
        <v>24</v>
      </c>
      <c r="B4985" s="3">
        <v>2</v>
      </c>
    </row>
    <row r="4986" spans="1:2" x14ac:dyDescent="0.3">
      <c r="A4986" s="19">
        <v>24</v>
      </c>
      <c r="B4986" s="19">
        <v>0</v>
      </c>
    </row>
    <row r="4987" spans="1:2" x14ac:dyDescent="0.3">
      <c r="A4987" s="3">
        <v>24</v>
      </c>
      <c r="B4987" s="3">
        <v>3</v>
      </c>
    </row>
    <row r="4988" spans="1:2" x14ac:dyDescent="0.3">
      <c r="A4988" s="19">
        <v>24</v>
      </c>
      <c r="B4988" s="19">
        <v>0</v>
      </c>
    </row>
    <row r="4989" spans="1:2" x14ac:dyDescent="0.3">
      <c r="A4989" s="3">
        <v>24</v>
      </c>
      <c r="B4989" s="3">
        <v>0</v>
      </c>
    </row>
    <row r="4990" spans="1:2" x14ac:dyDescent="0.3">
      <c r="A4990" s="19">
        <v>23</v>
      </c>
      <c r="B4990" s="19">
        <v>1</v>
      </c>
    </row>
    <row r="4991" spans="1:2" x14ac:dyDescent="0.3">
      <c r="A4991" s="3">
        <v>23</v>
      </c>
      <c r="B4991" s="3">
        <v>1</v>
      </c>
    </row>
    <row r="4992" spans="1:2" x14ac:dyDescent="0.3">
      <c r="A4992" s="19">
        <v>23</v>
      </c>
      <c r="B4992" s="19">
        <v>1</v>
      </c>
    </row>
    <row r="4993" spans="1:2" x14ac:dyDescent="0.3">
      <c r="A4993" s="3">
        <v>23</v>
      </c>
      <c r="B4993" s="3">
        <v>3</v>
      </c>
    </row>
    <row r="4994" spans="1:2" x14ac:dyDescent="0.3">
      <c r="A4994" s="19">
        <v>23</v>
      </c>
      <c r="B4994" s="19">
        <v>2</v>
      </c>
    </row>
    <row r="4995" spans="1:2" x14ac:dyDescent="0.3">
      <c r="A4995" s="3">
        <v>23</v>
      </c>
      <c r="B4995" s="3">
        <v>2</v>
      </c>
    </row>
    <row r="4996" spans="1:2" x14ac:dyDescent="0.3">
      <c r="A4996" s="19">
        <v>23</v>
      </c>
      <c r="B4996" s="19">
        <v>2</v>
      </c>
    </row>
    <row r="4997" spans="1:2" x14ac:dyDescent="0.3">
      <c r="A4997" s="3">
        <v>23</v>
      </c>
      <c r="B4997" s="3">
        <v>1</v>
      </c>
    </row>
    <row r="4998" spans="1:2" x14ac:dyDescent="0.3">
      <c r="A4998" s="19">
        <v>23</v>
      </c>
      <c r="B4998" s="19">
        <v>1</v>
      </c>
    </row>
    <row r="4999" spans="1:2" x14ac:dyDescent="0.3">
      <c r="A4999" s="3">
        <v>23</v>
      </c>
      <c r="B4999" s="3">
        <v>1</v>
      </c>
    </row>
    <row r="5000" spans="1:2" x14ac:dyDescent="0.3">
      <c r="A5000" s="19">
        <v>23</v>
      </c>
      <c r="B5000" s="19">
        <v>3</v>
      </c>
    </row>
    <row r="5001" spans="1:2" x14ac:dyDescent="0.3">
      <c r="A5001" s="3">
        <v>23</v>
      </c>
      <c r="B5001" s="3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1B73-D49F-40A3-A653-1EA4B6F6DD2F}">
  <dimension ref="A3:E471"/>
  <sheetViews>
    <sheetView workbookViewId="0">
      <selection activeCell="E16" sqref="E15:E16"/>
    </sheetView>
  </sheetViews>
  <sheetFormatPr defaultRowHeight="14.4" x14ac:dyDescent="0.3"/>
  <cols>
    <col min="1" max="1" width="13.109375" bestFit="1" customWidth="1"/>
    <col min="2" max="2" width="16.88671875" bestFit="1" customWidth="1"/>
    <col min="3" max="3" width="9.44140625" bestFit="1" customWidth="1"/>
    <col min="4" max="5000" width="16.33203125" bestFit="1" customWidth="1"/>
    <col min="5001" max="5002" width="11.33203125" bestFit="1" customWidth="1"/>
    <col min="5003" max="5003" width="9.88671875" bestFit="1" customWidth="1"/>
    <col min="5004" max="5004" width="6.88671875" bestFit="1" customWidth="1"/>
    <col min="5005" max="5005" width="9.88671875" bestFit="1" customWidth="1"/>
    <col min="5006" max="5006" width="6.88671875" bestFit="1" customWidth="1"/>
    <col min="5007" max="5007" width="9.88671875" bestFit="1" customWidth="1"/>
    <col min="5008" max="5008" width="6.88671875" bestFit="1" customWidth="1"/>
    <col min="5009" max="5009" width="9.88671875" bestFit="1" customWidth="1"/>
    <col min="5010" max="5010" width="6.88671875" bestFit="1" customWidth="1"/>
    <col min="5011" max="5011" width="9.88671875" bestFit="1" customWidth="1"/>
    <col min="5012" max="5012" width="6.88671875" bestFit="1" customWidth="1"/>
    <col min="5013" max="5013" width="9.88671875" bestFit="1" customWidth="1"/>
    <col min="5014" max="5014" width="6.88671875" bestFit="1" customWidth="1"/>
    <col min="5015" max="5015" width="9.88671875" bestFit="1" customWidth="1"/>
    <col min="5016" max="5016" width="6.88671875" bestFit="1" customWidth="1"/>
    <col min="5017" max="5017" width="9.88671875" bestFit="1" customWidth="1"/>
    <col min="5018" max="5018" width="6.88671875" bestFit="1" customWidth="1"/>
    <col min="5019" max="5019" width="9.88671875" bestFit="1" customWidth="1"/>
    <col min="5020" max="5020" width="6.88671875" bestFit="1" customWidth="1"/>
    <col min="5021" max="5021" width="9.88671875" bestFit="1" customWidth="1"/>
    <col min="5022" max="5022" width="6.88671875" bestFit="1" customWidth="1"/>
    <col min="5023" max="5023" width="9.88671875" bestFit="1" customWidth="1"/>
    <col min="5024" max="5024" width="6.88671875" bestFit="1" customWidth="1"/>
    <col min="5025" max="5025" width="9.88671875" bestFit="1" customWidth="1"/>
    <col min="5026" max="5026" width="6.88671875" bestFit="1" customWidth="1"/>
    <col min="5027" max="5027" width="9.88671875" bestFit="1" customWidth="1"/>
    <col min="5028" max="5028" width="6.88671875" bestFit="1" customWidth="1"/>
    <col min="5029" max="5029" width="9.88671875" bestFit="1" customWidth="1"/>
    <col min="5030" max="5030" width="6.88671875" bestFit="1" customWidth="1"/>
    <col min="5031" max="5031" width="9.88671875" bestFit="1" customWidth="1"/>
    <col min="5032" max="5032" width="6.88671875" bestFit="1" customWidth="1"/>
    <col min="5033" max="5033" width="9.88671875" bestFit="1" customWidth="1"/>
    <col min="5034" max="5034" width="6.88671875" bestFit="1" customWidth="1"/>
    <col min="5035" max="5035" width="9.88671875" bestFit="1" customWidth="1"/>
    <col min="5036" max="5036" width="6.88671875" bestFit="1" customWidth="1"/>
    <col min="5037" max="5037" width="9.88671875" bestFit="1" customWidth="1"/>
    <col min="5038" max="5038" width="6.88671875" bestFit="1" customWidth="1"/>
    <col min="5039" max="5039" width="9.88671875" bestFit="1" customWidth="1"/>
    <col min="5040" max="5040" width="6.88671875" bestFit="1" customWidth="1"/>
    <col min="5041" max="5041" width="9.88671875" bestFit="1" customWidth="1"/>
    <col min="5042" max="5042" width="6.88671875" bestFit="1" customWidth="1"/>
    <col min="5043" max="5043" width="9.88671875" bestFit="1" customWidth="1"/>
    <col min="5044" max="5044" width="6.88671875" bestFit="1" customWidth="1"/>
    <col min="5045" max="5045" width="9.88671875" bestFit="1" customWidth="1"/>
    <col min="5046" max="5046" width="6.88671875" bestFit="1" customWidth="1"/>
    <col min="5047" max="5047" width="9.88671875" bestFit="1" customWidth="1"/>
    <col min="5048" max="5048" width="6.88671875" bestFit="1" customWidth="1"/>
    <col min="5049" max="5049" width="9.88671875" bestFit="1" customWidth="1"/>
    <col min="5050" max="5050" width="6.88671875" bestFit="1" customWidth="1"/>
    <col min="5051" max="5051" width="9.88671875" bestFit="1" customWidth="1"/>
    <col min="5052" max="5052" width="6.88671875" bestFit="1" customWidth="1"/>
    <col min="5053" max="5053" width="9.88671875" bestFit="1" customWidth="1"/>
    <col min="5054" max="5054" width="6.88671875" bestFit="1" customWidth="1"/>
    <col min="5055" max="5055" width="9.88671875" bestFit="1" customWidth="1"/>
    <col min="5056" max="5056" width="6.88671875" bestFit="1" customWidth="1"/>
    <col min="5057" max="5057" width="9.88671875" bestFit="1" customWidth="1"/>
    <col min="5058" max="5058" width="6.88671875" bestFit="1" customWidth="1"/>
    <col min="5059" max="5059" width="9.88671875" bestFit="1" customWidth="1"/>
    <col min="5060" max="5060" width="6.88671875" bestFit="1" customWidth="1"/>
    <col min="5061" max="5061" width="9.88671875" bestFit="1" customWidth="1"/>
    <col min="5062" max="5062" width="6.88671875" bestFit="1" customWidth="1"/>
    <col min="5063" max="5063" width="9.88671875" bestFit="1" customWidth="1"/>
    <col min="5064" max="5064" width="6.88671875" bestFit="1" customWidth="1"/>
    <col min="5065" max="5065" width="9.88671875" bestFit="1" customWidth="1"/>
    <col min="5066" max="5066" width="6.88671875" bestFit="1" customWidth="1"/>
    <col min="5067" max="5067" width="9.88671875" bestFit="1" customWidth="1"/>
    <col min="5068" max="5068" width="6.88671875" bestFit="1" customWidth="1"/>
    <col min="5069" max="5069" width="9.88671875" bestFit="1" customWidth="1"/>
    <col min="5070" max="5070" width="6.88671875" bestFit="1" customWidth="1"/>
    <col min="5071" max="5071" width="9.88671875" bestFit="1" customWidth="1"/>
    <col min="5072" max="5072" width="6.88671875" bestFit="1" customWidth="1"/>
    <col min="5073" max="5073" width="9.88671875" bestFit="1" customWidth="1"/>
    <col min="5074" max="5074" width="6.88671875" bestFit="1" customWidth="1"/>
    <col min="5075" max="5075" width="9.88671875" bestFit="1" customWidth="1"/>
    <col min="5076" max="5076" width="6.88671875" bestFit="1" customWidth="1"/>
    <col min="5077" max="5077" width="9.88671875" bestFit="1" customWidth="1"/>
    <col min="5078" max="5078" width="6.88671875" bestFit="1" customWidth="1"/>
    <col min="5079" max="5079" width="9.88671875" bestFit="1" customWidth="1"/>
    <col min="5080" max="5080" width="6.88671875" bestFit="1" customWidth="1"/>
    <col min="5081" max="5081" width="9.88671875" bestFit="1" customWidth="1"/>
    <col min="5082" max="5082" width="6.88671875" bestFit="1" customWidth="1"/>
    <col min="5083" max="5083" width="9.88671875" bestFit="1" customWidth="1"/>
    <col min="5084" max="5084" width="6.88671875" bestFit="1" customWidth="1"/>
    <col min="5085" max="5085" width="9.88671875" bestFit="1" customWidth="1"/>
    <col min="5086" max="5086" width="6.88671875" bestFit="1" customWidth="1"/>
    <col min="5087" max="5087" width="9.88671875" bestFit="1" customWidth="1"/>
    <col min="5088" max="5088" width="6.88671875" bestFit="1" customWidth="1"/>
    <col min="5089" max="5089" width="9.88671875" bestFit="1" customWidth="1"/>
    <col min="5090" max="5090" width="6.88671875" bestFit="1" customWidth="1"/>
    <col min="5091" max="5091" width="9.88671875" bestFit="1" customWidth="1"/>
    <col min="5092" max="5092" width="6.88671875" bestFit="1" customWidth="1"/>
    <col min="5093" max="5093" width="9.88671875" bestFit="1" customWidth="1"/>
    <col min="5094" max="5094" width="6.88671875" bestFit="1" customWidth="1"/>
    <col min="5095" max="5095" width="9.88671875" bestFit="1" customWidth="1"/>
    <col min="5096" max="5096" width="6.88671875" bestFit="1" customWidth="1"/>
    <col min="5097" max="5097" width="9.88671875" bestFit="1" customWidth="1"/>
    <col min="5098" max="5098" width="6.88671875" bestFit="1" customWidth="1"/>
    <col min="5099" max="5099" width="9.88671875" bestFit="1" customWidth="1"/>
    <col min="5100" max="5100" width="6.88671875" bestFit="1" customWidth="1"/>
    <col min="5101" max="5101" width="9.88671875" bestFit="1" customWidth="1"/>
    <col min="5102" max="5102" width="6.88671875" bestFit="1" customWidth="1"/>
    <col min="5103" max="5103" width="9.88671875" bestFit="1" customWidth="1"/>
    <col min="5104" max="5104" width="6.88671875" bestFit="1" customWidth="1"/>
    <col min="5105" max="5105" width="9.88671875" bestFit="1" customWidth="1"/>
    <col min="5106" max="5106" width="6.88671875" bestFit="1" customWidth="1"/>
    <col min="5107" max="5107" width="9.88671875" bestFit="1" customWidth="1"/>
    <col min="5108" max="5108" width="6.88671875" bestFit="1" customWidth="1"/>
    <col min="5109" max="5109" width="9.88671875" bestFit="1" customWidth="1"/>
    <col min="5110" max="5110" width="6.88671875" bestFit="1" customWidth="1"/>
    <col min="5111" max="5111" width="9.88671875" bestFit="1" customWidth="1"/>
    <col min="5112" max="5112" width="6.88671875" bestFit="1" customWidth="1"/>
    <col min="5113" max="5113" width="9.88671875" bestFit="1" customWidth="1"/>
    <col min="5114" max="5114" width="6.88671875" bestFit="1" customWidth="1"/>
    <col min="5115" max="5115" width="9.88671875" bestFit="1" customWidth="1"/>
    <col min="5116" max="5116" width="6.88671875" bestFit="1" customWidth="1"/>
    <col min="5117" max="5117" width="9.88671875" bestFit="1" customWidth="1"/>
    <col min="5118" max="5118" width="6.88671875" bestFit="1" customWidth="1"/>
    <col min="5119" max="5119" width="9.88671875" bestFit="1" customWidth="1"/>
    <col min="5120" max="5120" width="6.88671875" bestFit="1" customWidth="1"/>
    <col min="5121" max="5121" width="9.88671875" bestFit="1" customWidth="1"/>
    <col min="5122" max="5122" width="6.88671875" bestFit="1" customWidth="1"/>
    <col min="5123" max="5123" width="9.88671875" bestFit="1" customWidth="1"/>
    <col min="5124" max="5124" width="6.88671875" bestFit="1" customWidth="1"/>
    <col min="5125" max="5125" width="9.88671875" bestFit="1" customWidth="1"/>
    <col min="5126" max="5126" width="6.88671875" bestFit="1" customWidth="1"/>
    <col min="5127" max="5127" width="9.88671875" bestFit="1" customWidth="1"/>
    <col min="5128" max="5128" width="6.88671875" bestFit="1" customWidth="1"/>
    <col min="5129" max="5129" width="9.88671875" bestFit="1" customWidth="1"/>
    <col min="5130" max="5130" width="6.88671875" bestFit="1" customWidth="1"/>
    <col min="5131" max="5131" width="9.88671875" bestFit="1" customWidth="1"/>
    <col min="5132" max="5132" width="6.88671875" bestFit="1" customWidth="1"/>
    <col min="5133" max="5133" width="9.88671875" bestFit="1" customWidth="1"/>
    <col min="5134" max="5134" width="6.88671875" bestFit="1" customWidth="1"/>
    <col min="5135" max="5135" width="9.88671875" bestFit="1" customWidth="1"/>
    <col min="5136" max="5136" width="6.88671875" bestFit="1" customWidth="1"/>
    <col min="5137" max="5137" width="9.88671875" bestFit="1" customWidth="1"/>
    <col min="5138" max="5138" width="6.88671875" bestFit="1" customWidth="1"/>
    <col min="5139" max="5139" width="9.88671875" bestFit="1" customWidth="1"/>
    <col min="5140" max="5140" width="6.88671875" bestFit="1" customWidth="1"/>
    <col min="5141" max="5141" width="9.88671875" bestFit="1" customWidth="1"/>
    <col min="5142" max="5142" width="6.88671875" bestFit="1" customWidth="1"/>
    <col min="5143" max="5143" width="9.88671875" bestFit="1" customWidth="1"/>
    <col min="5144" max="5144" width="6.88671875" bestFit="1" customWidth="1"/>
    <col min="5145" max="5145" width="9.88671875" bestFit="1" customWidth="1"/>
    <col min="5146" max="5146" width="6.88671875" bestFit="1" customWidth="1"/>
    <col min="5147" max="5147" width="9.88671875" bestFit="1" customWidth="1"/>
    <col min="5148" max="5148" width="6.88671875" bestFit="1" customWidth="1"/>
    <col min="5149" max="5149" width="9.88671875" bestFit="1" customWidth="1"/>
    <col min="5150" max="5150" width="6.88671875" bestFit="1" customWidth="1"/>
    <col min="5151" max="5151" width="9.88671875" bestFit="1" customWidth="1"/>
    <col min="5152" max="5152" width="6.88671875" bestFit="1" customWidth="1"/>
    <col min="5153" max="5153" width="9.88671875" bestFit="1" customWidth="1"/>
    <col min="5154" max="5154" width="6.88671875" bestFit="1" customWidth="1"/>
    <col min="5155" max="5155" width="9.88671875" bestFit="1" customWidth="1"/>
    <col min="5156" max="5156" width="6.88671875" bestFit="1" customWidth="1"/>
    <col min="5157" max="5157" width="9.88671875" bestFit="1" customWidth="1"/>
    <col min="5158" max="5158" width="6.88671875" bestFit="1" customWidth="1"/>
    <col min="5159" max="5159" width="9.88671875" bestFit="1" customWidth="1"/>
    <col min="5160" max="5160" width="6.88671875" bestFit="1" customWidth="1"/>
    <col min="5161" max="5161" width="9.88671875" bestFit="1" customWidth="1"/>
    <col min="5162" max="5162" width="6.88671875" bestFit="1" customWidth="1"/>
    <col min="5163" max="5163" width="9.88671875" bestFit="1" customWidth="1"/>
    <col min="5164" max="5164" width="6.88671875" bestFit="1" customWidth="1"/>
    <col min="5165" max="5165" width="9.88671875" bestFit="1" customWidth="1"/>
    <col min="5166" max="5166" width="6.88671875" bestFit="1" customWidth="1"/>
    <col min="5167" max="5167" width="9.88671875" bestFit="1" customWidth="1"/>
    <col min="5168" max="5168" width="6.88671875" bestFit="1" customWidth="1"/>
    <col min="5169" max="5169" width="9.88671875" bestFit="1" customWidth="1"/>
    <col min="5170" max="5170" width="6.88671875" bestFit="1" customWidth="1"/>
    <col min="5171" max="5171" width="9.88671875" bestFit="1" customWidth="1"/>
    <col min="5172" max="5172" width="6.88671875" bestFit="1" customWidth="1"/>
    <col min="5173" max="5173" width="9.88671875" bestFit="1" customWidth="1"/>
    <col min="5174" max="5174" width="6.88671875" bestFit="1" customWidth="1"/>
    <col min="5175" max="5175" width="9.88671875" bestFit="1" customWidth="1"/>
    <col min="5176" max="5176" width="6.88671875" bestFit="1" customWidth="1"/>
    <col min="5177" max="5177" width="9.88671875" bestFit="1" customWidth="1"/>
    <col min="5178" max="5178" width="6.88671875" bestFit="1" customWidth="1"/>
    <col min="5179" max="5179" width="9.88671875" bestFit="1" customWidth="1"/>
    <col min="5180" max="5180" width="6.88671875" bestFit="1" customWidth="1"/>
    <col min="5181" max="5181" width="9.88671875" bestFit="1" customWidth="1"/>
    <col min="5182" max="5182" width="6.88671875" bestFit="1" customWidth="1"/>
    <col min="5183" max="5183" width="9.88671875" bestFit="1" customWidth="1"/>
    <col min="5184" max="5184" width="6.88671875" bestFit="1" customWidth="1"/>
    <col min="5185" max="5185" width="9.88671875" bestFit="1" customWidth="1"/>
    <col min="5186" max="5186" width="6.88671875" bestFit="1" customWidth="1"/>
    <col min="5187" max="5187" width="9.88671875" bestFit="1" customWidth="1"/>
    <col min="5188" max="5188" width="6.88671875" bestFit="1" customWidth="1"/>
    <col min="5189" max="5189" width="9.88671875" bestFit="1" customWidth="1"/>
    <col min="5190" max="5190" width="6.88671875" bestFit="1" customWidth="1"/>
    <col min="5191" max="5191" width="9.88671875" bestFit="1" customWidth="1"/>
    <col min="5192" max="5192" width="6.88671875" bestFit="1" customWidth="1"/>
    <col min="5193" max="5193" width="9.88671875" bestFit="1" customWidth="1"/>
    <col min="5194" max="5194" width="6.88671875" bestFit="1" customWidth="1"/>
    <col min="5195" max="5195" width="9.88671875" bestFit="1" customWidth="1"/>
    <col min="5196" max="5196" width="6.88671875" bestFit="1" customWidth="1"/>
    <col min="5197" max="5197" width="9.88671875" bestFit="1" customWidth="1"/>
    <col min="5198" max="5198" width="6.88671875" bestFit="1" customWidth="1"/>
    <col min="5199" max="5199" width="9.88671875" bestFit="1" customWidth="1"/>
    <col min="5200" max="5200" width="6.88671875" bestFit="1" customWidth="1"/>
    <col min="5201" max="5201" width="9.88671875" bestFit="1" customWidth="1"/>
    <col min="5202" max="5202" width="6.88671875" bestFit="1" customWidth="1"/>
    <col min="5203" max="5203" width="9.88671875" bestFit="1" customWidth="1"/>
    <col min="5204" max="5204" width="6.88671875" bestFit="1" customWidth="1"/>
    <col min="5205" max="5205" width="9.88671875" bestFit="1" customWidth="1"/>
    <col min="5206" max="5206" width="6.88671875" bestFit="1" customWidth="1"/>
    <col min="5207" max="5207" width="9.88671875" bestFit="1" customWidth="1"/>
    <col min="5208" max="5208" width="6.88671875" bestFit="1" customWidth="1"/>
    <col min="5209" max="5209" width="9.88671875" bestFit="1" customWidth="1"/>
    <col min="5210" max="5210" width="6.88671875" bestFit="1" customWidth="1"/>
    <col min="5211" max="5211" width="9.88671875" bestFit="1" customWidth="1"/>
    <col min="5212" max="5212" width="6.88671875" bestFit="1" customWidth="1"/>
    <col min="5213" max="5213" width="9.88671875" bestFit="1" customWidth="1"/>
    <col min="5214" max="5214" width="6.88671875" bestFit="1" customWidth="1"/>
    <col min="5215" max="5215" width="9.88671875" bestFit="1" customWidth="1"/>
    <col min="5216" max="5216" width="6.88671875" bestFit="1" customWidth="1"/>
    <col min="5217" max="5217" width="9.88671875" bestFit="1" customWidth="1"/>
    <col min="5218" max="5218" width="6.88671875" bestFit="1" customWidth="1"/>
    <col min="5219" max="5219" width="9.88671875" bestFit="1" customWidth="1"/>
    <col min="5220" max="5220" width="6.88671875" bestFit="1" customWidth="1"/>
    <col min="5221" max="5221" width="9.88671875" bestFit="1" customWidth="1"/>
    <col min="5222" max="5222" width="6.88671875" bestFit="1" customWidth="1"/>
    <col min="5223" max="5223" width="9.88671875" bestFit="1" customWidth="1"/>
    <col min="5224" max="5224" width="6.88671875" bestFit="1" customWidth="1"/>
    <col min="5225" max="5225" width="9.88671875" bestFit="1" customWidth="1"/>
    <col min="5226" max="5226" width="6.88671875" bestFit="1" customWidth="1"/>
    <col min="5227" max="5227" width="9.88671875" bestFit="1" customWidth="1"/>
    <col min="5228" max="5228" width="6.88671875" bestFit="1" customWidth="1"/>
    <col min="5229" max="5229" width="9.88671875" bestFit="1" customWidth="1"/>
    <col min="5230" max="5230" width="6.88671875" bestFit="1" customWidth="1"/>
    <col min="5231" max="5231" width="9.88671875" bestFit="1" customWidth="1"/>
    <col min="5232" max="5232" width="6.88671875" bestFit="1" customWidth="1"/>
    <col min="5233" max="5233" width="9.88671875" bestFit="1" customWidth="1"/>
    <col min="5234" max="5234" width="6.88671875" bestFit="1" customWidth="1"/>
    <col min="5235" max="5235" width="9.88671875" bestFit="1" customWidth="1"/>
    <col min="5236" max="5236" width="6.88671875" bestFit="1" customWidth="1"/>
    <col min="5237" max="5237" width="9.88671875" bestFit="1" customWidth="1"/>
    <col min="5238" max="5238" width="6.88671875" bestFit="1" customWidth="1"/>
    <col min="5239" max="5239" width="9.88671875" bestFit="1" customWidth="1"/>
    <col min="5240" max="5240" width="6.88671875" bestFit="1" customWidth="1"/>
    <col min="5241" max="5241" width="9.88671875" bestFit="1" customWidth="1"/>
    <col min="5242" max="5242" width="6.88671875" bestFit="1" customWidth="1"/>
    <col min="5243" max="5243" width="9.88671875" bestFit="1" customWidth="1"/>
    <col min="5244" max="5244" width="6.88671875" bestFit="1" customWidth="1"/>
    <col min="5245" max="5245" width="9.88671875" bestFit="1" customWidth="1"/>
    <col min="5246" max="5246" width="6.88671875" bestFit="1" customWidth="1"/>
    <col min="5247" max="5247" width="9.88671875" bestFit="1" customWidth="1"/>
    <col min="5248" max="5248" width="6.88671875" bestFit="1" customWidth="1"/>
    <col min="5249" max="5249" width="9.88671875" bestFit="1" customWidth="1"/>
    <col min="5250" max="5250" width="6.88671875" bestFit="1" customWidth="1"/>
    <col min="5251" max="5251" width="9.88671875" bestFit="1" customWidth="1"/>
    <col min="5252" max="5252" width="6.88671875" bestFit="1" customWidth="1"/>
    <col min="5253" max="5253" width="9.88671875" bestFit="1" customWidth="1"/>
    <col min="5254" max="5254" width="6.88671875" bestFit="1" customWidth="1"/>
    <col min="5255" max="5255" width="9.88671875" bestFit="1" customWidth="1"/>
    <col min="5256" max="5256" width="6.88671875" bestFit="1" customWidth="1"/>
    <col min="5257" max="5257" width="9.88671875" bestFit="1" customWidth="1"/>
    <col min="5258" max="5258" width="6.88671875" bestFit="1" customWidth="1"/>
    <col min="5259" max="5259" width="9.88671875" bestFit="1" customWidth="1"/>
    <col min="5260" max="5260" width="6.88671875" bestFit="1" customWidth="1"/>
    <col min="5261" max="5261" width="9.88671875" bestFit="1" customWidth="1"/>
    <col min="5262" max="5262" width="6.88671875" bestFit="1" customWidth="1"/>
    <col min="5263" max="5263" width="9.88671875" bestFit="1" customWidth="1"/>
    <col min="5264" max="5264" width="6.88671875" bestFit="1" customWidth="1"/>
    <col min="5265" max="5265" width="9.88671875" bestFit="1" customWidth="1"/>
    <col min="5266" max="5266" width="6.88671875" bestFit="1" customWidth="1"/>
    <col min="5267" max="5267" width="9.88671875" bestFit="1" customWidth="1"/>
    <col min="5268" max="5268" width="6.88671875" bestFit="1" customWidth="1"/>
    <col min="5269" max="5269" width="9.88671875" bestFit="1" customWidth="1"/>
    <col min="5270" max="5270" width="6.88671875" bestFit="1" customWidth="1"/>
    <col min="5271" max="5271" width="9.88671875" bestFit="1" customWidth="1"/>
    <col min="5272" max="5272" width="6.88671875" bestFit="1" customWidth="1"/>
    <col min="5273" max="5273" width="9.88671875" bestFit="1" customWidth="1"/>
    <col min="5274" max="5274" width="6.88671875" bestFit="1" customWidth="1"/>
    <col min="5275" max="5275" width="9.88671875" bestFit="1" customWidth="1"/>
    <col min="5276" max="5276" width="6.88671875" bestFit="1" customWidth="1"/>
    <col min="5277" max="5277" width="9.88671875" bestFit="1" customWidth="1"/>
    <col min="5278" max="5278" width="6.88671875" bestFit="1" customWidth="1"/>
    <col min="5279" max="5279" width="9.88671875" bestFit="1" customWidth="1"/>
    <col min="5280" max="5280" width="6.88671875" bestFit="1" customWidth="1"/>
    <col min="5281" max="5281" width="9.88671875" bestFit="1" customWidth="1"/>
    <col min="5282" max="5282" width="6.88671875" bestFit="1" customWidth="1"/>
    <col min="5283" max="5283" width="9.88671875" bestFit="1" customWidth="1"/>
    <col min="5284" max="5284" width="6.88671875" bestFit="1" customWidth="1"/>
    <col min="5285" max="5285" width="9.88671875" bestFit="1" customWidth="1"/>
    <col min="5286" max="5286" width="6.88671875" bestFit="1" customWidth="1"/>
    <col min="5287" max="5287" width="9.88671875" bestFit="1" customWidth="1"/>
    <col min="5288" max="5288" width="6.88671875" bestFit="1" customWidth="1"/>
    <col min="5289" max="5289" width="9.88671875" bestFit="1" customWidth="1"/>
    <col min="5290" max="5290" width="6.88671875" bestFit="1" customWidth="1"/>
    <col min="5291" max="5291" width="9.88671875" bestFit="1" customWidth="1"/>
    <col min="5292" max="5292" width="6.88671875" bestFit="1" customWidth="1"/>
    <col min="5293" max="5293" width="9.88671875" bestFit="1" customWidth="1"/>
    <col min="5294" max="5294" width="6.88671875" bestFit="1" customWidth="1"/>
    <col min="5295" max="5295" width="9.88671875" bestFit="1" customWidth="1"/>
    <col min="5296" max="5296" width="6.88671875" bestFit="1" customWidth="1"/>
    <col min="5297" max="5297" width="9.88671875" bestFit="1" customWidth="1"/>
    <col min="5298" max="5298" width="6.88671875" bestFit="1" customWidth="1"/>
    <col min="5299" max="5299" width="9.88671875" bestFit="1" customWidth="1"/>
    <col min="5300" max="5300" width="6.88671875" bestFit="1" customWidth="1"/>
    <col min="5301" max="5301" width="9.88671875" bestFit="1" customWidth="1"/>
    <col min="5302" max="5302" width="6.88671875" bestFit="1" customWidth="1"/>
    <col min="5303" max="5303" width="9.88671875" bestFit="1" customWidth="1"/>
    <col min="5304" max="5304" width="6.88671875" bestFit="1" customWidth="1"/>
    <col min="5305" max="5305" width="9.88671875" bestFit="1" customWidth="1"/>
    <col min="5306" max="5306" width="6.88671875" bestFit="1" customWidth="1"/>
    <col min="5307" max="5307" width="9.88671875" bestFit="1" customWidth="1"/>
    <col min="5308" max="5308" width="6.88671875" bestFit="1" customWidth="1"/>
    <col min="5309" max="5309" width="9.88671875" bestFit="1" customWidth="1"/>
    <col min="5310" max="5310" width="6.88671875" bestFit="1" customWidth="1"/>
    <col min="5311" max="5311" width="9.88671875" bestFit="1" customWidth="1"/>
    <col min="5312" max="5312" width="6.88671875" bestFit="1" customWidth="1"/>
    <col min="5313" max="5313" width="9.88671875" bestFit="1" customWidth="1"/>
    <col min="5314" max="5314" width="6.88671875" bestFit="1" customWidth="1"/>
    <col min="5315" max="5315" width="9.88671875" bestFit="1" customWidth="1"/>
    <col min="5316" max="5316" width="6.88671875" bestFit="1" customWidth="1"/>
    <col min="5317" max="5317" width="9.88671875" bestFit="1" customWidth="1"/>
    <col min="5318" max="5318" width="6.88671875" bestFit="1" customWidth="1"/>
    <col min="5319" max="5319" width="9.88671875" bestFit="1" customWidth="1"/>
    <col min="5320" max="5320" width="6.88671875" bestFit="1" customWidth="1"/>
    <col min="5321" max="5321" width="9.88671875" bestFit="1" customWidth="1"/>
    <col min="5322" max="5322" width="6.88671875" bestFit="1" customWidth="1"/>
    <col min="5323" max="5323" width="9.88671875" bestFit="1" customWidth="1"/>
    <col min="5324" max="5324" width="6.88671875" bestFit="1" customWidth="1"/>
    <col min="5325" max="5325" width="9.88671875" bestFit="1" customWidth="1"/>
    <col min="5326" max="5326" width="6.88671875" bestFit="1" customWidth="1"/>
    <col min="5327" max="5327" width="9.88671875" bestFit="1" customWidth="1"/>
    <col min="5328" max="5328" width="6.88671875" bestFit="1" customWidth="1"/>
    <col min="5329" max="5329" width="9.88671875" bestFit="1" customWidth="1"/>
    <col min="5330" max="5330" width="6.88671875" bestFit="1" customWidth="1"/>
    <col min="5331" max="5331" width="9.88671875" bestFit="1" customWidth="1"/>
    <col min="5332" max="5332" width="6.88671875" bestFit="1" customWidth="1"/>
    <col min="5333" max="5333" width="9.88671875" bestFit="1" customWidth="1"/>
    <col min="5334" max="5334" width="6.88671875" bestFit="1" customWidth="1"/>
    <col min="5335" max="5335" width="9.88671875" bestFit="1" customWidth="1"/>
    <col min="5336" max="5336" width="6.88671875" bestFit="1" customWidth="1"/>
    <col min="5337" max="5337" width="9.88671875" bestFit="1" customWidth="1"/>
    <col min="5338" max="5338" width="6.88671875" bestFit="1" customWidth="1"/>
    <col min="5339" max="5339" width="9.88671875" bestFit="1" customWidth="1"/>
    <col min="5340" max="5340" width="6.88671875" bestFit="1" customWidth="1"/>
    <col min="5341" max="5341" width="9.88671875" bestFit="1" customWidth="1"/>
    <col min="5342" max="5342" width="6.88671875" bestFit="1" customWidth="1"/>
    <col min="5343" max="5343" width="9.88671875" bestFit="1" customWidth="1"/>
    <col min="5344" max="5344" width="6.88671875" bestFit="1" customWidth="1"/>
    <col min="5345" max="5345" width="9.88671875" bestFit="1" customWidth="1"/>
    <col min="5346" max="5346" width="6.88671875" bestFit="1" customWidth="1"/>
    <col min="5347" max="5347" width="9.88671875" bestFit="1" customWidth="1"/>
    <col min="5348" max="5348" width="6.88671875" bestFit="1" customWidth="1"/>
    <col min="5349" max="5349" width="9.88671875" bestFit="1" customWidth="1"/>
    <col min="5350" max="5350" width="6.88671875" bestFit="1" customWidth="1"/>
    <col min="5351" max="5351" width="9.88671875" bestFit="1" customWidth="1"/>
    <col min="5352" max="5352" width="6.88671875" bestFit="1" customWidth="1"/>
    <col min="5353" max="5353" width="9.88671875" bestFit="1" customWidth="1"/>
    <col min="5354" max="5354" width="6.88671875" bestFit="1" customWidth="1"/>
    <col min="5355" max="5355" width="9.88671875" bestFit="1" customWidth="1"/>
    <col min="5356" max="5356" width="6.88671875" bestFit="1" customWidth="1"/>
    <col min="5357" max="5357" width="9.88671875" bestFit="1" customWidth="1"/>
    <col min="5358" max="5358" width="6.88671875" bestFit="1" customWidth="1"/>
    <col min="5359" max="5359" width="9.88671875" bestFit="1" customWidth="1"/>
    <col min="5360" max="5360" width="6.88671875" bestFit="1" customWidth="1"/>
    <col min="5361" max="5361" width="9.88671875" bestFit="1" customWidth="1"/>
    <col min="5362" max="5362" width="6.88671875" bestFit="1" customWidth="1"/>
    <col min="5363" max="5363" width="9.88671875" bestFit="1" customWidth="1"/>
    <col min="5364" max="5364" width="6.88671875" bestFit="1" customWidth="1"/>
    <col min="5365" max="5365" width="9.88671875" bestFit="1" customWidth="1"/>
    <col min="5366" max="5366" width="6.88671875" bestFit="1" customWidth="1"/>
    <col min="5367" max="5367" width="9.88671875" bestFit="1" customWidth="1"/>
    <col min="5368" max="5368" width="6.88671875" bestFit="1" customWidth="1"/>
    <col min="5369" max="5369" width="9.88671875" bestFit="1" customWidth="1"/>
    <col min="5370" max="5370" width="6.88671875" bestFit="1" customWidth="1"/>
    <col min="5371" max="5371" width="9.88671875" bestFit="1" customWidth="1"/>
    <col min="5372" max="5372" width="6.88671875" bestFit="1" customWidth="1"/>
    <col min="5373" max="5373" width="9.88671875" bestFit="1" customWidth="1"/>
    <col min="5374" max="5374" width="6.88671875" bestFit="1" customWidth="1"/>
    <col min="5375" max="5375" width="9.88671875" bestFit="1" customWidth="1"/>
    <col min="5376" max="5376" width="6.88671875" bestFit="1" customWidth="1"/>
    <col min="5377" max="5377" width="9.88671875" bestFit="1" customWidth="1"/>
    <col min="5378" max="5378" width="6.88671875" bestFit="1" customWidth="1"/>
    <col min="5379" max="5379" width="9.88671875" bestFit="1" customWidth="1"/>
    <col min="5380" max="5380" width="6.88671875" bestFit="1" customWidth="1"/>
    <col min="5381" max="5381" width="9.88671875" bestFit="1" customWidth="1"/>
    <col min="5382" max="5382" width="6.88671875" bestFit="1" customWidth="1"/>
    <col min="5383" max="5383" width="9.88671875" bestFit="1" customWidth="1"/>
    <col min="5384" max="5384" width="6.88671875" bestFit="1" customWidth="1"/>
    <col min="5385" max="5385" width="9.88671875" bestFit="1" customWidth="1"/>
    <col min="5386" max="5386" width="6.88671875" bestFit="1" customWidth="1"/>
    <col min="5387" max="5387" width="9.88671875" bestFit="1" customWidth="1"/>
    <col min="5388" max="5388" width="6.88671875" bestFit="1" customWidth="1"/>
    <col min="5389" max="5389" width="9.88671875" bestFit="1" customWidth="1"/>
    <col min="5390" max="5390" width="6.88671875" bestFit="1" customWidth="1"/>
    <col min="5391" max="5391" width="9.88671875" bestFit="1" customWidth="1"/>
    <col min="5392" max="5392" width="6.88671875" bestFit="1" customWidth="1"/>
    <col min="5393" max="5393" width="9.88671875" bestFit="1" customWidth="1"/>
    <col min="5394" max="5394" width="6.88671875" bestFit="1" customWidth="1"/>
    <col min="5395" max="5395" width="9.88671875" bestFit="1" customWidth="1"/>
    <col min="5396" max="5396" width="6.88671875" bestFit="1" customWidth="1"/>
    <col min="5397" max="5397" width="9.88671875" bestFit="1" customWidth="1"/>
    <col min="5398" max="5398" width="6.88671875" bestFit="1" customWidth="1"/>
    <col min="5399" max="5399" width="9.88671875" bestFit="1" customWidth="1"/>
    <col min="5400" max="5400" width="6.88671875" bestFit="1" customWidth="1"/>
    <col min="5401" max="5401" width="9.88671875" bestFit="1" customWidth="1"/>
    <col min="5402" max="5402" width="6.88671875" bestFit="1" customWidth="1"/>
    <col min="5403" max="5403" width="9.88671875" bestFit="1" customWidth="1"/>
    <col min="5404" max="5404" width="6.88671875" bestFit="1" customWidth="1"/>
    <col min="5405" max="5405" width="9.88671875" bestFit="1" customWidth="1"/>
    <col min="5406" max="5406" width="6.88671875" bestFit="1" customWidth="1"/>
    <col min="5407" max="5407" width="9.88671875" bestFit="1" customWidth="1"/>
    <col min="5408" max="5408" width="6.88671875" bestFit="1" customWidth="1"/>
    <col min="5409" max="5409" width="9.88671875" bestFit="1" customWidth="1"/>
    <col min="5410" max="5410" width="6.88671875" bestFit="1" customWidth="1"/>
    <col min="5411" max="5411" width="9.88671875" bestFit="1" customWidth="1"/>
    <col min="5412" max="5412" width="6.88671875" bestFit="1" customWidth="1"/>
    <col min="5413" max="5413" width="9.88671875" bestFit="1" customWidth="1"/>
    <col min="5414" max="5414" width="6.88671875" bestFit="1" customWidth="1"/>
    <col min="5415" max="5415" width="9.88671875" bestFit="1" customWidth="1"/>
    <col min="5416" max="5416" width="6.88671875" bestFit="1" customWidth="1"/>
    <col min="5417" max="5417" width="9.88671875" bestFit="1" customWidth="1"/>
    <col min="5418" max="5418" width="6.88671875" bestFit="1" customWidth="1"/>
    <col min="5419" max="5419" width="9.88671875" bestFit="1" customWidth="1"/>
    <col min="5420" max="5420" width="6.88671875" bestFit="1" customWidth="1"/>
    <col min="5421" max="5421" width="9.88671875" bestFit="1" customWidth="1"/>
    <col min="5422" max="5422" width="6.88671875" bestFit="1" customWidth="1"/>
    <col min="5423" max="5423" width="9.88671875" bestFit="1" customWidth="1"/>
    <col min="5424" max="5424" width="6.88671875" bestFit="1" customWidth="1"/>
    <col min="5425" max="5425" width="9.88671875" bestFit="1" customWidth="1"/>
    <col min="5426" max="5426" width="6.88671875" bestFit="1" customWidth="1"/>
    <col min="5427" max="5427" width="9.88671875" bestFit="1" customWidth="1"/>
    <col min="5428" max="5428" width="6.88671875" bestFit="1" customWidth="1"/>
    <col min="5429" max="5429" width="9.88671875" bestFit="1" customWidth="1"/>
    <col min="5430" max="5430" width="6.88671875" bestFit="1" customWidth="1"/>
    <col min="5431" max="5431" width="9.88671875" bestFit="1" customWidth="1"/>
    <col min="5432" max="5432" width="6.88671875" bestFit="1" customWidth="1"/>
    <col min="5433" max="5433" width="9.88671875" bestFit="1" customWidth="1"/>
    <col min="5434" max="5434" width="6.88671875" bestFit="1" customWidth="1"/>
    <col min="5435" max="5435" width="9.88671875" bestFit="1" customWidth="1"/>
    <col min="5436" max="5436" width="6.88671875" bestFit="1" customWidth="1"/>
    <col min="5437" max="5437" width="9.88671875" bestFit="1" customWidth="1"/>
    <col min="5438" max="5438" width="6.88671875" bestFit="1" customWidth="1"/>
    <col min="5439" max="5439" width="9.88671875" bestFit="1" customWidth="1"/>
    <col min="5440" max="5440" width="6.88671875" bestFit="1" customWidth="1"/>
    <col min="5441" max="5441" width="9.88671875" bestFit="1" customWidth="1"/>
    <col min="5442" max="5442" width="6.88671875" bestFit="1" customWidth="1"/>
    <col min="5443" max="5443" width="9.88671875" bestFit="1" customWidth="1"/>
    <col min="5444" max="5444" width="6.88671875" bestFit="1" customWidth="1"/>
    <col min="5445" max="5445" width="9.88671875" bestFit="1" customWidth="1"/>
    <col min="5446" max="5446" width="6.88671875" bestFit="1" customWidth="1"/>
    <col min="5447" max="5447" width="9.88671875" bestFit="1" customWidth="1"/>
    <col min="5448" max="5448" width="6.88671875" bestFit="1" customWidth="1"/>
    <col min="5449" max="5449" width="9.88671875" bestFit="1" customWidth="1"/>
    <col min="5450" max="5450" width="6.88671875" bestFit="1" customWidth="1"/>
    <col min="5451" max="5451" width="9.88671875" bestFit="1" customWidth="1"/>
    <col min="5452" max="5452" width="6.88671875" bestFit="1" customWidth="1"/>
    <col min="5453" max="5453" width="9.88671875" bestFit="1" customWidth="1"/>
    <col min="5454" max="5454" width="6.88671875" bestFit="1" customWidth="1"/>
    <col min="5455" max="5455" width="9.88671875" bestFit="1" customWidth="1"/>
    <col min="5456" max="5456" width="6.88671875" bestFit="1" customWidth="1"/>
    <col min="5457" max="5457" width="9.88671875" bestFit="1" customWidth="1"/>
    <col min="5458" max="5458" width="6.88671875" bestFit="1" customWidth="1"/>
    <col min="5459" max="5459" width="9.88671875" bestFit="1" customWidth="1"/>
    <col min="5460" max="5460" width="6.88671875" bestFit="1" customWidth="1"/>
    <col min="5461" max="5461" width="9.88671875" bestFit="1" customWidth="1"/>
    <col min="5462" max="5462" width="6.88671875" bestFit="1" customWidth="1"/>
    <col min="5463" max="5463" width="9.88671875" bestFit="1" customWidth="1"/>
    <col min="5464" max="5464" width="6.88671875" bestFit="1" customWidth="1"/>
    <col min="5465" max="5465" width="9.88671875" bestFit="1" customWidth="1"/>
    <col min="5466" max="5466" width="6.88671875" bestFit="1" customWidth="1"/>
    <col min="5467" max="5467" width="9.88671875" bestFit="1" customWidth="1"/>
    <col min="5468" max="5468" width="6.88671875" bestFit="1" customWidth="1"/>
    <col min="5469" max="5469" width="9.88671875" bestFit="1" customWidth="1"/>
    <col min="5470" max="5470" width="6.88671875" bestFit="1" customWidth="1"/>
    <col min="5471" max="5471" width="9.88671875" bestFit="1" customWidth="1"/>
    <col min="5472" max="5472" width="6.88671875" bestFit="1" customWidth="1"/>
    <col min="5473" max="5473" width="9.88671875" bestFit="1" customWidth="1"/>
    <col min="5474" max="5474" width="6.88671875" bestFit="1" customWidth="1"/>
    <col min="5475" max="5475" width="9.88671875" bestFit="1" customWidth="1"/>
    <col min="5476" max="5476" width="6.88671875" bestFit="1" customWidth="1"/>
    <col min="5477" max="5477" width="9.88671875" bestFit="1" customWidth="1"/>
    <col min="5478" max="5478" width="6.88671875" bestFit="1" customWidth="1"/>
    <col min="5479" max="5479" width="9.88671875" bestFit="1" customWidth="1"/>
    <col min="5480" max="5480" width="6.88671875" bestFit="1" customWidth="1"/>
    <col min="5481" max="5481" width="9.88671875" bestFit="1" customWidth="1"/>
    <col min="5482" max="5482" width="6.88671875" bestFit="1" customWidth="1"/>
    <col min="5483" max="5483" width="9.88671875" bestFit="1" customWidth="1"/>
    <col min="5484" max="5484" width="6.88671875" bestFit="1" customWidth="1"/>
    <col min="5485" max="5485" width="9.88671875" bestFit="1" customWidth="1"/>
    <col min="5486" max="5486" width="6.88671875" bestFit="1" customWidth="1"/>
    <col min="5487" max="5487" width="9.88671875" bestFit="1" customWidth="1"/>
    <col min="5488" max="5488" width="6.88671875" bestFit="1" customWidth="1"/>
    <col min="5489" max="5489" width="9.88671875" bestFit="1" customWidth="1"/>
    <col min="5490" max="5490" width="6.88671875" bestFit="1" customWidth="1"/>
    <col min="5491" max="5491" width="9.88671875" bestFit="1" customWidth="1"/>
    <col min="5492" max="5492" width="6.88671875" bestFit="1" customWidth="1"/>
    <col min="5493" max="5493" width="9.88671875" bestFit="1" customWidth="1"/>
    <col min="5494" max="5494" width="6.88671875" bestFit="1" customWidth="1"/>
    <col min="5495" max="5495" width="9.88671875" bestFit="1" customWidth="1"/>
    <col min="5496" max="5496" width="6.88671875" bestFit="1" customWidth="1"/>
    <col min="5497" max="5497" width="9.88671875" bestFit="1" customWidth="1"/>
    <col min="5498" max="5498" width="6.88671875" bestFit="1" customWidth="1"/>
    <col min="5499" max="5499" width="9.88671875" bestFit="1" customWidth="1"/>
    <col min="5500" max="5500" width="6.88671875" bestFit="1" customWidth="1"/>
    <col min="5501" max="5501" width="9.88671875" bestFit="1" customWidth="1"/>
    <col min="5502" max="5502" width="6.88671875" bestFit="1" customWidth="1"/>
    <col min="5503" max="5503" width="9.88671875" bestFit="1" customWidth="1"/>
    <col min="5504" max="5504" width="6.88671875" bestFit="1" customWidth="1"/>
    <col min="5505" max="5505" width="9.88671875" bestFit="1" customWidth="1"/>
    <col min="5506" max="5506" width="6.88671875" bestFit="1" customWidth="1"/>
    <col min="5507" max="5507" width="9.88671875" bestFit="1" customWidth="1"/>
    <col min="5508" max="5508" width="6.88671875" bestFit="1" customWidth="1"/>
    <col min="5509" max="5509" width="9.88671875" bestFit="1" customWidth="1"/>
    <col min="5510" max="5510" width="6.88671875" bestFit="1" customWidth="1"/>
    <col min="5511" max="5511" width="9.88671875" bestFit="1" customWidth="1"/>
    <col min="5512" max="5512" width="6.88671875" bestFit="1" customWidth="1"/>
    <col min="5513" max="5513" width="9.88671875" bestFit="1" customWidth="1"/>
    <col min="5514" max="5514" width="6.88671875" bestFit="1" customWidth="1"/>
    <col min="5515" max="5515" width="9.88671875" bestFit="1" customWidth="1"/>
    <col min="5516" max="5516" width="6.88671875" bestFit="1" customWidth="1"/>
    <col min="5517" max="5517" width="9.88671875" bestFit="1" customWidth="1"/>
    <col min="5518" max="5518" width="6.88671875" bestFit="1" customWidth="1"/>
    <col min="5519" max="5519" width="9.88671875" bestFit="1" customWidth="1"/>
    <col min="5520" max="5520" width="6.88671875" bestFit="1" customWidth="1"/>
    <col min="5521" max="5521" width="9.88671875" bestFit="1" customWidth="1"/>
    <col min="5522" max="5522" width="6.88671875" bestFit="1" customWidth="1"/>
    <col min="5523" max="5523" width="9.88671875" bestFit="1" customWidth="1"/>
    <col min="5524" max="5524" width="6.88671875" bestFit="1" customWidth="1"/>
    <col min="5525" max="5525" width="9.88671875" bestFit="1" customWidth="1"/>
    <col min="5526" max="5526" width="6.88671875" bestFit="1" customWidth="1"/>
    <col min="5527" max="5527" width="9.88671875" bestFit="1" customWidth="1"/>
    <col min="5528" max="5528" width="6.88671875" bestFit="1" customWidth="1"/>
    <col min="5529" max="5529" width="9.88671875" bestFit="1" customWidth="1"/>
    <col min="5530" max="5530" width="6.88671875" bestFit="1" customWidth="1"/>
    <col min="5531" max="5531" width="9.88671875" bestFit="1" customWidth="1"/>
    <col min="5532" max="5532" width="6.88671875" bestFit="1" customWidth="1"/>
    <col min="5533" max="5533" width="9.88671875" bestFit="1" customWidth="1"/>
    <col min="5534" max="5534" width="6.88671875" bestFit="1" customWidth="1"/>
    <col min="5535" max="5535" width="9.88671875" bestFit="1" customWidth="1"/>
    <col min="5536" max="5536" width="6.88671875" bestFit="1" customWidth="1"/>
    <col min="5537" max="5537" width="9.88671875" bestFit="1" customWidth="1"/>
    <col min="5538" max="5538" width="6.88671875" bestFit="1" customWidth="1"/>
    <col min="5539" max="5539" width="9.88671875" bestFit="1" customWidth="1"/>
    <col min="5540" max="5540" width="6.88671875" bestFit="1" customWidth="1"/>
    <col min="5541" max="5541" width="9.88671875" bestFit="1" customWidth="1"/>
    <col min="5542" max="5542" width="6.88671875" bestFit="1" customWidth="1"/>
    <col min="5543" max="5543" width="9.88671875" bestFit="1" customWidth="1"/>
    <col min="5544" max="5544" width="6.88671875" bestFit="1" customWidth="1"/>
    <col min="5545" max="5545" width="9.88671875" bestFit="1" customWidth="1"/>
    <col min="5546" max="5546" width="6.88671875" bestFit="1" customWidth="1"/>
    <col min="5547" max="5547" width="9.88671875" bestFit="1" customWidth="1"/>
    <col min="5548" max="5548" width="6.88671875" bestFit="1" customWidth="1"/>
    <col min="5549" max="5549" width="9.88671875" bestFit="1" customWidth="1"/>
    <col min="5550" max="5550" width="6.88671875" bestFit="1" customWidth="1"/>
    <col min="5551" max="5551" width="9.88671875" bestFit="1" customWidth="1"/>
    <col min="5552" max="5552" width="6.88671875" bestFit="1" customWidth="1"/>
    <col min="5553" max="5553" width="9.88671875" bestFit="1" customWidth="1"/>
    <col min="5554" max="5554" width="6.88671875" bestFit="1" customWidth="1"/>
    <col min="5555" max="5555" width="9.88671875" bestFit="1" customWidth="1"/>
    <col min="5556" max="5556" width="6.88671875" bestFit="1" customWidth="1"/>
    <col min="5557" max="5557" width="9.88671875" bestFit="1" customWidth="1"/>
    <col min="5558" max="5558" width="6.88671875" bestFit="1" customWidth="1"/>
    <col min="5559" max="5559" width="9.88671875" bestFit="1" customWidth="1"/>
    <col min="5560" max="5560" width="6.88671875" bestFit="1" customWidth="1"/>
    <col min="5561" max="5561" width="9.88671875" bestFit="1" customWidth="1"/>
    <col min="5562" max="5562" width="6.88671875" bestFit="1" customWidth="1"/>
    <col min="5563" max="5563" width="9.88671875" bestFit="1" customWidth="1"/>
    <col min="5564" max="5564" width="6.88671875" bestFit="1" customWidth="1"/>
    <col min="5565" max="5565" width="9.88671875" bestFit="1" customWidth="1"/>
    <col min="5566" max="5566" width="6.88671875" bestFit="1" customWidth="1"/>
    <col min="5567" max="5567" width="9.88671875" bestFit="1" customWidth="1"/>
    <col min="5568" max="5568" width="6.88671875" bestFit="1" customWidth="1"/>
    <col min="5569" max="5569" width="9.88671875" bestFit="1" customWidth="1"/>
    <col min="5570" max="5570" width="6.88671875" bestFit="1" customWidth="1"/>
    <col min="5571" max="5571" width="9.88671875" bestFit="1" customWidth="1"/>
    <col min="5572" max="5572" width="6.88671875" bestFit="1" customWidth="1"/>
    <col min="5573" max="5573" width="9.88671875" bestFit="1" customWidth="1"/>
    <col min="5574" max="5574" width="6.88671875" bestFit="1" customWidth="1"/>
    <col min="5575" max="5575" width="9.88671875" bestFit="1" customWidth="1"/>
    <col min="5576" max="5576" width="6.88671875" bestFit="1" customWidth="1"/>
    <col min="5577" max="5577" width="9.88671875" bestFit="1" customWidth="1"/>
    <col min="5578" max="5578" width="6.88671875" bestFit="1" customWidth="1"/>
    <col min="5579" max="5579" width="9.88671875" bestFit="1" customWidth="1"/>
    <col min="5580" max="5580" width="6.88671875" bestFit="1" customWidth="1"/>
    <col min="5581" max="5581" width="9.88671875" bestFit="1" customWidth="1"/>
    <col min="5582" max="5582" width="6.88671875" bestFit="1" customWidth="1"/>
    <col min="5583" max="5583" width="9.88671875" bestFit="1" customWidth="1"/>
    <col min="5584" max="5584" width="6.88671875" bestFit="1" customWidth="1"/>
    <col min="5585" max="5585" width="9.88671875" bestFit="1" customWidth="1"/>
    <col min="5586" max="5586" width="6.88671875" bestFit="1" customWidth="1"/>
    <col min="5587" max="5587" width="9.88671875" bestFit="1" customWidth="1"/>
    <col min="5588" max="5588" width="6.88671875" bestFit="1" customWidth="1"/>
    <col min="5589" max="5589" width="9.88671875" bestFit="1" customWidth="1"/>
    <col min="5590" max="5590" width="6.88671875" bestFit="1" customWidth="1"/>
    <col min="5591" max="5591" width="9.88671875" bestFit="1" customWidth="1"/>
    <col min="5592" max="5592" width="6.88671875" bestFit="1" customWidth="1"/>
    <col min="5593" max="5593" width="9.88671875" bestFit="1" customWidth="1"/>
    <col min="5594" max="5594" width="6.88671875" bestFit="1" customWidth="1"/>
    <col min="5595" max="5595" width="9.88671875" bestFit="1" customWidth="1"/>
    <col min="5596" max="5596" width="6.88671875" bestFit="1" customWidth="1"/>
    <col min="5597" max="5597" width="9.88671875" bestFit="1" customWidth="1"/>
    <col min="5598" max="5598" width="6.88671875" bestFit="1" customWidth="1"/>
    <col min="5599" max="5599" width="9.88671875" bestFit="1" customWidth="1"/>
    <col min="5600" max="5600" width="6.88671875" bestFit="1" customWidth="1"/>
    <col min="5601" max="5601" width="9.88671875" bestFit="1" customWidth="1"/>
    <col min="5602" max="5602" width="6.88671875" bestFit="1" customWidth="1"/>
    <col min="5603" max="5603" width="9.88671875" bestFit="1" customWidth="1"/>
    <col min="5604" max="5604" width="6.88671875" bestFit="1" customWidth="1"/>
    <col min="5605" max="5605" width="9.88671875" bestFit="1" customWidth="1"/>
    <col min="5606" max="5606" width="6.88671875" bestFit="1" customWidth="1"/>
    <col min="5607" max="5607" width="9.88671875" bestFit="1" customWidth="1"/>
    <col min="5608" max="5608" width="6.88671875" bestFit="1" customWidth="1"/>
    <col min="5609" max="5609" width="9.88671875" bestFit="1" customWidth="1"/>
    <col min="5610" max="5610" width="6.88671875" bestFit="1" customWidth="1"/>
    <col min="5611" max="5611" width="9.88671875" bestFit="1" customWidth="1"/>
    <col min="5612" max="5612" width="6.88671875" bestFit="1" customWidth="1"/>
    <col min="5613" max="5613" width="9.88671875" bestFit="1" customWidth="1"/>
    <col min="5614" max="5614" width="6.88671875" bestFit="1" customWidth="1"/>
    <col min="5615" max="5615" width="9.88671875" bestFit="1" customWidth="1"/>
    <col min="5616" max="5616" width="6.88671875" bestFit="1" customWidth="1"/>
    <col min="5617" max="5617" width="9.88671875" bestFit="1" customWidth="1"/>
    <col min="5618" max="5618" width="6.88671875" bestFit="1" customWidth="1"/>
    <col min="5619" max="5619" width="9.88671875" bestFit="1" customWidth="1"/>
    <col min="5620" max="5620" width="6.88671875" bestFit="1" customWidth="1"/>
    <col min="5621" max="5621" width="9.88671875" bestFit="1" customWidth="1"/>
    <col min="5622" max="5622" width="6.88671875" bestFit="1" customWidth="1"/>
    <col min="5623" max="5623" width="9.88671875" bestFit="1" customWidth="1"/>
    <col min="5624" max="5624" width="6.88671875" bestFit="1" customWidth="1"/>
    <col min="5625" max="5625" width="9.88671875" bestFit="1" customWidth="1"/>
    <col min="5626" max="5626" width="6.88671875" bestFit="1" customWidth="1"/>
    <col min="5627" max="5627" width="9.88671875" bestFit="1" customWidth="1"/>
    <col min="5628" max="5628" width="6.88671875" bestFit="1" customWidth="1"/>
    <col min="5629" max="5629" width="9.88671875" bestFit="1" customWidth="1"/>
    <col min="5630" max="5630" width="6.88671875" bestFit="1" customWidth="1"/>
    <col min="5631" max="5631" width="9.88671875" bestFit="1" customWidth="1"/>
    <col min="5632" max="5632" width="6.88671875" bestFit="1" customWidth="1"/>
    <col min="5633" max="5633" width="9.88671875" bestFit="1" customWidth="1"/>
    <col min="5634" max="5634" width="6.88671875" bestFit="1" customWidth="1"/>
    <col min="5635" max="5635" width="9.88671875" bestFit="1" customWidth="1"/>
    <col min="5636" max="5636" width="6.88671875" bestFit="1" customWidth="1"/>
    <col min="5637" max="5637" width="9.88671875" bestFit="1" customWidth="1"/>
    <col min="5638" max="5638" width="6.88671875" bestFit="1" customWidth="1"/>
    <col min="5639" max="5639" width="9.88671875" bestFit="1" customWidth="1"/>
    <col min="5640" max="5640" width="6.88671875" bestFit="1" customWidth="1"/>
    <col min="5641" max="5641" width="9.88671875" bestFit="1" customWidth="1"/>
    <col min="5642" max="5642" width="6.88671875" bestFit="1" customWidth="1"/>
    <col min="5643" max="5643" width="9.88671875" bestFit="1" customWidth="1"/>
    <col min="5644" max="5644" width="6.88671875" bestFit="1" customWidth="1"/>
    <col min="5645" max="5645" width="9.88671875" bestFit="1" customWidth="1"/>
    <col min="5646" max="5646" width="6.88671875" bestFit="1" customWidth="1"/>
    <col min="5647" max="5647" width="9.88671875" bestFit="1" customWidth="1"/>
    <col min="5648" max="5648" width="6.88671875" bestFit="1" customWidth="1"/>
    <col min="5649" max="5649" width="9.88671875" bestFit="1" customWidth="1"/>
    <col min="5650" max="5650" width="6.88671875" bestFit="1" customWidth="1"/>
    <col min="5651" max="5651" width="9.88671875" bestFit="1" customWidth="1"/>
    <col min="5652" max="5652" width="6.88671875" bestFit="1" customWidth="1"/>
    <col min="5653" max="5653" width="9.88671875" bestFit="1" customWidth="1"/>
    <col min="5654" max="5654" width="6.88671875" bestFit="1" customWidth="1"/>
    <col min="5655" max="5655" width="9.88671875" bestFit="1" customWidth="1"/>
    <col min="5656" max="5656" width="6.88671875" bestFit="1" customWidth="1"/>
    <col min="5657" max="5657" width="9.88671875" bestFit="1" customWidth="1"/>
    <col min="5658" max="5658" width="6.88671875" bestFit="1" customWidth="1"/>
    <col min="5659" max="5659" width="9.88671875" bestFit="1" customWidth="1"/>
    <col min="5660" max="5660" width="6.88671875" bestFit="1" customWidth="1"/>
    <col min="5661" max="5661" width="9.88671875" bestFit="1" customWidth="1"/>
    <col min="5662" max="5662" width="6.88671875" bestFit="1" customWidth="1"/>
    <col min="5663" max="5663" width="9.88671875" bestFit="1" customWidth="1"/>
    <col min="5664" max="5664" width="6.88671875" bestFit="1" customWidth="1"/>
    <col min="5665" max="5665" width="9.88671875" bestFit="1" customWidth="1"/>
    <col min="5666" max="5666" width="6.88671875" bestFit="1" customWidth="1"/>
    <col min="5667" max="5667" width="9.88671875" bestFit="1" customWidth="1"/>
    <col min="5668" max="5668" width="6.88671875" bestFit="1" customWidth="1"/>
    <col min="5669" max="5669" width="9.88671875" bestFit="1" customWidth="1"/>
    <col min="5670" max="5670" width="6.88671875" bestFit="1" customWidth="1"/>
    <col min="5671" max="5671" width="9.88671875" bestFit="1" customWidth="1"/>
    <col min="5672" max="5672" width="6.88671875" bestFit="1" customWidth="1"/>
    <col min="5673" max="5673" width="9.88671875" bestFit="1" customWidth="1"/>
    <col min="5674" max="5674" width="6.88671875" bestFit="1" customWidth="1"/>
    <col min="5675" max="5675" width="9.88671875" bestFit="1" customWidth="1"/>
    <col min="5676" max="5676" width="6.88671875" bestFit="1" customWidth="1"/>
    <col min="5677" max="5677" width="9.88671875" bestFit="1" customWidth="1"/>
    <col min="5678" max="5678" width="6.88671875" bestFit="1" customWidth="1"/>
    <col min="5679" max="5679" width="9.88671875" bestFit="1" customWidth="1"/>
    <col min="5680" max="5680" width="6.88671875" bestFit="1" customWidth="1"/>
    <col min="5681" max="5681" width="9.88671875" bestFit="1" customWidth="1"/>
    <col min="5682" max="5682" width="6.88671875" bestFit="1" customWidth="1"/>
    <col min="5683" max="5683" width="9.88671875" bestFit="1" customWidth="1"/>
    <col min="5684" max="5684" width="6.88671875" bestFit="1" customWidth="1"/>
    <col min="5685" max="5685" width="9.88671875" bestFit="1" customWidth="1"/>
    <col min="5686" max="5686" width="6.88671875" bestFit="1" customWidth="1"/>
    <col min="5687" max="5687" width="9.88671875" bestFit="1" customWidth="1"/>
    <col min="5688" max="5688" width="6.88671875" bestFit="1" customWidth="1"/>
    <col min="5689" max="5689" width="9.88671875" bestFit="1" customWidth="1"/>
    <col min="5690" max="5690" width="6.88671875" bestFit="1" customWidth="1"/>
    <col min="5691" max="5691" width="9.88671875" bestFit="1" customWidth="1"/>
    <col min="5692" max="5692" width="6.88671875" bestFit="1" customWidth="1"/>
    <col min="5693" max="5693" width="9.88671875" bestFit="1" customWidth="1"/>
    <col min="5694" max="5694" width="6.88671875" bestFit="1" customWidth="1"/>
    <col min="5695" max="5695" width="9.88671875" bestFit="1" customWidth="1"/>
    <col min="5696" max="5696" width="6.88671875" bestFit="1" customWidth="1"/>
    <col min="5697" max="5697" width="9.88671875" bestFit="1" customWidth="1"/>
    <col min="5698" max="5698" width="6.88671875" bestFit="1" customWidth="1"/>
    <col min="5699" max="5699" width="9.88671875" bestFit="1" customWidth="1"/>
    <col min="5700" max="5700" width="6.88671875" bestFit="1" customWidth="1"/>
    <col min="5701" max="5701" width="9.88671875" bestFit="1" customWidth="1"/>
    <col min="5702" max="5702" width="6.88671875" bestFit="1" customWidth="1"/>
    <col min="5703" max="5703" width="9.88671875" bestFit="1" customWidth="1"/>
    <col min="5704" max="5704" width="6.88671875" bestFit="1" customWidth="1"/>
    <col min="5705" max="5705" width="9.88671875" bestFit="1" customWidth="1"/>
    <col min="5706" max="5706" width="6.88671875" bestFit="1" customWidth="1"/>
    <col min="5707" max="5707" width="9.88671875" bestFit="1" customWidth="1"/>
    <col min="5708" max="5708" width="6.88671875" bestFit="1" customWidth="1"/>
    <col min="5709" max="5709" width="9.88671875" bestFit="1" customWidth="1"/>
    <col min="5710" max="5710" width="6.88671875" bestFit="1" customWidth="1"/>
    <col min="5711" max="5711" width="9.88671875" bestFit="1" customWidth="1"/>
    <col min="5712" max="5712" width="6.88671875" bestFit="1" customWidth="1"/>
    <col min="5713" max="5713" width="9.88671875" bestFit="1" customWidth="1"/>
    <col min="5714" max="5714" width="6.88671875" bestFit="1" customWidth="1"/>
    <col min="5715" max="5715" width="9.88671875" bestFit="1" customWidth="1"/>
    <col min="5716" max="5716" width="6.88671875" bestFit="1" customWidth="1"/>
    <col min="5717" max="5717" width="9.88671875" bestFit="1" customWidth="1"/>
    <col min="5718" max="5718" width="6.88671875" bestFit="1" customWidth="1"/>
    <col min="5719" max="5719" width="9.88671875" bestFit="1" customWidth="1"/>
    <col min="5720" max="5720" width="6.88671875" bestFit="1" customWidth="1"/>
    <col min="5721" max="5721" width="9.88671875" bestFit="1" customWidth="1"/>
    <col min="5722" max="5722" width="6.88671875" bestFit="1" customWidth="1"/>
    <col min="5723" max="5723" width="9.88671875" bestFit="1" customWidth="1"/>
    <col min="5724" max="5724" width="6.88671875" bestFit="1" customWidth="1"/>
    <col min="5725" max="5725" width="9.88671875" bestFit="1" customWidth="1"/>
    <col min="5726" max="5726" width="6.88671875" bestFit="1" customWidth="1"/>
    <col min="5727" max="5727" width="9.88671875" bestFit="1" customWidth="1"/>
    <col min="5728" max="5728" width="6.88671875" bestFit="1" customWidth="1"/>
    <col min="5729" max="5729" width="9.88671875" bestFit="1" customWidth="1"/>
    <col min="5730" max="5730" width="6.88671875" bestFit="1" customWidth="1"/>
    <col min="5731" max="5731" width="9.88671875" bestFit="1" customWidth="1"/>
    <col min="5732" max="5732" width="6.88671875" bestFit="1" customWidth="1"/>
    <col min="5733" max="5733" width="9.88671875" bestFit="1" customWidth="1"/>
    <col min="5734" max="5734" width="6.88671875" bestFit="1" customWidth="1"/>
    <col min="5735" max="5735" width="9.88671875" bestFit="1" customWidth="1"/>
    <col min="5736" max="5736" width="6.88671875" bestFit="1" customWidth="1"/>
    <col min="5737" max="5737" width="9.88671875" bestFit="1" customWidth="1"/>
    <col min="5738" max="5738" width="6.88671875" bestFit="1" customWidth="1"/>
    <col min="5739" max="5739" width="9.88671875" bestFit="1" customWidth="1"/>
    <col min="5740" max="5740" width="6.88671875" bestFit="1" customWidth="1"/>
    <col min="5741" max="5741" width="9.88671875" bestFit="1" customWidth="1"/>
    <col min="5742" max="5742" width="6.88671875" bestFit="1" customWidth="1"/>
    <col min="5743" max="5743" width="9.88671875" bestFit="1" customWidth="1"/>
    <col min="5744" max="5744" width="6.88671875" bestFit="1" customWidth="1"/>
    <col min="5745" max="5745" width="9.88671875" bestFit="1" customWidth="1"/>
    <col min="5746" max="5746" width="6.88671875" bestFit="1" customWidth="1"/>
    <col min="5747" max="5747" width="9.88671875" bestFit="1" customWidth="1"/>
    <col min="5748" max="5748" width="6.88671875" bestFit="1" customWidth="1"/>
    <col min="5749" max="5749" width="9.88671875" bestFit="1" customWidth="1"/>
    <col min="5750" max="5750" width="6.88671875" bestFit="1" customWidth="1"/>
    <col min="5751" max="5751" width="9.88671875" bestFit="1" customWidth="1"/>
    <col min="5752" max="5752" width="6.88671875" bestFit="1" customWidth="1"/>
    <col min="5753" max="5753" width="9.88671875" bestFit="1" customWidth="1"/>
    <col min="5754" max="5754" width="6.88671875" bestFit="1" customWidth="1"/>
    <col min="5755" max="5755" width="9.88671875" bestFit="1" customWidth="1"/>
    <col min="5756" max="5756" width="6.88671875" bestFit="1" customWidth="1"/>
    <col min="5757" max="5757" width="9.88671875" bestFit="1" customWidth="1"/>
    <col min="5758" max="5758" width="6.88671875" bestFit="1" customWidth="1"/>
    <col min="5759" max="5759" width="9.88671875" bestFit="1" customWidth="1"/>
    <col min="5760" max="5760" width="6.88671875" bestFit="1" customWidth="1"/>
    <col min="5761" max="5761" width="9.88671875" bestFit="1" customWidth="1"/>
    <col min="5762" max="5762" width="6.88671875" bestFit="1" customWidth="1"/>
    <col min="5763" max="5763" width="9.88671875" bestFit="1" customWidth="1"/>
    <col min="5764" max="5764" width="6.88671875" bestFit="1" customWidth="1"/>
    <col min="5765" max="5765" width="9.88671875" bestFit="1" customWidth="1"/>
    <col min="5766" max="5766" width="6.88671875" bestFit="1" customWidth="1"/>
    <col min="5767" max="5767" width="9.88671875" bestFit="1" customWidth="1"/>
    <col min="5768" max="5768" width="6.88671875" bestFit="1" customWidth="1"/>
    <col min="5769" max="5769" width="9.88671875" bestFit="1" customWidth="1"/>
    <col min="5770" max="5770" width="6.88671875" bestFit="1" customWidth="1"/>
    <col min="5771" max="5771" width="9.88671875" bestFit="1" customWidth="1"/>
    <col min="5772" max="5772" width="6.88671875" bestFit="1" customWidth="1"/>
    <col min="5773" max="5773" width="9.88671875" bestFit="1" customWidth="1"/>
    <col min="5774" max="5774" width="6.88671875" bestFit="1" customWidth="1"/>
    <col min="5775" max="5775" width="9.88671875" bestFit="1" customWidth="1"/>
    <col min="5776" max="5776" width="6.88671875" bestFit="1" customWidth="1"/>
    <col min="5777" max="5777" width="9.88671875" bestFit="1" customWidth="1"/>
    <col min="5778" max="5778" width="6.88671875" bestFit="1" customWidth="1"/>
    <col min="5779" max="5779" width="9.88671875" bestFit="1" customWidth="1"/>
    <col min="5780" max="5780" width="6.88671875" bestFit="1" customWidth="1"/>
    <col min="5781" max="5781" width="9.88671875" bestFit="1" customWidth="1"/>
    <col min="5782" max="5782" width="6.88671875" bestFit="1" customWidth="1"/>
    <col min="5783" max="5783" width="9.88671875" bestFit="1" customWidth="1"/>
    <col min="5784" max="5784" width="6.88671875" bestFit="1" customWidth="1"/>
    <col min="5785" max="5785" width="9.88671875" bestFit="1" customWidth="1"/>
    <col min="5786" max="5786" width="6.88671875" bestFit="1" customWidth="1"/>
    <col min="5787" max="5787" width="9.88671875" bestFit="1" customWidth="1"/>
    <col min="5788" max="5788" width="6.88671875" bestFit="1" customWidth="1"/>
    <col min="5789" max="5789" width="9.88671875" bestFit="1" customWidth="1"/>
    <col min="5790" max="5790" width="6.88671875" bestFit="1" customWidth="1"/>
    <col min="5791" max="5791" width="9.88671875" bestFit="1" customWidth="1"/>
    <col min="5792" max="5792" width="6.88671875" bestFit="1" customWidth="1"/>
    <col min="5793" max="5793" width="9.88671875" bestFit="1" customWidth="1"/>
    <col min="5794" max="5794" width="6.88671875" bestFit="1" customWidth="1"/>
    <col min="5795" max="5795" width="9.88671875" bestFit="1" customWidth="1"/>
    <col min="5796" max="5796" width="6.88671875" bestFit="1" customWidth="1"/>
    <col min="5797" max="5797" width="9.88671875" bestFit="1" customWidth="1"/>
    <col min="5798" max="5798" width="6.88671875" bestFit="1" customWidth="1"/>
    <col min="5799" max="5799" width="9.88671875" bestFit="1" customWidth="1"/>
    <col min="5800" max="5800" width="6.88671875" bestFit="1" customWidth="1"/>
    <col min="5801" max="5801" width="9.88671875" bestFit="1" customWidth="1"/>
    <col min="5802" max="5802" width="6.88671875" bestFit="1" customWidth="1"/>
    <col min="5803" max="5803" width="9.88671875" bestFit="1" customWidth="1"/>
    <col min="5804" max="5804" width="6.88671875" bestFit="1" customWidth="1"/>
    <col min="5805" max="5805" width="9.88671875" bestFit="1" customWidth="1"/>
    <col min="5806" max="5806" width="6.88671875" bestFit="1" customWidth="1"/>
    <col min="5807" max="5807" width="9.88671875" bestFit="1" customWidth="1"/>
    <col min="5808" max="5808" width="6.88671875" bestFit="1" customWidth="1"/>
    <col min="5809" max="5809" width="9.88671875" bestFit="1" customWidth="1"/>
    <col min="5810" max="5810" width="6.88671875" bestFit="1" customWidth="1"/>
    <col min="5811" max="5811" width="9.88671875" bestFit="1" customWidth="1"/>
    <col min="5812" max="5812" width="6.88671875" bestFit="1" customWidth="1"/>
    <col min="5813" max="5813" width="9.88671875" bestFit="1" customWidth="1"/>
    <col min="5814" max="5814" width="6.88671875" bestFit="1" customWidth="1"/>
    <col min="5815" max="5815" width="9.88671875" bestFit="1" customWidth="1"/>
    <col min="5816" max="5816" width="6.88671875" bestFit="1" customWidth="1"/>
    <col min="5817" max="5817" width="9.88671875" bestFit="1" customWidth="1"/>
    <col min="5818" max="5818" width="6.88671875" bestFit="1" customWidth="1"/>
    <col min="5819" max="5819" width="9.88671875" bestFit="1" customWidth="1"/>
    <col min="5820" max="5820" width="6.88671875" bestFit="1" customWidth="1"/>
    <col min="5821" max="5821" width="9.88671875" bestFit="1" customWidth="1"/>
    <col min="5822" max="5822" width="6.88671875" bestFit="1" customWidth="1"/>
    <col min="5823" max="5823" width="9.88671875" bestFit="1" customWidth="1"/>
    <col min="5824" max="5824" width="6.88671875" bestFit="1" customWidth="1"/>
    <col min="5825" max="5825" width="9.88671875" bestFit="1" customWidth="1"/>
    <col min="5826" max="5826" width="6.88671875" bestFit="1" customWidth="1"/>
    <col min="5827" max="5827" width="9.88671875" bestFit="1" customWidth="1"/>
    <col min="5828" max="5828" width="6.88671875" bestFit="1" customWidth="1"/>
    <col min="5829" max="5829" width="9.88671875" bestFit="1" customWidth="1"/>
    <col min="5830" max="5830" width="6.88671875" bestFit="1" customWidth="1"/>
    <col min="5831" max="5831" width="9.88671875" bestFit="1" customWidth="1"/>
    <col min="5832" max="5832" width="6.88671875" bestFit="1" customWidth="1"/>
    <col min="5833" max="5833" width="9.88671875" bestFit="1" customWidth="1"/>
    <col min="5834" max="5834" width="6.88671875" bestFit="1" customWidth="1"/>
    <col min="5835" max="5835" width="9.88671875" bestFit="1" customWidth="1"/>
    <col min="5836" max="5836" width="6.88671875" bestFit="1" customWidth="1"/>
    <col min="5837" max="5837" width="9.88671875" bestFit="1" customWidth="1"/>
    <col min="5838" max="5838" width="6.88671875" bestFit="1" customWidth="1"/>
    <col min="5839" max="5839" width="9.88671875" bestFit="1" customWidth="1"/>
    <col min="5840" max="5840" width="6.88671875" bestFit="1" customWidth="1"/>
    <col min="5841" max="5841" width="9.88671875" bestFit="1" customWidth="1"/>
    <col min="5842" max="5842" width="6.88671875" bestFit="1" customWidth="1"/>
    <col min="5843" max="5843" width="9.88671875" bestFit="1" customWidth="1"/>
    <col min="5844" max="5844" width="6.88671875" bestFit="1" customWidth="1"/>
    <col min="5845" max="5845" width="9.88671875" bestFit="1" customWidth="1"/>
    <col min="5846" max="5846" width="6.88671875" bestFit="1" customWidth="1"/>
    <col min="5847" max="5847" width="9.88671875" bestFit="1" customWidth="1"/>
    <col min="5848" max="5848" width="6.88671875" bestFit="1" customWidth="1"/>
    <col min="5849" max="5849" width="9.88671875" bestFit="1" customWidth="1"/>
    <col min="5850" max="5850" width="6.88671875" bestFit="1" customWidth="1"/>
    <col min="5851" max="5851" width="9.88671875" bestFit="1" customWidth="1"/>
    <col min="5852" max="5852" width="6.88671875" bestFit="1" customWidth="1"/>
    <col min="5853" max="5853" width="9.88671875" bestFit="1" customWidth="1"/>
    <col min="5854" max="5854" width="6.88671875" bestFit="1" customWidth="1"/>
    <col min="5855" max="5855" width="9.88671875" bestFit="1" customWidth="1"/>
    <col min="5856" max="5856" width="6.88671875" bestFit="1" customWidth="1"/>
    <col min="5857" max="5857" width="9.88671875" bestFit="1" customWidth="1"/>
    <col min="5858" max="5858" width="6.88671875" bestFit="1" customWidth="1"/>
    <col min="5859" max="5859" width="9.88671875" bestFit="1" customWidth="1"/>
    <col min="5860" max="5860" width="6.88671875" bestFit="1" customWidth="1"/>
    <col min="5861" max="5861" width="9.88671875" bestFit="1" customWidth="1"/>
    <col min="5862" max="5862" width="6.88671875" bestFit="1" customWidth="1"/>
    <col min="5863" max="5863" width="9.88671875" bestFit="1" customWidth="1"/>
    <col min="5864" max="5864" width="6.88671875" bestFit="1" customWidth="1"/>
    <col min="5865" max="5865" width="9.88671875" bestFit="1" customWidth="1"/>
    <col min="5866" max="5866" width="6.88671875" bestFit="1" customWidth="1"/>
    <col min="5867" max="5867" width="9.88671875" bestFit="1" customWidth="1"/>
    <col min="5868" max="5868" width="6.88671875" bestFit="1" customWidth="1"/>
    <col min="5869" max="5869" width="9.88671875" bestFit="1" customWidth="1"/>
    <col min="5870" max="5870" width="6.88671875" bestFit="1" customWidth="1"/>
    <col min="5871" max="5871" width="9.88671875" bestFit="1" customWidth="1"/>
    <col min="5872" max="5872" width="6.88671875" bestFit="1" customWidth="1"/>
    <col min="5873" max="5873" width="9.88671875" bestFit="1" customWidth="1"/>
    <col min="5874" max="5874" width="6.88671875" bestFit="1" customWidth="1"/>
    <col min="5875" max="5875" width="9.88671875" bestFit="1" customWidth="1"/>
    <col min="5876" max="5876" width="6.88671875" bestFit="1" customWidth="1"/>
    <col min="5877" max="5877" width="9.88671875" bestFit="1" customWidth="1"/>
    <col min="5878" max="5878" width="6.88671875" bestFit="1" customWidth="1"/>
    <col min="5879" max="5879" width="9.88671875" bestFit="1" customWidth="1"/>
    <col min="5880" max="5880" width="6.88671875" bestFit="1" customWidth="1"/>
    <col min="5881" max="5881" width="9.88671875" bestFit="1" customWidth="1"/>
    <col min="5882" max="5882" width="6.88671875" bestFit="1" customWidth="1"/>
    <col min="5883" max="5883" width="9.88671875" bestFit="1" customWidth="1"/>
    <col min="5884" max="5884" width="6.88671875" bestFit="1" customWidth="1"/>
    <col min="5885" max="5885" width="9.88671875" bestFit="1" customWidth="1"/>
    <col min="5886" max="5886" width="6.88671875" bestFit="1" customWidth="1"/>
    <col min="5887" max="5887" width="9.88671875" bestFit="1" customWidth="1"/>
    <col min="5888" max="5888" width="6.88671875" bestFit="1" customWidth="1"/>
    <col min="5889" max="5889" width="9.88671875" bestFit="1" customWidth="1"/>
    <col min="5890" max="5890" width="6.88671875" bestFit="1" customWidth="1"/>
    <col min="5891" max="5891" width="9.88671875" bestFit="1" customWidth="1"/>
    <col min="5892" max="5892" width="6.88671875" bestFit="1" customWidth="1"/>
    <col min="5893" max="5893" width="9.88671875" bestFit="1" customWidth="1"/>
    <col min="5894" max="5894" width="6.88671875" bestFit="1" customWidth="1"/>
    <col min="5895" max="5895" width="9.88671875" bestFit="1" customWidth="1"/>
    <col min="5896" max="5896" width="6.88671875" bestFit="1" customWidth="1"/>
    <col min="5897" max="5897" width="9.88671875" bestFit="1" customWidth="1"/>
    <col min="5898" max="5898" width="6.88671875" bestFit="1" customWidth="1"/>
    <col min="5899" max="5899" width="9.88671875" bestFit="1" customWidth="1"/>
    <col min="5900" max="5900" width="6.88671875" bestFit="1" customWidth="1"/>
    <col min="5901" max="5901" width="9.88671875" bestFit="1" customWidth="1"/>
    <col min="5902" max="5902" width="6.88671875" bestFit="1" customWidth="1"/>
    <col min="5903" max="5903" width="9.88671875" bestFit="1" customWidth="1"/>
    <col min="5904" max="5904" width="6.88671875" bestFit="1" customWidth="1"/>
    <col min="5905" max="5905" width="9.88671875" bestFit="1" customWidth="1"/>
    <col min="5906" max="5906" width="6.88671875" bestFit="1" customWidth="1"/>
    <col min="5907" max="5907" width="9.88671875" bestFit="1" customWidth="1"/>
    <col min="5908" max="5908" width="6.88671875" bestFit="1" customWidth="1"/>
    <col min="5909" max="5909" width="9.88671875" bestFit="1" customWidth="1"/>
    <col min="5910" max="5910" width="6.88671875" bestFit="1" customWidth="1"/>
    <col min="5911" max="5911" width="9.88671875" bestFit="1" customWidth="1"/>
    <col min="5912" max="5912" width="6.88671875" bestFit="1" customWidth="1"/>
    <col min="5913" max="5913" width="9.88671875" bestFit="1" customWidth="1"/>
    <col min="5914" max="5914" width="6.88671875" bestFit="1" customWidth="1"/>
    <col min="5915" max="5915" width="9.88671875" bestFit="1" customWidth="1"/>
    <col min="5916" max="5916" width="6.88671875" bestFit="1" customWidth="1"/>
    <col min="5917" max="5917" width="9.88671875" bestFit="1" customWidth="1"/>
    <col min="5918" max="5918" width="6.88671875" bestFit="1" customWidth="1"/>
    <col min="5919" max="5919" width="9.88671875" bestFit="1" customWidth="1"/>
    <col min="5920" max="5920" width="6.88671875" bestFit="1" customWidth="1"/>
    <col min="5921" max="5921" width="9.88671875" bestFit="1" customWidth="1"/>
    <col min="5922" max="5922" width="6.88671875" bestFit="1" customWidth="1"/>
    <col min="5923" max="5923" width="9.88671875" bestFit="1" customWidth="1"/>
    <col min="5924" max="5924" width="6.88671875" bestFit="1" customWidth="1"/>
    <col min="5925" max="5925" width="9.88671875" bestFit="1" customWidth="1"/>
    <col min="5926" max="5926" width="6.88671875" bestFit="1" customWidth="1"/>
    <col min="5927" max="5927" width="9.88671875" bestFit="1" customWidth="1"/>
    <col min="5928" max="5928" width="6.88671875" bestFit="1" customWidth="1"/>
    <col min="5929" max="5929" width="9.88671875" bestFit="1" customWidth="1"/>
    <col min="5930" max="5930" width="6.88671875" bestFit="1" customWidth="1"/>
    <col min="5931" max="5931" width="9.88671875" bestFit="1" customWidth="1"/>
    <col min="5932" max="5932" width="6.88671875" bestFit="1" customWidth="1"/>
    <col min="5933" max="5933" width="9.88671875" bestFit="1" customWidth="1"/>
    <col min="5934" max="5934" width="6.88671875" bestFit="1" customWidth="1"/>
    <col min="5935" max="5935" width="9.88671875" bestFit="1" customWidth="1"/>
    <col min="5936" max="5936" width="6.88671875" bestFit="1" customWidth="1"/>
    <col min="5937" max="5937" width="9.88671875" bestFit="1" customWidth="1"/>
    <col min="5938" max="5938" width="6.88671875" bestFit="1" customWidth="1"/>
    <col min="5939" max="5939" width="9.88671875" bestFit="1" customWidth="1"/>
    <col min="5940" max="5940" width="6.88671875" bestFit="1" customWidth="1"/>
    <col min="5941" max="5941" width="9.88671875" bestFit="1" customWidth="1"/>
    <col min="5942" max="5942" width="6.88671875" bestFit="1" customWidth="1"/>
    <col min="5943" max="5943" width="9.88671875" bestFit="1" customWidth="1"/>
    <col min="5944" max="5944" width="6.88671875" bestFit="1" customWidth="1"/>
    <col min="5945" max="5945" width="9.88671875" bestFit="1" customWidth="1"/>
    <col min="5946" max="5946" width="6.88671875" bestFit="1" customWidth="1"/>
    <col min="5947" max="5947" width="9.88671875" bestFit="1" customWidth="1"/>
    <col min="5948" max="5948" width="6.88671875" bestFit="1" customWidth="1"/>
    <col min="5949" max="5949" width="9.88671875" bestFit="1" customWidth="1"/>
    <col min="5950" max="5950" width="6.88671875" bestFit="1" customWidth="1"/>
    <col min="5951" max="5951" width="9.88671875" bestFit="1" customWidth="1"/>
    <col min="5952" max="5952" width="6.88671875" bestFit="1" customWidth="1"/>
    <col min="5953" max="5953" width="9.88671875" bestFit="1" customWidth="1"/>
    <col min="5954" max="5954" width="6.88671875" bestFit="1" customWidth="1"/>
    <col min="5955" max="5955" width="9.88671875" bestFit="1" customWidth="1"/>
    <col min="5956" max="5956" width="6.88671875" bestFit="1" customWidth="1"/>
    <col min="5957" max="5957" width="9.88671875" bestFit="1" customWidth="1"/>
    <col min="5958" max="5958" width="6.88671875" bestFit="1" customWidth="1"/>
    <col min="5959" max="5959" width="9.88671875" bestFit="1" customWidth="1"/>
    <col min="5960" max="5960" width="6.88671875" bestFit="1" customWidth="1"/>
    <col min="5961" max="5961" width="9.88671875" bestFit="1" customWidth="1"/>
    <col min="5962" max="5962" width="6.88671875" bestFit="1" customWidth="1"/>
    <col min="5963" max="5963" width="9.88671875" bestFit="1" customWidth="1"/>
    <col min="5964" max="5964" width="6.88671875" bestFit="1" customWidth="1"/>
    <col min="5965" max="5965" width="9.88671875" bestFit="1" customWidth="1"/>
    <col min="5966" max="5966" width="6.88671875" bestFit="1" customWidth="1"/>
    <col min="5967" max="5967" width="9.88671875" bestFit="1" customWidth="1"/>
    <col min="5968" max="5968" width="6.88671875" bestFit="1" customWidth="1"/>
    <col min="5969" max="5969" width="9.88671875" bestFit="1" customWidth="1"/>
    <col min="5970" max="5970" width="6.88671875" bestFit="1" customWidth="1"/>
    <col min="5971" max="5971" width="9.88671875" bestFit="1" customWidth="1"/>
    <col min="5972" max="5972" width="6.88671875" bestFit="1" customWidth="1"/>
    <col min="5973" max="5973" width="9.88671875" bestFit="1" customWidth="1"/>
    <col min="5974" max="5974" width="6.88671875" bestFit="1" customWidth="1"/>
    <col min="5975" max="5975" width="9.88671875" bestFit="1" customWidth="1"/>
    <col min="5976" max="5976" width="6.88671875" bestFit="1" customWidth="1"/>
    <col min="5977" max="5977" width="9.88671875" bestFit="1" customWidth="1"/>
    <col min="5978" max="5978" width="6.88671875" bestFit="1" customWidth="1"/>
    <col min="5979" max="5979" width="9.88671875" bestFit="1" customWidth="1"/>
    <col min="5980" max="5980" width="6.88671875" bestFit="1" customWidth="1"/>
    <col min="5981" max="5981" width="9.88671875" bestFit="1" customWidth="1"/>
    <col min="5982" max="5982" width="6.88671875" bestFit="1" customWidth="1"/>
    <col min="5983" max="5983" width="9.88671875" bestFit="1" customWidth="1"/>
    <col min="5984" max="5984" width="6.88671875" bestFit="1" customWidth="1"/>
    <col min="5985" max="5985" width="9.88671875" bestFit="1" customWidth="1"/>
    <col min="5986" max="5986" width="6.88671875" bestFit="1" customWidth="1"/>
    <col min="5987" max="5987" width="9.88671875" bestFit="1" customWidth="1"/>
    <col min="5988" max="5988" width="6.88671875" bestFit="1" customWidth="1"/>
    <col min="5989" max="5989" width="9.88671875" bestFit="1" customWidth="1"/>
    <col min="5990" max="5990" width="6.88671875" bestFit="1" customWidth="1"/>
    <col min="5991" max="5991" width="9.88671875" bestFit="1" customWidth="1"/>
    <col min="5992" max="5992" width="6.88671875" bestFit="1" customWidth="1"/>
    <col min="5993" max="5993" width="9.88671875" bestFit="1" customWidth="1"/>
    <col min="5994" max="5994" width="6.88671875" bestFit="1" customWidth="1"/>
    <col min="5995" max="5995" width="9.88671875" bestFit="1" customWidth="1"/>
    <col min="5996" max="5996" width="6.88671875" bestFit="1" customWidth="1"/>
    <col min="5997" max="5997" width="9.88671875" bestFit="1" customWidth="1"/>
    <col min="5998" max="5998" width="6.88671875" bestFit="1" customWidth="1"/>
    <col min="5999" max="5999" width="9.88671875" bestFit="1" customWidth="1"/>
    <col min="6000" max="6000" width="6.88671875" bestFit="1" customWidth="1"/>
    <col min="6001" max="6001" width="9.88671875" bestFit="1" customWidth="1"/>
    <col min="6002" max="6002" width="6.88671875" bestFit="1" customWidth="1"/>
    <col min="6003" max="6003" width="9.88671875" bestFit="1" customWidth="1"/>
    <col min="6004" max="6004" width="6.88671875" bestFit="1" customWidth="1"/>
    <col min="6005" max="6005" width="9.88671875" bestFit="1" customWidth="1"/>
    <col min="6006" max="6006" width="6.88671875" bestFit="1" customWidth="1"/>
    <col min="6007" max="6007" width="9.88671875" bestFit="1" customWidth="1"/>
    <col min="6008" max="6008" width="6.88671875" bestFit="1" customWidth="1"/>
    <col min="6009" max="6009" width="9.88671875" bestFit="1" customWidth="1"/>
    <col min="6010" max="6010" width="6.88671875" bestFit="1" customWidth="1"/>
    <col min="6011" max="6011" width="9.88671875" bestFit="1" customWidth="1"/>
    <col min="6012" max="6012" width="6.88671875" bestFit="1" customWidth="1"/>
    <col min="6013" max="6013" width="9.88671875" bestFit="1" customWidth="1"/>
    <col min="6014" max="6014" width="6.88671875" bestFit="1" customWidth="1"/>
    <col min="6015" max="6015" width="9.88671875" bestFit="1" customWidth="1"/>
    <col min="6016" max="6016" width="6.88671875" bestFit="1" customWidth="1"/>
    <col min="6017" max="6017" width="9.88671875" bestFit="1" customWidth="1"/>
    <col min="6018" max="6018" width="6.88671875" bestFit="1" customWidth="1"/>
    <col min="6019" max="6019" width="9.88671875" bestFit="1" customWidth="1"/>
    <col min="6020" max="6020" width="6.88671875" bestFit="1" customWidth="1"/>
    <col min="6021" max="6021" width="9.88671875" bestFit="1" customWidth="1"/>
    <col min="6022" max="6022" width="6.88671875" bestFit="1" customWidth="1"/>
    <col min="6023" max="6023" width="9.88671875" bestFit="1" customWidth="1"/>
    <col min="6024" max="6024" width="6.88671875" bestFit="1" customWidth="1"/>
    <col min="6025" max="6025" width="9.88671875" bestFit="1" customWidth="1"/>
    <col min="6026" max="6026" width="6.88671875" bestFit="1" customWidth="1"/>
    <col min="6027" max="6027" width="9.88671875" bestFit="1" customWidth="1"/>
    <col min="6028" max="6028" width="6.88671875" bestFit="1" customWidth="1"/>
    <col min="6029" max="6029" width="9.88671875" bestFit="1" customWidth="1"/>
    <col min="6030" max="6030" width="6.88671875" bestFit="1" customWidth="1"/>
    <col min="6031" max="6031" width="9.88671875" bestFit="1" customWidth="1"/>
    <col min="6032" max="6032" width="6.88671875" bestFit="1" customWidth="1"/>
    <col min="6033" max="6033" width="9.88671875" bestFit="1" customWidth="1"/>
    <col min="6034" max="6034" width="6.88671875" bestFit="1" customWidth="1"/>
    <col min="6035" max="6035" width="9.88671875" bestFit="1" customWidth="1"/>
    <col min="6036" max="6036" width="6.88671875" bestFit="1" customWidth="1"/>
    <col min="6037" max="6037" width="9.88671875" bestFit="1" customWidth="1"/>
    <col min="6038" max="6038" width="6.88671875" bestFit="1" customWidth="1"/>
    <col min="6039" max="6039" width="9.88671875" bestFit="1" customWidth="1"/>
    <col min="6040" max="6040" width="6.88671875" bestFit="1" customWidth="1"/>
    <col min="6041" max="6041" width="9.88671875" bestFit="1" customWidth="1"/>
    <col min="6042" max="6042" width="6.88671875" bestFit="1" customWidth="1"/>
    <col min="6043" max="6043" width="9.88671875" bestFit="1" customWidth="1"/>
    <col min="6044" max="6044" width="6.88671875" bestFit="1" customWidth="1"/>
    <col min="6045" max="6045" width="9.88671875" bestFit="1" customWidth="1"/>
    <col min="6046" max="6046" width="6.88671875" bestFit="1" customWidth="1"/>
    <col min="6047" max="6047" width="9.88671875" bestFit="1" customWidth="1"/>
    <col min="6048" max="6048" width="6.88671875" bestFit="1" customWidth="1"/>
    <col min="6049" max="6049" width="9.88671875" bestFit="1" customWidth="1"/>
    <col min="6050" max="6050" width="6.88671875" bestFit="1" customWidth="1"/>
    <col min="6051" max="6051" width="9.88671875" bestFit="1" customWidth="1"/>
    <col min="6052" max="6052" width="6.88671875" bestFit="1" customWidth="1"/>
    <col min="6053" max="6053" width="9.88671875" bestFit="1" customWidth="1"/>
    <col min="6054" max="6054" width="6.88671875" bestFit="1" customWidth="1"/>
    <col min="6055" max="6055" width="9.88671875" bestFit="1" customWidth="1"/>
    <col min="6056" max="6056" width="6.88671875" bestFit="1" customWidth="1"/>
    <col min="6057" max="6057" width="9.88671875" bestFit="1" customWidth="1"/>
    <col min="6058" max="6058" width="6.88671875" bestFit="1" customWidth="1"/>
    <col min="6059" max="6059" width="9.88671875" bestFit="1" customWidth="1"/>
    <col min="6060" max="6060" width="6.88671875" bestFit="1" customWidth="1"/>
    <col min="6061" max="6061" width="9.88671875" bestFit="1" customWidth="1"/>
    <col min="6062" max="6062" width="6.88671875" bestFit="1" customWidth="1"/>
    <col min="6063" max="6063" width="9.88671875" bestFit="1" customWidth="1"/>
    <col min="6064" max="6064" width="6.88671875" bestFit="1" customWidth="1"/>
    <col min="6065" max="6065" width="9.88671875" bestFit="1" customWidth="1"/>
    <col min="6066" max="6066" width="6.88671875" bestFit="1" customWidth="1"/>
    <col min="6067" max="6067" width="9.88671875" bestFit="1" customWidth="1"/>
    <col min="6068" max="6068" width="6.88671875" bestFit="1" customWidth="1"/>
    <col min="6069" max="6069" width="9.88671875" bestFit="1" customWidth="1"/>
    <col min="6070" max="6070" width="6.88671875" bestFit="1" customWidth="1"/>
    <col min="6071" max="6071" width="9.88671875" bestFit="1" customWidth="1"/>
    <col min="6072" max="6072" width="6.88671875" bestFit="1" customWidth="1"/>
    <col min="6073" max="6073" width="9.88671875" bestFit="1" customWidth="1"/>
    <col min="6074" max="6074" width="6.88671875" bestFit="1" customWidth="1"/>
    <col min="6075" max="6075" width="9.88671875" bestFit="1" customWidth="1"/>
    <col min="6076" max="6076" width="6.88671875" bestFit="1" customWidth="1"/>
    <col min="6077" max="6077" width="9.88671875" bestFit="1" customWidth="1"/>
    <col min="6078" max="6078" width="6.88671875" bestFit="1" customWidth="1"/>
    <col min="6079" max="6079" width="9.88671875" bestFit="1" customWidth="1"/>
    <col min="6080" max="6080" width="6.88671875" bestFit="1" customWidth="1"/>
    <col min="6081" max="6081" width="9.88671875" bestFit="1" customWidth="1"/>
    <col min="6082" max="6082" width="6.88671875" bestFit="1" customWidth="1"/>
    <col min="6083" max="6083" width="9.88671875" bestFit="1" customWidth="1"/>
    <col min="6084" max="6084" width="6.88671875" bestFit="1" customWidth="1"/>
    <col min="6085" max="6085" width="9.88671875" bestFit="1" customWidth="1"/>
    <col min="6086" max="6086" width="6.88671875" bestFit="1" customWidth="1"/>
    <col min="6087" max="6087" width="9.88671875" bestFit="1" customWidth="1"/>
    <col min="6088" max="6088" width="6.88671875" bestFit="1" customWidth="1"/>
    <col min="6089" max="6089" width="9.88671875" bestFit="1" customWidth="1"/>
    <col min="6090" max="6090" width="6.88671875" bestFit="1" customWidth="1"/>
    <col min="6091" max="6091" width="9.88671875" bestFit="1" customWidth="1"/>
    <col min="6092" max="6092" width="6.88671875" bestFit="1" customWidth="1"/>
    <col min="6093" max="6093" width="9.88671875" bestFit="1" customWidth="1"/>
    <col min="6094" max="6094" width="6.88671875" bestFit="1" customWidth="1"/>
    <col min="6095" max="6095" width="9.88671875" bestFit="1" customWidth="1"/>
    <col min="6096" max="6096" width="6.88671875" bestFit="1" customWidth="1"/>
    <col min="6097" max="6097" width="9.88671875" bestFit="1" customWidth="1"/>
    <col min="6098" max="6098" width="6.88671875" bestFit="1" customWidth="1"/>
    <col min="6099" max="6099" width="9.88671875" bestFit="1" customWidth="1"/>
    <col min="6100" max="6100" width="6.88671875" bestFit="1" customWidth="1"/>
    <col min="6101" max="6101" width="9.88671875" bestFit="1" customWidth="1"/>
    <col min="6102" max="6102" width="6.88671875" bestFit="1" customWidth="1"/>
    <col min="6103" max="6103" width="9.88671875" bestFit="1" customWidth="1"/>
    <col min="6104" max="6104" width="6.88671875" bestFit="1" customWidth="1"/>
    <col min="6105" max="6105" width="9.88671875" bestFit="1" customWidth="1"/>
    <col min="6106" max="6106" width="6.88671875" bestFit="1" customWidth="1"/>
    <col min="6107" max="6107" width="9.88671875" bestFit="1" customWidth="1"/>
    <col min="6108" max="6108" width="6.88671875" bestFit="1" customWidth="1"/>
    <col min="6109" max="6109" width="9.88671875" bestFit="1" customWidth="1"/>
    <col min="6110" max="6110" width="6.88671875" bestFit="1" customWidth="1"/>
    <col min="6111" max="6111" width="9.88671875" bestFit="1" customWidth="1"/>
    <col min="6112" max="6112" width="6.88671875" bestFit="1" customWidth="1"/>
    <col min="6113" max="6113" width="9.88671875" bestFit="1" customWidth="1"/>
    <col min="6114" max="6114" width="6.88671875" bestFit="1" customWidth="1"/>
    <col min="6115" max="6115" width="9.88671875" bestFit="1" customWidth="1"/>
    <col min="6116" max="6116" width="6.88671875" bestFit="1" customWidth="1"/>
    <col min="6117" max="6117" width="9.88671875" bestFit="1" customWidth="1"/>
    <col min="6118" max="6118" width="6.88671875" bestFit="1" customWidth="1"/>
    <col min="6119" max="6119" width="9.88671875" bestFit="1" customWidth="1"/>
    <col min="6120" max="6120" width="6.88671875" bestFit="1" customWidth="1"/>
    <col min="6121" max="6121" width="9.88671875" bestFit="1" customWidth="1"/>
    <col min="6122" max="6122" width="6.88671875" bestFit="1" customWidth="1"/>
    <col min="6123" max="6123" width="9.88671875" bestFit="1" customWidth="1"/>
    <col min="6124" max="6124" width="6.88671875" bestFit="1" customWidth="1"/>
    <col min="6125" max="6125" width="9.88671875" bestFit="1" customWidth="1"/>
    <col min="6126" max="6126" width="6.88671875" bestFit="1" customWidth="1"/>
    <col min="6127" max="6127" width="9.88671875" bestFit="1" customWidth="1"/>
    <col min="6128" max="6128" width="6.88671875" bestFit="1" customWidth="1"/>
    <col min="6129" max="6129" width="9.88671875" bestFit="1" customWidth="1"/>
    <col min="6130" max="6130" width="6.88671875" bestFit="1" customWidth="1"/>
    <col min="6131" max="6131" width="9.88671875" bestFit="1" customWidth="1"/>
    <col min="6132" max="6132" width="6.88671875" bestFit="1" customWidth="1"/>
    <col min="6133" max="6133" width="9.88671875" bestFit="1" customWidth="1"/>
    <col min="6134" max="6134" width="6.88671875" bestFit="1" customWidth="1"/>
    <col min="6135" max="6135" width="9.88671875" bestFit="1" customWidth="1"/>
    <col min="6136" max="6136" width="6.88671875" bestFit="1" customWidth="1"/>
    <col min="6137" max="6137" width="9.88671875" bestFit="1" customWidth="1"/>
    <col min="6138" max="6138" width="6.88671875" bestFit="1" customWidth="1"/>
    <col min="6139" max="6139" width="9.88671875" bestFit="1" customWidth="1"/>
    <col min="6140" max="6140" width="6.88671875" bestFit="1" customWidth="1"/>
    <col min="6141" max="6141" width="9.88671875" bestFit="1" customWidth="1"/>
    <col min="6142" max="6142" width="6.88671875" bestFit="1" customWidth="1"/>
    <col min="6143" max="6143" width="9.88671875" bestFit="1" customWidth="1"/>
    <col min="6144" max="6144" width="6.88671875" bestFit="1" customWidth="1"/>
    <col min="6145" max="6145" width="9.88671875" bestFit="1" customWidth="1"/>
    <col min="6146" max="6146" width="6.88671875" bestFit="1" customWidth="1"/>
    <col min="6147" max="6147" width="9.88671875" bestFit="1" customWidth="1"/>
    <col min="6148" max="6148" width="6.88671875" bestFit="1" customWidth="1"/>
    <col min="6149" max="6149" width="9.88671875" bestFit="1" customWidth="1"/>
    <col min="6150" max="6150" width="6.88671875" bestFit="1" customWidth="1"/>
    <col min="6151" max="6151" width="9.88671875" bestFit="1" customWidth="1"/>
    <col min="6152" max="6152" width="6.88671875" bestFit="1" customWidth="1"/>
    <col min="6153" max="6153" width="9.88671875" bestFit="1" customWidth="1"/>
    <col min="6154" max="6154" width="6.88671875" bestFit="1" customWidth="1"/>
    <col min="6155" max="6155" width="9.88671875" bestFit="1" customWidth="1"/>
    <col min="6156" max="6156" width="6.88671875" bestFit="1" customWidth="1"/>
    <col min="6157" max="6157" width="9.88671875" bestFit="1" customWidth="1"/>
    <col min="6158" max="6158" width="6.88671875" bestFit="1" customWidth="1"/>
    <col min="6159" max="6159" width="9.88671875" bestFit="1" customWidth="1"/>
    <col min="6160" max="6160" width="6.88671875" bestFit="1" customWidth="1"/>
    <col min="6161" max="6161" width="9.88671875" bestFit="1" customWidth="1"/>
    <col min="6162" max="6162" width="6.88671875" bestFit="1" customWidth="1"/>
    <col min="6163" max="6163" width="9.88671875" bestFit="1" customWidth="1"/>
    <col min="6164" max="6164" width="6.88671875" bestFit="1" customWidth="1"/>
    <col min="6165" max="6165" width="9.88671875" bestFit="1" customWidth="1"/>
    <col min="6166" max="6166" width="6.88671875" bestFit="1" customWidth="1"/>
    <col min="6167" max="6167" width="9.88671875" bestFit="1" customWidth="1"/>
    <col min="6168" max="6168" width="6.88671875" bestFit="1" customWidth="1"/>
    <col min="6169" max="6169" width="9.88671875" bestFit="1" customWidth="1"/>
    <col min="6170" max="6170" width="6.88671875" bestFit="1" customWidth="1"/>
    <col min="6171" max="6171" width="9.88671875" bestFit="1" customWidth="1"/>
    <col min="6172" max="6172" width="6.88671875" bestFit="1" customWidth="1"/>
    <col min="6173" max="6173" width="9.88671875" bestFit="1" customWidth="1"/>
    <col min="6174" max="6174" width="6.88671875" bestFit="1" customWidth="1"/>
    <col min="6175" max="6175" width="9.88671875" bestFit="1" customWidth="1"/>
    <col min="6176" max="6176" width="6.88671875" bestFit="1" customWidth="1"/>
    <col min="6177" max="6177" width="9.88671875" bestFit="1" customWidth="1"/>
    <col min="6178" max="6178" width="6.88671875" bestFit="1" customWidth="1"/>
    <col min="6179" max="6179" width="9.88671875" bestFit="1" customWidth="1"/>
    <col min="6180" max="6180" width="6.88671875" bestFit="1" customWidth="1"/>
    <col min="6181" max="6181" width="9.88671875" bestFit="1" customWidth="1"/>
    <col min="6182" max="6182" width="6.88671875" bestFit="1" customWidth="1"/>
    <col min="6183" max="6183" width="9.88671875" bestFit="1" customWidth="1"/>
    <col min="6184" max="6184" width="6.88671875" bestFit="1" customWidth="1"/>
    <col min="6185" max="6185" width="9.88671875" bestFit="1" customWidth="1"/>
    <col min="6186" max="6186" width="6.88671875" bestFit="1" customWidth="1"/>
    <col min="6187" max="6187" width="9.88671875" bestFit="1" customWidth="1"/>
    <col min="6188" max="6188" width="6.88671875" bestFit="1" customWidth="1"/>
    <col min="6189" max="6189" width="9.88671875" bestFit="1" customWidth="1"/>
    <col min="6190" max="6190" width="6.88671875" bestFit="1" customWidth="1"/>
    <col min="6191" max="6191" width="9.88671875" bestFit="1" customWidth="1"/>
    <col min="6192" max="6192" width="6.88671875" bestFit="1" customWidth="1"/>
    <col min="6193" max="6193" width="9.88671875" bestFit="1" customWidth="1"/>
    <col min="6194" max="6194" width="6.88671875" bestFit="1" customWidth="1"/>
    <col min="6195" max="6195" width="9.88671875" bestFit="1" customWidth="1"/>
    <col min="6196" max="6196" width="6.88671875" bestFit="1" customWidth="1"/>
    <col min="6197" max="6197" width="9.88671875" bestFit="1" customWidth="1"/>
    <col min="6198" max="6198" width="6.88671875" bestFit="1" customWidth="1"/>
    <col min="6199" max="6199" width="9.88671875" bestFit="1" customWidth="1"/>
    <col min="6200" max="6200" width="6.88671875" bestFit="1" customWidth="1"/>
    <col min="6201" max="6201" width="9.88671875" bestFit="1" customWidth="1"/>
    <col min="6202" max="6202" width="6.88671875" bestFit="1" customWidth="1"/>
    <col min="6203" max="6203" width="9.88671875" bestFit="1" customWidth="1"/>
    <col min="6204" max="6204" width="6.88671875" bestFit="1" customWidth="1"/>
    <col min="6205" max="6205" width="9.88671875" bestFit="1" customWidth="1"/>
    <col min="6206" max="6206" width="6.88671875" bestFit="1" customWidth="1"/>
    <col min="6207" max="6207" width="9.88671875" bestFit="1" customWidth="1"/>
    <col min="6208" max="6208" width="6.88671875" bestFit="1" customWidth="1"/>
    <col min="6209" max="6209" width="9.88671875" bestFit="1" customWidth="1"/>
    <col min="6210" max="6210" width="6.88671875" bestFit="1" customWidth="1"/>
    <col min="6211" max="6211" width="9.88671875" bestFit="1" customWidth="1"/>
    <col min="6212" max="6212" width="6.88671875" bestFit="1" customWidth="1"/>
    <col min="6213" max="6213" width="9.88671875" bestFit="1" customWidth="1"/>
    <col min="6214" max="6214" width="6.88671875" bestFit="1" customWidth="1"/>
    <col min="6215" max="6215" width="9.88671875" bestFit="1" customWidth="1"/>
    <col min="6216" max="6216" width="6.88671875" bestFit="1" customWidth="1"/>
    <col min="6217" max="6217" width="9.88671875" bestFit="1" customWidth="1"/>
    <col min="6218" max="6218" width="6.88671875" bestFit="1" customWidth="1"/>
    <col min="6219" max="6219" width="9.88671875" bestFit="1" customWidth="1"/>
    <col min="6220" max="6220" width="6.88671875" bestFit="1" customWidth="1"/>
    <col min="6221" max="6221" width="9.88671875" bestFit="1" customWidth="1"/>
    <col min="6222" max="6222" width="6.88671875" bestFit="1" customWidth="1"/>
    <col min="6223" max="6223" width="9.88671875" bestFit="1" customWidth="1"/>
    <col min="6224" max="6224" width="6.88671875" bestFit="1" customWidth="1"/>
    <col min="6225" max="6225" width="9.88671875" bestFit="1" customWidth="1"/>
    <col min="6226" max="6226" width="6.88671875" bestFit="1" customWidth="1"/>
    <col min="6227" max="6227" width="9.88671875" bestFit="1" customWidth="1"/>
    <col min="6228" max="6228" width="6.88671875" bestFit="1" customWidth="1"/>
    <col min="6229" max="6229" width="9.88671875" bestFit="1" customWidth="1"/>
    <col min="6230" max="6230" width="6.88671875" bestFit="1" customWidth="1"/>
    <col min="6231" max="6231" width="9.88671875" bestFit="1" customWidth="1"/>
    <col min="6232" max="6232" width="6.88671875" bestFit="1" customWidth="1"/>
    <col min="6233" max="6233" width="9.88671875" bestFit="1" customWidth="1"/>
    <col min="6234" max="6234" width="6.88671875" bestFit="1" customWidth="1"/>
    <col min="6235" max="6235" width="9.88671875" bestFit="1" customWidth="1"/>
    <col min="6236" max="6236" width="6.88671875" bestFit="1" customWidth="1"/>
    <col min="6237" max="6237" width="9.88671875" bestFit="1" customWidth="1"/>
    <col min="6238" max="6238" width="6.88671875" bestFit="1" customWidth="1"/>
    <col min="6239" max="6239" width="9.88671875" bestFit="1" customWidth="1"/>
    <col min="6240" max="6240" width="6.88671875" bestFit="1" customWidth="1"/>
    <col min="6241" max="6241" width="9.88671875" bestFit="1" customWidth="1"/>
    <col min="6242" max="6242" width="6.88671875" bestFit="1" customWidth="1"/>
    <col min="6243" max="6243" width="9.88671875" bestFit="1" customWidth="1"/>
    <col min="6244" max="6244" width="6.88671875" bestFit="1" customWidth="1"/>
    <col min="6245" max="6245" width="9.88671875" bestFit="1" customWidth="1"/>
    <col min="6246" max="6246" width="6.88671875" bestFit="1" customWidth="1"/>
    <col min="6247" max="6247" width="9.88671875" bestFit="1" customWidth="1"/>
    <col min="6248" max="6248" width="6.88671875" bestFit="1" customWidth="1"/>
    <col min="6249" max="6249" width="9.88671875" bestFit="1" customWidth="1"/>
    <col min="6250" max="6250" width="6.88671875" bestFit="1" customWidth="1"/>
    <col min="6251" max="6251" width="9.88671875" bestFit="1" customWidth="1"/>
    <col min="6252" max="6252" width="6.88671875" bestFit="1" customWidth="1"/>
    <col min="6253" max="6253" width="9.88671875" bestFit="1" customWidth="1"/>
    <col min="6254" max="6254" width="6.88671875" bestFit="1" customWidth="1"/>
    <col min="6255" max="6255" width="9.88671875" bestFit="1" customWidth="1"/>
    <col min="6256" max="6256" width="6.88671875" bestFit="1" customWidth="1"/>
    <col min="6257" max="6257" width="9.88671875" bestFit="1" customWidth="1"/>
    <col min="6258" max="6258" width="6.88671875" bestFit="1" customWidth="1"/>
    <col min="6259" max="6259" width="9.88671875" bestFit="1" customWidth="1"/>
    <col min="6260" max="6260" width="6.88671875" bestFit="1" customWidth="1"/>
    <col min="6261" max="6261" width="9.88671875" bestFit="1" customWidth="1"/>
    <col min="6262" max="6262" width="6.88671875" bestFit="1" customWidth="1"/>
    <col min="6263" max="6263" width="9.88671875" bestFit="1" customWidth="1"/>
    <col min="6264" max="6264" width="6.88671875" bestFit="1" customWidth="1"/>
    <col min="6265" max="6265" width="9.88671875" bestFit="1" customWidth="1"/>
    <col min="6266" max="6266" width="6.88671875" bestFit="1" customWidth="1"/>
    <col min="6267" max="6267" width="9.88671875" bestFit="1" customWidth="1"/>
    <col min="6268" max="6268" width="6.88671875" bestFit="1" customWidth="1"/>
    <col min="6269" max="6269" width="9.88671875" bestFit="1" customWidth="1"/>
    <col min="6270" max="6270" width="6.88671875" bestFit="1" customWidth="1"/>
    <col min="6271" max="6271" width="9.88671875" bestFit="1" customWidth="1"/>
    <col min="6272" max="6272" width="6.88671875" bestFit="1" customWidth="1"/>
    <col min="6273" max="6273" width="9.88671875" bestFit="1" customWidth="1"/>
    <col min="6274" max="6274" width="6.88671875" bestFit="1" customWidth="1"/>
    <col min="6275" max="6275" width="9.88671875" bestFit="1" customWidth="1"/>
    <col min="6276" max="6276" width="6.88671875" bestFit="1" customWidth="1"/>
    <col min="6277" max="6277" width="9.88671875" bestFit="1" customWidth="1"/>
    <col min="6278" max="6278" width="6.88671875" bestFit="1" customWidth="1"/>
    <col min="6279" max="6279" width="9.88671875" bestFit="1" customWidth="1"/>
    <col min="6280" max="6280" width="6.88671875" bestFit="1" customWidth="1"/>
    <col min="6281" max="6281" width="9.88671875" bestFit="1" customWidth="1"/>
    <col min="6282" max="6282" width="6.88671875" bestFit="1" customWidth="1"/>
    <col min="6283" max="6283" width="9.88671875" bestFit="1" customWidth="1"/>
    <col min="6284" max="6284" width="6.88671875" bestFit="1" customWidth="1"/>
    <col min="6285" max="6285" width="9.88671875" bestFit="1" customWidth="1"/>
    <col min="6286" max="6286" width="6.88671875" bestFit="1" customWidth="1"/>
    <col min="6287" max="6287" width="9.88671875" bestFit="1" customWidth="1"/>
    <col min="6288" max="6288" width="6.88671875" bestFit="1" customWidth="1"/>
    <col min="6289" max="6289" width="9.88671875" bestFit="1" customWidth="1"/>
    <col min="6290" max="6290" width="6.88671875" bestFit="1" customWidth="1"/>
    <col min="6291" max="6291" width="9.88671875" bestFit="1" customWidth="1"/>
    <col min="6292" max="6292" width="6.88671875" bestFit="1" customWidth="1"/>
    <col min="6293" max="6293" width="9.88671875" bestFit="1" customWidth="1"/>
    <col min="6294" max="6294" width="6.88671875" bestFit="1" customWidth="1"/>
    <col min="6295" max="6295" width="9.88671875" bestFit="1" customWidth="1"/>
    <col min="6296" max="6296" width="6.88671875" bestFit="1" customWidth="1"/>
    <col min="6297" max="6297" width="9.88671875" bestFit="1" customWidth="1"/>
    <col min="6298" max="6298" width="6.88671875" bestFit="1" customWidth="1"/>
    <col min="6299" max="6299" width="9.88671875" bestFit="1" customWidth="1"/>
    <col min="6300" max="6300" width="6.88671875" bestFit="1" customWidth="1"/>
    <col min="6301" max="6301" width="9.88671875" bestFit="1" customWidth="1"/>
    <col min="6302" max="6302" width="6.88671875" bestFit="1" customWidth="1"/>
    <col min="6303" max="6303" width="9.88671875" bestFit="1" customWidth="1"/>
    <col min="6304" max="6304" width="6.88671875" bestFit="1" customWidth="1"/>
    <col min="6305" max="6305" width="9.88671875" bestFit="1" customWidth="1"/>
    <col min="6306" max="6306" width="6.88671875" bestFit="1" customWidth="1"/>
    <col min="6307" max="6307" width="9.88671875" bestFit="1" customWidth="1"/>
    <col min="6308" max="6308" width="6.88671875" bestFit="1" customWidth="1"/>
    <col min="6309" max="6309" width="9.88671875" bestFit="1" customWidth="1"/>
    <col min="6310" max="6310" width="6.88671875" bestFit="1" customWidth="1"/>
    <col min="6311" max="6311" width="9.88671875" bestFit="1" customWidth="1"/>
    <col min="6312" max="6312" width="6.88671875" bestFit="1" customWidth="1"/>
    <col min="6313" max="6313" width="9.88671875" bestFit="1" customWidth="1"/>
    <col min="6314" max="6314" width="6.88671875" bestFit="1" customWidth="1"/>
    <col min="6315" max="6315" width="9.88671875" bestFit="1" customWidth="1"/>
    <col min="6316" max="6316" width="6.88671875" bestFit="1" customWidth="1"/>
    <col min="6317" max="6317" width="9.88671875" bestFit="1" customWidth="1"/>
    <col min="6318" max="6318" width="6.88671875" bestFit="1" customWidth="1"/>
    <col min="6319" max="6319" width="9.88671875" bestFit="1" customWidth="1"/>
    <col min="6320" max="6320" width="6.88671875" bestFit="1" customWidth="1"/>
    <col min="6321" max="6321" width="9.88671875" bestFit="1" customWidth="1"/>
    <col min="6322" max="6322" width="6.88671875" bestFit="1" customWidth="1"/>
    <col min="6323" max="6323" width="9.88671875" bestFit="1" customWidth="1"/>
    <col min="6324" max="6324" width="6.88671875" bestFit="1" customWidth="1"/>
    <col min="6325" max="6325" width="9.88671875" bestFit="1" customWidth="1"/>
    <col min="6326" max="6326" width="6.88671875" bestFit="1" customWidth="1"/>
    <col min="6327" max="6327" width="9.88671875" bestFit="1" customWidth="1"/>
    <col min="6328" max="6328" width="6.88671875" bestFit="1" customWidth="1"/>
    <col min="6329" max="6329" width="9.88671875" bestFit="1" customWidth="1"/>
    <col min="6330" max="6330" width="6.88671875" bestFit="1" customWidth="1"/>
    <col min="6331" max="6331" width="9.88671875" bestFit="1" customWidth="1"/>
    <col min="6332" max="6332" width="6.88671875" bestFit="1" customWidth="1"/>
    <col min="6333" max="6333" width="9.88671875" bestFit="1" customWidth="1"/>
    <col min="6334" max="6334" width="6.88671875" bestFit="1" customWidth="1"/>
    <col min="6335" max="6335" width="9.88671875" bestFit="1" customWidth="1"/>
    <col min="6336" max="6336" width="6.88671875" bestFit="1" customWidth="1"/>
    <col min="6337" max="6337" width="9.88671875" bestFit="1" customWidth="1"/>
    <col min="6338" max="6338" width="6.88671875" bestFit="1" customWidth="1"/>
    <col min="6339" max="6339" width="9.88671875" bestFit="1" customWidth="1"/>
    <col min="6340" max="6340" width="6.88671875" bestFit="1" customWidth="1"/>
    <col min="6341" max="6341" width="9.88671875" bestFit="1" customWidth="1"/>
    <col min="6342" max="6342" width="6.88671875" bestFit="1" customWidth="1"/>
    <col min="6343" max="6343" width="9.88671875" bestFit="1" customWidth="1"/>
    <col min="6344" max="6344" width="6.88671875" bestFit="1" customWidth="1"/>
    <col min="6345" max="6345" width="9.88671875" bestFit="1" customWidth="1"/>
    <col min="6346" max="6346" width="6.88671875" bestFit="1" customWidth="1"/>
    <col min="6347" max="6347" width="9.88671875" bestFit="1" customWidth="1"/>
    <col min="6348" max="6348" width="6.88671875" bestFit="1" customWidth="1"/>
    <col min="6349" max="6349" width="9.88671875" bestFit="1" customWidth="1"/>
    <col min="6350" max="6350" width="6.88671875" bestFit="1" customWidth="1"/>
    <col min="6351" max="6351" width="9.88671875" bestFit="1" customWidth="1"/>
    <col min="6352" max="6352" width="6.88671875" bestFit="1" customWidth="1"/>
    <col min="6353" max="6353" width="9.88671875" bestFit="1" customWidth="1"/>
    <col min="6354" max="6354" width="6.88671875" bestFit="1" customWidth="1"/>
    <col min="6355" max="6355" width="9.88671875" bestFit="1" customWidth="1"/>
    <col min="6356" max="6356" width="6.88671875" bestFit="1" customWidth="1"/>
    <col min="6357" max="6357" width="9.88671875" bestFit="1" customWidth="1"/>
    <col min="6358" max="6358" width="6.88671875" bestFit="1" customWidth="1"/>
    <col min="6359" max="6359" width="9.88671875" bestFit="1" customWidth="1"/>
    <col min="6360" max="6360" width="6.88671875" bestFit="1" customWidth="1"/>
    <col min="6361" max="6361" width="9.88671875" bestFit="1" customWidth="1"/>
    <col min="6362" max="6362" width="6.88671875" bestFit="1" customWidth="1"/>
    <col min="6363" max="6363" width="9.88671875" bestFit="1" customWidth="1"/>
    <col min="6364" max="6364" width="6.88671875" bestFit="1" customWidth="1"/>
    <col min="6365" max="6365" width="9.88671875" bestFit="1" customWidth="1"/>
    <col min="6366" max="6366" width="6.88671875" bestFit="1" customWidth="1"/>
    <col min="6367" max="6367" width="9.88671875" bestFit="1" customWidth="1"/>
    <col min="6368" max="6368" width="6.88671875" bestFit="1" customWidth="1"/>
    <col min="6369" max="6369" width="9.88671875" bestFit="1" customWidth="1"/>
    <col min="6370" max="6370" width="6.88671875" bestFit="1" customWidth="1"/>
    <col min="6371" max="6371" width="9.88671875" bestFit="1" customWidth="1"/>
    <col min="6372" max="6372" width="6.88671875" bestFit="1" customWidth="1"/>
    <col min="6373" max="6373" width="9.88671875" bestFit="1" customWidth="1"/>
    <col min="6374" max="6374" width="6.88671875" bestFit="1" customWidth="1"/>
    <col min="6375" max="6375" width="9.88671875" bestFit="1" customWidth="1"/>
    <col min="6376" max="6376" width="6.88671875" bestFit="1" customWidth="1"/>
    <col min="6377" max="6377" width="9.88671875" bestFit="1" customWidth="1"/>
    <col min="6378" max="6378" width="6.88671875" bestFit="1" customWidth="1"/>
    <col min="6379" max="6379" width="9.88671875" bestFit="1" customWidth="1"/>
    <col min="6380" max="6380" width="6.88671875" bestFit="1" customWidth="1"/>
    <col min="6381" max="6381" width="9.88671875" bestFit="1" customWidth="1"/>
    <col min="6382" max="6382" width="6.88671875" bestFit="1" customWidth="1"/>
    <col min="6383" max="6383" width="9.88671875" bestFit="1" customWidth="1"/>
    <col min="6384" max="6384" width="6.88671875" bestFit="1" customWidth="1"/>
    <col min="6385" max="6385" width="9.88671875" bestFit="1" customWidth="1"/>
    <col min="6386" max="6386" width="6.88671875" bestFit="1" customWidth="1"/>
    <col min="6387" max="6387" width="9.88671875" bestFit="1" customWidth="1"/>
    <col min="6388" max="6388" width="6.88671875" bestFit="1" customWidth="1"/>
    <col min="6389" max="6389" width="9.88671875" bestFit="1" customWidth="1"/>
    <col min="6390" max="6390" width="6.88671875" bestFit="1" customWidth="1"/>
    <col min="6391" max="6391" width="9.88671875" bestFit="1" customWidth="1"/>
    <col min="6392" max="6392" width="6.88671875" bestFit="1" customWidth="1"/>
    <col min="6393" max="6393" width="9.88671875" bestFit="1" customWidth="1"/>
    <col min="6394" max="6394" width="6.88671875" bestFit="1" customWidth="1"/>
    <col min="6395" max="6395" width="9.88671875" bestFit="1" customWidth="1"/>
    <col min="6396" max="6396" width="6.88671875" bestFit="1" customWidth="1"/>
    <col min="6397" max="6397" width="9.88671875" bestFit="1" customWidth="1"/>
    <col min="6398" max="6398" width="6.88671875" bestFit="1" customWidth="1"/>
    <col min="6399" max="6399" width="9.88671875" bestFit="1" customWidth="1"/>
    <col min="6400" max="6400" width="6.88671875" bestFit="1" customWidth="1"/>
    <col min="6401" max="6401" width="9.88671875" bestFit="1" customWidth="1"/>
    <col min="6402" max="6402" width="6.88671875" bestFit="1" customWidth="1"/>
    <col min="6403" max="6403" width="9.88671875" bestFit="1" customWidth="1"/>
    <col min="6404" max="6404" width="6.88671875" bestFit="1" customWidth="1"/>
    <col min="6405" max="6405" width="9.88671875" bestFit="1" customWidth="1"/>
    <col min="6406" max="6406" width="6.88671875" bestFit="1" customWidth="1"/>
    <col min="6407" max="6407" width="9.88671875" bestFit="1" customWidth="1"/>
    <col min="6408" max="6408" width="6.88671875" bestFit="1" customWidth="1"/>
    <col min="6409" max="6409" width="9.88671875" bestFit="1" customWidth="1"/>
    <col min="6410" max="6410" width="6.88671875" bestFit="1" customWidth="1"/>
    <col min="6411" max="6411" width="9.88671875" bestFit="1" customWidth="1"/>
    <col min="6412" max="6412" width="6.88671875" bestFit="1" customWidth="1"/>
    <col min="6413" max="6413" width="9.88671875" bestFit="1" customWidth="1"/>
    <col min="6414" max="6414" width="6.88671875" bestFit="1" customWidth="1"/>
    <col min="6415" max="6415" width="9.88671875" bestFit="1" customWidth="1"/>
    <col min="6416" max="6416" width="6.88671875" bestFit="1" customWidth="1"/>
    <col min="6417" max="6417" width="9.88671875" bestFit="1" customWidth="1"/>
    <col min="6418" max="6418" width="6.88671875" bestFit="1" customWidth="1"/>
    <col min="6419" max="6419" width="9.88671875" bestFit="1" customWidth="1"/>
    <col min="6420" max="6420" width="6.88671875" bestFit="1" customWidth="1"/>
    <col min="6421" max="6421" width="9.88671875" bestFit="1" customWidth="1"/>
    <col min="6422" max="6422" width="6.88671875" bestFit="1" customWidth="1"/>
    <col min="6423" max="6423" width="9.88671875" bestFit="1" customWidth="1"/>
    <col min="6424" max="6424" width="6.88671875" bestFit="1" customWidth="1"/>
    <col min="6425" max="6425" width="9.88671875" bestFit="1" customWidth="1"/>
    <col min="6426" max="6426" width="6.88671875" bestFit="1" customWidth="1"/>
    <col min="6427" max="6427" width="9.88671875" bestFit="1" customWidth="1"/>
    <col min="6428" max="6428" width="6.88671875" bestFit="1" customWidth="1"/>
    <col min="6429" max="6429" width="9.88671875" bestFit="1" customWidth="1"/>
    <col min="6430" max="6430" width="6.88671875" bestFit="1" customWidth="1"/>
    <col min="6431" max="6431" width="9.88671875" bestFit="1" customWidth="1"/>
    <col min="6432" max="6432" width="6.88671875" bestFit="1" customWidth="1"/>
    <col min="6433" max="6433" width="9.88671875" bestFit="1" customWidth="1"/>
    <col min="6434" max="6434" width="6.88671875" bestFit="1" customWidth="1"/>
    <col min="6435" max="6435" width="9.88671875" bestFit="1" customWidth="1"/>
    <col min="6436" max="6436" width="6.88671875" bestFit="1" customWidth="1"/>
    <col min="6437" max="6437" width="9.88671875" bestFit="1" customWidth="1"/>
    <col min="6438" max="6438" width="6.88671875" bestFit="1" customWidth="1"/>
    <col min="6439" max="6439" width="9.88671875" bestFit="1" customWidth="1"/>
    <col min="6440" max="6440" width="6.88671875" bestFit="1" customWidth="1"/>
    <col min="6441" max="6441" width="9.88671875" bestFit="1" customWidth="1"/>
    <col min="6442" max="6442" width="6.88671875" bestFit="1" customWidth="1"/>
    <col min="6443" max="6443" width="9.88671875" bestFit="1" customWidth="1"/>
    <col min="6444" max="6444" width="6.88671875" bestFit="1" customWidth="1"/>
    <col min="6445" max="6445" width="9.88671875" bestFit="1" customWidth="1"/>
    <col min="6446" max="6446" width="6.88671875" bestFit="1" customWidth="1"/>
    <col min="6447" max="6447" width="9.88671875" bestFit="1" customWidth="1"/>
    <col min="6448" max="6448" width="6.88671875" bestFit="1" customWidth="1"/>
    <col min="6449" max="6449" width="9.88671875" bestFit="1" customWidth="1"/>
    <col min="6450" max="6450" width="6.88671875" bestFit="1" customWidth="1"/>
    <col min="6451" max="6451" width="9.88671875" bestFit="1" customWidth="1"/>
    <col min="6452" max="6452" width="6.88671875" bestFit="1" customWidth="1"/>
    <col min="6453" max="6453" width="9.88671875" bestFit="1" customWidth="1"/>
    <col min="6454" max="6454" width="6.88671875" bestFit="1" customWidth="1"/>
    <col min="6455" max="6455" width="9.88671875" bestFit="1" customWidth="1"/>
    <col min="6456" max="6456" width="6.88671875" bestFit="1" customWidth="1"/>
    <col min="6457" max="6457" width="9.88671875" bestFit="1" customWidth="1"/>
    <col min="6458" max="6458" width="6.88671875" bestFit="1" customWidth="1"/>
    <col min="6459" max="6459" width="9.88671875" bestFit="1" customWidth="1"/>
    <col min="6460" max="6460" width="6.88671875" bestFit="1" customWidth="1"/>
    <col min="6461" max="6461" width="9.88671875" bestFit="1" customWidth="1"/>
    <col min="6462" max="6462" width="6.88671875" bestFit="1" customWidth="1"/>
    <col min="6463" max="6463" width="9.88671875" bestFit="1" customWidth="1"/>
    <col min="6464" max="6464" width="6.88671875" bestFit="1" customWidth="1"/>
    <col min="6465" max="6465" width="9.88671875" bestFit="1" customWidth="1"/>
    <col min="6466" max="6466" width="6.88671875" bestFit="1" customWidth="1"/>
    <col min="6467" max="6467" width="9.88671875" bestFit="1" customWidth="1"/>
    <col min="6468" max="6468" width="6.88671875" bestFit="1" customWidth="1"/>
    <col min="6469" max="6469" width="9.88671875" bestFit="1" customWidth="1"/>
    <col min="6470" max="6470" width="6.88671875" bestFit="1" customWidth="1"/>
    <col min="6471" max="6471" width="9.88671875" bestFit="1" customWidth="1"/>
    <col min="6472" max="6472" width="6.88671875" bestFit="1" customWidth="1"/>
    <col min="6473" max="6473" width="9.88671875" bestFit="1" customWidth="1"/>
    <col min="6474" max="6474" width="6.88671875" bestFit="1" customWidth="1"/>
    <col min="6475" max="6475" width="9.88671875" bestFit="1" customWidth="1"/>
    <col min="6476" max="6476" width="6.88671875" bestFit="1" customWidth="1"/>
    <col min="6477" max="6477" width="9.88671875" bestFit="1" customWidth="1"/>
    <col min="6478" max="6478" width="6.88671875" bestFit="1" customWidth="1"/>
    <col min="6479" max="6479" width="9.88671875" bestFit="1" customWidth="1"/>
    <col min="6480" max="6480" width="6.88671875" bestFit="1" customWidth="1"/>
    <col min="6481" max="6481" width="9.88671875" bestFit="1" customWidth="1"/>
    <col min="6482" max="6482" width="6.88671875" bestFit="1" customWidth="1"/>
    <col min="6483" max="6483" width="9.88671875" bestFit="1" customWidth="1"/>
    <col min="6484" max="6484" width="6.88671875" bestFit="1" customWidth="1"/>
    <col min="6485" max="6485" width="9.88671875" bestFit="1" customWidth="1"/>
    <col min="6486" max="6486" width="6.88671875" bestFit="1" customWidth="1"/>
    <col min="6487" max="6487" width="9.88671875" bestFit="1" customWidth="1"/>
    <col min="6488" max="6488" width="6.88671875" bestFit="1" customWidth="1"/>
    <col min="6489" max="6489" width="9.88671875" bestFit="1" customWidth="1"/>
    <col min="6490" max="6490" width="6.88671875" bestFit="1" customWidth="1"/>
    <col min="6491" max="6491" width="9.88671875" bestFit="1" customWidth="1"/>
    <col min="6492" max="6492" width="6.88671875" bestFit="1" customWidth="1"/>
    <col min="6493" max="6493" width="9.88671875" bestFit="1" customWidth="1"/>
    <col min="6494" max="6494" width="6.88671875" bestFit="1" customWidth="1"/>
    <col min="6495" max="6495" width="9.88671875" bestFit="1" customWidth="1"/>
    <col min="6496" max="6496" width="6.88671875" bestFit="1" customWidth="1"/>
    <col min="6497" max="6497" width="9.88671875" bestFit="1" customWidth="1"/>
    <col min="6498" max="6498" width="6.88671875" bestFit="1" customWidth="1"/>
    <col min="6499" max="6499" width="9.88671875" bestFit="1" customWidth="1"/>
    <col min="6500" max="6500" width="6.88671875" bestFit="1" customWidth="1"/>
    <col min="6501" max="6501" width="9.88671875" bestFit="1" customWidth="1"/>
    <col min="6502" max="6502" width="6.88671875" bestFit="1" customWidth="1"/>
    <col min="6503" max="6503" width="9.88671875" bestFit="1" customWidth="1"/>
    <col min="6504" max="6504" width="6.88671875" bestFit="1" customWidth="1"/>
    <col min="6505" max="6505" width="9.88671875" bestFit="1" customWidth="1"/>
    <col min="6506" max="6506" width="6.88671875" bestFit="1" customWidth="1"/>
    <col min="6507" max="6507" width="9.88671875" bestFit="1" customWidth="1"/>
    <col min="6508" max="6508" width="6.88671875" bestFit="1" customWidth="1"/>
    <col min="6509" max="6509" width="9.88671875" bestFit="1" customWidth="1"/>
    <col min="6510" max="6510" width="6.88671875" bestFit="1" customWidth="1"/>
    <col min="6511" max="6511" width="9.88671875" bestFit="1" customWidth="1"/>
    <col min="6512" max="6512" width="6.88671875" bestFit="1" customWidth="1"/>
    <col min="6513" max="6513" width="9.88671875" bestFit="1" customWidth="1"/>
    <col min="6514" max="6514" width="6.88671875" bestFit="1" customWidth="1"/>
    <col min="6515" max="6515" width="9.88671875" bestFit="1" customWidth="1"/>
    <col min="6516" max="6516" width="6.88671875" bestFit="1" customWidth="1"/>
    <col min="6517" max="6517" width="9.88671875" bestFit="1" customWidth="1"/>
    <col min="6518" max="6518" width="6.88671875" bestFit="1" customWidth="1"/>
    <col min="6519" max="6519" width="9.88671875" bestFit="1" customWidth="1"/>
    <col min="6520" max="6520" width="6.88671875" bestFit="1" customWidth="1"/>
    <col min="6521" max="6521" width="9.88671875" bestFit="1" customWidth="1"/>
    <col min="6522" max="6522" width="6.88671875" bestFit="1" customWidth="1"/>
    <col min="6523" max="6523" width="9.88671875" bestFit="1" customWidth="1"/>
    <col min="6524" max="6524" width="6.88671875" bestFit="1" customWidth="1"/>
    <col min="6525" max="6525" width="9.88671875" bestFit="1" customWidth="1"/>
    <col min="6526" max="6526" width="6.88671875" bestFit="1" customWidth="1"/>
    <col min="6527" max="6527" width="9.88671875" bestFit="1" customWidth="1"/>
    <col min="6528" max="6528" width="6.88671875" bestFit="1" customWidth="1"/>
    <col min="6529" max="6529" width="9.88671875" bestFit="1" customWidth="1"/>
    <col min="6530" max="6530" width="6.88671875" bestFit="1" customWidth="1"/>
    <col min="6531" max="6531" width="9.88671875" bestFit="1" customWidth="1"/>
    <col min="6532" max="6532" width="6.88671875" bestFit="1" customWidth="1"/>
    <col min="6533" max="6533" width="9.88671875" bestFit="1" customWidth="1"/>
    <col min="6534" max="6534" width="6.88671875" bestFit="1" customWidth="1"/>
    <col min="6535" max="6535" width="9.88671875" bestFit="1" customWidth="1"/>
    <col min="6536" max="6536" width="6.88671875" bestFit="1" customWidth="1"/>
    <col min="6537" max="6537" width="9.88671875" bestFit="1" customWidth="1"/>
    <col min="6538" max="6538" width="6.88671875" bestFit="1" customWidth="1"/>
    <col min="6539" max="6539" width="9.88671875" bestFit="1" customWidth="1"/>
    <col min="6540" max="6540" width="6.88671875" bestFit="1" customWidth="1"/>
    <col min="6541" max="6541" width="9.88671875" bestFit="1" customWidth="1"/>
    <col min="6542" max="6542" width="6.88671875" bestFit="1" customWidth="1"/>
    <col min="6543" max="6543" width="9.88671875" bestFit="1" customWidth="1"/>
    <col min="6544" max="6544" width="6.88671875" bestFit="1" customWidth="1"/>
    <col min="6545" max="6545" width="9.88671875" bestFit="1" customWidth="1"/>
    <col min="6546" max="6546" width="6.88671875" bestFit="1" customWidth="1"/>
    <col min="6547" max="6547" width="9.88671875" bestFit="1" customWidth="1"/>
    <col min="6548" max="6548" width="6.88671875" bestFit="1" customWidth="1"/>
    <col min="6549" max="6549" width="9.88671875" bestFit="1" customWidth="1"/>
    <col min="6550" max="6550" width="6.88671875" bestFit="1" customWidth="1"/>
    <col min="6551" max="6551" width="9.88671875" bestFit="1" customWidth="1"/>
    <col min="6552" max="6552" width="6.88671875" bestFit="1" customWidth="1"/>
    <col min="6553" max="6553" width="9.88671875" bestFit="1" customWidth="1"/>
    <col min="6554" max="6554" width="6.88671875" bestFit="1" customWidth="1"/>
    <col min="6555" max="6555" width="9.88671875" bestFit="1" customWidth="1"/>
    <col min="6556" max="6556" width="6.88671875" bestFit="1" customWidth="1"/>
    <col min="6557" max="6557" width="9.88671875" bestFit="1" customWidth="1"/>
    <col min="6558" max="6558" width="6.88671875" bestFit="1" customWidth="1"/>
    <col min="6559" max="6559" width="9.88671875" bestFit="1" customWidth="1"/>
    <col min="6560" max="6560" width="6.88671875" bestFit="1" customWidth="1"/>
    <col min="6561" max="6561" width="9.88671875" bestFit="1" customWidth="1"/>
    <col min="6562" max="6562" width="6.88671875" bestFit="1" customWidth="1"/>
    <col min="6563" max="6563" width="9.88671875" bestFit="1" customWidth="1"/>
    <col min="6564" max="6564" width="6.88671875" bestFit="1" customWidth="1"/>
    <col min="6565" max="6565" width="9.88671875" bestFit="1" customWidth="1"/>
    <col min="6566" max="6566" width="6.88671875" bestFit="1" customWidth="1"/>
    <col min="6567" max="6567" width="9.88671875" bestFit="1" customWidth="1"/>
    <col min="6568" max="6568" width="6.88671875" bestFit="1" customWidth="1"/>
    <col min="6569" max="6569" width="9.88671875" bestFit="1" customWidth="1"/>
    <col min="6570" max="6570" width="6.88671875" bestFit="1" customWidth="1"/>
    <col min="6571" max="6571" width="9.88671875" bestFit="1" customWidth="1"/>
    <col min="6572" max="6572" width="6.88671875" bestFit="1" customWidth="1"/>
    <col min="6573" max="6573" width="9.88671875" bestFit="1" customWidth="1"/>
    <col min="6574" max="6574" width="6.88671875" bestFit="1" customWidth="1"/>
    <col min="6575" max="6575" width="9.88671875" bestFit="1" customWidth="1"/>
    <col min="6576" max="6576" width="6.88671875" bestFit="1" customWidth="1"/>
    <col min="6577" max="6577" width="9.88671875" bestFit="1" customWidth="1"/>
    <col min="6578" max="6578" width="6.88671875" bestFit="1" customWidth="1"/>
    <col min="6579" max="6579" width="9.88671875" bestFit="1" customWidth="1"/>
    <col min="6580" max="6580" width="6.88671875" bestFit="1" customWidth="1"/>
    <col min="6581" max="6581" width="9.88671875" bestFit="1" customWidth="1"/>
    <col min="6582" max="6582" width="6.88671875" bestFit="1" customWidth="1"/>
    <col min="6583" max="6583" width="9.88671875" bestFit="1" customWidth="1"/>
    <col min="6584" max="6584" width="6.88671875" bestFit="1" customWidth="1"/>
    <col min="6585" max="6585" width="9.88671875" bestFit="1" customWidth="1"/>
    <col min="6586" max="6586" width="6.88671875" bestFit="1" customWidth="1"/>
    <col min="6587" max="6587" width="9.88671875" bestFit="1" customWidth="1"/>
    <col min="6588" max="6588" width="6.88671875" bestFit="1" customWidth="1"/>
    <col min="6589" max="6589" width="9.88671875" bestFit="1" customWidth="1"/>
    <col min="6590" max="6590" width="6.88671875" bestFit="1" customWidth="1"/>
    <col min="6591" max="6591" width="9.88671875" bestFit="1" customWidth="1"/>
    <col min="6592" max="6592" width="6.88671875" bestFit="1" customWidth="1"/>
    <col min="6593" max="6593" width="9.88671875" bestFit="1" customWidth="1"/>
    <col min="6594" max="6594" width="6.88671875" bestFit="1" customWidth="1"/>
    <col min="6595" max="6595" width="9.88671875" bestFit="1" customWidth="1"/>
    <col min="6596" max="6596" width="6.88671875" bestFit="1" customWidth="1"/>
    <col min="6597" max="6597" width="9.88671875" bestFit="1" customWidth="1"/>
    <col min="6598" max="6598" width="6.88671875" bestFit="1" customWidth="1"/>
    <col min="6599" max="6599" width="9.88671875" bestFit="1" customWidth="1"/>
    <col min="6600" max="6600" width="6.88671875" bestFit="1" customWidth="1"/>
    <col min="6601" max="6601" width="9.88671875" bestFit="1" customWidth="1"/>
    <col min="6602" max="6602" width="6.88671875" bestFit="1" customWidth="1"/>
    <col min="6603" max="6603" width="9.88671875" bestFit="1" customWidth="1"/>
    <col min="6604" max="6604" width="6.88671875" bestFit="1" customWidth="1"/>
    <col min="6605" max="6605" width="9.88671875" bestFit="1" customWidth="1"/>
    <col min="6606" max="6606" width="6.88671875" bestFit="1" customWidth="1"/>
    <col min="6607" max="6607" width="9.88671875" bestFit="1" customWidth="1"/>
    <col min="6608" max="6608" width="6.88671875" bestFit="1" customWidth="1"/>
    <col min="6609" max="6609" width="9.88671875" bestFit="1" customWidth="1"/>
    <col min="6610" max="6610" width="6.88671875" bestFit="1" customWidth="1"/>
    <col min="6611" max="6611" width="9.88671875" bestFit="1" customWidth="1"/>
    <col min="6612" max="6612" width="6.88671875" bestFit="1" customWidth="1"/>
    <col min="6613" max="6613" width="9.88671875" bestFit="1" customWidth="1"/>
    <col min="6614" max="6614" width="6.88671875" bestFit="1" customWidth="1"/>
    <col min="6615" max="6615" width="9.88671875" bestFit="1" customWidth="1"/>
    <col min="6616" max="6616" width="6.88671875" bestFit="1" customWidth="1"/>
    <col min="6617" max="6617" width="9.88671875" bestFit="1" customWidth="1"/>
    <col min="6618" max="6618" width="6.88671875" bestFit="1" customWidth="1"/>
    <col min="6619" max="6619" width="9.88671875" bestFit="1" customWidth="1"/>
    <col min="6620" max="6620" width="6.88671875" bestFit="1" customWidth="1"/>
    <col min="6621" max="6621" width="9.88671875" bestFit="1" customWidth="1"/>
    <col min="6622" max="6622" width="6.88671875" bestFit="1" customWidth="1"/>
    <col min="6623" max="6623" width="9.88671875" bestFit="1" customWidth="1"/>
    <col min="6624" max="6624" width="6.88671875" bestFit="1" customWidth="1"/>
    <col min="6625" max="6625" width="9.88671875" bestFit="1" customWidth="1"/>
    <col min="6626" max="6626" width="6.88671875" bestFit="1" customWidth="1"/>
    <col min="6627" max="6627" width="9.88671875" bestFit="1" customWidth="1"/>
    <col min="6628" max="6628" width="6.88671875" bestFit="1" customWidth="1"/>
    <col min="6629" max="6629" width="9.88671875" bestFit="1" customWidth="1"/>
    <col min="6630" max="6630" width="6.88671875" bestFit="1" customWidth="1"/>
    <col min="6631" max="6631" width="9.88671875" bestFit="1" customWidth="1"/>
    <col min="6632" max="6632" width="6.88671875" bestFit="1" customWidth="1"/>
    <col min="6633" max="6633" width="9.88671875" bestFit="1" customWidth="1"/>
    <col min="6634" max="6634" width="6.88671875" bestFit="1" customWidth="1"/>
    <col min="6635" max="6635" width="9.88671875" bestFit="1" customWidth="1"/>
    <col min="6636" max="6636" width="6.88671875" bestFit="1" customWidth="1"/>
    <col min="6637" max="6637" width="9.88671875" bestFit="1" customWidth="1"/>
    <col min="6638" max="6638" width="6.88671875" bestFit="1" customWidth="1"/>
    <col min="6639" max="6639" width="9.88671875" bestFit="1" customWidth="1"/>
    <col min="6640" max="6640" width="6.88671875" bestFit="1" customWidth="1"/>
    <col min="6641" max="6641" width="9.88671875" bestFit="1" customWidth="1"/>
    <col min="6642" max="6642" width="6.88671875" bestFit="1" customWidth="1"/>
    <col min="6643" max="6643" width="9.88671875" bestFit="1" customWidth="1"/>
    <col min="6644" max="6644" width="6.88671875" bestFit="1" customWidth="1"/>
    <col min="6645" max="6645" width="9.88671875" bestFit="1" customWidth="1"/>
    <col min="6646" max="6646" width="6.88671875" bestFit="1" customWidth="1"/>
    <col min="6647" max="6647" width="9.88671875" bestFit="1" customWidth="1"/>
    <col min="6648" max="6648" width="6.88671875" bestFit="1" customWidth="1"/>
    <col min="6649" max="6649" width="9.88671875" bestFit="1" customWidth="1"/>
    <col min="6650" max="6650" width="6.88671875" bestFit="1" customWidth="1"/>
    <col min="6651" max="6651" width="9.88671875" bestFit="1" customWidth="1"/>
    <col min="6652" max="6652" width="6.88671875" bestFit="1" customWidth="1"/>
    <col min="6653" max="6653" width="9.88671875" bestFit="1" customWidth="1"/>
    <col min="6654" max="6654" width="6.88671875" bestFit="1" customWidth="1"/>
    <col min="6655" max="6655" width="9.88671875" bestFit="1" customWidth="1"/>
    <col min="6656" max="6656" width="6.88671875" bestFit="1" customWidth="1"/>
    <col min="6657" max="6657" width="9.88671875" bestFit="1" customWidth="1"/>
    <col min="6658" max="6658" width="6.88671875" bestFit="1" customWidth="1"/>
    <col min="6659" max="6659" width="9.88671875" bestFit="1" customWidth="1"/>
    <col min="6660" max="6660" width="6.88671875" bestFit="1" customWidth="1"/>
    <col min="6661" max="6661" width="9.88671875" bestFit="1" customWidth="1"/>
    <col min="6662" max="6662" width="6.88671875" bestFit="1" customWidth="1"/>
    <col min="6663" max="6663" width="9.88671875" bestFit="1" customWidth="1"/>
    <col min="6664" max="6664" width="6.88671875" bestFit="1" customWidth="1"/>
    <col min="6665" max="6665" width="9.88671875" bestFit="1" customWidth="1"/>
    <col min="6666" max="6666" width="6.88671875" bestFit="1" customWidth="1"/>
    <col min="6667" max="6667" width="9.88671875" bestFit="1" customWidth="1"/>
    <col min="6668" max="6668" width="6.88671875" bestFit="1" customWidth="1"/>
    <col min="6669" max="6669" width="9.88671875" bestFit="1" customWidth="1"/>
    <col min="6670" max="6670" width="6.88671875" bestFit="1" customWidth="1"/>
    <col min="6671" max="6671" width="9.88671875" bestFit="1" customWidth="1"/>
    <col min="6672" max="6672" width="6.88671875" bestFit="1" customWidth="1"/>
    <col min="6673" max="6673" width="9.88671875" bestFit="1" customWidth="1"/>
    <col min="6674" max="6674" width="6.88671875" bestFit="1" customWidth="1"/>
    <col min="6675" max="6675" width="9.88671875" bestFit="1" customWidth="1"/>
    <col min="6676" max="6676" width="6.88671875" bestFit="1" customWidth="1"/>
    <col min="6677" max="6677" width="9.88671875" bestFit="1" customWidth="1"/>
    <col min="6678" max="6678" width="6.88671875" bestFit="1" customWidth="1"/>
    <col min="6679" max="6679" width="9.88671875" bestFit="1" customWidth="1"/>
    <col min="6680" max="6680" width="6.88671875" bestFit="1" customWidth="1"/>
    <col min="6681" max="6681" width="9.88671875" bestFit="1" customWidth="1"/>
    <col min="6682" max="6682" width="6.88671875" bestFit="1" customWidth="1"/>
    <col min="6683" max="6683" width="9.88671875" bestFit="1" customWidth="1"/>
    <col min="6684" max="6684" width="6.88671875" bestFit="1" customWidth="1"/>
    <col min="6685" max="6685" width="9.88671875" bestFit="1" customWidth="1"/>
    <col min="6686" max="6686" width="6.88671875" bestFit="1" customWidth="1"/>
    <col min="6687" max="6687" width="9.88671875" bestFit="1" customWidth="1"/>
    <col min="6688" max="6688" width="6.88671875" bestFit="1" customWidth="1"/>
    <col min="6689" max="6689" width="9.88671875" bestFit="1" customWidth="1"/>
    <col min="6690" max="6690" width="6.88671875" bestFit="1" customWidth="1"/>
    <col min="6691" max="6691" width="9.88671875" bestFit="1" customWidth="1"/>
    <col min="6692" max="6692" width="6.88671875" bestFit="1" customWidth="1"/>
    <col min="6693" max="6693" width="9.88671875" bestFit="1" customWidth="1"/>
    <col min="6694" max="6694" width="6.88671875" bestFit="1" customWidth="1"/>
    <col min="6695" max="6695" width="9.88671875" bestFit="1" customWidth="1"/>
    <col min="6696" max="6696" width="6.88671875" bestFit="1" customWidth="1"/>
    <col min="6697" max="6697" width="9.88671875" bestFit="1" customWidth="1"/>
    <col min="6698" max="6698" width="6.88671875" bestFit="1" customWidth="1"/>
    <col min="6699" max="6699" width="9.88671875" bestFit="1" customWidth="1"/>
    <col min="6700" max="6700" width="6.88671875" bestFit="1" customWidth="1"/>
    <col min="6701" max="6701" width="9.88671875" bestFit="1" customWidth="1"/>
    <col min="6702" max="6702" width="6.88671875" bestFit="1" customWidth="1"/>
    <col min="6703" max="6703" width="9.88671875" bestFit="1" customWidth="1"/>
    <col min="6704" max="6704" width="6.88671875" bestFit="1" customWidth="1"/>
    <col min="6705" max="6705" width="9.88671875" bestFit="1" customWidth="1"/>
    <col min="6706" max="6706" width="6.88671875" bestFit="1" customWidth="1"/>
    <col min="6707" max="6707" width="9.88671875" bestFit="1" customWidth="1"/>
    <col min="6708" max="6708" width="6.88671875" bestFit="1" customWidth="1"/>
    <col min="6709" max="6709" width="9.88671875" bestFit="1" customWidth="1"/>
    <col min="6710" max="6710" width="6.88671875" bestFit="1" customWidth="1"/>
    <col min="6711" max="6711" width="9.88671875" bestFit="1" customWidth="1"/>
    <col min="6712" max="6712" width="6.88671875" bestFit="1" customWidth="1"/>
    <col min="6713" max="6713" width="9.88671875" bestFit="1" customWidth="1"/>
    <col min="6714" max="6714" width="6.88671875" bestFit="1" customWidth="1"/>
    <col min="6715" max="6715" width="9.88671875" bestFit="1" customWidth="1"/>
    <col min="6716" max="6716" width="6.88671875" bestFit="1" customWidth="1"/>
    <col min="6717" max="6717" width="9.88671875" bestFit="1" customWidth="1"/>
    <col min="6718" max="6718" width="6.88671875" bestFit="1" customWidth="1"/>
    <col min="6719" max="6719" width="9.88671875" bestFit="1" customWidth="1"/>
    <col min="6720" max="6720" width="6.88671875" bestFit="1" customWidth="1"/>
    <col min="6721" max="6721" width="9.88671875" bestFit="1" customWidth="1"/>
    <col min="6722" max="6722" width="6.88671875" bestFit="1" customWidth="1"/>
    <col min="6723" max="6723" width="9.88671875" bestFit="1" customWidth="1"/>
    <col min="6724" max="6724" width="6.88671875" bestFit="1" customWidth="1"/>
    <col min="6725" max="6725" width="9.88671875" bestFit="1" customWidth="1"/>
    <col min="6726" max="6726" width="6.88671875" bestFit="1" customWidth="1"/>
    <col min="6727" max="6727" width="9.88671875" bestFit="1" customWidth="1"/>
    <col min="6728" max="6728" width="6.88671875" bestFit="1" customWidth="1"/>
    <col min="6729" max="6729" width="9.88671875" bestFit="1" customWidth="1"/>
    <col min="6730" max="6730" width="6.88671875" bestFit="1" customWidth="1"/>
    <col min="6731" max="6731" width="9.88671875" bestFit="1" customWidth="1"/>
    <col min="6732" max="6732" width="6.88671875" bestFit="1" customWidth="1"/>
    <col min="6733" max="6733" width="9.88671875" bestFit="1" customWidth="1"/>
    <col min="6734" max="6734" width="6.88671875" bestFit="1" customWidth="1"/>
    <col min="6735" max="6735" width="9.88671875" bestFit="1" customWidth="1"/>
    <col min="6736" max="6736" width="6.88671875" bestFit="1" customWidth="1"/>
    <col min="6737" max="6737" width="9.88671875" bestFit="1" customWidth="1"/>
    <col min="6738" max="6738" width="6.88671875" bestFit="1" customWidth="1"/>
    <col min="6739" max="6739" width="9.88671875" bestFit="1" customWidth="1"/>
    <col min="6740" max="6740" width="6.88671875" bestFit="1" customWidth="1"/>
    <col min="6741" max="6741" width="9.88671875" bestFit="1" customWidth="1"/>
    <col min="6742" max="6742" width="6.88671875" bestFit="1" customWidth="1"/>
    <col min="6743" max="6743" width="9.88671875" bestFit="1" customWidth="1"/>
    <col min="6744" max="6744" width="6.88671875" bestFit="1" customWidth="1"/>
    <col min="6745" max="6745" width="9.88671875" bestFit="1" customWidth="1"/>
    <col min="6746" max="6746" width="6.88671875" bestFit="1" customWidth="1"/>
    <col min="6747" max="6747" width="9.88671875" bestFit="1" customWidth="1"/>
    <col min="6748" max="6748" width="6.88671875" bestFit="1" customWidth="1"/>
    <col min="6749" max="6749" width="9.88671875" bestFit="1" customWidth="1"/>
    <col min="6750" max="6750" width="6.88671875" bestFit="1" customWidth="1"/>
    <col min="6751" max="6751" width="9.88671875" bestFit="1" customWidth="1"/>
    <col min="6752" max="6752" width="6.88671875" bestFit="1" customWidth="1"/>
    <col min="6753" max="6753" width="9.88671875" bestFit="1" customWidth="1"/>
    <col min="6754" max="6754" width="6.88671875" bestFit="1" customWidth="1"/>
    <col min="6755" max="6755" width="9.88671875" bestFit="1" customWidth="1"/>
    <col min="6756" max="6756" width="6.88671875" bestFit="1" customWidth="1"/>
    <col min="6757" max="6757" width="9.88671875" bestFit="1" customWidth="1"/>
    <col min="6758" max="6758" width="6.88671875" bestFit="1" customWidth="1"/>
    <col min="6759" max="6759" width="9.88671875" bestFit="1" customWidth="1"/>
    <col min="6760" max="6760" width="6.88671875" bestFit="1" customWidth="1"/>
    <col min="6761" max="6761" width="9.88671875" bestFit="1" customWidth="1"/>
    <col min="6762" max="6762" width="6.88671875" bestFit="1" customWidth="1"/>
    <col min="6763" max="6763" width="9.88671875" bestFit="1" customWidth="1"/>
    <col min="6764" max="6764" width="6.88671875" bestFit="1" customWidth="1"/>
    <col min="6765" max="6765" width="9.88671875" bestFit="1" customWidth="1"/>
    <col min="6766" max="6766" width="6.88671875" bestFit="1" customWidth="1"/>
    <col min="6767" max="6767" width="9.88671875" bestFit="1" customWidth="1"/>
    <col min="6768" max="6768" width="6.88671875" bestFit="1" customWidth="1"/>
    <col min="6769" max="6769" width="9.88671875" bestFit="1" customWidth="1"/>
    <col min="6770" max="6770" width="6.88671875" bestFit="1" customWidth="1"/>
    <col min="6771" max="6771" width="9.88671875" bestFit="1" customWidth="1"/>
    <col min="6772" max="6772" width="6.88671875" bestFit="1" customWidth="1"/>
    <col min="6773" max="6773" width="9.88671875" bestFit="1" customWidth="1"/>
    <col min="6774" max="6774" width="6.88671875" bestFit="1" customWidth="1"/>
    <col min="6775" max="6775" width="9.88671875" bestFit="1" customWidth="1"/>
    <col min="6776" max="6776" width="6.88671875" bestFit="1" customWidth="1"/>
    <col min="6777" max="6777" width="9.88671875" bestFit="1" customWidth="1"/>
    <col min="6778" max="6778" width="6.88671875" bestFit="1" customWidth="1"/>
    <col min="6779" max="6779" width="9.88671875" bestFit="1" customWidth="1"/>
    <col min="6780" max="6780" width="6.88671875" bestFit="1" customWidth="1"/>
    <col min="6781" max="6781" width="9.88671875" bestFit="1" customWidth="1"/>
    <col min="6782" max="6782" width="6.88671875" bestFit="1" customWidth="1"/>
    <col min="6783" max="6783" width="9.88671875" bestFit="1" customWidth="1"/>
    <col min="6784" max="6784" width="6.88671875" bestFit="1" customWidth="1"/>
    <col min="6785" max="6785" width="9.88671875" bestFit="1" customWidth="1"/>
    <col min="6786" max="6786" width="6.88671875" bestFit="1" customWidth="1"/>
    <col min="6787" max="6787" width="9.88671875" bestFit="1" customWidth="1"/>
    <col min="6788" max="6788" width="6.88671875" bestFit="1" customWidth="1"/>
    <col min="6789" max="6789" width="9.88671875" bestFit="1" customWidth="1"/>
    <col min="6790" max="6790" width="6.88671875" bestFit="1" customWidth="1"/>
    <col min="6791" max="6791" width="9.88671875" bestFit="1" customWidth="1"/>
    <col min="6792" max="6792" width="6.88671875" bestFit="1" customWidth="1"/>
    <col min="6793" max="6793" width="9.88671875" bestFit="1" customWidth="1"/>
    <col min="6794" max="6794" width="6.88671875" bestFit="1" customWidth="1"/>
    <col min="6795" max="6795" width="9.88671875" bestFit="1" customWidth="1"/>
    <col min="6796" max="6796" width="6.88671875" bestFit="1" customWidth="1"/>
    <col min="6797" max="6797" width="9.88671875" bestFit="1" customWidth="1"/>
    <col min="6798" max="6798" width="6.88671875" bestFit="1" customWidth="1"/>
    <col min="6799" max="6799" width="9.88671875" bestFit="1" customWidth="1"/>
    <col min="6800" max="6800" width="6.88671875" bestFit="1" customWidth="1"/>
    <col min="6801" max="6801" width="9.88671875" bestFit="1" customWidth="1"/>
    <col min="6802" max="6802" width="6.88671875" bestFit="1" customWidth="1"/>
    <col min="6803" max="6803" width="9.88671875" bestFit="1" customWidth="1"/>
    <col min="6804" max="6804" width="6.88671875" bestFit="1" customWidth="1"/>
    <col min="6805" max="6805" width="9.88671875" bestFit="1" customWidth="1"/>
    <col min="6806" max="6806" width="6.88671875" bestFit="1" customWidth="1"/>
    <col min="6807" max="6807" width="9.88671875" bestFit="1" customWidth="1"/>
    <col min="6808" max="6808" width="6.88671875" bestFit="1" customWidth="1"/>
    <col min="6809" max="6809" width="9.88671875" bestFit="1" customWidth="1"/>
    <col min="6810" max="6810" width="6.88671875" bestFit="1" customWidth="1"/>
    <col min="6811" max="6811" width="9.88671875" bestFit="1" customWidth="1"/>
    <col min="6812" max="6812" width="6.88671875" bestFit="1" customWidth="1"/>
    <col min="6813" max="6813" width="9.88671875" bestFit="1" customWidth="1"/>
    <col min="6814" max="6814" width="6.88671875" bestFit="1" customWidth="1"/>
    <col min="6815" max="6815" width="9.88671875" bestFit="1" customWidth="1"/>
    <col min="6816" max="6816" width="6.88671875" bestFit="1" customWidth="1"/>
    <col min="6817" max="6817" width="9.88671875" bestFit="1" customWidth="1"/>
    <col min="6818" max="6818" width="6.88671875" bestFit="1" customWidth="1"/>
    <col min="6819" max="6819" width="9.88671875" bestFit="1" customWidth="1"/>
    <col min="6820" max="6820" width="6.88671875" bestFit="1" customWidth="1"/>
    <col min="6821" max="6821" width="9.88671875" bestFit="1" customWidth="1"/>
    <col min="6822" max="6822" width="6.88671875" bestFit="1" customWidth="1"/>
    <col min="6823" max="6823" width="9.88671875" bestFit="1" customWidth="1"/>
    <col min="6824" max="6824" width="6.88671875" bestFit="1" customWidth="1"/>
    <col min="6825" max="6825" width="9.88671875" bestFit="1" customWidth="1"/>
    <col min="6826" max="6826" width="6.88671875" bestFit="1" customWidth="1"/>
    <col min="6827" max="6827" width="9.88671875" bestFit="1" customWidth="1"/>
    <col min="6828" max="6828" width="6.88671875" bestFit="1" customWidth="1"/>
    <col min="6829" max="6829" width="9.88671875" bestFit="1" customWidth="1"/>
    <col min="6830" max="6830" width="6.88671875" bestFit="1" customWidth="1"/>
    <col min="6831" max="6831" width="9.88671875" bestFit="1" customWidth="1"/>
    <col min="6832" max="6832" width="6.88671875" bestFit="1" customWidth="1"/>
    <col min="6833" max="6833" width="9.88671875" bestFit="1" customWidth="1"/>
    <col min="6834" max="6834" width="6.88671875" bestFit="1" customWidth="1"/>
    <col min="6835" max="6835" width="9.88671875" bestFit="1" customWidth="1"/>
    <col min="6836" max="6836" width="6.88671875" bestFit="1" customWidth="1"/>
    <col min="6837" max="6837" width="9.88671875" bestFit="1" customWidth="1"/>
    <col min="6838" max="6838" width="6.88671875" bestFit="1" customWidth="1"/>
    <col min="6839" max="6839" width="9.88671875" bestFit="1" customWidth="1"/>
    <col min="6840" max="6840" width="6.88671875" bestFit="1" customWidth="1"/>
    <col min="6841" max="6841" width="9.88671875" bestFit="1" customWidth="1"/>
    <col min="6842" max="6842" width="6.88671875" bestFit="1" customWidth="1"/>
    <col min="6843" max="6843" width="9.88671875" bestFit="1" customWidth="1"/>
    <col min="6844" max="6844" width="6.88671875" bestFit="1" customWidth="1"/>
    <col min="6845" max="6845" width="9.88671875" bestFit="1" customWidth="1"/>
    <col min="6846" max="6846" width="6.88671875" bestFit="1" customWidth="1"/>
    <col min="6847" max="6847" width="9.88671875" bestFit="1" customWidth="1"/>
    <col min="6848" max="6848" width="6.88671875" bestFit="1" customWidth="1"/>
    <col min="6849" max="6849" width="9.88671875" bestFit="1" customWidth="1"/>
    <col min="6850" max="6850" width="6.88671875" bestFit="1" customWidth="1"/>
    <col min="6851" max="6851" width="9.88671875" bestFit="1" customWidth="1"/>
    <col min="6852" max="6852" width="6.88671875" bestFit="1" customWidth="1"/>
    <col min="6853" max="6853" width="9.88671875" bestFit="1" customWidth="1"/>
    <col min="6854" max="6854" width="6.88671875" bestFit="1" customWidth="1"/>
    <col min="6855" max="6855" width="9.88671875" bestFit="1" customWidth="1"/>
    <col min="6856" max="6856" width="6.88671875" bestFit="1" customWidth="1"/>
    <col min="6857" max="6857" width="9.88671875" bestFit="1" customWidth="1"/>
    <col min="6858" max="6858" width="6.88671875" bestFit="1" customWidth="1"/>
    <col min="6859" max="6859" width="9.88671875" bestFit="1" customWidth="1"/>
    <col min="6860" max="6860" width="6.88671875" bestFit="1" customWidth="1"/>
    <col min="6861" max="6861" width="9.88671875" bestFit="1" customWidth="1"/>
    <col min="6862" max="6862" width="6.88671875" bestFit="1" customWidth="1"/>
    <col min="6863" max="6863" width="9.88671875" bestFit="1" customWidth="1"/>
    <col min="6864" max="6864" width="6.88671875" bestFit="1" customWidth="1"/>
    <col min="6865" max="6865" width="9.88671875" bestFit="1" customWidth="1"/>
    <col min="6866" max="6866" width="6.88671875" bestFit="1" customWidth="1"/>
    <col min="6867" max="6867" width="9.88671875" bestFit="1" customWidth="1"/>
    <col min="6868" max="6868" width="6.88671875" bestFit="1" customWidth="1"/>
    <col min="6869" max="6869" width="9.88671875" bestFit="1" customWidth="1"/>
    <col min="6870" max="6870" width="6.88671875" bestFit="1" customWidth="1"/>
    <col min="6871" max="6871" width="9.88671875" bestFit="1" customWidth="1"/>
    <col min="6872" max="6872" width="6.88671875" bestFit="1" customWidth="1"/>
    <col min="6873" max="6873" width="9.88671875" bestFit="1" customWidth="1"/>
    <col min="6874" max="6874" width="6.88671875" bestFit="1" customWidth="1"/>
    <col min="6875" max="6875" width="9.88671875" bestFit="1" customWidth="1"/>
    <col min="6876" max="6876" width="6.88671875" bestFit="1" customWidth="1"/>
    <col min="6877" max="6877" width="9.88671875" bestFit="1" customWidth="1"/>
    <col min="6878" max="6878" width="6.88671875" bestFit="1" customWidth="1"/>
    <col min="6879" max="6879" width="9.88671875" bestFit="1" customWidth="1"/>
    <col min="6880" max="6880" width="6.88671875" bestFit="1" customWidth="1"/>
    <col min="6881" max="6881" width="9.88671875" bestFit="1" customWidth="1"/>
    <col min="6882" max="6882" width="6.88671875" bestFit="1" customWidth="1"/>
    <col min="6883" max="6883" width="9.88671875" bestFit="1" customWidth="1"/>
    <col min="6884" max="6884" width="6.88671875" bestFit="1" customWidth="1"/>
    <col min="6885" max="6885" width="9.88671875" bestFit="1" customWidth="1"/>
    <col min="6886" max="6886" width="6.88671875" bestFit="1" customWidth="1"/>
    <col min="6887" max="6887" width="9.88671875" bestFit="1" customWidth="1"/>
    <col min="6888" max="6888" width="6.88671875" bestFit="1" customWidth="1"/>
    <col min="6889" max="6889" width="9.88671875" bestFit="1" customWidth="1"/>
    <col min="6890" max="6890" width="6.88671875" bestFit="1" customWidth="1"/>
    <col min="6891" max="6891" width="9.88671875" bestFit="1" customWidth="1"/>
    <col min="6892" max="6892" width="6.88671875" bestFit="1" customWidth="1"/>
    <col min="6893" max="6893" width="9.88671875" bestFit="1" customWidth="1"/>
    <col min="6894" max="6894" width="6.88671875" bestFit="1" customWidth="1"/>
    <col min="6895" max="6895" width="9.88671875" bestFit="1" customWidth="1"/>
    <col min="6896" max="6896" width="6.88671875" bestFit="1" customWidth="1"/>
    <col min="6897" max="6897" width="9.88671875" bestFit="1" customWidth="1"/>
    <col min="6898" max="6898" width="6.88671875" bestFit="1" customWidth="1"/>
    <col min="6899" max="6899" width="9.88671875" bestFit="1" customWidth="1"/>
    <col min="6900" max="6900" width="6.88671875" bestFit="1" customWidth="1"/>
    <col min="6901" max="6901" width="9.88671875" bestFit="1" customWidth="1"/>
    <col min="6902" max="6902" width="6.88671875" bestFit="1" customWidth="1"/>
    <col min="6903" max="6903" width="9.88671875" bestFit="1" customWidth="1"/>
    <col min="6904" max="6904" width="6.88671875" bestFit="1" customWidth="1"/>
    <col min="6905" max="6905" width="9.88671875" bestFit="1" customWidth="1"/>
    <col min="6906" max="6906" width="6.88671875" bestFit="1" customWidth="1"/>
    <col min="6907" max="6907" width="9.88671875" bestFit="1" customWidth="1"/>
    <col min="6908" max="6908" width="6.88671875" bestFit="1" customWidth="1"/>
    <col min="6909" max="6909" width="9.88671875" bestFit="1" customWidth="1"/>
    <col min="6910" max="6910" width="6.88671875" bestFit="1" customWidth="1"/>
    <col min="6911" max="6911" width="9.88671875" bestFit="1" customWidth="1"/>
    <col min="6912" max="6912" width="6.88671875" bestFit="1" customWidth="1"/>
    <col min="6913" max="6913" width="9.88671875" bestFit="1" customWidth="1"/>
    <col min="6914" max="6914" width="6.88671875" bestFit="1" customWidth="1"/>
    <col min="6915" max="6915" width="9.88671875" bestFit="1" customWidth="1"/>
    <col min="6916" max="6916" width="6.88671875" bestFit="1" customWidth="1"/>
    <col min="6917" max="6917" width="9.88671875" bestFit="1" customWidth="1"/>
    <col min="6918" max="6918" width="6.88671875" bestFit="1" customWidth="1"/>
    <col min="6919" max="6919" width="9.88671875" bestFit="1" customWidth="1"/>
    <col min="6920" max="6920" width="6.88671875" bestFit="1" customWidth="1"/>
    <col min="6921" max="6921" width="9.88671875" bestFit="1" customWidth="1"/>
    <col min="6922" max="6922" width="6.88671875" bestFit="1" customWidth="1"/>
    <col min="6923" max="6923" width="9.88671875" bestFit="1" customWidth="1"/>
    <col min="6924" max="6924" width="6.88671875" bestFit="1" customWidth="1"/>
    <col min="6925" max="6925" width="9.88671875" bestFit="1" customWidth="1"/>
    <col min="6926" max="6926" width="6.88671875" bestFit="1" customWidth="1"/>
    <col min="6927" max="6927" width="9.88671875" bestFit="1" customWidth="1"/>
    <col min="6928" max="6928" width="6.88671875" bestFit="1" customWidth="1"/>
    <col min="6929" max="6929" width="9.88671875" bestFit="1" customWidth="1"/>
    <col min="6930" max="6930" width="6.88671875" bestFit="1" customWidth="1"/>
    <col min="6931" max="6931" width="9.88671875" bestFit="1" customWidth="1"/>
    <col min="6932" max="6932" width="6.88671875" bestFit="1" customWidth="1"/>
    <col min="6933" max="6933" width="9.88671875" bestFit="1" customWidth="1"/>
    <col min="6934" max="6934" width="6.88671875" bestFit="1" customWidth="1"/>
    <col min="6935" max="6935" width="9.88671875" bestFit="1" customWidth="1"/>
    <col min="6936" max="6936" width="6.88671875" bestFit="1" customWidth="1"/>
    <col min="6937" max="6937" width="9.88671875" bestFit="1" customWidth="1"/>
    <col min="6938" max="6938" width="6.88671875" bestFit="1" customWidth="1"/>
    <col min="6939" max="6939" width="9.88671875" bestFit="1" customWidth="1"/>
    <col min="6940" max="6940" width="6.88671875" bestFit="1" customWidth="1"/>
    <col min="6941" max="6941" width="9.88671875" bestFit="1" customWidth="1"/>
    <col min="6942" max="6942" width="6.88671875" bestFit="1" customWidth="1"/>
    <col min="6943" max="6943" width="9.88671875" bestFit="1" customWidth="1"/>
    <col min="6944" max="6944" width="6.88671875" bestFit="1" customWidth="1"/>
    <col min="6945" max="6945" width="9.88671875" bestFit="1" customWidth="1"/>
    <col min="6946" max="6946" width="6.88671875" bestFit="1" customWidth="1"/>
    <col min="6947" max="6947" width="9.88671875" bestFit="1" customWidth="1"/>
    <col min="6948" max="6948" width="6.88671875" bestFit="1" customWidth="1"/>
    <col min="6949" max="6949" width="9.88671875" bestFit="1" customWidth="1"/>
    <col min="6950" max="6950" width="6.88671875" bestFit="1" customWidth="1"/>
    <col min="6951" max="6951" width="9.88671875" bestFit="1" customWidth="1"/>
    <col min="6952" max="6952" width="6.88671875" bestFit="1" customWidth="1"/>
    <col min="6953" max="6953" width="9.88671875" bestFit="1" customWidth="1"/>
    <col min="6954" max="6954" width="6.88671875" bestFit="1" customWidth="1"/>
    <col min="6955" max="6955" width="9.88671875" bestFit="1" customWidth="1"/>
    <col min="6956" max="6956" width="6.88671875" bestFit="1" customWidth="1"/>
    <col min="6957" max="6957" width="9.88671875" bestFit="1" customWidth="1"/>
    <col min="6958" max="6958" width="6.88671875" bestFit="1" customWidth="1"/>
    <col min="6959" max="6959" width="9.88671875" bestFit="1" customWidth="1"/>
    <col min="6960" max="6960" width="6.88671875" bestFit="1" customWidth="1"/>
    <col min="6961" max="6961" width="9.88671875" bestFit="1" customWidth="1"/>
    <col min="6962" max="6962" width="6.88671875" bestFit="1" customWidth="1"/>
    <col min="6963" max="6963" width="9.88671875" bestFit="1" customWidth="1"/>
    <col min="6964" max="6964" width="6.88671875" bestFit="1" customWidth="1"/>
    <col min="6965" max="6965" width="9.88671875" bestFit="1" customWidth="1"/>
    <col min="6966" max="6966" width="6.88671875" bestFit="1" customWidth="1"/>
    <col min="6967" max="6967" width="9.88671875" bestFit="1" customWidth="1"/>
    <col min="6968" max="6968" width="6.88671875" bestFit="1" customWidth="1"/>
    <col min="6969" max="6969" width="9.88671875" bestFit="1" customWidth="1"/>
    <col min="6970" max="6970" width="6.88671875" bestFit="1" customWidth="1"/>
    <col min="6971" max="6971" width="9.88671875" bestFit="1" customWidth="1"/>
    <col min="6972" max="6972" width="6.88671875" bestFit="1" customWidth="1"/>
    <col min="6973" max="6973" width="9.88671875" bestFit="1" customWidth="1"/>
    <col min="6974" max="6974" width="6.88671875" bestFit="1" customWidth="1"/>
    <col min="6975" max="6975" width="9.88671875" bestFit="1" customWidth="1"/>
    <col min="6976" max="6976" width="6.88671875" bestFit="1" customWidth="1"/>
    <col min="6977" max="6977" width="9.88671875" bestFit="1" customWidth="1"/>
    <col min="6978" max="6978" width="6.88671875" bestFit="1" customWidth="1"/>
    <col min="6979" max="6979" width="9.88671875" bestFit="1" customWidth="1"/>
    <col min="6980" max="6980" width="6.88671875" bestFit="1" customWidth="1"/>
    <col min="6981" max="6981" width="9.88671875" bestFit="1" customWidth="1"/>
    <col min="6982" max="6982" width="6.88671875" bestFit="1" customWidth="1"/>
    <col min="6983" max="6983" width="9.88671875" bestFit="1" customWidth="1"/>
    <col min="6984" max="6984" width="6.88671875" bestFit="1" customWidth="1"/>
    <col min="6985" max="6985" width="9.88671875" bestFit="1" customWidth="1"/>
    <col min="6986" max="6986" width="6.88671875" bestFit="1" customWidth="1"/>
    <col min="6987" max="6987" width="9.88671875" bestFit="1" customWidth="1"/>
    <col min="6988" max="6988" width="6.88671875" bestFit="1" customWidth="1"/>
    <col min="6989" max="6989" width="9.88671875" bestFit="1" customWidth="1"/>
    <col min="6990" max="6990" width="6.88671875" bestFit="1" customWidth="1"/>
    <col min="6991" max="6991" width="9.88671875" bestFit="1" customWidth="1"/>
    <col min="6992" max="6992" width="6.88671875" bestFit="1" customWidth="1"/>
    <col min="6993" max="6993" width="9.88671875" bestFit="1" customWidth="1"/>
    <col min="6994" max="6994" width="6.88671875" bestFit="1" customWidth="1"/>
    <col min="6995" max="6995" width="9.88671875" bestFit="1" customWidth="1"/>
    <col min="6996" max="6996" width="6.88671875" bestFit="1" customWidth="1"/>
    <col min="6997" max="6997" width="9.88671875" bestFit="1" customWidth="1"/>
    <col min="6998" max="6998" width="6.88671875" bestFit="1" customWidth="1"/>
    <col min="6999" max="6999" width="9.88671875" bestFit="1" customWidth="1"/>
    <col min="7000" max="7000" width="6.88671875" bestFit="1" customWidth="1"/>
    <col min="7001" max="7001" width="9.88671875" bestFit="1" customWidth="1"/>
    <col min="7002" max="7002" width="6.88671875" bestFit="1" customWidth="1"/>
    <col min="7003" max="7003" width="9.88671875" bestFit="1" customWidth="1"/>
    <col min="7004" max="7004" width="6.88671875" bestFit="1" customWidth="1"/>
    <col min="7005" max="7005" width="9.88671875" bestFit="1" customWidth="1"/>
    <col min="7006" max="7006" width="6.88671875" bestFit="1" customWidth="1"/>
    <col min="7007" max="7007" width="9.88671875" bestFit="1" customWidth="1"/>
    <col min="7008" max="7008" width="6.88671875" bestFit="1" customWidth="1"/>
    <col min="7009" max="7009" width="9.88671875" bestFit="1" customWidth="1"/>
    <col min="7010" max="7010" width="6.88671875" bestFit="1" customWidth="1"/>
    <col min="7011" max="7011" width="9.88671875" bestFit="1" customWidth="1"/>
    <col min="7012" max="7012" width="6.88671875" bestFit="1" customWidth="1"/>
    <col min="7013" max="7013" width="9.88671875" bestFit="1" customWidth="1"/>
    <col min="7014" max="7014" width="6.88671875" bestFit="1" customWidth="1"/>
    <col min="7015" max="7015" width="9.88671875" bestFit="1" customWidth="1"/>
    <col min="7016" max="7016" width="6.88671875" bestFit="1" customWidth="1"/>
    <col min="7017" max="7017" width="9.88671875" bestFit="1" customWidth="1"/>
    <col min="7018" max="7018" width="6.88671875" bestFit="1" customWidth="1"/>
    <col min="7019" max="7019" width="9.88671875" bestFit="1" customWidth="1"/>
    <col min="7020" max="7020" width="6.88671875" bestFit="1" customWidth="1"/>
    <col min="7021" max="7021" width="9.88671875" bestFit="1" customWidth="1"/>
    <col min="7022" max="7022" width="6.88671875" bestFit="1" customWidth="1"/>
    <col min="7023" max="7023" width="9.88671875" bestFit="1" customWidth="1"/>
    <col min="7024" max="7024" width="6.88671875" bestFit="1" customWidth="1"/>
    <col min="7025" max="7025" width="9.88671875" bestFit="1" customWidth="1"/>
    <col min="7026" max="7026" width="6.88671875" bestFit="1" customWidth="1"/>
    <col min="7027" max="7027" width="9.88671875" bestFit="1" customWidth="1"/>
    <col min="7028" max="7028" width="6.88671875" bestFit="1" customWidth="1"/>
    <col min="7029" max="7029" width="9.88671875" bestFit="1" customWidth="1"/>
    <col min="7030" max="7030" width="6.88671875" bestFit="1" customWidth="1"/>
    <col min="7031" max="7031" width="9.88671875" bestFit="1" customWidth="1"/>
    <col min="7032" max="7032" width="6.88671875" bestFit="1" customWidth="1"/>
    <col min="7033" max="7033" width="9.88671875" bestFit="1" customWidth="1"/>
    <col min="7034" max="7034" width="6.88671875" bestFit="1" customWidth="1"/>
    <col min="7035" max="7035" width="9.88671875" bestFit="1" customWidth="1"/>
    <col min="7036" max="7036" width="6.88671875" bestFit="1" customWidth="1"/>
    <col min="7037" max="7037" width="9.88671875" bestFit="1" customWidth="1"/>
    <col min="7038" max="7038" width="6.88671875" bestFit="1" customWidth="1"/>
    <col min="7039" max="7039" width="9.88671875" bestFit="1" customWidth="1"/>
    <col min="7040" max="7040" width="6.88671875" bestFit="1" customWidth="1"/>
    <col min="7041" max="7041" width="9.88671875" bestFit="1" customWidth="1"/>
    <col min="7042" max="7042" width="6.88671875" bestFit="1" customWidth="1"/>
    <col min="7043" max="7043" width="9.88671875" bestFit="1" customWidth="1"/>
    <col min="7044" max="7044" width="6.88671875" bestFit="1" customWidth="1"/>
    <col min="7045" max="7045" width="9.88671875" bestFit="1" customWidth="1"/>
    <col min="7046" max="7046" width="6.88671875" bestFit="1" customWidth="1"/>
    <col min="7047" max="7047" width="9.88671875" bestFit="1" customWidth="1"/>
    <col min="7048" max="7048" width="6.88671875" bestFit="1" customWidth="1"/>
    <col min="7049" max="7049" width="9.88671875" bestFit="1" customWidth="1"/>
    <col min="7050" max="7050" width="6.88671875" bestFit="1" customWidth="1"/>
    <col min="7051" max="7051" width="9.88671875" bestFit="1" customWidth="1"/>
    <col min="7052" max="7052" width="6.88671875" bestFit="1" customWidth="1"/>
    <col min="7053" max="7053" width="9.88671875" bestFit="1" customWidth="1"/>
    <col min="7054" max="7054" width="6.88671875" bestFit="1" customWidth="1"/>
    <col min="7055" max="7055" width="9.88671875" bestFit="1" customWidth="1"/>
    <col min="7056" max="7056" width="6.88671875" bestFit="1" customWidth="1"/>
    <col min="7057" max="7057" width="9.88671875" bestFit="1" customWidth="1"/>
    <col min="7058" max="7058" width="6.88671875" bestFit="1" customWidth="1"/>
    <col min="7059" max="7059" width="9.88671875" bestFit="1" customWidth="1"/>
    <col min="7060" max="7060" width="6.88671875" bestFit="1" customWidth="1"/>
    <col min="7061" max="7061" width="9.88671875" bestFit="1" customWidth="1"/>
    <col min="7062" max="7062" width="6.88671875" bestFit="1" customWidth="1"/>
    <col min="7063" max="7063" width="9.88671875" bestFit="1" customWidth="1"/>
    <col min="7064" max="7064" width="6.88671875" bestFit="1" customWidth="1"/>
    <col min="7065" max="7065" width="9.88671875" bestFit="1" customWidth="1"/>
    <col min="7066" max="7066" width="6.88671875" bestFit="1" customWidth="1"/>
    <col min="7067" max="7067" width="9.88671875" bestFit="1" customWidth="1"/>
    <col min="7068" max="7068" width="6.88671875" bestFit="1" customWidth="1"/>
    <col min="7069" max="7069" width="9.88671875" bestFit="1" customWidth="1"/>
    <col min="7070" max="7070" width="6.88671875" bestFit="1" customWidth="1"/>
    <col min="7071" max="7071" width="9.88671875" bestFit="1" customWidth="1"/>
    <col min="7072" max="7072" width="6.88671875" bestFit="1" customWidth="1"/>
    <col min="7073" max="7073" width="9.88671875" bestFit="1" customWidth="1"/>
    <col min="7074" max="7074" width="6.88671875" bestFit="1" customWidth="1"/>
    <col min="7075" max="7075" width="9.88671875" bestFit="1" customWidth="1"/>
    <col min="7076" max="7076" width="6.88671875" bestFit="1" customWidth="1"/>
    <col min="7077" max="7077" width="9.88671875" bestFit="1" customWidth="1"/>
    <col min="7078" max="7078" width="6.88671875" bestFit="1" customWidth="1"/>
    <col min="7079" max="7079" width="9.88671875" bestFit="1" customWidth="1"/>
    <col min="7080" max="7080" width="6.88671875" bestFit="1" customWidth="1"/>
    <col min="7081" max="7081" width="9.88671875" bestFit="1" customWidth="1"/>
    <col min="7082" max="7082" width="6.88671875" bestFit="1" customWidth="1"/>
    <col min="7083" max="7083" width="9.88671875" bestFit="1" customWidth="1"/>
    <col min="7084" max="7084" width="6.88671875" bestFit="1" customWidth="1"/>
    <col min="7085" max="7085" width="9.88671875" bestFit="1" customWidth="1"/>
    <col min="7086" max="7086" width="6.88671875" bestFit="1" customWidth="1"/>
    <col min="7087" max="7087" width="9.88671875" bestFit="1" customWidth="1"/>
    <col min="7088" max="7088" width="6.88671875" bestFit="1" customWidth="1"/>
    <col min="7089" max="7089" width="9.88671875" bestFit="1" customWidth="1"/>
    <col min="7090" max="7090" width="6.88671875" bestFit="1" customWidth="1"/>
    <col min="7091" max="7091" width="9.88671875" bestFit="1" customWidth="1"/>
    <col min="7092" max="7092" width="6.88671875" bestFit="1" customWidth="1"/>
    <col min="7093" max="7093" width="9.88671875" bestFit="1" customWidth="1"/>
    <col min="7094" max="7094" width="6.88671875" bestFit="1" customWidth="1"/>
    <col min="7095" max="7095" width="9.88671875" bestFit="1" customWidth="1"/>
    <col min="7096" max="7096" width="6.88671875" bestFit="1" customWidth="1"/>
    <col min="7097" max="7097" width="9.88671875" bestFit="1" customWidth="1"/>
    <col min="7098" max="7098" width="6.88671875" bestFit="1" customWidth="1"/>
    <col min="7099" max="7099" width="9.88671875" bestFit="1" customWidth="1"/>
    <col min="7100" max="7100" width="6.88671875" bestFit="1" customWidth="1"/>
    <col min="7101" max="7101" width="9.88671875" bestFit="1" customWidth="1"/>
    <col min="7102" max="7102" width="6.88671875" bestFit="1" customWidth="1"/>
    <col min="7103" max="7103" width="9.88671875" bestFit="1" customWidth="1"/>
    <col min="7104" max="7104" width="6.88671875" bestFit="1" customWidth="1"/>
    <col min="7105" max="7105" width="9.88671875" bestFit="1" customWidth="1"/>
    <col min="7106" max="7106" width="6.88671875" bestFit="1" customWidth="1"/>
    <col min="7107" max="7107" width="9.88671875" bestFit="1" customWidth="1"/>
    <col min="7108" max="7108" width="6.88671875" bestFit="1" customWidth="1"/>
    <col min="7109" max="7109" width="9.88671875" bestFit="1" customWidth="1"/>
    <col min="7110" max="7110" width="6.88671875" bestFit="1" customWidth="1"/>
    <col min="7111" max="7111" width="9.88671875" bestFit="1" customWidth="1"/>
    <col min="7112" max="7112" width="6.88671875" bestFit="1" customWidth="1"/>
    <col min="7113" max="7113" width="9.88671875" bestFit="1" customWidth="1"/>
    <col min="7114" max="7114" width="6.88671875" bestFit="1" customWidth="1"/>
    <col min="7115" max="7115" width="9.88671875" bestFit="1" customWidth="1"/>
    <col min="7116" max="7116" width="6.88671875" bestFit="1" customWidth="1"/>
    <col min="7117" max="7117" width="9.88671875" bestFit="1" customWidth="1"/>
    <col min="7118" max="7118" width="6.88671875" bestFit="1" customWidth="1"/>
    <col min="7119" max="7119" width="9.88671875" bestFit="1" customWidth="1"/>
    <col min="7120" max="7120" width="6.88671875" bestFit="1" customWidth="1"/>
    <col min="7121" max="7121" width="9.88671875" bestFit="1" customWidth="1"/>
    <col min="7122" max="7122" width="6.88671875" bestFit="1" customWidth="1"/>
    <col min="7123" max="7123" width="9.88671875" bestFit="1" customWidth="1"/>
    <col min="7124" max="7124" width="6.88671875" bestFit="1" customWidth="1"/>
    <col min="7125" max="7125" width="9.88671875" bestFit="1" customWidth="1"/>
    <col min="7126" max="7126" width="6.88671875" bestFit="1" customWidth="1"/>
    <col min="7127" max="7127" width="9.88671875" bestFit="1" customWidth="1"/>
    <col min="7128" max="7128" width="6.88671875" bestFit="1" customWidth="1"/>
    <col min="7129" max="7129" width="9.88671875" bestFit="1" customWidth="1"/>
    <col min="7130" max="7130" width="6.88671875" bestFit="1" customWidth="1"/>
    <col min="7131" max="7131" width="9.88671875" bestFit="1" customWidth="1"/>
    <col min="7132" max="7132" width="6.88671875" bestFit="1" customWidth="1"/>
    <col min="7133" max="7133" width="9.88671875" bestFit="1" customWidth="1"/>
    <col min="7134" max="7134" width="6.88671875" bestFit="1" customWidth="1"/>
    <col min="7135" max="7135" width="9.88671875" bestFit="1" customWidth="1"/>
    <col min="7136" max="7136" width="6.88671875" bestFit="1" customWidth="1"/>
    <col min="7137" max="7137" width="9.88671875" bestFit="1" customWidth="1"/>
    <col min="7138" max="7138" width="6.88671875" bestFit="1" customWidth="1"/>
    <col min="7139" max="7139" width="9.88671875" bestFit="1" customWidth="1"/>
    <col min="7140" max="7140" width="6.88671875" bestFit="1" customWidth="1"/>
    <col min="7141" max="7141" width="9.88671875" bestFit="1" customWidth="1"/>
    <col min="7142" max="7142" width="6.88671875" bestFit="1" customWidth="1"/>
    <col min="7143" max="7143" width="9.88671875" bestFit="1" customWidth="1"/>
    <col min="7144" max="7144" width="6.88671875" bestFit="1" customWidth="1"/>
    <col min="7145" max="7145" width="9.88671875" bestFit="1" customWidth="1"/>
    <col min="7146" max="7146" width="6.88671875" bestFit="1" customWidth="1"/>
    <col min="7147" max="7147" width="9.88671875" bestFit="1" customWidth="1"/>
    <col min="7148" max="7148" width="6.88671875" bestFit="1" customWidth="1"/>
    <col min="7149" max="7149" width="9.88671875" bestFit="1" customWidth="1"/>
    <col min="7150" max="7150" width="6.88671875" bestFit="1" customWidth="1"/>
    <col min="7151" max="7151" width="9.88671875" bestFit="1" customWidth="1"/>
    <col min="7152" max="7152" width="6.88671875" bestFit="1" customWidth="1"/>
    <col min="7153" max="7153" width="9.88671875" bestFit="1" customWidth="1"/>
    <col min="7154" max="7154" width="6.88671875" bestFit="1" customWidth="1"/>
    <col min="7155" max="7155" width="9.88671875" bestFit="1" customWidth="1"/>
    <col min="7156" max="7156" width="6.88671875" bestFit="1" customWidth="1"/>
    <col min="7157" max="7157" width="9.88671875" bestFit="1" customWidth="1"/>
    <col min="7158" max="7158" width="6.88671875" bestFit="1" customWidth="1"/>
    <col min="7159" max="7159" width="9.88671875" bestFit="1" customWidth="1"/>
    <col min="7160" max="7160" width="6.88671875" bestFit="1" customWidth="1"/>
    <col min="7161" max="7161" width="9.88671875" bestFit="1" customWidth="1"/>
    <col min="7162" max="7162" width="6.88671875" bestFit="1" customWidth="1"/>
    <col min="7163" max="7163" width="9.88671875" bestFit="1" customWidth="1"/>
    <col min="7164" max="7164" width="6.88671875" bestFit="1" customWidth="1"/>
    <col min="7165" max="7165" width="9.88671875" bestFit="1" customWidth="1"/>
    <col min="7166" max="7166" width="6.88671875" bestFit="1" customWidth="1"/>
    <col min="7167" max="7167" width="9.88671875" bestFit="1" customWidth="1"/>
    <col min="7168" max="7168" width="6.88671875" bestFit="1" customWidth="1"/>
    <col min="7169" max="7169" width="9.88671875" bestFit="1" customWidth="1"/>
    <col min="7170" max="7170" width="6.88671875" bestFit="1" customWidth="1"/>
    <col min="7171" max="7171" width="9.88671875" bestFit="1" customWidth="1"/>
    <col min="7172" max="7172" width="6.88671875" bestFit="1" customWidth="1"/>
    <col min="7173" max="7173" width="9.88671875" bestFit="1" customWidth="1"/>
    <col min="7174" max="7174" width="6.88671875" bestFit="1" customWidth="1"/>
    <col min="7175" max="7175" width="9.88671875" bestFit="1" customWidth="1"/>
    <col min="7176" max="7176" width="6.88671875" bestFit="1" customWidth="1"/>
    <col min="7177" max="7177" width="9.88671875" bestFit="1" customWidth="1"/>
    <col min="7178" max="7178" width="6.88671875" bestFit="1" customWidth="1"/>
    <col min="7179" max="7179" width="9.88671875" bestFit="1" customWidth="1"/>
    <col min="7180" max="7180" width="6.88671875" bestFit="1" customWidth="1"/>
    <col min="7181" max="7181" width="9.88671875" bestFit="1" customWidth="1"/>
    <col min="7182" max="7182" width="6.88671875" bestFit="1" customWidth="1"/>
    <col min="7183" max="7183" width="9.88671875" bestFit="1" customWidth="1"/>
    <col min="7184" max="7184" width="6.88671875" bestFit="1" customWidth="1"/>
    <col min="7185" max="7185" width="9.88671875" bestFit="1" customWidth="1"/>
    <col min="7186" max="7186" width="6.88671875" bestFit="1" customWidth="1"/>
    <col min="7187" max="7187" width="9.88671875" bestFit="1" customWidth="1"/>
    <col min="7188" max="7188" width="6.88671875" bestFit="1" customWidth="1"/>
    <col min="7189" max="7189" width="9.88671875" bestFit="1" customWidth="1"/>
    <col min="7190" max="7190" width="6.88671875" bestFit="1" customWidth="1"/>
    <col min="7191" max="7191" width="9.88671875" bestFit="1" customWidth="1"/>
    <col min="7192" max="7192" width="6.88671875" bestFit="1" customWidth="1"/>
    <col min="7193" max="7193" width="9.88671875" bestFit="1" customWidth="1"/>
    <col min="7194" max="7194" width="6.88671875" bestFit="1" customWidth="1"/>
    <col min="7195" max="7195" width="9.88671875" bestFit="1" customWidth="1"/>
    <col min="7196" max="7196" width="6.88671875" bestFit="1" customWidth="1"/>
    <col min="7197" max="7197" width="9.88671875" bestFit="1" customWidth="1"/>
    <col min="7198" max="7198" width="6.88671875" bestFit="1" customWidth="1"/>
    <col min="7199" max="7199" width="9.88671875" bestFit="1" customWidth="1"/>
    <col min="7200" max="7200" width="6.88671875" bestFit="1" customWidth="1"/>
    <col min="7201" max="7201" width="9.88671875" bestFit="1" customWidth="1"/>
    <col min="7202" max="7202" width="6.88671875" bestFit="1" customWidth="1"/>
    <col min="7203" max="7203" width="9.88671875" bestFit="1" customWidth="1"/>
    <col min="7204" max="7204" width="6.88671875" bestFit="1" customWidth="1"/>
    <col min="7205" max="7205" width="9.88671875" bestFit="1" customWidth="1"/>
    <col min="7206" max="7206" width="6.88671875" bestFit="1" customWidth="1"/>
    <col min="7207" max="7207" width="9.88671875" bestFit="1" customWidth="1"/>
    <col min="7208" max="7208" width="6.88671875" bestFit="1" customWidth="1"/>
    <col min="7209" max="7209" width="9.88671875" bestFit="1" customWidth="1"/>
    <col min="7210" max="7210" width="6.88671875" bestFit="1" customWidth="1"/>
    <col min="7211" max="7211" width="9.88671875" bestFit="1" customWidth="1"/>
    <col min="7212" max="7212" width="6.88671875" bestFit="1" customWidth="1"/>
    <col min="7213" max="7213" width="9.88671875" bestFit="1" customWidth="1"/>
    <col min="7214" max="7214" width="6.88671875" bestFit="1" customWidth="1"/>
    <col min="7215" max="7215" width="9.88671875" bestFit="1" customWidth="1"/>
    <col min="7216" max="7216" width="6.88671875" bestFit="1" customWidth="1"/>
    <col min="7217" max="7217" width="9.88671875" bestFit="1" customWidth="1"/>
    <col min="7218" max="7218" width="6.88671875" bestFit="1" customWidth="1"/>
    <col min="7219" max="7219" width="9.88671875" bestFit="1" customWidth="1"/>
    <col min="7220" max="7220" width="6.88671875" bestFit="1" customWidth="1"/>
    <col min="7221" max="7221" width="9.88671875" bestFit="1" customWidth="1"/>
    <col min="7222" max="7222" width="6.88671875" bestFit="1" customWidth="1"/>
    <col min="7223" max="7223" width="9.88671875" bestFit="1" customWidth="1"/>
    <col min="7224" max="7224" width="6.88671875" bestFit="1" customWidth="1"/>
    <col min="7225" max="7225" width="9.88671875" bestFit="1" customWidth="1"/>
    <col min="7226" max="7226" width="6.88671875" bestFit="1" customWidth="1"/>
    <col min="7227" max="7227" width="9.88671875" bestFit="1" customWidth="1"/>
    <col min="7228" max="7228" width="6.88671875" bestFit="1" customWidth="1"/>
    <col min="7229" max="7229" width="9.88671875" bestFit="1" customWidth="1"/>
    <col min="7230" max="7230" width="6.88671875" bestFit="1" customWidth="1"/>
    <col min="7231" max="7231" width="9.88671875" bestFit="1" customWidth="1"/>
    <col min="7232" max="7232" width="6.88671875" bestFit="1" customWidth="1"/>
    <col min="7233" max="7233" width="9.88671875" bestFit="1" customWidth="1"/>
    <col min="7234" max="7234" width="6.88671875" bestFit="1" customWidth="1"/>
    <col min="7235" max="7235" width="9.88671875" bestFit="1" customWidth="1"/>
    <col min="7236" max="7236" width="6.88671875" bestFit="1" customWidth="1"/>
    <col min="7237" max="7237" width="9.88671875" bestFit="1" customWidth="1"/>
    <col min="7238" max="7238" width="6.88671875" bestFit="1" customWidth="1"/>
    <col min="7239" max="7239" width="9.88671875" bestFit="1" customWidth="1"/>
    <col min="7240" max="7240" width="6.88671875" bestFit="1" customWidth="1"/>
    <col min="7241" max="7241" width="9.88671875" bestFit="1" customWidth="1"/>
    <col min="7242" max="7242" width="6.88671875" bestFit="1" customWidth="1"/>
    <col min="7243" max="7243" width="9.88671875" bestFit="1" customWidth="1"/>
    <col min="7244" max="7244" width="6.88671875" bestFit="1" customWidth="1"/>
    <col min="7245" max="7245" width="9.88671875" bestFit="1" customWidth="1"/>
    <col min="7246" max="7246" width="6.88671875" bestFit="1" customWidth="1"/>
    <col min="7247" max="7247" width="9.88671875" bestFit="1" customWidth="1"/>
    <col min="7248" max="7248" width="6.88671875" bestFit="1" customWidth="1"/>
    <col min="7249" max="7249" width="9.88671875" bestFit="1" customWidth="1"/>
    <col min="7250" max="7250" width="6.88671875" bestFit="1" customWidth="1"/>
    <col min="7251" max="7251" width="9.88671875" bestFit="1" customWidth="1"/>
    <col min="7252" max="7252" width="6.88671875" bestFit="1" customWidth="1"/>
    <col min="7253" max="7253" width="9.88671875" bestFit="1" customWidth="1"/>
    <col min="7254" max="7254" width="6.88671875" bestFit="1" customWidth="1"/>
    <col min="7255" max="7255" width="9.88671875" bestFit="1" customWidth="1"/>
    <col min="7256" max="7256" width="6.88671875" bestFit="1" customWidth="1"/>
    <col min="7257" max="7257" width="9.88671875" bestFit="1" customWidth="1"/>
    <col min="7258" max="7258" width="6.88671875" bestFit="1" customWidth="1"/>
    <col min="7259" max="7259" width="9.88671875" bestFit="1" customWidth="1"/>
    <col min="7260" max="7260" width="6.88671875" bestFit="1" customWidth="1"/>
    <col min="7261" max="7261" width="9.88671875" bestFit="1" customWidth="1"/>
    <col min="7262" max="7262" width="6.88671875" bestFit="1" customWidth="1"/>
    <col min="7263" max="7263" width="9.88671875" bestFit="1" customWidth="1"/>
    <col min="7264" max="7264" width="6.88671875" bestFit="1" customWidth="1"/>
    <col min="7265" max="7265" width="9.88671875" bestFit="1" customWidth="1"/>
    <col min="7266" max="7266" width="6.88671875" bestFit="1" customWidth="1"/>
    <col min="7267" max="7267" width="9.88671875" bestFit="1" customWidth="1"/>
    <col min="7268" max="7268" width="6.88671875" bestFit="1" customWidth="1"/>
    <col min="7269" max="7269" width="9.88671875" bestFit="1" customWidth="1"/>
    <col min="7270" max="7270" width="6.88671875" bestFit="1" customWidth="1"/>
    <col min="7271" max="7271" width="9.88671875" bestFit="1" customWidth="1"/>
    <col min="7272" max="7272" width="6.88671875" bestFit="1" customWidth="1"/>
    <col min="7273" max="7273" width="9.88671875" bestFit="1" customWidth="1"/>
    <col min="7274" max="7274" width="6.88671875" bestFit="1" customWidth="1"/>
    <col min="7275" max="7275" width="9.88671875" bestFit="1" customWidth="1"/>
    <col min="7276" max="7276" width="6.88671875" bestFit="1" customWidth="1"/>
    <col min="7277" max="7277" width="9.88671875" bestFit="1" customWidth="1"/>
    <col min="7278" max="7278" width="6.88671875" bestFit="1" customWidth="1"/>
    <col min="7279" max="7279" width="9.88671875" bestFit="1" customWidth="1"/>
    <col min="7280" max="7280" width="6.88671875" bestFit="1" customWidth="1"/>
    <col min="7281" max="7281" width="9.88671875" bestFit="1" customWidth="1"/>
    <col min="7282" max="7282" width="6.88671875" bestFit="1" customWidth="1"/>
    <col min="7283" max="7283" width="9.88671875" bestFit="1" customWidth="1"/>
    <col min="7284" max="7284" width="6.88671875" bestFit="1" customWidth="1"/>
    <col min="7285" max="7285" width="9.88671875" bestFit="1" customWidth="1"/>
    <col min="7286" max="7286" width="6.88671875" bestFit="1" customWidth="1"/>
    <col min="7287" max="7287" width="9.88671875" bestFit="1" customWidth="1"/>
    <col min="7288" max="7288" width="6.88671875" bestFit="1" customWidth="1"/>
    <col min="7289" max="7289" width="9.88671875" bestFit="1" customWidth="1"/>
    <col min="7290" max="7290" width="6.88671875" bestFit="1" customWidth="1"/>
    <col min="7291" max="7291" width="9.88671875" bestFit="1" customWidth="1"/>
    <col min="7292" max="7292" width="6.88671875" bestFit="1" customWidth="1"/>
    <col min="7293" max="7293" width="9.88671875" bestFit="1" customWidth="1"/>
    <col min="7294" max="7294" width="6.88671875" bestFit="1" customWidth="1"/>
    <col min="7295" max="7295" width="9.88671875" bestFit="1" customWidth="1"/>
    <col min="7296" max="7296" width="6.88671875" bestFit="1" customWidth="1"/>
    <col min="7297" max="7297" width="9.88671875" bestFit="1" customWidth="1"/>
    <col min="7298" max="7298" width="6.88671875" bestFit="1" customWidth="1"/>
    <col min="7299" max="7299" width="9.88671875" bestFit="1" customWidth="1"/>
    <col min="7300" max="7300" width="6.88671875" bestFit="1" customWidth="1"/>
    <col min="7301" max="7301" width="9.88671875" bestFit="1" customWidth="1"/>
    <col min="7302" max="7302" width="6.88671875" bestFit="1" customWidth="1"/>
    <col min="7303" max="7303" width="9.88671875" bestFit="1" customWidth="1"/>
    <col min="7304" max="7304" width="6.88671875" bestFit="1" customWidth="1"/>
    <col min="7305" max="7305" width="9.88671875" bestFit="1" customWidth="1"/>
    <col min="7306" max="7306" width="6.88671875" bestFit="1" customWidth="1"/>
    <col min="7307" max="7307" width="9.88671875" bestFit="1" customWidth="1"/>
    <col min="7308" max="7308" width="6.88671875" bestFit="1" customWidth="1"/>
    <col min="7309" max="7309" width="9.88671875" bestFit="1" customWidth="1"/>
    <col min="7310" max="7310" width="6.88671875" bestFit="1" customWidth="1"/>
    <col min="7311" max="7311" width="9.88671875" bestFit="1" customWidth="1"/>
    <col min="7312" max="7312" width="6.88671875" bestFit="1" customWidth="1"/>
    <col min="7313" max="7313" width="9.88671875" bestFit="1" customWidth="1"/>
    <col min="7314" max="7314" width="6.88671875" bestFit="1" customWidth="1"/>
    <col min="7315" max="7315" width="9.88671875" bestFit="1" customWidth="1"/>
    <col min="7316" max="7316" width="6.88671875" bestFit="1" customWidth="1"/>
    <col min="7317" max="7317" width="9.88671875" bestFit="1" customWidth="1"/>
    <col min="7318" max="7318" width="6.88671875" bestFit="1" customWidth="1"/>
    <col min="7319" max="7319" width="9.88671875" bestFit="1" customWidth="1"/>
    <col min="7320" max="7320" width="6.88671875" bestFit="1" customWidth="1"/>
    <col min="7321" max="7321" width="9.88671875" bestFit="1" customWidth="1"/>
    <col min="7322" max="7322" width="6.88671875" bestFit="1" customWidth="1"/>
    <col min="7323" max="7323" width="9.88671875" bestFit="1" customWidth="1"/>
    <col min="7324" max="7324" width="6.88671875" bestFit="1" customWidth="1"/>
    <col min="7325" max="7325" width="9.88671875" bestFit="1" customWidth="1"/>
    <col min="7326" max="7326" width="6.88671875" bestFit="1" customWidth="1"/>
    <col min="7327" max="7327" width="9.88671875" bestFit="1" customWidth="1"/>
    <col min="7328" max="7328" width="6.88671875" bestFit="1" customWidth="1"/>
    <col min="7329" max="7329" width="9.88671875" bestFit="1" customWidth="1"/>
    <col min="7330" max="7330" width="6.88671875" bestFit="1" customWidth="1"/>
    <col min="7331" max="7331" width="9.88671875" bestFit="1" customWidth="1"/>
    <col min="7332" max="7332" width="6.88671875" bestFit="1" customWidth="1"/>
    <col min="7333" max="7333" width="9.88671875" bestFit="1" customWidth="1"/>
    <col min="7334" max="7334" width="6.88671875" bestFit="1" customWidth="1"/>
    <col min="7335" max="7335" width="9.88671875" bestFit="1" customWidth="1"/>
    <col min="7336" max="7336" width="6.88671875" bestFit="1" customWidth="1"/>
    <col min="7337" max="7337" width="9.88671875" bestFit="1" customWidth="1"/>
    <col min="7338" max="7338" width="6.88671875" bestFit="1" customWidth="1"/>
    <col min="7339" max="7339" width="9.88671875" bestFit="1" customWidth="1"/>
    <col min="7340" max="7340" width="6.88671875" bestFit="1" customWidth="1"/>
    <col min="7341" max="7341" width="9.88671875" bestFit="1" customWidth="1"/>
    <col min="7342" max="7342" width="6.88671875" bestFit="1" customWidth="1"/>
    <col min="7343" max="7343" width="9.88671875" bestFit="1" customWidth="1"/>
    <col min="7344" max="7344" width="6.88671875" bestFit="1" customWidth="1"/>
    <col min="7345" max="7345" width="9.88671875" bestFit="1" customWidth="1"/>
    <col min="7346" max="7346" width="6.88671875" bestFit="1" customWidth="1"/>
    <col min="7347" max="7347" width="9.88671875" bestFit="1" customWidth="1"/>
    <col min="7348" max="7348" width="6.88671875" bestFit="1" customWidth="1"/>
    <col min="7349" max="7349" width="9.88671875" bestFit="1" customWidth="1"/>
    <col min="7350" max="7350" width="6.88671875" bestFit="1" customWidth="1"/>
    <col min="7351" max="7351" width="9.88671875" bestFit="1" customWidth="1"/>
    <col min="7352" max="7352" width="6.88671875" bestFit="1" customWidth="1"/>
    <col min="7353" max="7353" width="9.88671875" bestFit="1" customWidth="1"/>
    <col min="7354" max="7354" width="6.88671875" bestFit="1" customWidth="1"/>
    <col min="7355" max="7355" width="9.88671875" bestFit="1" customWidth="1"/>
    <col min="7356" max="7356" width="6.88671875" bestFit="1" customWidth="1"/>
    <col min="7357" max="7357" width="9.88671875" bestFit="1" customWidth="1"/>
    <col min="7358" max="7358" width="6.88671875" bestFit="1" customWidth="1"/>
    <col min="7359" max="7359" width="9.88671875" bestFit="1" customWidth="1"/>
    <col min="7360" max="7360" width="6.88671875" bestFit="1" customWidth="1"/>
    <col min="7361" max="7361" width="9.88671875" bestFit="1" customWidth="1"/>
    <col min="7362" max="7362" width="6.88671875" bestFit="1" customWidth="1"/>
    <col min="7363" max="7363" width="9.88671875" bestFit="1" customWidth="1"/>
    <col min="7364" max="7364" width="6.88671875" bestFit="1" customWidth="1"/>
    <col min="7365" max="7365" width="9.88671875" bestFit="1" customWidth="1"/>
    <col min="7366" max="7366" width="6.88671875" bestFit="1" customWidth="1"/>
    <col min="7367" max="7367" width="9.88671875" bestFit="1" customWidth="1"/>
    <col min="7368" max="7368" width="6.88671875" bestFit="1" customWidth="1"/>
    <col min="7369" max="7369" width="9.88671875" bestFit="1" customWidth="1"/>
    <col min="7370" max="7370" width="6.88671875" bestFit="1" customWidth="1"/>
    <col min="7371" max="7371" width="9.88671875" bestFit="1" customWidth="1"/>
    <col min="7372" max="7372" width="6.88671875" bestFit="1" customWidth="1"/>
    <col min="7373" max="7373" width="9.88671875" bestFit="1" customWidth="1"/>
    <col min="7374" max="7374" width="6.88671875" bestFit="1" customWidth="1"/>
    <col min="7375" max="7375" width="9.88671875" bestFit="1" customWidth="1"/>
    <col min="7376" max="7376" width="6.88671875" bestFit="1" customWidth="1"/>
    <col min="7377" max="7377" width="9.88671875" bestFit="1" customWidth="1"/>
    <col min="7378" max="7378" width="6.88671875" bestFit="1" customWidth="1"/>
    <col min="7379" max="7379" width="9.88671875" bestFit="1" customWidth="1"/>
    <col min="7380" max="7380" width="6.88671875" bestFit="1" customWidth="1"/>
    <col min="7381" max="7381" width="9.88671875" bestFit="1" customWidth="1"/>
    <col min="7382" max="7382" width="6.88671875" bestFit="1" customWidth="1"/>
    <col min="7383" max="7383" width="9.88671875" bestFit="1" customWidth="1"/>
    <col min="7384" max="7384" width="6.88671875" bestFit="1" customWidth="1"/>
    <col min="7385" max="7385" width="9.88671875" bestFit="1" customWidth="1"/>
    <col min="7386" max="7386" width="6.88671875" bestFit="1" customWidth="1"/>
    <col min="7387" max="7387" width="9.88671875" bestFit="1" customWidth="1"/>
    <col min="7388" max="7388" width="6.88671875" bestFit="1" customWidth="1"/>
    <col min="7389" max="7389" width="9.88671875" bestFit="1" customWidth="1"/>
    <col min="7390" max="7390" width="6.88671875" bestFit="1" customWidth="1"/>
    <col min="7391" max="7391" width="9.88671875" bestFit="1" customWidth="1"/>
    <col min="7392" max="7392" width="6.88671875" bestFit="1" customWidth="1"/>
    <col min="7393" max="7393" width="9.88671875" bestFit="1" customWidth="1"/>
    <col min="7394" max="7394" width="6.88671875" bestFit="1" customWidth="1"/>
    <col min="7395" max="7395" width="9.88671875" bestFit="1" customWidth="1"/>
    <col min="7396" max="7396" width="6.88671875" bestFit="1" customWidth="1"/>
    <col min="7397" max="7397" width="9.88671875" bestFit="1" customWidth="1"/>
    <col min="7398" max="7398" width="6.88671875" bestFit="1" customWidth="1"/>
    <col min="7399" max="7399" width="9.88671875" bestFit="1" customWidth="1"/>
    <col min="7400" max="7400" width="6.88671875" bestFit="1" customWidth="1"/>
    <col min="7401" max="7401" width="9.88671875" bestFit="1" customWidth="1"/>
    <col min="7402" max="7402" width="6.88671875" bestFit="1" customWidth="1"/>
    <col min="7403" max="7403" width="9.88671875" bestFit="1" customWidth="1"/>
    <col min="7404" max="7404" width="6.88671875" bestFit="1" customWidth="1"/>
    <col min="7405" max="7405" width="9.88671875" bestFit="1" customWidth="1"/>
    <col min="7406" max="7406" width="6.88671875" bestFit="1" customWidth="1"/>
    <col min="7407" max="7407" width="9.88671875" bestFit="1" customWidth="1"/>
    <col min="7408" max="7408" width="6.88671875" bestFit="1" customWidth="1"/>
    <col min="7409" max="7409" width="9.88671875" bestFit="1" customWidth="1"/>
    <col min="7410" max="7410" width="6.88671875" bestFit="1" customWidth="1"/>
    <col min="7411" max="7411" width="9.88671875" bestFit="1" customWidth="1"/>
    <col min="7412" max="7412" width="6.88671875" bestFit="1" customWidth="1"/>
    <col min="7413" max="7413" width="9.88671875" bestFit="1" customWidth="1"/>
    <col min="7414" max="7414" width="6.88671875" bestFit="1" customWidth="1"/>
    <col min="7415" max="7415" width="9.88671875" bestFit="1" customWidth="1"/>
    <col min="7416" max="7416" width="6.88671875" bestFit="1" customWidth="1"/>
    <col min="7417" max="7417" width="9.88671875" bestFit="1" customWidth="1"/>
    <col min="7418" max="7418" width="6.88671875" bestFit="1" customWidth="1"/>
    <col min="7419" max="7419" width="9.88671875" bestFit="1" customWidth="1"/>
    <col min="7420" max="7420" width="6.88671875" bestFit="1" customWidth="1"/>
    <col min="7421" max="7421" width="9.88671875" bestFit="1" customWidth="1"/>
    <col min="7422" max="7422" width="6.88671875" bestFit="1" customWidth="1"/>
    <col min="7423" max="7423" width="9.88671875" bestFit="1" customWidth="1"/>
    <col min="7424" max="7424" width="6.88671875" bestFit="1" customWidth="1"/>
    <col min="7425" max="7425" width="9.88671875" bestFit="1" customWidth="1"/>
    <col min="7426" max="7426" width="6.88671875" bestFit="1" customWidth="1"/>
    <col min="7427" max="7427" width="9.88671875" bestFit="1" customWidth="1"/>
    <col min="7428" max="7428" width="6.88671875" bestFit="1" customWidth="1"/>
    <col min="7429" max="7429" width="9.88671875" bestFit="1" customWidth="1"/>
    <col min="7430" max="7430" width="6.88671875" bestFit="1" customWidth="1"/>
    <col min="7431" max="7431" width="9.88671875" bestFit="1" customWidth="1"/>
    <col min="7432" max="7432" width="6.88671875" bestFit="1" customWidth="1"/>
    <col min="7433" max="7433" width="9.88671875" bestFit="1" customWidth="1"/>
    <col min="7434" max="7434" width="6.88671875" bestFit="1" customWidth="1"/>
    <col min="7435" max="7435" width="9.88671875" bestFit="1" customWidth="1"/>
    <col min="7436" max="7436" width="6.88671875" bestFit="1" customWidth="1"/>
    <col min="7437" max="7437" width="9.88671875" bestFit="1" customWidth="1"/>
    <col min="7438" max="7438" width="6.88671875" bestFit="1" customWidth="1"/>
    <col min="7439" max="7439" width="9.88671875" bestFit="1" customWidth="1"/>
    <col min="7440" max="7440" width="6.88671875" bestFit="1" customWidth="1"/>
    <col min="7441" max="7441" width="9.88671875" bestFit="1" customWidth="1"/>
    <col min="7442" max="7442" width="6.88671875" bestFit="1" customWidth="1"/>
    <col min="7443" max="7443" width="9.88671875" bestFit="1" customWidth="1"/>
    <col min="7444" max="7444" width="6.88671875" bestFit="1" customWidth="1"/>
    <col min="7445" max="7445" width="9.88671875" bestFit="1" customWidth="1"/>
    <col min="7446" max="7446" width="6.88671875" bestFit="1" customWidth="1"/>
    <col min="7447" max="7447" width="9.88671875" bestFit="1" customWidth="1"/>
    <col min="7448" max="7448" width="6.88671875" bestFit="1" customWidth="1"/>
    <col min="7449" max="7449" width="9.88671875" bestFit="1" customWidth="1"/>
    <col min="7450" max="7450" width="6.88671875" bestFit="1" customWidth="1"/>
    <col min="7451" max="7451" width="9.88671875" bestFit="1" customWidth="1"/>
    <col min="7452" max="7452" width="6.88671875" bestFit="1" customWidth="1"/>
    <col min="7453" max="7453" width="9.88671875" bestFit="1" customWidth="1"/>
    <col min="7454" max="7454" width="6.88671875" bestFit="1" customWidth="1"/>
    <col min="7455" max="7455" width="9.88671875" bestFit="1" customWidth="1"/>
    <col min="7456" max="7456" width="6.88671875" bestFit="1" customWidth="1"/>
    <col min="7457" max="7457" width="9.88671875" bestFit="1" customWidth="1"/>
    <col min="7458" max="7458" width="6.88671875" bestFit="1" customWidth="1"/>
    <col min="7459" max="7459" width="9.88671875" bestFit="1" customWidth="1"/>
    <col min="7460" max="7460" width="6.88671875" bestFit="1" customWidth="1"/>
    <col min="7461" max="7461" width="9.88671875" bestFit="1" customWidth="1"/>
    <col min="7462" max="7462" width="6.88671875" bestFit="1" customWidth="1"/>
    <col min="7463" max="7463" width="9.88671875" bestFit="1" customWidth="1"/>
    <col min="7464" max="7464" width="6.88671875" bestFit="1" customWidth="1"/>
    <col min="7465" max="7465" width="9.88671875" bestFit="1" customWidth="1"/>
    <col min="7466" max="7466" width="6.88671875" bestFit="1" customWidth="1"/>
    <col min="7467" max="7467" width="9.88671875" bestFit="1" customWidth="1"/>
    <col min="7468" max="7468" width="6.88671875" bestFit="1" customWidth="1"/>
    <col min="7469" max="7469" width="9.88671875" bestFit="1" customWidth="1"/>
    <col min="7470" max="7470" width="6.88671875" bestFit="1" customWidth="1"/>
    <col min="7471" max="7471" width="9.88671875" bestFit="1" customWidth="1"/>
    <col min="7472" max="7472" width="6.88671875" bestFit="1" customWidth="1"/>
    <col min="7473" max="7473" width="9.88671875" bestFit="1" customWidth="1"/>
    <col min="7474" max="7474" width="6.88671875" bestFit="1" customWidth="1"/>
    <col min="7475" max="7475" width="9.88671875" bestFit="1" customWidth="1"/>
    <col min="7476" max="7476" width="6.88671875" bestFit="1" customWidth="1"/>
    <col min="7477" max="7477" width="9.88671875" bestFit="1" customWidth="1"/>
    <col min="7478" max="7478" width="6.88671875" bestFit="1" customWidth="1"/>
    <col min="7479" max="7479" width="9.88671875" bestFit="1" customWidth="1"/>
    <col min="7480" max="7480" width="6.88671875" bestFit="1" customWidth="1"/>
    <col min="7481" max="7481" width="9.88671875" bestFit="1" customWidth="1"/>
    <col min="7482" max="7482" width="6.88671875" bestFit="1" customWidth="1"/>
    <col min="7483" max="7483" width="9.88671875" bestFit="1" customWidth="1"/>
    <col min="7484" max="7484" width="6.88671875" bestFit="1" customWidth="1"/>
    <col min="7485" max="7485" width="9.88671875" bestFit="1" customWidth="1"/>
    <col min="7486" max="7486" width="6.88671875" bestFit="1" customWidth="1"/>
    <col min="7487" max="7487" width="9.88671875" bestFit="1" customWidth="1"/>
    <col min="7488" max="7488" width="6.88671875" bestFit="1" customWidth="1"/>
    <col min="7489" max="7489" width="9.88671875" bestFit="1" customWidth="1"/>
    <col min="7490" max="7490" width="6.88671875" bestFit="1" customWidth="1"/>
    <col min="7491" max="7491" width="9.88671875" bestFit="1" customWidth="1"/>
    <col min="7492" max="7492" width="6.88671875" bestFit="1" customWidth="1"/>
    <col min="7493" max="7493" width="9.88671875" bestFit="1" customWidth="1"/>
    <col min="7494" max="7494" width="6.88671875" bestFit="1" customWidth="1"/>
    <col min="7495" max="7495" width="9.88671875" bestFit="1" customWidth="1"/>
    <col min="7496" max="7496" width="6.88671875" bestFit="1" customWidth="1"/>
    <col min="7497" max="7497" width="9.88671875" bestFit="1" customWidth="1"/>
    <col min="7498" max="7498" width="6.88671875" bestFit="1" customWidth="1"/>
    <col min="7499" max="7499" width="9.88671875" bestFit="1" customWidth="1"/>
    <col min="7500" max="7500" width="6.88671875" bestFit="1" customWidth="1"/>
    <col min="7501" max="7501" width="9.88671875" bestFit="1" customWidth="1"/>
    <col min="7502" max="7502" width="6.88671875" bestFit="1" customWidth="1"/>
    <col min="7503" max="7503" width="9.88671875" bestFit="1" customWidth="1"/>
    <col min="7504" max="7504" width="6.88671875" bestFit="1" customWidth="1"/>
    <col min="7505" max="7505" width="9.88671875" bestFit="1" customWidth="1"/>
    <col min="7506" max="7506" width="6.88671875" bestFit="1" customWidth="1"/>
    <col min="7507" max="7507" width="9.88671875" bestFit="1" customWidth="1"/>
    <col min="7508" max="7508" width="6.88671875" bestFit="1" customWidth="1"/>
    <col min="7509" max="7509" width="9.88671875" bestFit="1" customWidth="1"/>
    <col min="7510" max="7510" width="6.88671875" bestFit="1" customWidth="1"/>
    <col min="7511" max="7511" width="9.88671875" bestFit="1" customWidth="1"/>
    <col min="7512" max="7512" width="6.88671875" bestFit="1" customWidth="1"/>
    <col min="7513" max="7513" width="9.88671875" bestFit="1" customWidth="1"/>
    <col min="7514" max="7514" width="6.88671875" bestFit="1" customWidth="1"/>
    <col min="7515" max="7515" width="9.88671875" bestFit="1" customWidth="1"/>
    <col min="7516" max="7516" width="6.88671875" bestFit="1" customWidth="1"/>
    <col min="7517" max="7517" width="9.88671875" bestFit="1" customWidth="1"/>
    <col min="7518" max="7518" width="6.88671875" bestFit="1" customWidth="1"/>
    <col min="7519" max="7519" width="9.88671875" bestFit="1" customWidth="1"/>
    <col min="7520" max="7520" width="6.88671875" bestFit="1" customWidth="1"/>
    <col min="7521" max="7521" width="9.88671875" bestFit="1" customWidth="1"/>
    <col min="7522" max="7522" width="6.88671875" bestFit="1" customWidth="1"/>
    <col min="7523" max="7523" width="9.88671875" bestFit="1" customWidth="1"/>
    <col min="7524" max="7524" width="6.88671875" bestFit="1" customWidth="1"/>
    <col min="7525" max="7525" width="9.88671875" bestFit="1" customWidth="1"/>
    <col min="7526" max="7526" width="6.88671875" bestFit="1" customWidth="1"/>
    <col min="7527" max="7527" width="9.88671875" bestFit="1" customWidth="1"/>
    <col min="7528" max="7528" width="6.88671875" bestFit="1" customWidth="1"/>
    <col min="7529" max="7529" width="9.88671875" bestFit="1" customWidth="1"/>
    <col min="7530" max="7530" width="6.88671875" bestFit="1" customWidth="1"/>
    <col min="7531" max="7531" width="9.88671875" bestFit="1" customWidth="1"/>
    <col min="7532" max="7532" width="6.88671875" bestFit="1" customWidth="1"/>
    <col min="7533" max="7533" width="9.88671875" bestFit="1" customWidth="1"/>
    <col min="7534" max="7534" width="6.88671875" bestFit="1" customWidth="1"/>
    <col min="7535" max="7535" width="9.88671875" bestFit="1" customWidth="1"/>
    <col min="7536" max="7536" width="6.88671875" bestFit="1" customWidth="1"/>
    <col min="7537" max="7537" width="9.88671875" bestFit="1" customWidth="1"/>
    <col min="7538" max="7538" width="6.88671875" bestFit="1" customWidth="1"/>
    <col min="7539" max="7539" width="9.88671875" bestFit="1" customWidth="1"/>
    <col min="7540" max="7540" width="6.88671875" bestFit="1" customWidth="1"/>
    <col min="7541" max="7541" width="9.88671875" bestFit="1" customWidth="1"/>
    <col min="7542" max="7542" width="6.88671875" bestFit="1" customWidth="1"/>
    <col min="7543" max="7543" width="9.88671875" bestFit="1" customWidth="1"/>
    <col min="7544" max="7544" width="6.88671875" bestFit="1" customWidth="1"/>
    <col min="7545" max="7545" width="9.88671875" bestFit="1" customWidth="1"/>
    <col min="7546" max="7546" width="6.88671875" bestFit="1" customWidth="1"/>
    <col min="7547" max="7547" width="9.88671875" bestFit="1" customWidth="1"/>
    <col min="7548" max="7548" width="6.88671875" bestFit="1" customWidth="1"/>
    <col min="7549" max="7549" width="9.88671875" bestFit="1" customWidth="1"/>
    <col min="7550" max="7550" width="6.88671875" bestFit="1" customWidth="1"/>
    <col min="7551" max="7551" width="9.88671875" bestFit="1" customWidth="1"/>
    <col min="7552" max="7552" width="6.88671875" bestFit="1" customWidth="1"/>
    <col min="7553" max="7553" width="9.88671875" bestFit="1" customWidth="1"/>
    <col min="7554" max="7554" width="6.88671875" bestFit="1" customWidth="1"/>
    <col min="7555" max="7555" width="9.88671875" bestFit="1" customWidth="1"/>
    <col min="7556" max="7556" width="6.88671875" bestFit="1" customWidth="1"/>
    <col min="7557" max="7557" width="9.88671875" bestFit="1" customWidth="1"/>
    <col min="7558" max="7558" width="6.88671875" bestFit="1" customWidth="1"/>
    <col min="7559" max="7559" width="9.88671875" bestFit="1" customWidth="1"/>
    <col min="7560" max="7560" width="6.88671875" bestFit="1" customWidth="1"/>
    <col min="7561" max="7561" width="9.88671875" bestFit="1" customWidth="1"/>
    <col min="7562" max="7562" width="6.88671875" bestFit="1" customWidth="1"/>
    <col min="7563" max="7563" width="9.88671875" bestFit="1" customWidth="1"/>
    <col min="7564" max="7564" width="6.88671875" bestFit="1" customWidth="1"/>
    <col min="7565" max="7565" width="9.88671875" bestFit="1" customWidth="1"/>
    <col min="7566" max="7566" width="6.88671875" bestFit="1" customWidth="1"/>
    <col min="7567" max="7567" width="9.88671875" bestFit="1" customWidth="1"/>
    <col min="7568" max="7568" width="6.88671875" bestFit="1" customWidth="1"/>
    <col min="7569" max="7569" width="9.88671875" bestFit="1" customWidth="1"/>
    <col min="7570" max="7570" width="6.88671875" bestFit="1" customWidth="1"/>
    <col min="7571" max="7571" width="9.88671875" bestFit="1" customWidth="1"/>
    <col min="7572" max="7572" width="6.88671875" bestFit="1" customWidth="1"/>
    <col min="7573" max="7573" width="9.88671875" bestFit="1" customWidth="1"/>
    <col min="7574" max="7574" width="6.88671875" bestFit="1" customWidth="1"/>
    <col min="7575" max="7575" width="9.88671875" bestFit="1" customWidth="1"/>
    <col min="7576" max="7576" width="6.88671875" bestFit="1" customWidth="1"/>
    <col min="7577" max="7577" width="9.88671875" bestFit="1" customWidth="1"/>
    <col min="7578" max="7578" width="6.88671875" bestFit="1" customWidth="1"/>
    <col min="7579" max="7579" width="9.88671875" bestFit="1" customWidth="1"/>
    <col min="7580" max="7580" width="6.88671875" bestFit="1" customWidth="1"/>
    <col min="7581" max="7581" width="9.88671875" bestFit="1" customWidth="1"/>
    <col min="7582" max="7582" width="6.88671875" bestFit="1" customWidth="1"/>
    <col min="7583" max="7583" width="9.88671875" bestFit="1" customWidth="1"/>
    <col min="7584" max="7584" width="6.88671875" bestFit="1" customWidth="1"/>
    <col min="7585" max="7585" width="9.88671875" bestFit="1" customWidth="1"/>
    <col min="7586" max="7586" width="6.88671875" bestFit="1" customWidth="1"/>
    <col min="7587" max="7587" width="9.88671875" bestFit="1" customWidth="1"/>
    <col min="7588" max="7588" width="6.88671875" bestFit="1" customWidth="1"/>
    <col min="7589" max="7589" width="9.88671875" bestFit="1" customWidth="1"/>
    <col min="7590" max="7590" width="6.88671875" bestFit="1" customWidth="1"/>
    <col min="7591" max="7591" width="9.88671875" bestFit="1" customWidth="1"/>
    <col min="7592" max="7592" width="6.88671875" bestFit="1" customWidth="1"/>
    <col min="7593" max="7593" width="9.88671875" bestFit="1" customWidth="1"/>
    <col min="7594" max="7594" width="6.88671875" bestFit="1" customWidth="1"/>
    <col min="7595" max="7595" width="9.88671875" bestFit="1" customWidth="1"/>
    <col min="7596" max="7596" width="6.88671875" bestFit="1" customWidth="1"/>
    <col min="7597" max="7597" width="9.88671875" bestFit="1" customWidth="1"/>
    <col min="7598" max="7598" width="6.88671875" bestFit="1" customWidth="1"/>
    <col min="7599" max="7599" width="9.88671875" bestFit="1" customWidth="1"/>
    <col min="7600" max="7600" width="6.88671875" bestFit="1" customWidth="1"/>
    <col min="7601" max="7601" width="9.88671875" bestFit="1" customWidth="1"/>
    <col min="7602" max="7602" width="6.88671875" bestFit="1" customWidth="1"/>
    <col min="7603" max="7603" width="9.88671875" bestFit="1" customWidth="1"/>
    <col min="7604" max="7604" width="6.88671875" bestFit="1" customWidth="1"/>
    <col min="7605" max="7605" width="9.88671875" bestFit="1" customWidth="1"/>
    <col min="7606" max="7606" width="6.88671875" bestFit="1" customWidth="1"/>
    <col min="7607" max="7607" width="9.88671875" bestFit="1" customWidth="1"/>
    <col min="7608" max="7608" width="6.88671875" bestFit="1" customWidth="1"/>
    <col min="7609" max="7609" width="9.88671875" bestFit="1" customWidth="1"/>
    <col min="7610" max="7610" width="6.88671875" bestFit="1" customWidth="1"/>
    <col min="7611" max="7611" width="9.88671875" bestFit="1" customWidth="1"/>
    <col min="7612" max="7612" width="6.88671875" bestFit="1" customWidth="1"/>
    <col min="7613" max="7613" width="9.88671875" bestFit="1" customWidth="1"/>
    <col min="7614" max="7614" width="6.88671875" bestFit="1" customWidth="1"/>
    <col min="7615" max="7615" width="9.88671875" bestFit="1" customWidth="1"/>
    <col min="7616" max="7616" width="6.88671875" bestFit="1" customWidth="1"/>
    <col min="7617" max="7617" width="9.88671875" bestFit="1" customWidth="1"/>
    <col min="7618" max="7618" width="6.88671875" bestFit="1" customWidth="1"/>
    <col min="7619" max="7619" width="9.88671875" bestFit="1" customWidth="1"/>
    <col min="7620" max="7620" width="6.88671875" bestFit="1" customWidth="1"/>
    <col min="7621" max="7621" width="9.88671875" bestFit="1" customWidth="1"/>
    <col min="7622" max="7622" width="6.88671875" bestFit="1" customWidth="1"/>
    <col min="7623" max="7623" width="9.88671875" bestFit="1" customWidth="1"/>
    <col min="7624" max="7624" width="6.88671875" bestFit="1" customWidth="1"/>
    <col min="7625" max="7625" width="9.88671875" bestFit="1" customWidth="1"/>
    <col min="7626" max="7626" width="6.88671875" bestFit="1" customWidth="1"/>
    <col min="7627" max="7627" width="9.88671875" bestFit="1" customWidth="1"/>
    <col min="7628" max="7628" width="6.88671875" bestFit="1" customWidth="1"/>
    <col min="7629" max="7629" width="9.88671875" bestFit="1" customWidth="1"/>
    <col min="7630" max="7630" width="6.88671875" bestFit="1" customWidth="1"/>
    <col min="7631" max="7631" width="9.88671875" bestFit="1" customWidth="1"/>
    <col min="7632" max="7632" width="6.88671875" bestFit="1" customWidth="1"/>
    <col min="7633" max="7633" width="9.88671875" bestFit="1" customWidth="1"/>
    <col min="7634" max="7634" width="6.88671875" bestFit="1" customWidth="1"/>
    <col min="7635" max="7635" width="9.88671875" bestFit="1" customWidth="1"/>
    <col min="7636" max="7636" width="6.88671875" bestFit="1" customWidth="1"/>
    <col min="7637" max="7637" width="9.88671875" bestFit="1" customWidth="1"/>
    <col min="7638" max="7638" width="6.88671875" bestFit="1" customWidth="1"/>
    <col min="7639" max="7639" width="9.88671875" bestFit="1" customWidth="1"/>
    <col min="7640" max="7640" width="6.88671875" bestFit="1" customWidth="1"/>
    <col min="7641" max="7641" width="9.88671875" bestFit="1" customWidth="1"/>
    <col min="7642" max="7642" width="6.88671875" bestFit="1" customWidth="1"/>
    <col min="7643" max="7643" width="9.88671875" bestFit="1" customWidth="1"/>
    <col min="7644" max="7644" width="6.88671875" bestFit="1" customWidth="1"/>
    <col min="7645" max="7645" width="9.88671875" bestFit="1" customWidth="1"/>
    <col min="7646" max="7646" width="6.88671875" bestFit="1" customWidth="1"/>
    <col min="7647" max="7647" width="9.88671875" bestFit="1" customWidth="1"/>
    <col min="7648" max="7648" width="6.88671875" bestFit="1" customWidth="1"/>
    <col min="7649" max="7649" width="9.88671875" bestFit="1" customWidth="1"/>
    <col min="7650" max="7650" width="6.88671875" bestFit="1" customWidth="1"/>
    <col min="7651" max="7651" width="9.88671875" bestFit="1" customWidth="1"/>
    <col min="7652" max="7652" width="6.88671875" bestFit="1" customWidth="1"/>
    <col min="7653" max="7653" width="9.88671875" bestFit="1" customWidth="1"/>
    <col min="7654" max="7654" width="6.88671875" bestFit="1" customWidth="1"/>
    <col min="7655" max="7655" width="9.88671875" bestFit="1" customWidth="1"/>
    <col min="7656" max="7656" width="6.88671875" bestFit="1" customWidth="1"/>
    <col min="7657" max="7657" width="9.88671875" bestFit="1" customWidth="1"/>
    <col min="7658" max="7658" width="6.88671875" bestFit="1" customWidth="1"/>
    <col min="7659" max="7659" width="9.88671875" bestFit="1" customWidth="1"/>
    <col min="7660" max="7660" width="6.88671875" bestFit="1" customWidth="1"/>
    <col min="7661" max="7661" width="9.88671875" bestFit="1" customWidth="1"/>
    <col min="7662" max="7662" width="6.88671875" bestFit="1" customWidth="1"/>
    <col min="7663" max="7663" width="9.88671875" bestFit="1" customWidth="1"/>
    <col min="7664" max="7664" width="6.88671875" bestFit="1" customWidth="1"/>
    <col min="7665" max="7665" width="9.88671875" bestFit="1" customWidth="1"/>
    <col min="7666" max="7666" width="6.88671875" bestFit="1" customWidth="1"/>
    <col min="7667" max="7667" width="9.88671875" bestFit="1" customWidth="1"/>
    <col min="7668" max="7668" width="6.88671875" bestFit="1" customWidth="1"/>
    <col min="7669" max="7669" width="9.88671875" bestFit="1" customWidth="1"/>
    <col min="7670" max="7670" width="6.88671875" bestFit="1" customWidth="1"/>
    <col min="7671" max="7671" width="9.88671875" bestFit="1" customWidth="1"/>
    <col min="7672" max="7672" width="6.88671875" bestFit="1" customWidth="1"/>
    <col min="7673" max="7673" width="9.88671875" bestFit="1" customWidth="1"/>
    <col min="7674" max="7674" width="6.88671875" bestFit="1" customWidth="1"/>
    <col min="7675" max="7675" width="9.88671875" bestFit="1" customWidth="1"/>
    <col min="7676" max="7676" width="6.88671875" bestFit="1" customWidth="1"/>
    <col min="7677" max="7677" width="9.88671875" bestFit="1" customWidth="1"/>
    <col min="7678" max="7678" width="6.88671875" bestFit="1" customWidth="1"/>
    <col min="7679" max="7679" width="9.88671875" bestFit="1" customWidth="1"/>
    <col min="7680" max="7680" width="6.88671875" bestFit="1" customWidth="1"/>
    <col min="7681" max="7681" width="9.88671875" bestFit="1" customWidth="1"/>
    <col min="7682" max="7682" width="6.88671875" bestFit="1" customWidth="1"/>
    <col min="7683" max="7683" width="9.88671875" bestFit="1" customWidth="1"/>
    <col min="7684" max="7684" width="6.88671875" bestFit="1" customWidth="1"/>
    <col min="7685" max="7685" width="9.88671875" bestFit="1" customWidth="1"/>
    <col min="7686" max="7686" width="6.88671875" bestFit="1" customWidth="1"/>
    <col min="7687" max="7687" width="9.88671875" bestFit="1" customWidth="1"/>
    <col min="7688" max="7688" width="6.88671875" bestFit="1" customWidth="1"/>
    <col min="7689" max="7689" width="9.88671875" bestFit="1" customWidth="1"/>
    <col min="7690" max="7690" width="6.88671875" bestFit="1" customWidth="1"/>
    <col min="7691" max="7691" width="9.88671875" bestFit="1" customWidth="1"/>
    <col min="7692" max="7692" width="6.88671875" bestFit="1" customWidth="1"/>
    <col min="7693" max="7693" width="9.88671875" bestFit="1" customWidth="1"/>
    <col min="7694" max="7694" width="6.88671875" bestFit="1" customWidth="1"/>
    <col min="7695" max="7695" width="9.88671875" bestFit="1" customWidth="1"/>
    <col min="7696" max="7696" width="6.88671875" bestFit="1" customWidth="1"/>
    <col min="7697" max="7697" width="9.88671875" bestFit="1" customWidth="1"/>
    <col min="7698" max="7698" width="6.88671875" bestFit="1" customWidth="1"/>
    <col min="7699" max="7699" width="9.88671875" bestFit="1" customWidth="1"/>
    <col min="7700" max="7700" width="6.88671875" bestFit="1" customWidth="1"/>
    <col min="7701" max="7701" width="9.88671875" bestFit="1" customWidth="1"/>
    <col min="7702" max="7702" width="6.88671875" bestFit="1" customWidth="1"/>
    <col min="7703" max="7703" width="9.88671875" bestFit="1" customWidth="1"/>
    <col min="7704" max="7704" width="6.88671875" bestFit="1" customWidth="1"/>
    <col min="7705" max="7705" width="9.88671875" bestFit="1" customWidth="1"/>
    <col min="7706" max="7706" width="6.88671875" bestFit="1" customWidth="1"/>
    <col min="7707" max="7707" width="9.88671875" bestFit="1" customWidth="1"/>
    <col min="7708" max="7708" width="6.88671875" bestFit="1" customWidth="1"/>
    <col min="7709" max="7709" width="9.88671875" bestFit="1" customWidth="1"/>
    <col min="7710" max="7710" width="6.88671875" bestFit="1" customWidth="1"/>
    <col min="7711" max="7711" width="9.88671875" bestFit="1" customWidth="1"/>
    <col min="7712" max="7712" width="6.88671875" bestFit="1" customWidth="1"/>
    <col min="7713" max="7713" width="9.88671875" bestFit="1" customWidth="1"/>
    <col min="7714" max="7714" width="6.88671875" bestFit="1" customWidth="1"/>
    <col min="7715" max="7715" width="9.88671875" bestFit="1" customWidth="1"/>
    <col min="7716" max="7716" width="6.88671875" bestFit="1" customWidth="1"/>
    <col min="7717" max="7717" width="9.88671875" bestFit="1" customWidth="1"/>
    <col min="7718" max="7718" width="6.88671875" bestFit="1" customWidth="1"/>
    <col min="7719" max="7719" width="9.88671875" bestFit="1" customWidth="1"/>
    <col min="7720" max="7720" width="6.88671875" bestFit="1" customWidth="1"/>
    <col min="7721" max="7721" width="9.88671875" bestFit="1" customWidth="1"/>
    <col min="7722" max="7722" width="6.88671875" bestFit="1" customWidth="1"/>
    <col min="7723" max="7723" width="9.88671875" bestFit="1" customWidth="1"/>
    <col min="7724" max="7724" width="6.88671875" bestFit="1" customWidth="1"/>
    <col min="7725" max="7725" width="9.88671875" bestFit="1" customWidth="1"/>
    <col min="7726" max="7726" width="6.88671875" bestFit="1" customWidth="1"/>
    <col min="7727" max="7727" width="9.88671875" bestFit="1" customWidth="1"/>
    <col min="7728" max="7728" width="6.88671875" bestFit="1" customWidth="1"/>
    <col min="7729" max="7729" width="9.88671875" bestFit="1" customWidth="1"/>
    <col min="7730" max="7730" width="6.88671875" bestFit="1" customWidth="1"/>
    <col min="7731" max="7731" width="9.88671875" bestFit="1" customWidth="1"/>
    <col min="7732" max="7732" width="6.88671875" bestFit="1" customWidth="1"/>
    <col min="7733" max="7733" width="9.88671875" bestFit="1" customWidth="1"/>
    <col min="7734" max="7734" width="6.88671875" bestFit="1" customWidth="1"/>
    <col min="7735" max="7735" width="9.88671875" bestFit="1" customWidth="1"/>
    <col min="7736" max="7736" width="6.88671875" bestFit="1" customWidth="1"/>
    <col min="7737" max="7737" width="9.88671875" bestFit="1" customWidth="1"/>
    <col min="7738" max="7738" width="6.88671875" bestFit="1" customWidth="1"/>
    <col min="7739" max="7739" width="9.88671875" bestFit="1" customWidth="1"/>
    <col min="7740" max="7740" width="6.88671875" bestFit="1" customWidth="1"/>
    <col min="7741" max="7741" width="9.88671875" bestFit="1" customWidth="1"/>
    <col min="7742" max="7742" width="6.88671875" bestFit="1" customWidth="1"/>
    <col min="7743" max="7743" width="9.88671875" bestFit="1" customWidth="1"/>
    <col min="7744" max="7744" width="6.88671875" bestFit="1" customWidth="1"/>
    <col min="7745" max="7745" width="9.88671875" bestFit="1" customWidth="1"/>
    <col min="7746" max="7746" width="6.88671875" bestFit="1" customWidth="1"/>
    <col min="7747" max="7747" width="9.88671875" bestFit="1" customWidth="1"/>
    <col min="7748" max="7748" width="6.88671875" bestFit="1" customWidth="1"/>
    <col min="7749" max="7749" width="9.88671875" bestFit="1" customWidth="1"/>
    <col min="7750" max="7750" width="6.88671875" bestFit="1" customWidth="1"/>
    <col min="7751" max="7751" width="9.88671875" bestFit="1" customWidth="1"/>
    <col min="7752" max="7752" width="6.88671875" bestFit="1" customWidth="1"/>
    <col min="7753" max="7753" width="9.88671875" bestFit="1" customWidth="1"/>
    <col min="7754" max="7754" width="6.88671875" bestFit="1" customWidth="1"/>
    <col min="7755" max="7755" width="9.88671875" bestFit="1" customWidth="1"/>
    <col min="7756" max="7756" width="6.88671875" bestFit="1" customWidth="1"/>
    <col min="7757" max="7757" width="9.88671875" bestFit="1" customWidth="1"/>
    <col min="7758" max="7758" width="6.88671875" bestFit="1" customWidth="1"/>
    <col min="7759" max="7759" width="9.88671875" bestFit="1" customWidth="1"/>
    <col min="7760" max="7760" width="6.88671875" bestFit="1" customWidth="1"/>
    <col min="7761" max="7761" width="9.88671875" bestFit="1" customWidth="1"/>
    <col min="7762" max="7762" width="6.88671875" bestFit="1" customWidth="1"/>
    <col min="7763" max="7763" width="9.88671875" bestFit="1" customWidth="1"/>
    <col min="7764" max="7764" width="6.88671875" bestFit="1" customWidth="1"/>
    <col min="7765" max="7765" width="9.88671875" bestFit="1" customWidth="1"/>
    <col min="7766" max="7766" width="6.88671875" bestFit="1" customWidth="1"/>
    <col min="7767" max="7767" width="9.88671875" bestFit="1" customWidth="1"/>
    <col min="7768" max="7768" width="6.88671875" bestFit="1" customWidth="1"/>
    <col min="7769" max="7769" width="9.88671875" bestFit="1" customWidth="1"/>
    <col min="7770" max="7770" width="6.88671875" bestFit="1" customWidth="1"/>
    <col min="7771" max="7771" width="9.88671875" bestFit="1" customWidth="1"/>
    <col min="7772" max="7772" width="6.88671875" bestFit="1" customWidth="1"/>
    <col min="7773" max="7773" width="9.88671875" bestFit="1" customWidth="1"/>
    <col min="7774" max="7774" width="6.88671875" bestFit="1" customWidth="1"/>
    <col min="7775" max="7775" width="9.88671875" bestFit="1" customWidth="1"/>
    <col min="7776" max="7776" width="6.88671875" bestFit="1" customWidth="1"/>
    <col min="7777" max="7777" width="9.88671875" bestFit="1" customWidth="1"/>
    <col min="7778" max="7778" width="6.88671875" bestFit="1" customWidth="1"/>
    <col min="7779" max="7779" width="9.88671875" bestFit="1" customWidth="1"/>
    <col min="7780" max="7780" width="6.88671875" bestFit="1" customWidth="1"/>
    <col min="7781" max="7781" width="9.88671875" bestFit="1" customWidth="1"/>
    <col min="7782" max="7782" width="6.88671875" bestFit="1" customWidth="1"/>
    <col min="7783" max="7783" width="9.88671875" bestFit="1" customWidth="1"/>
    <col min="7784" max="7784" width="6.88671875" bestFit="1" customWidth="1"/>
    <col min="7785" max="7785" width="9.88671875" bestFit="1" customWidth="1"/>
    <col min="7786" max="7786" width="6.88671875" bestFit="1" customWidth="1"/>
    <col min="7787" max="7787" width="9.88671875" bestFit="1" customWidth="1"/>
    <col min="7788" max="7788" width="6.88671875" bestFit="1" customWidth="1"/>
    <col min="7789" max="7789" width="9.88671875" bestFit="1" customWidth="1"/>
    <col min="7790" max="7790" width="6.88671875" bestFit="1" customWidth="1"/>
    <col min="7791" max="7791" width="9.88671875" bestFit="1" customWidth="1"/>
    <col min="7792" max="7792" width="6.88671875" bestFit="1" customWidth="1"/>
    <col min="7793" max="7793" width="9.88671875" bestFit="1" customWidth="1"/>
    <col min="7794" max="7794" width="6.88671875" bestFit="1" customWidth="1"/>
    <col min="7795" max="7795" width="9.88671875" bestFit="1" customWidth="1"/>
    <col min="7796" max="7796" width="6.88671875" bestFit="1" customWidth="1"/>
    <col min="7797" max="7797" width="9.88671875" bestFit="1" customWidth="1"/>
    <col min="7798" max="7798" width="6.88671875" bestFit="1" customWidth="1"/>
    <col min="7799" max="7799" width="9.88671875" bestFit="1" customWidth="1"/>
    <col min="7800" max="7800" width="6.88671875" bestFit="1" customWidth="1"/>
    <col min="7801" max="7801" width="9.88671875" bestFit="1" customWidth="1"/>
    <col min="7802" max="7802" width="6.88671875" bestFit="1" customWidth="1"/>
    <col min="7803" max="7803" width="9.88671875" bestFit="1" customWidth="1"/>
    <col min="7804" max="7804" width="6.88671875" bestFit="1" customWidth="1"/>
    <col min="7805" max="7805" width="9.88671875" bestFit="1" customWidth="1"/>
    <col min="7806" max="7806" width="6.88671875" bestFit="1" customWidth="1"/>
    <col min="7807" max="7807" width="9.88671875" bestFit="1" customWidth="1"/>
    <col min="7808" max="7808" width="6.88671875" bestFit="1" customWidth="1"/>
    <col min="7809" max="7809" width="9.88671875" bestFit="1" customWidth="1"/>
    <col min="7810" max="7810" width="6.88671875" bestFit="1" customWidth="1"/>
    <col min="7811" max="7811" width="9.88671875" bestFit="1" customWidth="1"/>
    <col min="7812" max="7812" width="6.88671875" bestFit="1" customWidth="1"/>
    <col min="7813" max="7813" width="9.88671875" bestFit="1" customWidth="1"/>
    <col min="7814" max="7814" width="6.88671875" bestFit="1" customWidth="1"/>
    <col min="7815" max="7815" width="9.88671875" bestFit="1" customWidth="1"/>
    <col min="7816" max="7816" width="6.88671875" bestFit="1" customWidth="1"/>
    <col min="7817" max="7817" width="9.88671875" bestFit="1" customWidth="1"/>
    <col min="7818" max="7818" width="6.88671875" bestFit="1" customWidth="1"/>
    <col min="7819" max="7819" width="9.88671875" bestFit="1" customWidth="1"/>
    <col min="7820" max="7820" width="6.88671875" bestFit="1" customWidth="1"/>
    <col min="7821" max="7821" width="9.88671875" bestFit="1" customWidth="1"/>
    <col min="7822" max="7822" width="6.88671875" bestFit="1" customWidth="1"/>
    <col min="7823" max="7823" width="9.88671875" bestFit="1" customWidth="1"/>
    <col min="7824" max="7824" width="6.88671875" bestFit="1" customWidth="1"/>
    <col min="7825" max="7825" width="9.88671875" bestFit="1" customWidth="1"/>
    <col min="7826" max="7826" width="6.88671875" bestFit="1" customWidth="1"/>
    <col min="7827" max="7827" width="9.88671875" bestFit="1" customWidth="1"/>
    <col min="7828" max="7828" width="6.88671875" bestFit="1" customWidth="1"/>
    <col min="7829" max="7829" width="9.88671875" bestFit="1" customWidth="1"/>
    <col min="7830" max="7830" width="6.88671875" bestFit="1" customWidth="1"/>
    <col min="7831" max="7831" width="9.88671875" bestFit="1" customWidth="1"/>
    <col min="7832" max="7832" width="6.88671875" bestFit="1" customWidth="1"/>
    <col min="7833" max="7833" width="9.88671875" bestFit="1" customWidth="1"/>
    <col min="7834" max="7834" width="6.88671875" bestFit="1" customWidth="1"/>
    <col min="7835" max="7835" width="9.88671875" bestFit="1" customWidth="1"/>
    <col min="7836" max="7836" width="6.88671875" bestFit="1" customWidth="1"/>
    <col min="7837" max="7837" width="9.88671875" bestFit="1" customWidth="1"/>
    <col min="7838" max="7838" width="6.88671875" bestFit="1" customWidth="1"/>
    <col min="7839" max="7839" width="9.88671875" bestFit="1" customWidth="1"/>
    <col min="7840" max="7840" width="6.88671875" bestFit="1" customWidth="1"/>
    <col min="7841" max="7841" width="9.88671875" bestFit="1" customWidth="1"/>
    <col min="7842" max="7842" width="6.88671875" bestFit="1" customWidth="1"/>
    <col min="7843" max="7843" width="9.88671875" bestFit="1" customWidth="1"/>
    <col min="7844" max="7844" width="6.88671875" bestFit="1" customWidth="1"/>
    <col min="7845" max="7845" width="9.88671875" bestFit="1" customWidth="1"/>
    <col min="7846" max="7846" width="6.88671875" bestFit="1" customWidth="1"/>
    <col min="7847" max="7847" width="9.88671875" bestFit="1" customWidth="1"/>
    <col min="7848" max="7848" width="6.88671875" bestFit="1" customWidth="1"/>
    <col min="7849" max="7849" width="9.88671875" bestFit="1" customWidth="1"/>
    <col min="7850" max="7850" width="6.88671875" bestFit="1" customWidth="1"/>
    <col min="7851" max="7851" width="9.88671875" bestFit="1" customWidth="1"/>
    <col min="7852" max="7852" width="6.88671875" bestFit="1" customWidth="1"/>
    <col min="7853" max="7853" width="9.88671875" bestFit="1" customWidth="1"/>
    <col min="7854" max="7854" width="6.88671875" bestFit="1" customWidth="1"/>
    <col min="7855" max="7855" width="9.88671875" bestFit="1" customWidth="1"/>
    <col min="7856" max="7856" width="6.88671875" bestFit="1" customWidth="1"/>
    <col min="7857" max="7857" width="9.88671875" bestFit="1" customWidth="1"/>
    <col min="7858" max="7858" width="6.88671875" bestFit="1" customWidth="1"/>
    <col min="7859" max="7859" width="9.88671875" bestFit="1" customWidth="1"/>
    <col min="7860" max="7860" width="6.88671875" bestFit="1" customWidth="1"/>
    <col min="7861" max="7861" width="9.88671875" bestFit="1" customWidth="1"/>
    <col min="7862" max="7862" width="6.88671875" bestFit="1" customWidth="1"/>
    <col min="7863" max="7863" width="9.88671875" bestFit="1" customWidth="1"/>
    <col min="7864" max="7864" width="6.88671875" bestFit="1" customWidth="1"/>
    <col min="7865" max="7865" width="9.88671875" bestFit="1" customWidth="1"/>
    <col min="7866" max="7866" width="6.88671875" bestFit="1" customWidth="1"/>
    <col min="7867" max="7867" width="9.88671875" bestFit="1" customWidth="1"/>
    <col min="7868" max="7868" width="6.88671875" bestFit="1" customWidth="1"/>
    <col min="7869" max="7869" width="9.88671875" bestFit="1" customWidth="1"/>
    <col min="7870" max="7870" width="6.88671875" bestFit="1" customWidth="1"/>
    <col min="7871" max="7871" width="9.88671875" bestFit="1" customWidth="1"/>
    <col min="7872" max="7872" width="6.88671875" bestFit="1" customWidth="1"/>
    <col min="7873" max="7873" width="9.88671875" bestFit="1" customWidth="1"/>
    <col min="7874" max="7874" width="6.88671875" bestFit="1" customWidth="1"/>
    <col min="7875" max="7875" width="9.88671875" bestFit="1" customWidth="1"/>
    <col min="7876" max="7876" width="6.88671875" bestFit="1" customWidth="1"/>
    <col min="7877" max="7877" width="9.88671875" bestFit="1" customWidth="1"/>
    <col min="7878" max="7878" width="6.88671875" bestFit="1" customWidth="1"/>
    <col min="7879" max="7879" width="9.88671875" bestFit="1" customWidth="1"/>
    <col min="7880" max="7880" width="6.88671875" bestFit="1" customWidth="1"/>
    <col min="7881" max="7881" width="9.88671875" bestFit="1" customWidth="1"/>
    <col min="7882" max="7882" width="6.88671875" bestFit="1" customWidth="1"/>
    <col min="7883" max="7883" width="9.88671875" bestFit="1" customWidth="1"/>
    <col min="7884" max="7884" width="6.88671875" bestFit="1" customWidth="1"/>
    <col min="7885" max="7885" width="9.88671875" bestFit="1" customWidth="1"/>
    <col min="7886" max="7886" width="6.88671875" bestFit="1" customWidth="1"/>
    <col min="7887" max="7887" width="9.88671875" bestFit="1" customWidth="1"/>
    <col min="7888" max="7888" width="6.88671875" bestFit="1" customWidth="1"/>
    <col min="7889" max="7889" width="9.88671875" bestFit="1" customWidth="1"/>
    <col min="7890" max="7890" width="6.88671875" bestFit="1" customWidth="1"/>
    <col min="7891" max="7891" width="9.88671875" bestFit="1" customWidth="1"/>
    <col min="7892" max="7892" width="6.88671875" bestFit="1" customWidth="1"/>
    <col min="7893" max="7893" width="9.88671875" bestFit="1" customWidth="1"/>
    <col min="7894" max="7894" width="6.88671875" bestFit="1" customWidth="1"/>
    <col min="7895" max="7895" width="9.88671875" bestFit="1" customWidth="1"/>
    <col min="7896" max="7896" width="6.88671875" bestFit="1" customWidth="1"/>
    <col min="7897" max="7897" width="9.88671875" bestFit="1" customWidth="1"/>
    <col min="7898" max="7898" width="6.88671875" bestFit="1" customWidth="1"/>
    <col min="7899" max="7899" width="9.88671875" bestFit="1" customWidth="1"/>
    <col min="7900" max="7900" width="6.88671875" bestFit="1" customWidth="1"/>
    <col min="7901" max="7901" width="9.88671875" bestFit="1" customWidth="1"/>
    <col min="7902" max="7902" width="6.88671875" bestFit="1" customWidth="1"/>
    <col min="7903" max="7903" width="9.88671875" bestFit="1" customWidth="1"/>
    <col min="7904" max="7904" width="6.88671875" bestFit="1" customWidth="1"/>
    <col min="7905" max="7905" width="9.88671875" bestFit="1" customWidth="1"/>
    <col min="7906" max="7906" width="6.88671875" bestFit="1" customWidth="1"/>
    <col min="7907" max="7907" width="9.88671875" bestFit="1" customWidth="1"/>
    <col min="7908" max="7908" width="6.88671875" bestFit="1" customWidth="1"/>
    <col min="7909" max="7909" width="9.88671875" bestFit="1" customWidth="1"/>
    <col min="7910" max="7910" width="6.88671875" bestFit="1" customWidth="1"/>
    <col min="7911" max="7911" width="9.88671875" bestFit="1" customWidth="1"/>
    <col min="7912" max="7912" width="6.88671875" bestFit="1" customWidth="1"/>
    <col min="7913" max="7913" width="9.88671875" bestFit="1" customWidth="1"/>
    <col min="7914" max="7914" width="6.88671875" bestFit="1" customWidth="1"/>
    <col min="7915" max="7915" width="9.88671875" bestFit="1" customWidth="1"/>
    <col min="7916" max="7916" width="6.88671875" bestFit="1" customWidth="1"/>
    <col min="7917" max="7917" width="9.88671875" bestFit="1" customWidth="1"/>
    <col min="7918" max="7918" width="6.88671875" bestFit="1" customWidth="1"/>
    <col min="7919" max="7919" width="9.88671875" bestFit="1" customWidth="1"/>
    <col min="7920" max="7920" width="6.88671875" bestFit="1" customWidth="1"/>
    <col min="7921" max="7921" width="9.88671875" bestFit="1" customWidth="1"/>
    <col min="7922" max="7922" width="6.88671875" bestFit="1" customWidth="1"/>
    <col min="7923" max="7923" width="9.88671875" bestFit="1" customWidth="1"/>
    <col min="7924" max="7924" width="6.88671875" bestFit="1" customWidth="1"/>
    <col min="7925" max="7925" width="9.88671875" bestFit="1" customWidth="1"/>
    <col min="7926" max="7926" width="6.88671875" bestFit="1" customWidth="1"/>
    <col min="7927" max="7927" width="9.88671875" bestFit="1" customWidth="1"/>
    <col min="7928" max="7928" width="6.88671875" bestFit="1" customWidth="1"/>
    <col min="7929" max="7929" width="9.88671875" bestFit="1" customWidth="1"/>
    <col min="7930" max="7930" width="6.88671875" bestFit="1" customWidth="1"/>
    <col min="7931" max="7931" width="9.88671875" bestFit="1" customWidth="1"/>
    <col min="7932" max="7932" width="6.88671875" bestFit="1" customWidth="1"/>
    <col min="7933" max="7933" width="9.88671875" bestFit="1" customWidth="1"/>
    <col min="7934" max="7934" width="6.88671875" bestFit="1" customWidth="1"/>
    <col min="7935" max="7935" width="9.88671875" bestFit="1" customWidth="1"/>
    <col min="7936" max="7936" width="6.88671875" bestFit="1" customWidth="1"/>
    <col min="7937" max="7937" width="9.88671875" bestFit="1" customWidth="1"/>
    <col min="7938" max="7938" width="6.88671875" bestFit="1" customWidth="1"/>
    <col min="7939" max="7939" width="9.88671875" bestFit="1" customWidth="1"/>
    <col min="7940" max="7940" width="6.88671875" bestFit="1" customWidth="1"/>
    <col min="7941" max="7941" width="9.88671875" bestFit="1" customWidth="1"/>
    <col min="7942" max="7942" width="6.88671875" bestFit="1" customWidth="1"/>
    <col min="7943" max="7943" width="9.88671875" bestFit="1" customWidth="1"/>
    <col min="7944" max="7944" width="6.88671875" bestFit="1" customWidth="1"/>
    <col min="7945" max="7945" width="9.88671875" bestFit="1" customWidth="1"/>
    <col min="7946" max="7946" width="6.88671875" bestFit="1" customWidth="1"/>
    <col min="7947" max="7947" width="9.88671875" bestFit="1" customWidth="1"/>
    <col min="7948" max="7948" width="6.88671875" bestFit="1" customWidth="1"/>
    <col min="7949" max="7949" width="9.88671875" bestFit="1" customWidth="1"/>
    <col min="7950" max="7950" width="6.88671875" bestFit="1" customWidth="1"/>
    <col min="7951" max="7951" width="9.88671875" bestFit="1" customWidth="1"/>
    <col min="7952" max="7952" width="6.88671875" bestFit="1" customWidth="1"/>
    <col min="7953" max="7953" width="9.88671875" bestFit="1" customWidth="1"/>
    <col min="7954" max="7954" width="6.88671875" bestFit="1" customWidth="1"/>
    <col min="7955" max="7955" width="9.88671875" bestFit="1" customWidth="1"/>
    <col min="7956" max="7956" width="6.88671875" bestFit="1" customWidth="1"/>
    <col min="7957" max="7957" width="9.88671875" bestFit="1" customWidth="1"/>
    <col min="7958" max="7958" width="6.88671875" bestFit="1" customWidth="1"/>
    <col min="7959" max="7959" width="9.88671875" bestFit="1" customWidth="1"/>
    <col min="7960" max="7960" width="6.88671875" bestFit="1" customWidth="1"/>
    <col min="7961" max="7961" width="9.88671875" bestFit="1" customWidth="1"/>
    <col min="7962" max="7962" width="6.88671875" bestFit="1" customWidth="1"/>
    <col min="7963" max="7963" width="9.88671875" bestFit="1" customWidth="1"/>
    <col min="7964" max="7964" width="6.88671875" bestFit="1" customWidth="1"/>
    <col min="7965" max="7965" width="9.88671875" bestFit="1" customWidth="1"/>
    <col min="7966" max="7966" width="6.88671875" bestFit="1" customWidth="1"/>
    <col min="7967" max="7967" width="9.88671875" bestFit="1" customWidth="1"/>
    <col min="7968" max="7968" width="6.88671875" bestFit="1" customWidth="1"/>
    <col min="7969" max="7969" width="9.88671875" bestFit="1" customWidth="1"/>
    <col min="7970" max="7970" width="6.88671875" bestFit="1" customWidth="1"/>
    <col min="7971" max="7971" width="9.88671875" bestFit="1" customWidth="1"/>
    <col min="7972" max="7972" width="6.88671875" bestFit="1" customWidth="1"/>
    <col min="7973" max="7973" width="9.88671875" bestFit="1" customWidth="1"/>
    <col min="7974" max="7974" width="6.88671875" bestFit="1" customWidth="1"/>
    <col min="7975" max="7975" width="9.88671875" bestFit="1" customWidth="1"/>
    <col min="7976" max="7976" width="6.88671875" bestFit="1" customWidth="1"/>
    <col min="7977" max="7977" width="9.88671875" bestFit="1" customWidth="1"/>
    <col min="7978" max="7978" width="6.88671875" bestFit="1" customWidth="1"/>
    <col min="7979" max="7979" width="9.88671875" bestFit="1" customWidth="1"/>
    <col min="7980" max="7980" width="6.88671875" bestFit="1" customWidth="1"/>
    <col min="7981" max="7981" width="9.88671875" bestFit="1" customWidth="1"/>
    <col min="7982" max="7982" width="6.88671875" bestFit="1" customWidth="1"/>
    <col min="7983" max="7983" width="9.88671875" bestFit="1" customWidth="1"/>
    <col min="7984" max="7984" width="6.88671875" bestFit="1" customWidth="1"/>
    <col min="7985" max="7985" width="9.88671875" bestFit="1" customWidth="1"/>
    <col min="7986" max="7986" width="6.88671875" bestFit="1" customWidth="1"/>
    <col min="7987" max="7987" width="9.88671875" bestFit="1" customWidth="1"/>
    <col min="7988" max="7988" width="6.88671875" bestFit="1" customWidth="1"/>
    <col min="7989" max="7989" width="9.88671875" bestFit="1" customWidth="1"/>
    <col min="7990" max="7990" width="6.88671875" bestFit="1" customWidth="1"/>
    <col min="7991" max="7991" width="9.88671875" bestFit="1" customWidth="1"/>
    <col min="7992" max="7992" width="6.88671875" bestFit="1" customWidth="1"/>
    <col min="7993" max="7993" width="9.88671875" bestFit="1" customWidth="1"/>
    <col min="7994" max="7994" width="6.88671875" bestFit="1" customWidth="1"/>
    <col min="7995" max="7995" width="9.88671875" bestFit="1" customWidth="1"/>
    <col min="7996" max="7996" width="6.88671875" bestFit="1" customWidth="1"/>
    <col min="7997" max="7997" width="9.88671875" bestFit="1" customWidth="1"/>
    <col min="7998" max="7998" width="6.88671875" bestFit="1" customWidth="1"/>
    <col min="7999" max="7999" width="9.88671875" bestFit="1" customWidth="1"/>
    <col min="8000" max="8000" width="6.88671875" bestFit="1" customWidth="1"/>
    <col min="8001" max="8001" width="9.88671875" bestFit="1" customWidth="1"/>
    <col min="8002" max="8002" width="6.88671875" bestFit="1" customWidth="1"/>
    <col min="8003" max="8003" width="9.88671875" bestFit="1" customWidth="1"/>
    <col min="8004" max="8004" width="6.88671875" bestFit="1" customWidth="1"/>
    <col min="8005" max="8005" width="9.88671875" bestFit="1" customWidth="1"/>
    <col min="8006" max="8006" width="6.88671875" bestFit="1" customWidth="1"/>
    <col min="8007" max="8007" width="9.88671875" bestFit="1" customWidth="1"/>
    <col min="8008" max="8008" width="6.88671875" bestFit="1" customWidth="1"/>
    <col min="8009" max="8009" width="9.88671875" bestFit="1" customWidth="1"/>
    <col min="8010" max="8010" width="6.88671875" bestFit="1" customWidth="1"/>
    <col min="8011" max="8011" width="9.88671875" bestFit="1" customWidth="1"/>
    <col min="8012" max="8012" width="6.88671875" bestFit="1" customWidth="1"/>
    <col min="8013" max="8013" width="9.88671875" bestFit="1" customWidth="1"/>
    <col min="8014" max="8014" width="6.88671875" bestFit="1" customWidth="1"/>
    <col min="8015" max="8015" width="9.88671875" bestFit="1" customWidth="1"/>
    <col min="8016" max="8016" width="6.88671875" bestFit="1" customWidth="1"/>
    <col min="8017" max="8017" width="9.88671875" bestFit="1" customWidth="1"/>
    <col min="8018" max="8018" width="6.88671875" bestFit="1" customWidth="1"/>
    <col min="8019" max="8019" width="9.88671875" bestFit="1" customWidth="1"/>
    <col min="8020" max="8020" width="6.88671875" bestFit="1" customWidth="1"/>
    <col min="8021" max="8021" width="9.88671875" bestFit="1" customWidth="1"/>
    <col min="8022" max="8022" width="6.88671875" bestFit="1" customWidth="1"/>
    <col min="8023" max="8023" width="9.88671875" bestFit="1" customWidth="1"/>
    <col min="8024" max="8024" width="6.88671875" bestFit="1" customWidth="1"/>
    <col min="8025" max="8025" width="9.88671875" bestFit="1" customWidth="1"/>
    <col min="8026" max="8026" width="6.88671875" bestFit="1" customWidth="1"/>
    <col min="8027" max="8027" width="9.88671875" bestFit="1" customWidth="1"/>
    <col min="8028" max="8028" width="6.88671875" bestFit="1" customWidth="1"/>
    <col min="8029" max="8029" width="9.88671875" bestFit="1" customWidth="1"/>
    <col min="8030" max="8030" width="6.88671875" bestFit="1" customWidth="1"/>
    <col min="8031" max="8031" width="9.88671875" bestFit="1" customWidth="1"/>
    <col min="8032" max="8032" width="6.88671875" bestFit="1" customWidth="1"/>
    <col min="8033" max="8033" width="9.88671875" bestFit="1" customWidth="1"/>
    <col min="8034" max="8034" width="6.88671875" bestFit="1" customWidth="1"/>
    <col min="8035" max="8035" width="9.88671875" bestFit="1" customWidth="1"/>
    <col min="8036" max="8036" width="6.88671875" bestFit="1" customWidth="1"/>
    <col min="8037" max="8037" width="9.88671875" bestFit="1" customWidth="1"/>
    <col min="8038" max="8038" width="6.88671875" bestFit="1" customWidth="1"/>
    <col min="8039" max="8039" width="9.88671875" bestFit="1" customWidth="1"/>
    <col min="8040" max="8040" width="6.88671875" bestFit="1" customWidth="1"/>
    <col min="8041" max="8041" width="9.88671875" bestFit="1" customWidth="1"/>
    <col min="8042" max="8042" width="6.88671875" bestFit="1" customWidth="1"/>
    <col min="8043" max="8043" width="9.88671875" bestFit="1" customWidth="1"/>
    <col min="8044" max="8044" width="6.88671875" bestFit="1" customWidth="1"/>
    <col min="8045" max="8045" width="9.88671875" bestFit="1" customWidth="1"/>
    <col min="8046" max="8046" width="6.88671875" bestFit="1" customWidth="1"/>
    <col min="8047" max="8047" width="9.88671875" bestFit="1" customWidth="1"/>
    <col min="8048" max="8048" width="6.88671875" bestFit="1" customWidth="1"/>
    <col min="8049" max="8049" width="9.88671875" bestFit="1" customWidth="1"/>
    <col min="8050" max="8050" width="6.88671875" bestFit="1" customWidth="1"/>
    <col min="8051" max="8051" width="9.88671875" bestFit="1" customWidth="1"/>
    <col min="8052" max="8052" width="6.88671875" bestFit="1" customWidth="1"/>
    <col min="8053" max="8053" width="9.88671875" bestFit="1" customWidth="1"/>
    <col min="8054" max="8054" width="6.88671875" bestFit="1" customWidth="1"/>
    <col min="8055" max="8055" width="9.88671875" bestFit="1" customWidth="1"/>
    <col min="8056" max="8056" width="6.88671875" bestFit="1" customWidth="1"/>
    <col min="8057" max="8057" width="9.88671875" bestFit="1" customWidth="1"/>
    <col min="8058" max="8058" width="6.88671875" bestFit="1" customWidth="1"/>
    <col min="8059" max="8059" width="9.88671875" bestFit="1" customWidth="1"/>
    <col min="8060" max="8060" width="6.88671875" bestFit="1" customWidth="1"/>
    <col min="8061" max="8061" width="9.88671875" bestFit="1" customWidth="1"/>
    <col min="8062" max="8062" width="6.88671875" bestFit="1" customWidth="1"/>
    <col min="8063" max="8063" width="9.88671875" bestFit="1" customWidth="1"/>
    <col min="8064" max="8064" width="6.88671875" bestFit="1" customWidth="1"/>
    <col min="8065" max="8065" width="9.88671875" bestFit="1" customWidth="1"/>
    <col min="8066" max="8066" width="6.88671875" bestFit="1" customWidth="1"/>
    <col min="8067" max="8067" width="9.88671875" bestFit="1" customWidth="1"/>
    <col min="8068" max="8068" width="6.88671875" bestFit="1" customWidth="1"/>
    <col min="8069" max="8069" width="9.88671875" bestFit="1" customWidth="1"/>
    <col min="8070" max="8070" width="6.88671875" bestFit="1" customWidth="1"/>
    <col min="8071" max="8071" width="9.88671875" bestFit="1" customWidth="1"/>
    <col min="8072" max="8072" width="6.88671875" bestFit="1" customWidth="1"/>
    <col min="8073" max="8073" width="9.88671875" bestFit="1" customWidth="1"/>
    <col min="8074" max="8074" width="6.88671875" bestFit="1" customWidth="1"/>
    <col min="8075" max="8075" width="9.88671875" bestFit="1" customWidth="1"/>
    <col min="8076" max="8076" width="6.88671875" bestFit="1" customWidth="1"/>
    <col min="8077" max="8077" width="9.88671875" bestFit="1" customWidth="1"/>
    <col min="8078" max="8078" width="6.88671875" bestFit="1" customWidth="1"/>
    <col min="8079" max="8079" width="9.88671875" bestFit="1" customWidth="1"/>
    <col min="8080" max="8080" width="6.88671875" bestFit="1" customWidth="1"/>
    <col min="8081" max="8081" width="9.88671875" bestFit="1" customWidth="1"/>
    <col min="8082" max="8082" width="6.88671875" bestFit="1" customWidth="1"/>
    <col min="8083" max="8083" width="9.88671875" bestFit="1" customWidth="1"/>
    <col min="8084" max="8084" width="6.88671875" bestFit="1" customWidth="1"/>
    <col min="8085" max="8085" width="9.88671875" bestFit="1" customWidth="1"/>
    <col min="8086" max="8086" width="6.88671875" bestFit="1" customWidth="1"/>
    <col min="8087" max="8087" width="9.88671875" bestFit="1" customWidth="1"/>
    <col min="8088" max="8088" width="6.88671875" bestFit="1" customWidth="1"/>
    <col min="8089" max="8089" width="9.88671875" bestFit="1" customWidth="1"/>
    <col min="8090" max="8090" width="6.88671875" bestFit="1" customWidth="1"/>
    <col min="8091" max="8091" width="9.88671875" bestFit="1" customWidth="1"/>
    <col min="8092" max="8092" width="6.88671875" bestFit="1" customWidth="1"/>
    <col min="8093" max="8093" width="9.88671875" bestFit="1" customWidth="1"/>
    <col min="8094" max="8094" width="6.88671875" bestFit="1" customWidth="1"/>
    <col min="8095" max="8095" width="9.88671875" bestFit="1" customWidth="1"/>
    <col min="8096" max="8096" width="6.88671875" bestFit="1" customWidth="1"/>
    <col min="8097" max="8097" width="9.88671875" bestFit="1" customWidth="1"/>
    <col min="8098" max="8098" width="6.88671875" bestFit="1" customWidth="1"/>
    <col min="8099" max="8099" width="9.88671875" bestFit="1" customWidth="1"/>
    <col min="8100" max="8100" width="6.88671875" bestFit="1" customWidth="1"/>
    <col min="8101" max="8101" width="9.88671875" bestFit="1" customWidth="1"/>
    <col min="8102" max="8102" width="6.88671875" bestFit="1" customWidth="1"/>
    <col min="8103" max="8103" width="9.88671875" bestFit="1" customWidth="1"/>
    <col min="8104" max="8104" width="6.88671875" bestFit="1" customWidth="1"/>
    <col min="8105" max="8105" width="9.88671875" bestFit="1" customWidth="1"/>
    <col min="8106" max="8106" width="6.88671875" bestFit="1" customWidth="1"/>
    <col min="8107" max="8107" width="9.88671875" bestFit="1" customWidth="1"/>
    <col min="8108" max="8108" width="6.88671875" bestFit="1" customWidth="1"/>
    <col min="8109" max="8109" width="9.88671875" bestFit="1" customWidth="1"/>
    <col min="8110" max="8110" width="6.88671875" bestFit="1" customWidth="1"/>
    <col min="8111" max="8111" width="9.88671875" bestFit="1" customWidth="1"/>
    <col min="8112" max="8112" width="6.88671875" bestFit="1" customWidth="1"/>
    <col min="8113" max="8113" width="9.88671875" bestFit="1" customWidth="1"/>
    <col min="8114" max="8114" width="6.88671875" bestFit="1" customWidth="1"/>
    <col min="8115" max="8115" width="9.88671875" bestFit="1" customWidth="1"/>
    <col min="8116" max="8116" width="6.88671875" bestFit="1" customWidth="1"/>
    <col min="8117" max="8117" width="9.88671875" bestFit="1" customWidth="1"/>
    <col min="8118" max="8118" width="6.88671875" bestFit="1" customWidth="1"/>
    <col min="8119" max="8119" width="9.88671875" bestFit="1" customWidth="1"/>
    <col min="8120" max="8120" width="6.88671875" bestFit="1" customWidth="1"/>
    <col min="8121" max="8121" width="9.88671875" bestFit="1" customWidth="1"/>
    <col min="8122" max="8122" width="6.88671875" bestFit="1" customWidth="1"/>
    <col min="8123" max="8123" width="9.88671875" bestFit="1" customWidth="1"/>
    <col min="8124" max="8124" width="6.88671875" bestFit="1" customWidth="1"/>
    <col min="8125" max="8125" width="9.88671875" bestFit="1" customWidth="1"/>
    <col min="8126" max="8126" width="6.88671875" bestFit="1" customWidth="1"/>
    <col min="8127" max="8127" width="9.88671875" bestFit="1" customWidth="1"/>
    <col min="8128" max="8128" width="6.88671875" bestFit="1" customWidth="1"/>
    <col min="8129" max="8129" width="9.88671875" bestFit="1" customWidth="1"/>
    <col min="8130" max="8130" width="6.88671875" bestFit="1" customWidth="1"/>
    <col min="8131" max="8131" width="9.88671875" bestFit="1" customWidth="1"/>
    <col min="8132" max="8132" width="6.88671875" bestFit="1" customWidth="1"/>
    <col min="8133" max="8133" width="9.88671875" bestFit="1" customWidth="1"/>
    <col min="8134" max="8134" width="6.88671875" bestFit="1" customWidth="1"/>
    <col min="8135" max="8135" width="9.88671875" bestFit="1" customWidth="1"/>
    <col min="8136" max="8136" width="6.88671875" bestFit="1" customWidth="1"/>
    <col min="8137" max="8137" width="9.88671875" bestFit="1" customWidth="1"/>
    <col min="8138" max="8138" width="6.88671875" bestFit="1" customWidth="1"/>
    <col min="8139" max="8139" width="9.88671875" bestFit="1" customWidth="1"/>
    <col min="8140" max="8140" width="6.88671875" bestFit="1" customWidth="1"/>
    <col min="8141" max="8141" width="9.88671875" bestFit="1" customWidth="1"/>
    <col min="8142" max="8142" width="6.88671875" bestFit="1" customWidth="1"/>
    <col min="8143" max="8143" width="9.88671875" bestFit="1" customWidth="1"/>
    <col min="8144" max="8144" width="6.88671875" bestFit="1" customWidth="1"/>
    <col min="8145" max="8145" width="9.88671875" bestFit="1" customWidth="1"/>
    <col min="8146" max="8146" width="6.88671875" bestFit="1" customWidth="1"/>
    <col min="8147" max="8147" width="9.88671875" bestFit="1" customWidth="1"/>
    <col min="8148" max="8148" width="6.88671875" bestFit="1" customWidth="1"/>
    <col min="8149" max="8149" width="9.88671875" bestFit="1" customWidth="1"/>
    <col min="8150" max="8150" width="6.88671875" bestFit="1" customWidth="1"/>
    <col min="8151" max="8151" width="9.88671875" bestFit="1" customWidth="1"/>
    <col min="8152" max="8152" width="6.88671875" bestFit="1" customWidth="1"/>
    <col min="8153" max="8153" width="9.88671875" bestFit="1" customWidth="1"/>
    <col min="8154" max="8154" width="6.88671875" bestFit="1" customWidth="1"/>
    <col min="8155" max="8155" width="9.88671875" bestFit="1" customWidth="1"/>
    <col min="8156" max="8156" width="6.88671875" bestFit="1" customWidth="1"/>
    <col min="8157" max="8157" width="9.88671875" bestFit="1" customWidth="1"/>
    <col min="8158" max="8158" width="6.88671875" bestFit="1" customWidth="1"/>
    <col min="8159" max="8159" width="9.88671875" bestFit="1" customWidth="1"/>
    <col min="8160" max="8160" width="6.88671875" bestFit="1" customWidth="1"/>
    <col min="8161" max="8161" width="9.88671875" bestFit="1" customWidth="1"/>
    <col min="8162" max="8162" width="6.88671875" bestFit="1" customWidth="1"/>
    <col min="8163" max="8163" width="9.88671875" bestFit="1" customWidth="1"/>
    <col min="8164" max="8164" width="6.88671875" bestFit="1" customWidth="1"/>
    <col min="8165" max="8165" width="9.88671875" bestFit="1" customWidth="1"/>
    <col min="8166" max="8166" width="6.88671875" bestFit="1" customWidth="1"/>
    <col min="8167" max="8167" width="9.88671875" bestFit="1" customWidth="1"/>
    <col min="8168" max="8168" width="6.88671875" bestFit="1" customWidth="1"/>
    <col min="8169" max="8169" width="9.88671875" bestFit="1" customWidth="1"/>
    <col min="8170" max="8170" width="6.88671875" bestFit="1" customWidth="1"/>
    <col min="8171" max="8171" width="9.88671875" bestFit="1" customWidth="1"/>
    <col min="8172" max="8172" width="6.88671875" bestFit="1" customWidth="1"/>
    <col min="8173" max="8173" width="9.88671875" bestFit="1" customWidth="1"/>
    <col min="8174" max="8174" width="6.88671875" bestFit="1" customWidth="1"/>
    <col min="8175" max="8175" width="9.88671875" bestFit="1" customWidth="1"/>
    <col min="8176" max="8176" width="6.88671875" bestFit="1" customWidth="1"/>
    <col min="8177" max="8177" width="9.88671875" bestFit="1" customWidth="1"/>
    <col min="8178" max="8178" width="6.88671875" bestFit="1" customWidth="1"/>
    <col min="8179" max="8179" width="9.88671875" bestFit="1" customWidth="1"/>
    <col min="8180" max="8180" width="6.88671875" bestFit="1" customWidth="1"/>
    <col min="8181" max="8181" width="9.88671875" bestFit="1" customWidth="1"/>
    <col min="8182" max="8182" width="6.88671875" bestFit="1" customWidth="1"/>
    <col min="8183" max="8183" width="9.88671875" bestFit="1" customWidth="1"/>
    <col min="8184" max="8184" width="6.88671875" bestFit="1" customWidth="1"/>
    <col min="8185" max="8185" width="9.88671875" bestFit="1" customWidth="1"/>
    <col min="8186" max="8186" width="6.88671875" bestFit="1" customWidth="1"/>
    <col min="8187" max="8187" width="9.88671875" bestFit="1" customWidth="1"/>
    <col min="8188" max="8188" width="6.88671875" bestFit="1" customWidth="1"/>
    <col min="8189" max="8189" width="9.88671875" bestFit="1" customWidth="1"/>
    <col min="8190" max="8190" width="6.88671875" bestFit="1" customWidth="1"/>
    <col min="8191" max="8191" width="9.88671875" bestFit="1" customWidth="1"/>
    <col min="8192" max="8192" width="6.88671875" bestFit="1" customWidth="1"/>
    <col min="8193" max="8193" width="9.88671875" bestFit="1" customWidth="1"/>
    <col min="8194" max="8194" width="6.88671875" bestFit="1" customWidth="1"/>
    <col min="8195" max="8195" width="9.88671875" bestFit="1" customWidth="1"/>
    <col min="8196" max="8196" width="6.88671875" bestFit="1" customWidth="1"/>
    <col min="8197" max="8197" width="9.88671875" bestFit="1" customWidth="1"/>
    <col min="8198" max="8198" width="6.88671875" bestFit="1" customWidth="1"/>
    <col min="8199" max="8199" width="9.88671875" bestFit="1" customWidth="1"/>
    <col min="8200" max="8200" width="6.88671875" bestFit="1" customWidth="1"/>
    <col min="8201" max="8201" width="9.88671875" bestFit="1" customWidth="1"/>
    <col min="8202" max="8202" width="6.88671875" bestFit="1" customWidth="1"/>
    <col min="8203" max="8203" width="9.88671875" bestFit="1" customWidth="1"/>
    <col min="8204" max="8204" width="6.88671875" bestFit="1" customWidth="1"/>
    <col min="8205" max="8205" width="9.88671875" bestFit="1" customWidth="1"/>
    <col min="8206" max="8206" width="6.88671875" bestFit="1" customWidth="1"/>
    <col min="8207" max="8207" width="9.88671875" bestFit="1" customWidth="1"/>
    <col min="8208" max="8208" width="6.88671875" bestFit="1" customWidth="1"/>
    <col min="8209" max="8209" width="9.88671875" bestFit="1" customWidth="1"/>
    <col min="8210" max="8210" width="6.88671875" bestFit="1" customWidth="1"/>
    <col min="8211" max="8211" width="9.88671875" bestFit="1" customWidth="1"/>
    <col min="8212" max="8212" width="6.88671875" bestFit="1" customWidth="1"/>
    <col min="8213" max="8213" width="9.88671875" bestFit="1" customWidth="1"/>
    <col min="8214" max="8214" width="6.88671875" bestFit="1" customWidth="1"/>
    <col min="8215" max="8215" width="9.88671875" bestFit="1" customWidth="1"/>
    <col min="8216" max="8216" width="6.88671875" bestFit="1" customWidth="1"/>
    <col min="8217" max="8217" width="9.88671875" bestFit="1" customWidth="1"/>
    <col min="8218" max="8218" width="6.88671875" bestFit="1" customWidth="1"/>
    <col min="8219" max="8219" width="9.88671875" bestFit="1" customWidth="1"/>
    <col min="8220" max="8220" width="6.88671875" bestFit="1" customWidth="1"/>
    <col min="8221" max="8221" width="9.88671875" bestFit="1" customWidth="1"/>
    <col min="8222" max="8222" width="6.88671875" bestFit="1" customWidth="1"/>
    <col min="8223" max="8223" width="9.88671875" bestFit="1" customWidth="1"/>
    <col min="8224" max="8224" width="6.88671875" bestFit="1" customWidth="1"/>
    <col min="8225" max="8225" width="9.88671875" bestFit="1" customWidth="1"/>
    <col min="8226" max="8226" width="6.88671875" bestFit="1" customWidth="1"/>
    <col min="8227" max="8227" width="9.88671875" bestFit="1" customWidth="1"/>
    <col min="8228" max="8228" width="6.88671875" bestFit="1" customWidth="1"/>
    <col min="8229" max="8229" width="9.88671875" bestFit="1" customWidth="1"/>
    <col min="8230" max="8230" width="6.88671875" bestFit="1" customWidth="1"/>
    <col min="8231" max="8231" width="9.88671875" bestFit="1" customWidth="1"/>
    <col min="8232" max="8232" width="6.88671875" bestFit="1" customWidth="1"/>
    <col min="8233" max="8233" width="9.88671875" bestFit="1" customWidth="1"/>
    <col min="8234" max="8234" width="6.88671875" bestFit="1" customWidth="1"/>
    <col min="8235" max="8235" width="9.88671875" bestFit="1" customWidth="1"/>
    <col min="8236" max="8236" width="6.88671875" bestFit="1" customWidth="1"/>
    <col min="8237" max="8237" width="9.88671875" bestFit="1" customWidth="1"/>
    <col min="8238" max="8238" width="6.88671875" bestFit="1" customWidth="1"/>
    <col min="8239" max="8239" width="9.88671875" bestFit="1" customWidth="1"/>
    <col min="8240" max="8240" width="6.88671875" bestFit="1" customWidth="1"/>
    <col min="8241" max="8241" width="9.88671875" bestFit="1" customWidth="1"/>
    <col min="8242" max="8242" width="6.88671875" bestFit="1" customWidth="1"/>
    <col min="8243" max="8243" width="9.88671875" bestFit="1" customWidth="1"/>
    <col min="8244" max="8244" width="6.88671875" bestFit="1" customWidth="1"/>
    <col min="8245" max="8245" width="9.88671875" bestFit="1" customWidth="1"/>
    <col min="8246" max="8246" width="6.88671875" bestFit="1" customWidth="1"/>
    <col min="8247" max="8247" width="9.88671875" bestFit="1" customWidth="1"/>
    <col min="8248" max="8248" width="6.88671875" bestFit="1" customWidth="1"/>
    <col min="8249" max="8249" width="9.88671875" bestFit="1" customWidth="1"/>
    <col min="8250" max="8250" width="6.88671875" bestFit="1" customWidth="1"/>
    <col min="8251" max="8251" width="9.88671875" bestFit="1" customWidth="1"/>
    <col min="8252" max="8252" width="6.88671875" bestFit="1" customWidth="1"/>
    <col min="8253" max="8253" width="9.88671875" bestFit="1" customWidth="1"/>
    <col min="8254" max="8254" width="6.88671875" bestFit="1" customWidth="1"/>
    <col min="8255" max="8255" width="9.88671875" bestFit="1" customWidth="1"/>
    <col min="8256" max="8256" width="6.88671875" bestFit="1" customWidth="1"/>
    <col min="8257" max="8257" width="9.88671875" bestFit="1" customWidth="1"/>
    <col min="8258" max="8258" width="6.88671875" bestFit="1" customWidth="1"/>
    <col min="8259" max="8259" width="9.88671875" bestFit="1" customWidth="1"/>
    <col min="8260" max="8260" width="6.88671875" bestFit="1" customWidth="1"/>
    <col min="8261" max="8261" width="9.88671875" bestFit="1" customWidth="1"/>
    <col min="8262" max="8262" width="6.88671875" bestFit="1" customWidth="1"/>
    <col min="8263" max="8263" width="9.88671875" bestFit="1" customWidth="1"/>
    <col min="8264" max="8264" width="6.88671875" bestFit="1" customWidth="1"/>
    <col min="8265" max="8265" width="9.88671875" bestFit="1" customWidth="1"/>
    <col min="8266" max="8266" width="6.88671875" bestFit="1" customWidth="1"/>
    <col min="8267" max="8267" width="9.88671875" bestFit="1" customWidth="1"/>
    <col min="8268" max="8268" width="6.88671875" bestFit="1" customWidth="1"/>
    <col min="8269" max="8269" width="9.88671875" bestFit="1" customWidth="1"/>
    <col min="8270" max="8270" width="6.88671875" bestFit="1" customWidth="1"/>
    <col min="8271" max="8271" width="9.88671875" bestFit="1" customWidth="1"/>
    <col min="8272" max="8272" width="6.88671875" bestFit="1" customWidth="1"/>
    <col min="8273" max="8273" width="9.88671875" bestFit="1" customWidth="1"/>
    <col min="8274" max="8274" width="6.88671875" bestFit="1" customWidth="1"/>
    <col min="8275" max="8275" width="9.88671875" bestFit="1" customWidth="1"/>
    <col min="8276" max="8276" width="6.88671875" bestFit="1" customWidth="1"/>
    <col min="8277" max="8277" width="9.88671875" bestFit="1" customWidth="1"/>
    <col min="8278" max="8278" width="6.88671875" bestFit="1" customWidth="1"/>
    <col min="8279" max="8279" width="9.88671875" bestFit="1" customWidth="1"/>
    <col min="8280" max="8280" width="6.88671875" bestFit="1" customWidth="1"/>
    <col min="8281" max="8281" width="9.88671875" bestFit="1" customWidth="1"/>
    <col min="8282" max="8282" width="6.88671875" bestFit="1" customWidth="1"/>
    <col min="8283" max="8283" width="9.88671875" bestFit="1" customWidth="1"/>
    <col min="8284" max="8284" width="6.88671875" bestFit="1" customWidth="1"/>
    <col min="8285" max="8285" width="9.88671875" bestFit="1" customWidth="1"/>
    <col min="8286" max="8286" width="6.88671875" bestFit="1" customWidth="1"/>
    <col min="8287" max="8287" width="9.88671875" bestFit="1" customWidth="1"/>
    <col min="8288" max="8288" width="6.88671875" bestFit="1" customWidth="1"/>
    <col min="8289" max="8289" width="9.88671875" bestFit="1" customWidth="1"/>
    <col min="8290" max="8290" width="6.88671875" bestFit="1" customWidth="1"/>
    <col min="8291" max="8291" width="9.88671875" bestFit="1" customWidth="1"/>
    <col min="8292" max="8292" width="6.88671875" bestFit="1" customWidth="1"/>
    <col min="8293" max="8293" width="9.88671875" bestFit="1" customWidth="1"/>
    <col min="8294" max="8294" width="6.88671875" bestFit="1" customWidth="1"/>
    <col min="8295" max="8295" width="9.88671875" bestFit="1" customWidth="1"/>
    <col min="8296" max="8296" width="6.88671875" bestFit="1" customWidth="1"/>
    <col min="8297" max="8297" width="9.88671875" bestFit="1" customWidth="1"/>
    <col min="8298" max="8298" width="6.88671875" bestFit="1" customWidth="1"/>
    <col min="8299" max="8299" width="9.88671875" bestFit="1" customWidth="1"/>
    <col min="8300" max="8300" width="6.88671875" bestFit="1" customWidth="1"/>
    <col min="8301" max="8301" width="9.88671875" bestFit="1" customWidth="1"/>
    <col min="8302" max="8302" width="6.88671875" bestFit="1" customWidth="1"/>
    <col min="8303" max="8303" width="9.88671875" bestFit="1" customWidth="1"/>
    <col min="8304" max="8304" width="6.88671875" bestFit="1" customWidth="1"/>
    <col min="8305" max="8305" width="9.88671875" bestFit="1" customWidth="1"/>
    <col min="8306" max="8306" width="6.88671875" bestFit="1" customWidth="1"/>
    <col min="8307" max="8307" width="9.88671875" bestFit="1" customWidth="1"/>
    <col min="8308" max="8308" width="6.88671875" bestFit="1" customWidth="1"/>
    <col min="8309" max="8309" width="9.88671875" bestFit="1" customWidth="1"/>
    <col min="8310" max="8310" width="6.88671875" bestFit="1" customWidth="1"/>
    <col min="8311" max="8311" width="9.88671875" bestFit="1" customWidth="1"/>
    <col min="8312" max="8312" width="6.88671875" bestFit="1" customWidth="1"/>
    <col min="8313" max="8313" width="9.88671875" bestFit="1" customWidth="1"/>
    <col min="8314" max="8314" width="6.88671875" bestFit="1" customWidth="1"/>
    <col min="8315" max="8315" width="9.88671875" bestFit="1" customWidth="1"/>
    <col min="8316" max="8316" width="6.88671875" bestFit="1" customWidth="1"/>
    <col min="8317" max="8317" width="9.88671875" bestFit="1" customWidth="1"/>
    <col min="8318" max="8318" width="6.88671875" bestFit="1" customWidth="1"/>
    <col min="8319" max="8319" width="9.88671875" bestFit="1" customWidth="1"/>
    <col min="8320" max="8320" width="6.88671875" bestFit="1" customWidth="1"/>
    <col min="8321" max="8321" width="9.88671875" bestFit="1" customWidth="1"/>
    <col min="8322" max="8322" width="6.88671875" bestFit="1" customWidth="1"/>
    <col min="8323" max="8323" width="9.88671875" bestFit="1" customWidth="1"/>
    <col min="8324" max="8324" width="6.88671875" bestFit="1" customWidth="1"/>
    <col min="8325" max="8325" width="9.88671875" bestFit="1" customWidth="1"/>
    <col min="8326" max="8326" width="6.88671875" bestFit="1" customWidth="1"/>
    <col min="8327" max="8327" width="9.88671875" bestFit="1" customWidth="1"/>
    <col min="8328" max="8328" width="6.88671875" bestFit="1" customWidth="1"/>
    <col min="8329" max="8329" width="9.88671875" bestFit="1" customWidth="1"/>
    <col min="8330" max="8330" width="6.88671875" bestFit="1" customWidth="1"/>
    <col min="8331" max="8331" width="9.88671875" bestFit="1" customWidth="1"/>
    <col min="8332" max="8332" width="6.88671875" bestFit="1" customWidth="1"/>
    <col min="8333" max="8333" width="9.88671875" bestFit="1" customWidth="1"/>
    <col min="8334" max="8334" width="6.88671875" bestFit="1" customWidth="1"/>
    <col min="8335" max="8335" width="9.88671875" bestFit="1" customWidth="1"/>
    <col min="8336" max="8336" width="6.88671875" bestFit="1" customWidth="1"/>
    <col min="8337" max="8337" width="9.88671875" bestFit="1" customWidth="1"/>
    <col min="8338" max="8338" width="6.88671875" bestFit="1" customWidth="1"/>
    <col min="8339" max="8339" width="9.88671875" bestFit="1" customWidth="1"/>
    <col min="8340" max="8340" width="6.88671875" bestFit="1" customWidth="1"/>
    <col min="8341" max="8341" width="9.88671875" bestFit="1" customWidth="1"/>
    <col min="8342" max="8342" width="6.88671875" bestFit="1" customWidth="1"/>
    <col min="8343" max="8343" width="9.88671875" bestFit="1" customWidth="1"/>
    <col min="8344" max="8344" width="6.88671875" bestFit="1" customWidth="1"/>
    <col min="8345" max="8345" width="9.88671875" bestFit="1" customWidth="1"/>
    <col min="8346" max="8346" width="6.88671875" bestFit="1" customWidth="1"/>
    <col min="8347" max="8347" width="9.88671875" bestFit="1" customWidth="1"/>
    <col min="8348" max="8348" width="6.88671875" bestFit="1" customWidth="1"/>
    <col min="8349" max="8349" width="9.88671875" bestFit="1" customWidth="1"/>
    <col min="8350" max="8350" width="6.88671875" bestFit="1" customWidth="1"/>
    <col min="8351" max="8351" width="9.88671875" bestFit="1" customWidth="1"/>
    <col min="8352" max="8352" width="6.88671875" bestFit="1" customWidth="1"/>
    <col min="8353" max="8353" width="9.88671875" bestFit="1" customWidth="1"/>
    <col min="8354" max="8354" width="6.88671875" bestFit="1" customWidth="1"/>
    <col min="8355" max="8355" width="9.88671875" bestFit="1" customWidth="1"/>
    <col min="8356" max="8356" width="6.88671875" bestFit="1" customWidth="1"/>
    <col min="8357" max="8357" width="9.88671875" bestFit="1" customWidth="1"/>
    <col min="8358" max="8358" width="6.88671875" bestFit="1" customWidth="1"/>
    <col min="8359" max="8359" width="9.88671875" bestFit="1" customWidth="1"/>
    <col min="8360" max="8360" width="6.88671875" bestFit="1" customWidth="1"/>
    <col min="8361" max="8361" width="9.88671875" bestFit="1" customWidth="1"/>
    <col min="8362" max="8362" width="6.88671875" bestFit="1" customWidth="1"/>
    <col min="8363" max="8363" width="9.88671875" bestFit="1" customWidth="1"/>
    <col min="8364" max="8364" width="6.88671875" bestFit="1" customWidth="1"/>
    <col min="8365" max="8365" width="9.88671875" bestFit="1" customWidth="1"/>
    <col min="8366" max="8366" width="6.88671875" bestFit="1" customWidth="1"/>
    <col min="8367" max="8367" width="9.88671875" bestFit="1" customWidth="1"/>
    <col min="8368" max="8368" width="6.88671875" bestFit="1" customWidth="1"/>
    <col min="8369" max="8369" width="9.88671875" bestFit="1" customWidth="1"/>
    <col min="8370" max="8370" width="6.88671875" bestFit="1" customWidth="1"/>
    <col min="8371" max="8371" width="9.88671875" bestFit="1" customWidth="1"/>
    <col min="8372" max="8372" width="6.88671875" bestFit="1" customWidth="1"/>
    <col min="8373" max="8373" width="9.88671875" bestFit="1" customWidth="1"/>
    <col min="8374" max="8374" width="6.88671875" bestFit="1" customWidth="1"/>
    <col min="8375" max="8375" width="9.88671875" bestFit="1" customWidth="1"/>
    <col min="8376" max="8376" width="6.88671875" bestFit="1" customWidth="1"/>
    <col min="8377" max="8377" width="9.88671875" bestFit="1" customWidth="1"/>
    <col min="8378" max="8378" width="6.88671875" bestFit="1" customWidth="1"/>
    <col min="8379" max="8379" width="9.88671875" bestFit="1" customWidth="1"/>
    <col min="8380" max="8380" width="6.88671875" bestFit="1" customWidth="1"/>
    <col min="8381" max="8381" width="9.88671875" bestFit="1" customWidth="1"/>
    <col min="8382" max="8382" width="6.88671875" bestFit="1" customWidth="1"/>
    <col min="8383" max="8383" width="9.88671875" bestFit="1" customWidth="1"/>
    <col min="8384" max="8384" width="6.88671875" bestFit="1" customWidth="1"/>
    <col min="8385" max="8385" width="9.88671875" bestFit="1" customWidth="1"/>
    <col min="8386" max="8386" width="6.88671875" bestFit="1" customWidth="1"/>
    <col min="8387" max="8387" width="9.88671875" bestFit="1" customWidth="1"/>
    <col min="8388" max="8388" width="6.88671875" bestFit="1" customWidth="1"/>
    <col min="8389" max="8389" width="9.88671875" bestFit="1" customWidth="1"/>
    <col min="8390" max="8390" width="6.88671875" bestFit="1" customWidth="1"/>
    <col min="8391" max="8391" width="9.88671875" bestFit="1" customWidth="1"/>
    <col min="8392" max="8392" width="6.88671875" bestFit="1" customWidth="1"/>
    <col min="8393" max="8393" width="9.88671875" bestFit="1" customWidth="1"/>
    <col min="8394" max="8394" width="6.88671875" bestFit="1" customWidth="1"/>
    <col min="8395" max="8395" width="9.88671875" bestFit="1" customWidth="1"/>
    <col min="8396" max="8396" width="6.88671875" bestFit="1" customWidth="1"/>
    <col min="8397" max="8397" width="9.88671875" bestFit="1" customWidth="1"/>
    <col min="8398" max="8398" width="6.88671875" bestFit="1" customWidth="1"/>
    <col min="8399" max="8399" width="9.88671875" bestFit="1" customWidth="1"/>
    <col min="8400" max="8400" width="6.88671875" bestFit="1" customWidth="1"/>
    <col min="8401" max="8401" width="9.88671875" bestFit="1" customWidth="1"/>
    <col min="8402" max="8402" width="6.88671875" bestFit="1" customWidth="1"/>
    <col min="8403" max="8403" width="9.88671875" bestFit="1" customWidth="1"/>
    <col min="8404" max="8404" width="6.88671875" bestFit="1" customWidth="1"/>
    <col min="8405" max="8405" width="9.88671875" bestFit="1" customWidth="1"/>
    <col min="8406" max="8406" width="6.88671875" bestFit="1" customWidth="1"/>
    <col min="8407" max="8407" width="9.88671875" bestFit="1" customWidth="1"/>
    <col min="8408" max="8408" width="6.88671875" bestFit="1" customWidth="1"/>
    <col min="8409" max="8409" width="9.88671875" bestFit="1" customWidth="1"/>
    <col min="8410" max="8410" width="6.88671875" bestFit="1" customWidth="1"/>
    <col min="8411" max="8411" width="9.88671875" bestFit="1" customWidth="1"/>
    <col min="8412" max="8412" width="6.88671875" bestFit="1" customWidth="1"/>
    <col min="8413" max="8413" width="9.88671875" bestFit="1" customWidth="1"/>
    <col min="8414" max="8414" width="6.88671875" bestFit="1" customWidth="1"/>
    <col min="8415" max="8415" width="9.88671875" bestFit="1" customWidth="1"/>
    <col min="8416" max="8416" width="6.88671875" bestFit="1" customWidth="1"/>
    <col min="8417" max="8417" width="9.88671875" bestFit="1" customWidth="1"/>
    <col min="8418" max="8418" width="6.88671875" bestFit="1" customWidth="1"/>
    <col min="8419" max="8419" width="9.88671875" bestFit="1" customWidth="1"/>
    <col min="8420" max="8420" width="6.88671875" bestFit="1" customWidth="1"/>
    <col min="8421" max="8421" width="9.88671875" bestFit="1" customWidth="1"/>
    <col min="8422" max="8422" width="6.88671875" bestFit="1" customWidth="1"/>
    <col min="8423" max="8423" width="9.88671875" bestFit="1" customWidth="1"/>
    <col min="8424" max="8424" width="6.88671875" bestFit="1" customWidth="1"/>
    <col min="8425" max="8425" width="9.88671875" bestFit="1" customWidth="1"/>
    <col min="8426" max="8426" width="6.88671875" bestFit="1" customWidth="1"/>
    <col min="8427" max="8427" width="9.88671875" bestFit="1" customWidth="1"/>
    <col min="8428" max="8428" width="6.88671875" bestFit="1" customWidth="1"/>
    <col min="8429" max="8429" width="9.88671875" bestFit="1" customWidth="1"/>
    <col min="8430" max="8430" width="6.88671875" bestFit="1" customWidth="1"/>
    <col min="8431" max="8431" width="9.88671875" bestFit="1" customWidth="1"/>
    <col min="8432" max="8432" width="6.88671875" bestFit="1" customWidth="1"/>
    <col min="8433" max="8433" width="9.88671875" bestFit="1" customWidth="1"/>
    <col min="8434" max="8434" width="6.88671875" bestFit="1" customWidth="1"/>
    <col min="8435" max="8435" width="9.88671875" bestFit="1" customWidth="1"/>
    <col min="8436" max="8436" width="6.88671875" bestFit="1" customWidth="1"/>
    <col min="8437" max="8437" width="9.88671875" bestFit="1" customWidth="1"/>
    <col min="8438" max="8438" width="6.88671875" bestFit="1" customWidth="1"/>
    <col min="8439" max="8439" width="9.88671875" bestFit="1" customWidth="1"/>
    <col min="8440" max="8440" width="6.88671875" bestFit="1" customWidth="1"/>
    <col min="8441" max="8441" width="9.88671875" bestFit="1" customWidth="1"/>
    <col min="8442" max="8442" width="6.88671875" bestFit="1" customWidth="1"/>
    <col min="8443" max="8443" width="9.88671875" bestFit="1" customWidth="1"/>
    <col min="8444" max="8444" width="6.88671875" bestFit="1" customWidth="1"/>
    <col min="8445" max="8445" width="9.88671875" bestFit="1" customWidth="1"/>
    <col min="8446" max="8446" width="6.88671875" bestFit="1" customWidth="1"/>
    <col min="8447" max="8447" width="9.88671875" bestFit="1" customWidth="1"/>
    <col min="8448" max="8448" width="6.88671875" bestFit="1" customWidth="1"/>
    <col min="8449" max="8449" width="9.88671875" bestFit="1" customWidth="1"/>
    <col min="8450" max="8450" width="6.88671875" bestFit="1" customWidth="1"/>
    <col min="8451" max="8451" width="9.88671875" bestFit="1" customWidth="1"/>
    <col min="8452" max="8452" width="6.88671875" bestFit="1" customWidth="1"/>
    <col min="8453" max="8453" width="9.88671875" bestFit="1" customWidth="1"/>
    <col min="8454" max="8454" width="6.88671875" bestFit="1" customWidth="1"/>
    <col min="8455" max="8455" width="9.88671875" bestFit="1" customWidth="1"/>
    <col min="8456" max="8456" width="6.88671875" bestFit="1" customWidth="1"/>
    <col min="8457" max="8457" width="9.88671875" bestFit="1" customWidth="1"/>
    <col min="8458" max="8458" width="6.88671875" bestFit="1" customWidth="1"/>
    <col min="8459" max="8459" width="9.88671875" bestFit="1" customWidth="1"/>
    <col min="8460" max="8460" width="6.88671875" bestFit="1" customWidth="1"/>
    <col min="8461" max="8461" width="9.88671875" bestFit="1" customWidth="1"/>
    <col min="8462" max="8462" width="6.88671875" bestFit="1" customWidth="1"/>
    <col min="8463" max="8463" width="9.88671875" bestFit="1" customWidth="1"/>
    <col min="8464" max="8464" width="6.88671875" bestFit="1" customWidth="1"/>
    <col min="8465" max="8465" width="9.88671875" bestFit="1" customWidth="1"/>
    <col min="8466" max="8466" width="6.88671875" bestFit="1" customWidth="1"/>
    <col min="8467" max="8467" width="9.88671875" bestFit="1" customWidth="1"/>
    <col min="8468" max="8468" width="6.88671875" bestFit="1" customWidth="1"/>
    <col min="8469" max="8469" width="9.88671875" bestFit="1" customWidth="1"/>
    <col min="8470" max="8470" width="6.88671875" bestFit="1" customWidth="1"/>
    <col min="8471" max="8471" width="9.88671875" bestFit="1" customWidth="1"/>
    <col min="8472" max="8472" width="6.88671875" bestFit="1" customWidth="1"/>
    <col min="8473" max="8473" width="9.88671875" bestFit="1" customWidth="1"/>
    <col min="8474" max="8474" width="6.88671875" bestFit="1" customWidth="1"/>
    <col min="8475" max="8475" width="9.88671875" bestFit="1" customWidth="1"/>
    <col min="8476" max="8476" width="6.88671875" bestFit="1" customWidth="1"/>
    <col min="8477" max="8477" width="9.88671875" bestFit="1" customWidth="1"/>
    <col min="8478" max="8478" width="6.88671875" bestFit="1" customWidth="1"/>
    <col min="8479" max="8479" width="9.88671875" bestFit="1" customWidth="1"/>
    <col min="8480" max="8480" width="6.88671875" bestFit="1" customWidth="1"/>
    <col min="8481" max="8481" width="9.88671875" bestFit="1" customWidth="1"/>
    <col min="8482" max="8482" width="6.88671875" bestFit="1" customWidth="1"/>
    <col min="8483" max="8483" width="9.88671875" bestFit="1" customWidth="1"/>
    <col min="8484" max="8484" width="6.88671875" bestFit="1" customWidth="1"/>
    <col min="8485" max="8485" width="9.88671875" bestFit="1" customWidth="1"/>
    <col min="8486" max="8486" width="6.88671875" bestFit="1" customWidth="1"/>
    <col min="8487" max="8487" width="9.88671875" bestFit="1" customWidth="1"/>
    <col min="8488" max="8488" width="6.88671875" bestFit="1" customWidth="1"/>
    <col min="8489" max="8489" width="9.88671875" bestFit="1" customWidth="1"/>
    <col min="8490" max="8490" width="6.88671875" bestFit="1" customWidth="1"/>
    <col min="8491" max="8491" width="9.88671875" bestFit="1" customWidth="1"/>
    <col min="8492" max="8492" width="6.88671875" bestFit="1" customWidth="1"/>
    <col min="8493" max="8493" width="9.88671875" bestFit="1" customWidth="1"/>
    <col min="8494" max="8494" width="6.88671875" bestFit="1" customWidth="1"/>
    <col min="8495" max="8495" width="9.88671875" bestFit="1" customWidth="1"/>
    <col min="8496" max="8496" width="6.88671875" bestFit="1" customWidth="1"/>
    <col min="8497" max="8497" width="9.88671875" bestFit="1" customWidth="1"/>
    <col min="8498" max="8498" width="6.88671875" bestFit="1" customWidth="1"/>
    <col min="8499" max="8499" width="9.88671875" bestFit="1" customWidth="1"/>
    <col min="8500" max="8500" width="6.88671875" bestFit="1" customWidth="1"/>
    <col min="8501" max="8501" width="9.88671875" bestFit="1" customWidth="1"/>
    <col min="8502" max="8502" width="6.88671875" bestFit="1" customWidth="1"/>
    <col min="8503" max="8503" width="9.88671875" bestFit="1" customWidth="1"/>
    <col min="8504" max="8504" width="6.88671875" bestFit="1" customWidth="1"/>
    <col min="8505" max="8505" width="9.88671875" bestFit="1" customWidth="1"/>
    <col min="8506" max="8506" width="6.88671875" bestFit="1" customWidth="1"/>
    <col min="8507" max="8507" width="9.88671875" bestFit="1" customWidth="1"/>
    <col min="8508" max="8508" width="6.88671875" bestFit="1" customWidth="1"/>
    <col min="8509" max="8509" width="9.88671875" bestFit="1" customWidth="1"/>
    <col min="8510" max="8510" width="6.88671875" bestFit="1" customWidth="1"/>
    <col min="8511" max="8511" width="9.88671875" bestFit="1" customWidth="1"/>
    <col min="8512" max="8512" width="6.88671875" bestFit="1" customWidth="1"/>
    <col min="8513" max="8513" width="9.88671875" bestFit="1" customWidth="1"/>
    <col min="8514" max="8514" width="6.88671875" bestFit="1" customWidth="1"/>
    <col min="8515" max="8515" width="9.88671875" bestFit="1" customWidth="1"/>
    <col min="8516" max="8516" width="6.88671875" bestFit="1" customWidth="1"/>
    <col min="8517" max="8517" width="9.88671875" bestFit="1" customWidth="1"/>
    <col min="8518" max="8518" width="6.88671875" bestFit="1" customWidth="1"/>
    <col min="8519" max="8519" width="9.88671875" bestFit="1" customWidth="1"/>
    <col min="8520" max="8520" width="6.88671875" bestFit="1" customWidth="1"/>
    <col min="8521" max="8521" width="9.88671875" bestFit="1" customWidth="1"/>
    <col min="8522" max="8522" width="6.88671875" bestFit="1" customWidth="1"/>
    <col min="8523" max="8523" width="9.88671875" bestFit="1" customWidth="1"/>
    <col min="8524" max="8524" width="6.88671875" bestFit="1" customWidth="1"/>
    <col min="8525" max="8525" width="9.88671875" bestFit="1" customWidth="1"/>
    <col min="8526" max="8526" width="6.88671875" bestFit="1" customWidth="1"/>
    <col min="8527" max="8527" width="9.88671875" bestFit="1" customWidth="1"/>
    <col min="8528" max="8528" width="6.88671875" bestFit="1" customWidth="1"/>
    <col min="8529" max="8529" width="9.88671875" bestFit="1" customWidth="1"/>
    <col min="8530" max="8530" width="6.88671875" bestFit="1" customWidth="1"/>
    <col min="8531" max="8531" width="9.88671875" bestFit="1" customWidth="1"/>
    <col min="8532" max="8532" width="6.88671875" bestFit="1" customWidth="1"/>
    <col min="8533" max="8533" width="9.88671875" bestFit="1" customWidth="1"/>
    <col min="8534" max="8534" width="6.88671875" bestFit="1" customWidth="1"/>
    <col min="8535" max="8535" width="9.88671875" bestFit="1" customWidth="1"/>
    <col min="8536" max="8536" width="6.88671875" bestFit="1" customWidth="1"/>
    <col min="8537" max="8537" width="9.88671875" bestFit="1" customWidth="1"/>
    <col min="8538" max="8538" width="6.88671875" bestFit="1" customWidth="1"/>
    <col min="8539" max="8539" width="9.88671875" bestFit="1" customWidth="1"/>
    <col min="8540" max="8540" width="6.88671875" bestFit="1" customWidth="1"/>
    <col min="8541" max="8541" width="9.88671875" bestFit="1" customWidth="1"/>
    <col min="8542" max="8542" width="6.88671875" bestFit="1" customWidth="1"/>
    <col min="8543" max="8543" width="9.88671875" bestFit="1" customWidth="1"/>
    <col min="8544" max="8544" width="6.88671875" bestFit="1" customWidth="1"/>
    <col min="8545" max="8545" width="9.88671875" bestFit="1" customWidth="1"/>
    <col min="8546" max="8546" width="6.88671875" bestFit="1" customWidth="1"/>
    <col min="8547" max="8547" width="9.88671875" bestFit="1" customWidth="1"/>
    <col min="8548" max="8548" width="6.88671875" bestFit="1" customWidth="1"/>
    <col min="8549" max="8549" width="9.88671875" bestFit="1" customWidth="1"/>
    <col min="8550" max="8550" width="6.88671875" bestFit="1" customWidth="1"/>
    <col min="8551" max="8551" width="9.88671875" bestFit="1" customWidth="1"/>
    <col min="8552" max="8552" width="6.88671875" bestFit="1" customWidth="1"/>
    <col min="8553" max="8553" width="9.88671875" bestFit="1" customWidth="1"/>
    <col min="8554" max="8554" width="6.88671875" bestFit="1" customWidth="1"/>
    <col min="8555" max="8555" width="9.88671875" bestFit="1" customWidth="1"/>
    <col min="8556" max="8556" width="6.88671875" bestFit="1" customWidth="1"/>
    <col min="8557" max="8557" width="9.88671875" bestFit="1" customWidth="1"/>
    <col min="8558" max="8558" width="6.88671875" bestFit="1" customWidth="1"/>
    <col min="8559" max="8559" width="9.88671875" bestFit="1" customWidth="1"/>
    <col min="8560" max="8560" width="6.88671875" bestFit="1" customWidth="1"/>
    <col min="8561" max="8561" width="9.88671875" bestFit="1" customWidth="1"/>
    <col min="8562" max="8562" width="6.88671875" bestFit="1" customWidth="1"/>
    <col min="8563" max="8563" width="9.88671875" bestFit="1" customWidth="1"/>
    <col min="8564" max="8564" width="6.88671875" bestFit="1" customWidth="1"/>
    <col min="8565" max="8565" width="9.88671875" bestFit="1" customWidth="1"/>
    <col min="8566" max="8566" width="6.88671875" bestFit="1" customWidth="1"/>
    <col min="8567" max="8567" width="9.88671875" bestFit="1" customWidth="1"/>
    <col min="8568" max="8568" width="6.88671875" bestFit="1" customWidth="1"/>
    <col min="8569" max="8569" width="9.88671875" bestFit="1" customWidth="1"/>
    <col min="8570" max="8570" width="6.88671875" bestFit="1" customWidth="1"/>
    <col min="8571" max="8571" width="9.88671875" bestFit="1" customWidth="1"/>
    <col min="8572" max="8572" width="6.88671875" bestFit="1" customWidth="1"/>
    <col min="8573" max="8573" width="9.88671875" bestFit="1" customWidth="1"/>
    <col min="8574" max="8574" width="6.88671875" bestFit="1" customWidth="1"/>
    <col min="8575" max="8575" width="9.88671875" bestFit="1" customWidth="1"/>
    <col min="8576" max="8576" width="6.88671875" bestFit="1" customWidth="1"/>
    <col min="8577" max="8577" width="9.88671875" bestFit="1" customWidth="1"/>
    <col min="8578" max="8578" width="6.88671875" bestFit="1" customWidth="1"/>
    <col min="8579" max="8579" width="9.88671875" bestFit="1" customWidth="1"/>
    <col min="8580" max="8580" width="6.88671875" bestFit="1" customWidth="1"/>
    <col min="8581" max="8581" width="9.88671875" bestFit="1" customWidth="1"/>
    <col min="8582" max="8582" width="6.88671875" bestFit="1" customWidth="1"/>
    <col min="8583" max="8583" width="9.88671875" bestFit="1" customWidth="1"/>
    <col min="8584" max="8584" width="6.88671875" bestFit="1" customWidth="1"/>
    <col min="8585" max="8585" width="9.88671875" bestFit="1" customWidth="1"/>
    <col min="8586" max="8586" width="6.88671875" bestFit="1" customWidth="1"/>
    <col min="8587" max="8587" width="9.88671875" bestFit="1" customWidth="1"/>
    <col min="8588" max="8588" width="6.88671875" bestFit="1" customWidth="1"/>
    <col min="8589" max="8589" width="9.88671875" bestFit="1" customWidth="1"/>
    <col min="8590" max="8590" width="6.88671875" bestFit="1" customWidth="1"/>
    <col min="8591" max="8591" width="9.88671875" bestFit="1" customWidth="1"/>
    <col min="8592" max="8592" width="6.88671875" bestFit="1" customWidth="1"/>
    <col min="8593" max="8593" width="9.88671875" bestFit="1" customWidth="1"/>
    <col min="8594" max="8594" width="6.88671875" bestFit="1" customWidth="1"/>
    <col min="8595" max="8595" width="9.88671875" bestFit="1" customWidth="1"/>
    <col min="8596" max="8596" width="6.88671875" bestFit="1" customWidth="1"/>
    <col min="8597" max="8597" width="9.88671875" bestFit="1" customWidth="1"/>
    <col min="8598" max="8598" width="6.88671875" bestFit="1" customWidth="1"/>
    <col min="8599" max="8599" width="9.88671875" bestFit="1" customWidth="1"/>
    <col min="8600" max="8600" width="6.88671875" bestFit="1" customWidth="1"/>
    <col min="8601" max="8601" width="9.88671875" bestFit="1" customWidth="1"/>
    <col min="8602" max="8602" width="6.88671875" bestFit="1" customWidth="1"/>
    <col min="8603" max="8603" width="9.88671875" bestFit="1" customWidth="1"/>
    <col min="8604" max="8604" width="6.88671875" bestFit="1" customWidth="1"/>
    <col min="8605" max="8605" width="9.88671875" bestFit="1" customWidth="1"/>
    <col min="8606" max="8606" width="6.88671875" bestFit="1" customWidth="1"/>
    <col min="8607" max="8607" width="9.88671875" bestFit="1" customWidth="1"/>
    <col min="8608" max="8608" width="6.88671875" bestFit="1" customWidth="1"/>
    <col min="8609" max="8609" width="9.88671875" bestFit="1" customWidth="1"/>
    <col min="8610" max="8610" width="6.88671875" bestFit="1" customWidth="1"/>
    <col min="8611" max="8611" width="9.88671875" bestFit="1" customWidth="1"/>
    <col min="8612" max="8612" width="6.88671875" bestFit="1" customWidth="1"/>
    <col min="8613" max="8613" width="9.88671875" bestFit="1" customWidth="1"/>
    <col min="8614" max="8614" width="6.88671875" bestFit="1" customWidth="1"/>
    <col min="8615" max="8615" width="9.88671875" bestFit="1" customWidth="1"/>
    <col min="8616" max="8616" width="6.88671875" bestFit="1" customWidth="1"/>
    <col min="8617" max="8617" width="9.88671875" bestFit="1" customWidth="1"/>
    <col min="8618" max="8618" width="6.88671875" bestFit="1" customWidth="1"/>
    <col min="8619" max="8619" width="9.88671875" bestFit="1" customWidth="1"/>
    <col min="8620" max="8620" width="6.88671875" bestFit="1" customWidth="1"/>
    <col min="8621" max="8621" width="9.88671875" bestFit="1" customWidth="1"/>
    <col min="8622" max="8622" width="6.88671875" bestFit="1" customWidth="1"/>
    <col min="8623" max="8623" width="9.88671875" bestFit="1" customWidth="1"/>
    <col min="8624" max="8624" width="6.88671875" bestFit="1" customWidth="1"/>
    <col min="8625" max="8625" width="9.88671875" bestFit="1" customWidth="1"/>
    <col min="8626" max="8626" width="6.88671875" bestFit="1" customWidth="1"/>
    <col min="8627" max="8627" width="9.88671875" bestFit="1" customWidth="1"/>
    <col min="8628" max="8628" width="6.88671875" bestFit="1" customWidth="1"/>
    <col min="8629" max="8629" width="9.88671875" bestFit="1" customWidth="1"/>
    <col min="8630" max="8630" width="6.88671875" bestFit="1" customWidth="1"/>
    <col min="8631" max="8631" width="9.88671875" bestFit="1" customWidth="1"/>
    <col min="8632" max="8632" width="6.88671875" bestFit="1" customWidth="1"/>
    <col min="8633" max="8633" width="9.88671875" bestFit="1" customWidth="1"/>
    <col min="8634" max="8634" width="6.88671875" bestFit="1" customWidth="1"/>
    <col min="8635" max="8635" width="9.88671875" bestFit="1" customWidth="1"/>
    <col min="8636" max="8636" width="6.88671875" bestFit="1" customWidth="1"/>
    <col min="8637" max="8637" width="9.88671875" bestFit="1" customWidth="1"/>
    <col min="8638" max="8638" width="6.88671875" bestFit="1" customWidth="1"/>
    <col min="8639" max="8639" width="9.88671875" bestFit="1" customWidth="1"/>
    <col min="8640" max="8640" width="6.88671875" bestFit="1" customWidth="1"/>
    <col min="8641" max="8641" width="9.88671875" bestFit="1" customWidth="1"/>
    <col min="8642" max="8642" width="6.88671875" bestFit="1" customWidth="1"/>
    <col min="8643" max="8643" width="9.88671875" bestFit="1" customWidth="1"/>
    <col min="8644" max="8644" width="6.88671875" bestFit="1" customWidth="1"/>
    <col min="8645" max="8645" width="9.88671875" bestFit="1" customWidth="1"/>
    <col min="8646" max="8646" width="6.88671875" bestFit="1" customWidth="1"/>
    <col min="8647" max="8647" width="9.88671875" bestFit="1" customWidth="1"/>
    <col min="8648" max="8648" width="6.88671875" bestFit="1" customWidth="1"/>
    <col min="8649" max="8649" width="9.88671875" bestFit="1" customWidth="1"/>
    <col min="8650" max="8650" width="6.88671875" bestFit="1" customWidth="1"/>
    <col min="8651" max="8651" width="9.88671875" bestFit="1" customWidth="1"/>
    <col min="8652" max="8652" width="6.88671875" bestFit="1" customWidth="1"/>
    <col min="8653" max="8653" width="9.88671875" bestFit="1" customWidth="1"/>
    <col min="8654" max="8654" width="6.88671875" bestFit="1" customWidth="1"/>
    <col min="8655" max="8655" width="9.88671875" bestFit="1" customWidth="1"/>
    <col min="8656" max="8656" width="6.88671875" bestFit="1" customWidth="1"/>
    <col min="8657" max="8657" width="9.88671875" bestFit="1" customWidth="1"/>
    <col min="8658" max="8658" width="6.88671875" bestFit="1" customWidth="1"/>
    <col min="8659" max="8659" width="9.88671875" bestFit="1" customWidth="1"/>
    <col min="8660" max="8660" width="6.88671875" bestFit="1" customWidth="1"/>
    <col min="8661" max="8661" width="9.88671875" bestFit="1" customWidth="1"/>
    <col min="8662" max="8662" width="6.88671875" bestFit="1" customWidth="1"/>
    <col min="8663" max="8663" width="9.88671875" bestFit="1" customWidth="1"/>
    <col min="8664" max="8664" width="6.88671875" bestFit="1" customWidth="1"/>
    <col min="8665" max="8665" width="9.88671875" bestFit="1" customWidth="1"/>
    <col min="8666" max="8666" width="6.88671875" bestFit="1" customWidth="1"/>
    <col min="8667" max="8667" width="9.88671875" bestFit="1" customWidth="1"/>
    <col min="8668" max="8668" width="6.88671875" bestFit="1" customWidth="1"/>
    <col min="8669" max="8669" width="9.88671875" bestFit="1" customWidth="1"/>
    <col min="8670" max="8670" width="6.88671875" bestFit="1" customWidth="1"/>
    <col min="8671" max="8671" width="9.88671875" bestFit="1" customWidth="1"/>
    <col min="8672" max="8672" width="6.88671875" bestFit="1" customWidth="1"/>
    <col min="8673" max="8673" width="9.88671875" bestFit="1" customWidth="1"/>
    <col min="8674" max="8674" width="6.88671875" bestFit="1" customWidth="1"/>
    <col min="8675" max="8675" width="9.88671875" bestFit="1" customWidth="1"/>
    <col min="8676" max="8676" width="6.88671875" bestFit="1" customWidth="1"/>
    <col min="8677" max="8677" width="9.88671875" bestFit="1" customWidth="1"/>
    <col min="8678" max="8678" width="6.88671875" bestFit="1" customWidth="1"/>
    <col min="8679" max="8679" width="9.88671875" bestFit="1" customWidth="1"/>
    <col min="8680" max="8680" width="6.88671875" bestFit="1" customWidth="1"/>
    <col min="8681" max="8681" width="9.88671875" bestFit="1" customWidth="1"/>
    <col min="8682" max="8682" width="6.88671875" bestFit="1" customWidth="1"/>
    <col min="8683" max="8683" width="9.88671875" bestFit="1" customWidth="1"/>
    <col min="8684" max="8684" width="6.88671875" bestFit="1" customWidth="1"/>
    <col min="8685" max="8685" width="9.88671875" bestFit="1" customWidth="1"/>
    <col min="8686" max="8686" width="6.88671875" bestFit="1" customWidth="1"/>
    <col min="8687" max="8687" width="9.88671875" bestFit="1" customWidth="1"/>
    <col min="8688" max="8688" width="6.88671875" bestFit="1" customWidth="1"/>
    <col min="8689" max="8689" width="9.88671875" bestFit="1" customWidth="1"/>
    <col min="8690" max="8690" width="6.88671875" bestFit="1" customWidth="1"/>
    <col min="8691" max="8691" width="9.88671875" bestFit="1" customWidth="1"/>
    <col min="8692" max="8692" width="6.88671875" bestFit="1" customWidth="1"/>
    <col min="8693" max="8693" width="9.88671875" bestFit="1" customWidth="1"/>
    <col min="8694" max="8694" width="6.88671875" bestFit="1" customWidth="1"/>
    <col min="8695" max="8695" width="9.88671875" bestFit="1" customWidth="1"/>
    <col min="8696" max="8696" width="6.88671875" bestFit="1" customWidth="1"/>
    <col min="8697" max="8697" width="9.88671875" bestFit="1" customWidth="1"/>
    <col min="8698" max="8698" width="6.88671875" bestFit="1" customWidth="1"/>
    <col min="8699" max="8699" width="9.88671875" bestFit="1" customWidth="1"/>
    <col min="8700" max="8700" width="6.88671875" bestFit="1" customWidth="1"/>
    <col min="8701" max="8701" width="9.88671875" bestFit="1" customWidth="1"/>
    <col min="8702" max="8702" width="6.88671875" bestFit="1" customWidth="1"/>
    <col min="8703" max="8703" width="9.88671875" bestFit="1" customWidth="1"/>
    <col min="8704" max="8704" width="6.88671875" bestFit="1" customWidth="1"/>
    <col min="8705" max="8705" width="9.88671875" bestFit="1" customWidth="1"/>
    <col min="8706" max="8706" width="6.88671875" bestFit="1" customWidth="1"/>
    <col min="8707" max="8707" width="9.88671875" bestFit="1" customWidth="1"/>
    <col min="8708" max="8708" width="6.88671875" bestFit="1" customWidth="1"/>
    <col min="8709" max="8709" width="9.88671875" bestFit="1" customWidth="1"/>
    <col min="8710" max="8710" width="6.88671875" bestFit="1" customWidth="1"/>
    <col min="8711" max="8711" width="9.88671875" bestFit="1" customWidth="1"/>
    <col min="8712" max="8712" width="6.88671875" bestFit="1" customWidth="1"/>
    <col min="8713" max="8713" width="9.88671875" bestFit="1" customWidth="1"/>
    <col min="8714" max="8714" width="6.88671875" bestFit="1" customWidth="1"/>
    <col min="8715" max="8715" width="9.88671875" bestFit="1" customWidth="1"/>
    <col min="8716" max="8716" width="6.88671875" bestFit="1" customWidth="1"/>
    <col min="8717" max="8717" width="9.88671875" bestFit="1" customWidth="1"/>
    <col min="8718" max="8718" width="6.88671875" bestFit="1" customWidth="1"/>
    <col min="8719" max="8719" width="9.88671875" bestFit="1" customWidth="1"/>
    <col min="8720" max="8720" width="6.88671875" bestFit="1" customWidth="1"/>
    <col min="8721" max="8721" width="9.88671875" bestFit="1" customWidth="1"/>
    <col min="8722" max="8722" width="6.88671875" bestFit="1" customWidth="1"/>
    <col min="8723" max="8723" width="9.88671875" bestFit="1" customWidth="1"/>
    <col min="8724" max="8724" width="6.88671875" bestFit="1" customWidth="1"/>
    <col min="8725" max="8725" width="9.88671875" bestFit="1" customWidth="1"/>
    <col min="8726" max="8726" width="6.88671875" bestFit="1" customWidth="1"/>
    <col min="8727" max="8727" width="9.88671875" bestFit="1" customWidth="1"/>
    <col min="8728" max="8728" width="6.88671875" bestFit="1" customWidth="1"/>
    <col min="8729" max="8729" width="9.88671875" bestFit="1" customWidth="1"/>
    <col min="8730" max="8730" width="6.88671875" bestFit="1" customWidth="1"/>
    <col min="8731" max="8731" width="9.88671875" bestFit="1" customWidth="1"/>
    <col min="8732" max="8732" width="6.88671875" bestFit="1" customWidth="1"/>
    <col min="8733" max="8733" width="9.88671875" bestFit="1" customWidth="1"/>
    <col min="8734" max="8734" width="6.88671875" bestFit="1" customWidth="1"/>
    <col min="8735" max="8735" width="9.88671875" bestFit="1" customWidth="1"/>
    <col min="8736" max="8736" width="6.88671875" bestFit="1" customWidth="1"/>
    <col min="8737" max="8737" width="9.88671875" bestFit="1" customWidth="1"/>
    <col min="8738" max="8738" width="6.88671875" bestFit="1" customWidth="1"/>
    <col min="8739" max="8739" width="9.88671875" bestFit="1" customWidth="1"/>
    <col min="8740" max="8740" width="6.88671875" bestFit="1" customWidth="1"/>
    <col min="8741" max="8741" width="9.88671875" bestFit="1" customWidth="1"/>
    <col min="8742" max="8742" width="6.88671875" bestFit="1" customWidth="1"/>
    <col min="8743" max="8743" width="9.88671875" bestFit="1" customWidth="1"/>
    <col min="8744" max="8744" width="6.88671875" bestFit="1" customWidth="1"/>
    <col min="8745" max="8745" width="9.88671875" bestFit="1" customWidth="1"/>
    <col min="8746" max="8746" width="6.88671875" bestFit="1" customWidth="1"/>
    <col min="8747" max="8747" width="9.88671875" bestFit="1" customWidth="1"/>
    <col min="8748" max="8748" width="6.88671875" bestFit="1" customWidth="1"/>
    <col min="8749" max="8749" width="9.88671875" bestFit="1" customWidth="1"/>
    <col min="8750" max="8750" width="6.88671875" bestFit="1" customWidth="1"/>
    <col min="8751" max="8751" width="9.88671875" bestFit="1" customWidth="1"/>
    <col min="8752" max="8752" width="6.88671875" bestFit="1" customWidth="1"/>
    <col min="8753" max="8753" width="9.88671875" bestFit="1" customWidth="1"/>
    <col min="8754" max="8754" width="6.88671875" bestFit="1" customWidth="1"/>
    <col min="8755" max="8755" width="9.88671875" bestFit="1" customWidth="1"/>
    <col min="8756" max="8756" width="6.88671875" bestFit="1" customWidth="1"/>
    <col min="8757" max="8757" width="9.88671875" bestFit="1" customWidth="1"/>
    <col min="8758" max="8758" width="6.88671875" bestFit="1" customWidth="1"/>
    <col min="8759" max="8759" width="9.88671875" bestFit="1" customWidth="1"/>
    <col min="8760" max="8760" width="6.88671875" bestFit="1" customWidth="1"/>
    <col min="8761" max="8761" width="9.88671875" bestFit="1" customWidth="1"/>
    <col min="8762" max="8762" width="6.88671875" bestFit="1" customWidth="1"/>
    <col min="8763" max="8763" width="9.88671875" bestFit="1" customWidth="1"/>
    <col min="8764" max="8764" width="6.88671875" bestFit="1" customWidth="1"/>
    <col min="8765" max="8765" width="9.88671875" bestFit="1" customWidth="1"/>
    <col min="8766" max="8766" width="6.88671875" bestFit="1" customWidth="1"/>
    <col min="8767" max="8767" width="9.88671875" bestFit="1" customWidth="1"/>
    <col min="8768" max="8768" width="6.88671875" bestFit="1" customWidth="1"/>
    <col min="8769" max="8769" width="9.88671875" bestFit="1" customWidth="1"/>
    <col min="8770" max="8770" width="6.88671875" bestFit="1" customWidth="1"/>
    <col min="8771" max="8771" width="9.88671875" bestFit="1" customWidth="1"/>
    <col min="8772" max="8772" width="6.88671875" bestFit="1" customWidth="1"/>
    <col min="8773" max="8773" width="9.88671875" bestFit="1" customWidth="1"/>
    <col min="8774" max="8774" width="6.88671875" bestFit="1" customWidth="1"/>
    <col min="8775" max="8775" width="9.88671875" bestFit="1" customWidth="1"/>
    <col min="8776" max="8776" width="6.88671875" bestFit="1" customWidth="1"/>
    <col min="8777" max="8777" width="9.88671875" bestFit="1" customWidth="1"/>
    <col min="8778" max="8778" width="6.88671875" bestFit="1" customWidth="1"/>
    <col min="8779" max="8779" width="9.88671875" bestFit="1" customWidth="1"/>
    <col min="8780" max="8780" width="6.88671875" bestFit="1" customWidth="1"/>
    <col min="8781" max="8781" width="9.88671875" bestFit="1" customWidth="1"/>
    <col min="8782" max="8782" width="6.88671875" bestFit="1" customWidth="1"/>
    <col min="8783" max="8783" width="9.88671875" bestFit="1" customWidth="1"/>
    <col min="8784" max="8784" width="6.88671875" bestFit="1" customWidth="1"/>
    <col min="8785" max="8785" width="9.88671875" bestFit="1" customWidth="1"/>
    <col min="8786" max="8786" width="6.88671875" bestFit="1" customWidth="1"/>
    <col min="8787" max="8787" width="9.88671875" bestFit="1" customWidth="1"/>
    <col min="8788" max="8788" width="6.88671875" bestFit="1" customWidth="1"/>
    <col min="8789" max="8789" width="9.88671875" bestFit="1" customWidth="1"/>
    <col min="8790" max="8790" width="6.88671875" bestFit="1" customWidth="1"/>
    <col min="8791" max="8791" width="9.88671875" bestFit="1" customWidth="1"/>
    <col min="8792" max="8792" width="6.88671875" bestFit="1" customWidth="1"/>
    <col min="8793" max="8793" width="9.88671875" bestFit="1" customWidth="1"/>
    <col min="8794" max="8794" width="6.88671875" bestFit="1" customWidth="1"/>
    <col min="8795" max="8795" width="9.88671875" bestFit="1" customWidth="1"/>
    <col min="8796" max="8796" width="6.88671875" bestFit="1" customWidth="1"/>
    <col min="8797" max="8797" width="9.88671875" bestFit="1" customWidth="1"/>
    <col min="8798" max="8798" width="6.88671875" bestFit="1" customWidth="1"/>
    <col min="8799" max="8799" width="9.88671875" bestFit="1" customWidth="1"/>
    <col min="8800" max="8800" width="6.88671875" bestFit="1" customWidth="1"/>
    <col min="8801" max="8801" width="9.88671875" bestFit="1" customWidth="1"/>
    <col min="8802" max="8802" width="6.88671875" bestFit="1" customWidth="1"/>
    <col min="8803" max="8803" width="9.88671875" bestFit="1" customWidth="1"/>
    <col min="8804" max="8804" width="6.88671875" bestFit="1" customWidth="1"/>
    <col min="8805" max="8805" width="9.88671875" bestFit="1" customWidth="1"/>
    <col min="8806" max="8806" width="6.88671875" bestFit="1" customWidth="1"/>
    <col min="8807" max="8807" width="9.88671875" bestFit="1" customWidth="1"/>
    <col min="8808" max="8808" width="6.88671875" bestFit="1" customWidth="1"/>
    <col min="8809" max="8809" width="9.88671875" bestFit="1" customWidth="1"/>
    <col min="8810" max="8810" width="6.88671875" bestFit="1" customWidth="1"/>
    <col min="8811" max="8811" width="9.88671875" bestFit="1" customWidth="1"/>
    <col min="8812" max="8812" width="6.88671875" bestFit="1" customWidth="1"/>
    <col min="8813" max="8813" width="9.88671875" bestFit="1" customWidth="1"/>
    <col min="8814" max="8814" width="6.88671875" bestFit="1" customWidth="1"/>
    <col min="8815" max="8815" width="9.88671875" bestFit="1" customWidth="1"/>
    <col min="8816" max="8816" width="6.88671875" bestFit="1" customWidth="1"/>
    <col min="8817" max="8817" width="9.88671875" bestFit="1" customWidth="1"/>
    <col min="8818" max="8818" width="6.88671875" bestFit="1" customWidth="1"/>
    <col min="8819" max="8819" width="9.88671875" bestFit="1" customWidth="1"/>
    <col min="8820" max="8820" width="6.88671875" bestFit="1" customWidth="1"/>
    <col min="8821" max="8821" width="9.88671875" bestFit="1" customWidth="1"/>
    <col min="8822" max="8822" width="6.88671875" bestFit="1" customWidth="1"/>
    <col min="8823" max="8823" width="9.88671875" bestFit="1" customWidth="1"/>
    <col min="8824" max="8824" width="6.88671875" bestFit="1" customWidth="1"/>
    <col min="8825" max="8825" width="9.88671875" bestFit="1" customWidth="1"/>
    <col min="8826" max="8826" width="6.88671875" bestFit="1" customWidth="1"/>
    <col min="8827" max="8827" width="9.88671875" bestFit="1" customWidth="1"/>
    <col min="8828" max="8828" width="6.88671875" bestFit="1" customWidth="1"/>
    <col min="8829" max="8829" width="9.88671875" bestFit="1" customWidth="1"/>
    <col min="8830" max="8830" width="6.88671875" bestFit="1" customWidth="1"/>
    <col min="8831" max="8831" width="9.88671875" bestFit="1" customWidth="1"/>
    <col min="8832" max="8832" width="6.88671875" bestFit="1" customWidth="1"/>
    <col min="8833" max="8833" width="9.88671875" bestFit="1" customWidth="1"/>
    <col min="8834" max="8834" width="6.88671875" bestFit="1" customWidth="1"/>
    <col min="8835" max="8835" width="9.88671875" bestFit="1" customWidth="1"/>
    <col min="8836" max="8836" width="6.88671875" bestFit="1" customWidth="1"/>
    <col min="8837" max="8837" width="9.88671875" bestFit="1" customWidth="1"/>
    <col min="8838" max="8838" width="6.88671875" bestFit="1" customWidth="1"/>
    <col min="8839" max="8839" width="9.88671875" bestFit="1" customWidth="1"/>
    <col min="8840" max="8840" width="6.88671875" bestFit="1" customWidth="1"/>
    <col min="8841" max="8841" width="9.88671875" bestFit="1" customWidth="1"/>
    <col min="8842" max="8842" width="6.88671875" bestFit="1" customWidth="1"/>
    <col min="8843" max="8843" width="9.88671875" bestFit="1" customWidth="1"/>
    <col min="8844" max="8844" width="6.88671875" bestFit="1" customWidth="1"/>
    <col min="8845" max="8845" width="9.88671875" bestFit="1" customWidth="1"/>
    <col min="8846" max="8846" width="6.88671875" bestFit="1" customWidth="1"/>
    <col min="8847" max="8847" width="9.88671875" bestFit="1" customWidth="1"/>
    <col min="8848" max="8848" width="6.88671875" bestFit="1" customWidth="1"/>
    <col min="8849" max="8849" width="9.88671875" bestFit="1" customWidth="1"/>
    <col min="8850" max="8850" width="6.88671875" bestFit="1" customWidth="1"/>
    <col min="8851" max="8851" width="9.88671875" bestFit="1" customWidth="1"/>
    <col min="8852" max="8852" width="6.88671875" bestFit="1" customWidth="1"/>
    <col min="8853" max="8853" width="9.88671875" bestFit="1" customWidth="1"/>
    <col min="8854" max="8854" width="6.88671875" bestFit="1" customWidth="1"/>
    <col min="8855" max="8855" width="9.88671875" bestFit="1" customWidth="1"/>
    <col min="8856" max="8856" width="6.88671875" bestFit="1" customWidth="1"/>
    <col min="8857" max="8857" width="9.88671875" bestFit="1" customWidth="1"/>
    <col min="8858" max="8858" width="6.88671875" bestFit="1" customWidth="1"/>
    <col min="8859" max="8859" width="9.88671875" bestFit="1" customWidth="1"/>
    <col min="8860" max="8860" width="6.88671875" bestFit="1" customWidth="1"/>
    <col min="8861" max="8861" width="9.88671875" bestFit="1" customWidth="1"/>
    <col min="8862" max="8862" width="6.88671875" bestFit="1" customWidth="1"/>
    <col min="8863" max="8863" width="9.88671875" bestFit="1" customWidth="1"/>
    <col min="8864" max="8864" width="6.88671875" bestFit="1" customWidth="1"/>
    <col min="8865" max="8865" width="9.88671875" bestFit="1" customWidth="1"/>
    <col min="8866" max="8866" width="6.88671875" bestFit="1" customWidth="1"/>
    <col min="8867" max="8867" width="9.88671875" bestFit="1" customWidth="1"/>
    <col min="8868" max="8868" width="6.88671875" bestFit="1" customWidth="1"/>
    <col min="8869" max="8869" width="9.88671875" bestFit="1" customWidth="1"/>
    <col min="8870" max="8870" width="6.88671875" bestFit="1" customWidth="1"/>
    <col min="8871" max="8871" width="9.88671875" bestFit="1" customWidth="1"/>
    <col min="8872" max="8872" width="6.88671875" bestFit="1" customWidth="1"/>
    <col min="8873" max="8873" width="9.88671875" bestFit="1" customWidth="1"/>
    <col min="8874" max="8874" width="6.88671875" bestFit="1" customWidth="1"/>
    <col min="8875" max="8875" width="9.88671875" bestFit="1" customWidth="1"/>
    <col min="8876" max="8876" width="6.88671875" bestFit="1" customWidth="1"/>
    <col min="8877" max="8877" width="9.88671875" bestFit="1" customWidth="1"/>
    <col min="8878" max="8878" width="6.88671875" bestFit="1" customWidth="1"/>
    <col min="8879" max="8879" width="9.88671875" bestFit="1" customWidth="1"/>
    <col min="8880" max="8880" width="6.88671875" bestFit="1" customWidth="1"/>
    <col min="8881" max="8881" width="9.88671875" bestFit="1" customWidth="1"/>
    <col min="8882" max="8882" width="6.88671875" bestFit="1" customWidth="1"/>
    <col min="8883" max="8883" width="9.88671875" bestFit="1" customWidth="1"/>
    <col min="8884" max="8884" width="6.88671875" bestFit="1" customWidth="1"/>
    <col min="8885" max="8885" width="9.88671875" bestFit="1" customWidth="1"/>
    <col min="8886" max="8886" width="6.88671875" bestFit="1" customWidth="1"/>
    <col min="8887" max="8887" width="9.88671875" bestFit="1" customWidth="1"/>
    <col min="8888" max="8888" width="6.88671875" bestFit="1" customWidth="1"/>
    <col min="8889" max="8889" width="9.88671875" bestFit="1" customWidth="1"/>
    <col min="8890" max="8890" width="6.88671875" bestFit="1" customWidth="1"/>
    <col min="8891" max="8891" width="9.88671875" bestFit="1" customWidth="1"/>
    <col min="8892" max="8892" width="6.88671875" bestFit="1" customWidth="1"/>
    <col min="8893" max="8893" width="9.88671875" bestFit="1" customWidth="1"/>
    <col min="8894" max="8894" width="6.88671875" bestFit="1" customWidth="1"/>
    <col min="8895" max="8895" width="9.88671875" bestFit="1" customWidth="1"/>
    <col min="8896" max="8896" width="6.88671875" bestFit="1" customWidth="1"/>
    <col min="8897" max="8897" width="9.88671875" bestFit="1" customWidth="1"/>
    <col min="8898" max="8898" width="6.88671875" bestFit="1" customWidth="1"/>
    <col min="8899" max="8899" width="9.88671875" bestFit="1" customWidth="1"/>
    <col min="8900" max="8900" width="6.88671875" bestFit="1" customWidth="1"/>
    <col min="8901" max="8901" width="9.88671875" bestFit="1" customWidth="1"/>
    <col min="8902" max="8902" width="6.88671875" bestFit="1" customWidth="1"/>
    <col min="8903" max="8903" width="9.88671875" bestFit="1" customWidth="1"/>
    <col min="8904" max="8904" width="6.88671875" bestFit="1" customWidth="1"/>
    <col min="8905" max="8905" width="9.88671875" bestFit="1" customWidth="1"/>
    <col min="8906" max="8906" width="6.88671875" bestFit="1" customWidth="1"/>
    <col min="8907" max="8907" width="9.88671875" bestFit="1" customWidth="1"/>
    <col min="8908" max="8908" width="6.88671875" bestFit="1" customWidth="1"/>
    <col min="8909" max="8909" width="9.88671875" bestFit="1" customWidth="1"/>
    <col min="8910" max="8910" width="6.88671875" bestFit="1" customWidth="1"/>
    <col min="8911" max="8911" width="9.88671875" bestFit="1" customWidth="1"/>
    <col min="8912" max="8912" width="6.88671875" bestFit="1" customWidth="1"/>
    <col min="8913" max="8913" width="9.88671875" bestFit="1" customWidth="1"/>
    <col min="8914" max="8914" width="6.88671875" bestFit="1" customWidth="1"/>
    <col min="8915" max="8915" width="9.88671875" bestFit="1" customWidth="1"/>
    <col min="8916" max="8916" width="6.88671875" bestFit="1" customWidth="1"/>
    <col min="8917" max="8917" width="9.88671875" bestFit="1" customWidth="1"/>
    <col min="8918" max="8918" width="6.88671875" bestFit="1" customWidth="1"/>
    <col min="8919" max="8919" width="9.88671875" bestFit="1" customWidth="1"/>
    <col min="8920" max="8920" width="6.88671875" bestFit="1" customWidth="1"/>
    <col min="8921" max="8921" width="9.88671875" bestFit="1" customWidth="1"/>
    <col min="8922" max="8922" width="6.88671875" bestFit="1" customWidth="1"/>
    <col min="8923" max="8923" width="9.88671875" bestFit="1" customWidth="1"/>
    <col min="8924" max="8924" width="6.88671875" bestFit="1" customWidth="1"/>
    <col min="8925" max="8925" width="9.88671875" bestFit="1" customWidth="1"/>
    <col min="8926" max="8926" width="6.88671875" bestFit="1" customWidth="1"/>
    <col min="8927" max="8927" width="9.88671875" bestFit="1" customWidth="1"/>
    <col min="8928" max="8928" width="6.88671875" bestFit="1" customWidth="1"/>
    <col min="8929" max="8929" width="9.88671875" bestFit="1" customWidth="1"/>
    <col min="8930" max="8930" width="6.88671875" bestFit="1" customWidth="1"/>
    <col min="8931" max="8931" width="9.88671875" bestFit="1" customWidth="1"/>
    <col min="8932" max="8932" width="6.88671875" bestFit="1" customWidth="1"/>
    <col min="8933" max="8933" width="9.88671875" bestFit="1" customWidth="1"/>
    <col min="8934" max="8934" width="6.88671875" bestFit="1" customWidth="1"/>
    <col min="8935" max="8935" width="9.88671875" bestFit="1" customWidth="1"/>
    <col min="8936" max="8936" width="6.88671875" bestFit="1" customWidth="1"/>
    <col min="8937" max="8937" width="9.88671875" bestFit="1" customWidth="1"/>
    <col min="8938" max="8938" width="6.88671875" bestFit="1" customWidth="1"/>
    <col min="8939" max="8939" width="9.88671875" bestFit="1" customWidth="1"/>
    <col min="8940" max="8940" width="6.88671875" bestFit="1" customWidth="1"/>
    <col min="8941" max="8941" width="9.88671875" bestFit="1" customWidth="1"/>
    <col min="8942" max="8942" width="6.88671875" bestFit="1" customWidth="1"/>
    <col min="8943" max="8943" width="9.88671875" bestFit="1" customWidth="1"/>
    <col min="8944" max="8944" width="6.88671875" bestFit="1" customWidth="1"/>
    <col min="8945" max="8945" width="9.88671875" bestFit="1" customWidth="1"/>
    <col min="8946" max="8946" width="6.88671875" bestFit="1" customWidth="1"/>
    <col min="8947" max="8947" width="9.88671875" bestFit="1" customWidth="1"/>
    <col min="8948" max="8948" width="6.88671875" bestFit="1" customWidth="1"/>
    <col min="8949" max="8949" width="9.88671875" bestFit="1" customWidth="1"/>
    <col min="8950" max="8950" width="6.88671875" bestFit="1" customWidth="1"/>
    <col min="8951" max="8951" width="9.88671875" bestFit="1" customWidth="1"/>
    <col min="8952" max="8952" width="6.88671875" bestFit="1" customWidth="1"/>
    <col min="8953" max="8953" width="9.88671875" bestFit="1" customWidth="1"/>
    <col min="8954" max="8954" width="6.88671875" bestFit="1" customWidth="1"/>
    <col min="8955" max="8955" width="9.88671875" bestFit="1" customWidth="1"/>
    <col min="8956" max="8956" width="6.88671875" bestFit="1" customWidth="1"/>
    <col min="8957" max="8957" width="9.88671875" bestFit="1" customWidth="1"/>
    <col min="8958" max="8958" width="6.88671875" bestFit="1" customWidth="1"/>
    <col min="8959" max="8959" width="9.88671875" bestFit="1" customWidth="1"/>
    <col min="8960" max="8960" width="6.88671875" bestFit="1" customWidth="1"/>
    <col min="8961" max="8961" width="9.88671875" bestFit="1" customWidth="1"/>
    <col min="8962" max="8962" width="6.88671875" bestFit="1" customWidth="1"/>
    <col min="8963" max="8963" width="9.88671875" bestFit="1" customWidth="1"/>
    <col min="8964" max="8964" width="6.88671875" bestFit="1" customWidth="1"/>
    <col min="8965" max="8965" width="9.88671875" bestFit="1" customWidth="1"/>
    <col min="8966" max="8966" width="6.88671875" bestFit="1" customWidth="1"/>
    <col min="8967" max="8967" width="9.88671875" bestFit="1" customWidth="1"/>
    <col min="8968" max="8968" width="6.88671875" bestFit="1" customWidth="1"/>
    <col min="8969" max="8969" width="9.88671875" bestFit="1" customWidth="1"/>
    <col min="8970" max="8970" width="6.88671875" bestFit="1" customWidth="1"/>
    <col min="8971" max="8971" width="9.88671875" bestFit="1" customWidth="1"/>
    <col min="8972" max="8972" width="6.88671875" bestFit="1" customWidth="1"/>
    <col min="8973" max="8973" width="9.88671875" bestFit="1" customWidth="1"/>
    <col min="8974" max="8974" width="6.88671875" bestFit="1" customWidth="1"/>
    <col min="8975" max="8975" width="9.88671875" bestFit="1" customWidth="1"/>
    <col min="8976" max="8976" width="6.88671875" bestFit="1" customWidth="1"/>
    <col min="8977" max="8977" width="9.88671875" bestFit="1" customWidth="1"/>
    <col min="8978" max="8978" width="6.88671875" bestFit="1" customWidth="1"/>
    <col min="8979" max="8979" width="9.88671875" bestFit="1" customWidth="1"/>
    <col min="8980" max="8980" width="6.88671875" bestFit="1" customWidth="1"/>
    <col min="8981" max="8981" width="9.88671875" bestFit="1" customWidth="1"/>
    <col min="8982" max="8982" width="6.88671875" bestFit="1" customWidth="1"/>
    <col min="8983" max="8983" width="9.88671875" bestFit="1" customWidth="1"/>
    <col min="8984" max="8984" width="6.88671875" bestFit="1" customWidth="1"/>
    <col min="8985" max="8985" width="9.88671875" bestFit="1" customWidth="1"/>
    <col min="8986" max="8986" width="6.88671875" bestFit="1" customWidth="1"/>
    <col min="8987" max="8987" width="9.88671875" bestFit="1" customWidth="1"/>
    <col min="8988" max="8988" width="6.88671875" bestFit="1" customWidth="1"/>
    <col min="8989" max="8989" width="9.88671875" bestFit="1" customWidth="1"/>
    <col min="8990" max="8990" width="6.88671875" bestFit="1" customWidth="1"/>
    <col min="8991" max="8991" width="9.88671875" bestFit="1" customWidth="1"/>
    <col min="8992" max="8992" width="6.88671875" bestFit="1" customWidth="1"/>
    <col min="8993" max="8993" width="9.88671875" bestFit="1" customWidth="1"/>
    <col min="8994" max="8994" width="6.88671875" bestFit="1" customWidth="1"/>
    <col min="8995" max="8995" width="9.88671875" bestFit="1" customWidth="1"/>
    <col min="8996" max="8996" width="6.88671875" bestFit="1" customWidth="1"/>
    <col min="8997" max="8997" width="9.88671875" bestFit="1" customWidth="1"/>
    <col min="8998" max="8998" width="6.88671875" bestFit="1" customWidth="1"/>
    <col min="8999" max="8999" width="9.88671875" bestFit="1" customWidth="1"/>
    <col min="9000" max="9000" width="6.88671875" bestFit="1" customWidth="1"/>
    <col min="9001" max="9001" width="9.88671875" bestFit="1" customWidth="1"/>
    <col min="9002" max="9002" width="6.88671875" bestFit="1" customWidth="1"/>
    <col min="9003" max="9003" width="9.88671875" bestFit="1" customWidth="1"/>
    <col min="9004" max="9004" width="6.88671875" bestFit="1" customWidth="1"/>
    <col min="9005" max="9005" width="9.88671875" bestFit="1" customWidth="1"/>
    <col min="9006" max="9006" width="6.88671875" bestFit="1" customWidth="1"/>
    <col min="9007" max="9007" width="9.88671875" bestFit="1" customWidth="1"/>
    <col min="9008" max="9008" width="6.88671875" bestFit="1" customWidth="1"/>
    <col min="9009" max="9009" width="9.88671875" bestFit="1" customWidth="1"/>
    <col min="9010" max="9010" width="6.88671875" bestFit="1" customWidth="1"/>
    <col min="9011" max="9011" width="9.88671875" bestFit="1" customWidth="1"/>
    <col min="9012" max="9012" width="6.88671875" bestFit="1" customWidth="1"/>
    <col min="9013" max="9013" width="9.88671875" bestFit="1" customWidth="1"/>
    <col min="9014" max="9014" width="6.88671875" bestFit="1" customWidth="1"/>
    <col min="9015" max="9015" width="9.88671875" bestFit="1" customWidth="1"/>
    <col min="9016" max="9016" width="6.88671875" bestFit="1" customWidth="1"/>
    <col min="9017" max="9017" width="9.88671875" bestFit="1" customWidth="1"/>
    <col min="9018" max="9018" width="6.88671875" bestFit="1" customWidth="1"/>
    <col min="9019" max="9019" width="9.88671875" bestFit="1" customWidth="1"/>
    <col min="9020" max="9020" width="6.88671875" bestFit="1" customWidth="1"/>
    <col min="9021" max="9021" width="9.88671875" bestFit="1" customWidth="1"/>
    <col min="9022" max="9022" width="6.88671875" bestFit="1" customWidth="1"/>
    <col min="9023" max="9023" width="9.88671875" bestFit="1" customWidth="1"/>
    <col min="9024" max="9024" width="6.88671875" bestFit="1" customWidth="1"/>
    <col min="9025" max="9025" width="9.88671875" bestFit="1" customWidth="1"/>
    <col min="9026" max="9026" width="6.88671875" bestFit="1" customWidth="1"/>
    <col min="9027" max="9027" width="9.88671875" bestFit="1" customWidth="1"/>
    <col min="9028" max="9028" width="6.88671875" bestFit="1" customWidth="1"/>
    <col min="9029" max="9029" width="9.88671875" bestFit="1" customWidth="1"/>
    <col min="9030" max="9030" width="6.88671875" bestFit="1" customWidth="1"/>
    <col min="9031" max="9031" width="9.88671875" bestFit="1" customWidth="1"/>
    <col min="9032" max="9032" width="6.88671875" bestFit="1" customWidth="1"/>
    <col min="9033" max="9033" width="9.88671875" bestFit="1" customWidth="1"/>
    <col min="9034" max="9034" width="6.88671875" bestFit="1" customWidth="1"/>
    <col min="9035" max="9035" width="9.88671875" bestFit="1" customWidth="1"/>
    <col min="9036" max="9036" width="6.88671875" bestFit="1" customWidth="1"/>
    <col min="9037" max="9037" width="9.88671875" bestFit="1" customWidth="1"/>
    <col min="9038" max="9038" width="6.88671875" bestFit="1" customWidth="1"/>
    <col min="9039" max="9039" width="9.88671875" bestFit="1" customWidth="1"/>
    <col min="9040" max="9040" width="6.88671875" bestFit="1" customWidth="1"/>
    <col min="9041" max="9041" width="9.88671875" bestFit="1" customWidth="1"/>
    <col min="9042" max="9042" width="6.88671875" bestFit="1" customWidth="1"/>
    <col min="9043" max="9043" width="9.88671875" bestFit="1" customWidth="1"/>
    <col min="9044" max="9044" width="6.88671875" bestFit="1" customWidth="1"/>
    <col min="9045" max="9045" width="9.88671875" bestFit="1" customWidth="1"/>
    <col min="9046" max="9046" width="6.88671875" bestFit="1" customWidth="1"/>
    <col min="9047" max="9047" width="9.88671875" bestFit="1" customWidth="1"/>
    <col min="9048" max="9048" width="6.88671875" bestFit="1" customWidth="1"/>
    <col min="9049" max="9049" width="9.88671875" bestFit="1" customWidth="1"/>
    <col min="9050" max="9050" width="6.88671875" bestFit="1" customWidth="1"/>
    <col min="9051" max="9051" width="9.88671875" bestFit="1" customWidth="1"/>
    <col min="9052" max="9052" width="6.88671875" bestFit="1" customWidth="1"/>
    <col min="9053" max="9053" width="9.88671875" bestFit="1" customWidth="1"/>
    <col min="9054" max="9054" width="6.88671875" bestFit="1" customWidth="1"/>
    <col min="9055" max="9055" width="9.88671875" bestFit="1" customWidth="1"/>
    <col min="9056" max="9056" width="6.88671875" bestFit="1" customWidth="1"/>
    <col min="9057" max="9057" width="9.88671875" bestFit="1" customWidth="1"/>
    <col min="9058" max="9058" width="6.88671875" bestFit="1" customWidth="1"/>
    <col min="9059" max="9059" width="9.88671875" bestFit="1" customWidth="1"/>
    <col min="9060" max="9060" width="6.88671875" bestFit="1" customWidth="1"/>
    <col min="9061" max="9061" width="9.88671875" bestFit="1" customWidth="1"/>
    <col min="9062" max="9062" width="6.88671875" bestFit="1" customWidth="1"/>
    <col min="9063" max="9063" width="9.88671875" bestFit="1" customWidth="1"/>
    <col min="9064" max="9064" width="6.88671875" bestFit="1" customWidth="1"/>
    <col min="9065" max="9065" width="9.88671875" bestFit="1" customWidth="1"/>
    <col min="9066" max="9066" width="6.88671875" bestFit="1" customWidth="1"/>
    <col min="9067" max="9067" width="9.88671875" bestFit="1" customWidth="1"/>
    <col min="9068" max="9068" width="6.88671875" bestFit="1" customWidth="1"/>
    <col min="9069" max="9069" width="9.88671875" bestFit="1" customWidth="1"/>
    <col min="9070" max="9070" width="6.88671875" bestFit="1" customWidth="1"/>
    <col min="9071" max="9071" width="9.88671875" bestFit="1" customWidth="1"/>
    <col min="9072" max="9072" width="6.88671875" bestFit="1" customWidth="1"/>
    <col min="9073" max="9073" width="9.88671875" bestFit="1" customWidth="1"/>
    <col min="9074" max="9074" width="6.88671875" bestFit="1" customWidth="1"/>
    <col min="9075" max="9075" width="9.88671875" bestFit="1" customWidth="1"/>
    <col min="9076" max="9076" width="6.88671875" bestFit="1" customWidth="1"/>
    <col min="9077" max="9077" width="9.88671875" bestFit="1" customWidth="1"/>
    <col min="9078" max="9078" width="6.88671875" bestFit="1" customWidth="1"/>
    <col min="9079" max="9079" width="9.88671875" bestFit="1" customWidth="1"/>
    <col min="9080" max="9080" width="6.88671875" bestFit="1" customWidth="1"/>
    <col min="9081" max="9081" width="9.88671875" bestFit="1" customWidth="1"/>
    <col min="9082" max="9082" width="6.88671875" bestFit="1" customWidth="1"/>
    <col min="9083" max="9083" width="9.88671875" bestFit="1" customWidth="1"/>
    <col min="9084" max="9084" width="6.88671875" bestFit="1" customWidth="1"/>
    <col min="9085" max="9085" width="9.88671875" bestFit="1" customWidth="1"/>
    <col min="9086" max="9086" width="6.88671875" bestFit="1" customWidth="1"/>
    <col min="9087" max="9087" width="9.88671875" bestFit="1" customWidth="1"/>
    <col min="9088" max="9088" width="6.88671875" bestFit="1" customWidth="1"/>
    <col min="9089" max="9089" width="9.88671875" bestFit="1" customWidth="1"/>
    <col min="9090" max="9090" width="6.88671875" bestFit="1" customWidth="1"/>
    <col min="9091" max="9091" width="9.88671875" bestFit="1" customWidth="1"/>
    <col min="9092" max="9092" width="6.88671875" bestFit="1" customWidth="1"/>
    <col min="9093" max="9093" width="9.88671875" bestFit="1" customWidth="1"/>
    <col min="9094" max="9094" width="6.88671875" bestFit="1" customWidth="1"/>
    <col min="9095" max="9095" width="9.88671875" bestFit="1" customWidth="1"/>
    <col min="9096" max="9096" width="6.88671875" bestFit="1" customWidth="1"/>
    <col min="9097" max="9097" width="9.88671875" bestFit="1" customWidth="1"/>
    <col min="9098" max="9098" width="6.88671875" bestFit="1" customWidth="1"/>
    <col min="9099" max="9099" width="9.88671875" bestFit="1" customWidth="1"/>
    <col min="9100" max="9100" width="6.88671875" bestFit="1" customWidth="1"/>
    <col min="9101" max="9101" width="9.88671875" bestFit="1" customWidth="1"/>
    <col min="9102" max="9102" width="6.88671875" bestFit="1" customWidth="1"/>
    <col min="9103" max="9103" width="9.88671875" bestFit="1" customWidth="1"/>
    <col min="9104" max="9104" width="6.88671875" bestFit="1" customWidth="1"/>
    <col min="9105" max="9105" width="9.88671875" bestFit="1" customWidth="1"/>
    <col min="9106" max="9106" width="6.88671875" bestFit="1" customWidth="1"/>
    <col min="9107" max="9107" width="9.88671875" bestFit="1" customWidth="1"/>
    <col min="9108" max="9108" width="6.88671875" bestFit="1" customWidth="1"/>
    <col min="9109" max="9109" width="9.88671875" bestFit="1" customWidth="1"/>
    <col min="9110" max="9110" width="6.88671875" bestFit="1" customWidth="1"/>
    <col min="9111" max="9111" width="9.88671875" bestFit="1" customWidth="1"/>
    <col min="9112" max="9112" width="6.88671875" bestFit="1" customWidth="1"/>
    <col min="9113" max="9113" width="9.88671875" bestFit="1" customWidth="1"/>
    <col min="9114" max="9114" width="6.88671875" bestFit="1" customWidth="1"/>
    <col min="9115" max="9115" width="9.88671875" bestFit="1" customWidth="1"/>
    <col min="9116" max="9116" width="6.88671875" bestFit="1" customWidth="1"/>
    <col min="9117" max="9117" width="9.88671875" bestFit="1" customWidth="1"/>
    <col min="9118" max="9118" width="6.88671875" bestFit="1" customWidth="1"/>
    <col min="9119" max="9119" width="9.88671875" bestFit="1" customWidth="1"/>
    <col min="9120" max="9120" width="6.88671875" bestFit="1" customWidth="1"/>
    <col min="9121" max="9121" width="9.88671875" bestFit="1" customWidth="1"/>
    <col min="9122" max="9122" width="6.88671875" bestFit="1" customWidth="1"/>
    <col min="9123" max="9123" width="9.88671875" bestFit="1" customWidth="1"/>
    <col min="9124" max="9124" width="6.88671875" bestFit="1" customWidth="1"/>
    <col min="9125" max="9125" width="9.88671875" bestFit="1" customWidth="1"/>
    <col min="9126" max="9126" width="6.88671875" bestFit="1" customWidth="1"/>
    <col min="9127" max="9127" width="9.88671875" bestFit="1" customWidth="1"/>
    <col min="9128" max="9128" width="6.88671875" bestFit="1" customWidth="1"/>
    <col min="9129" max="9129" width="9.88671875" bestFit="1" customWidth="1"/>
    <col min="9130" max="9130" width="6.88671875" bestFit="1" customWidth="1"/>
    <col min="9131" max="9131" width="9.88671875" bestFit="1" customWidth="1"/>
    <col min="9132" max="9132" width="6.88671875" bestFit="1" customWidth="1"/>
    <col min="9133" max="9133" width="9.88671875" bestFit="1" customWidth="1"/>
    <col min="9134" max="9134" width="6.88671875" bestFit="1" customWidth="1"/>
    <col min="9135" max="9135" width="9.88671875" bestFit="1" customWidth="1"/>
    <col min="9136" max="9136" width="6.88671875" bestFit="1" customWidth="1"/>
    <col min="9137" max="9137" width="9.88671875" bestFit="1" customWidth="1"/>
    <col min="9138" max="9138" width="6.88671875" bestFit="1" customWidth="1"/>
    <col min="9139" max="9139" width="9.88671875" bestFit="1" customWidth="1"/>
    <col min="9140" max="9140" width="6.88671875" bestFit="1" customWidth="1"/>
    <col min="9141" max="9141" width="9.88671875" bestFit="1" customWidth="1"/>
    <col min="9142" max="9142" width="6.88671875" bestFit="1" customWidth="1"/>
    <col min="9143" max="9143" width="9.88671875" bestFit="1" customWidth="1"/>
    <col min="9144" max="9144" width="6.88671875" bestFit="1" customWidth="1"/>
    <col min="9145" max="9145" width="9.88671875" bestFit="1" customWidth="1"/>
    <col min="9146" max="9146" width="6.88671875" bestFit="1" customWidth="1"/>
    <col min="9147" max="9147" width="9.88671875" bestFit="1" customWidth="1"/>
    <col min="9148" max="9148" width="6.88671875" bestFit="1" customWidth="1"/>
    <col min="9149" max="9149" width="9.88671875" bestFit="1" customWidth="1"/>
    <col min="9150" max="9150" width="6.88671875" bestFit="1" customWidth="1"/>
    <col min="9151" max="9151" width="9.88671875" bestFit="1" customWidth="1"/>
    <col min="9152" max="9152" width="6.88671875" bestFit="1" customWidth="1"/>
    <col min="9153" max="9153" width="9.88671875" bestFit="1" customWidth="1"/>
    <col min="9154" max="9154" width="6.88671875" bestFit="1" customWidth="1"/>
    <col min="9155" max="9155" width="9.88671875" bestFit="1" customWidth="1"/>
    <col min="9156" max="9156" width="6.88671875" bestFit="1" customWidth="1"/>
    <col min="9157" max="9157" width="9.88671875" bestFit="1" customWidth="1"/>
    <col min="9158" max="9158" width="6.88671875" bestFit="1" customWidth="1"/>
    <col min="9159" max="9159" width="9.88671875" bestFit="1" customWidth="1"/>
    <col min="9160" max="9160" width="6.88671875" bestFit="1" customWidth="1"/>
    <col min="9161" max="9161" width="9.88671875" bestFit="1" customWidth="1"/>
    <col min="9162" max="9162" width="6.88671875" bestFit="1" customWidth="1"/>
    <col min="9163" max="9163" width="9.88671875" bestFit="1" customWidth="1"/>
    <col min="9164" max="9164" width="6.88671875" bestFit="1" customWidth="1"/>
    <col min="9165" max="9165" width="9.88671875" bestFit="1" customWidth="1"/>
    <col min="9166" max="9166" width="6.88671875" bestFit="1" customWidth="1"/>
    <col min="9167" max="9167" width="9.88671875" bestFit="1" customWidth="1"/>
    <col min="9168" max="9168" width="6.88671875" bestFit="1" customWidth="1"/>
    <col min="9169" max="9169" width="9.88671875" bestFit="1" customWidth="1"/>
    <col min="9170" max="9170" width="6.88671875" bestFit="1" customWidth="1"/>
    <col min="9171" max="9171" width="9.88671875" bestFit="1" customWidth="1"/>
    <col min="9172" max="9172" width="6.88671875" bestFit="1" customWidth="1"/>
    <col min="9173" max="9173" width="9.88671875" bestFit="1" customWidth="1"/>
    <col min="9174" max="9174" width="6.88671875" bestFit="1" customWidth="1"/>
    <col min="9175" max="9175" width="9.88671875" bestFit="1" customWidth="1"/>
    <col min="9176" max="9176" width="6.88671875" bestFit="1" customWidth="1"/>
    <col min="9177" max="9177" width="9.88671875" bestFit="1" customWidth="1"/>
    <col min="9178" max="9178" width="6.88671875" bestFit="1" customWidth="1"/>
    <col min="9179" max="9179" width="9.88671875" bestFit="1" customWidth="1"/>
    <col min="9180" max="9180" width="6.88671875" bestFit="1" customWidth="1"/>
    <col min="9181" max="9181" width="9.88671875" bestFit="1" customWidth="1"/>
    <col min="9182" max="9182" width="6.88671875" bestFit="1" customWidth="1"/>
    <col min="9183" max="9183" width="9.88671875" bestFit="1" customWidth="1"/>
    <col min="9184" max="9184" width="6.88671875" bestFit="1" customWidth="1"/>
    <col min="9185" max="9185" width="9.88671875" bestFit="1" customWidth="1"/>
    <col min="9186" max="9186" width="6.88671875" bestFit="1" customWidth="1"/>
    <col min="9187" max="9187" width="9.88671875" bestFit="1" customWidth="1"/>
    <col min="9188" max="9188" width="6.88671875" bestFit="1" customWidth="1"/>
    <col min="9189" max="9189" width="9.88671875" bestFit="1" customWidth="1"/>
    <col min="9190" max="9190" width="6.88671875" bestFit="1" customWidth="1"/>
    <col min="9191" max="9191" width="9.88671875" bestFit="1" customWidth="1"/>
    <col min="9192" max="9192" width="6.88671875" bestFit="1" customWidth="1"/>
    <col min="9193" max="9193" width="9.88671875" bestFit="1" customWidth="1"/>
    <col min="9194" max="9194" width="6.88671875" bestFit="1" customWidth="1"/>
    <col min="9195" max="9195" width="9.88671875" bestFit="1" customWidth="1"/>
    <col min="9196" max="9196" width="6.88671875" bestFit="1" customWidth="1"/>
    <col min="9197" max="9197" width="9.88671875" bestFit="1" customWidth="1"/>
    <col min="9198" max="9198" width="6.88671875" bestFit="1" customWidth="1"/>
    <col min="9199" max="9199" width="9.88671875" bestFit="1" customWidth="1"/>
    <col min="9200" max="9200" width="6.88671875" bestFit="1" customWidth="1"/>
    <col min="9201" max="9201" width="9.88671875" bestFit="1" customWidth="1"/>
    <col min="9202" max="9202" width="6.88671875" bestFit="1" customWidth="1"/>
    <col min="9203" max="9203" width="9.88671875" bestFit="1" customWidth="1"/>
    <col min="9204" max="9204" width="6.88671875" bestFit="1" customWidth="1"/>
    <col min="9205" max="9205" width="9.88671875" bestFit="1" customWidth="1"/>
    <col min="9206" max="9206" width="6.88671875" bestFit="1" customWidth="1"/>
    <col min="9207" max="9207" width="9.88671875" bestFit="1" customWidth="1"/>
    <col min="9208" max="9208" width="6.88671875" bestFit="1" customWidth="1"/>
    <col min="9209" max="9209" width="9.88671875" bestFit="1" customWidth="1"/>
    <col min="9210" max="9210" width="6.88671875" bestFit="1" customWidth="1"/>
    <col min="9211" max="9211" width="9.88671875" bestFit="1" customWidth="1"/>
    <col min="9212" max="9212" width="6.88671875" bestFit="1" customWidth="1"/>
    <col min="9213" max="9213" width="9.88671875" bestFit="1" customWidth="1"/>
    <col min="9214" max="9214" width="6.88671875" bestFit="1" customWidth="1"/>
    <col min="9215" max="9215" width="9.88671875" bestFit="1" customWidth="1"/>
    <col min="9216" max="9216" width="6.88671875" bestFit="1" customWidth="1"/>
    <col min="9217" max="9217" width="9.88671875" bestFit="1" customWidth="1"/>
    <col min="9218" max="9218" width="6.88671875" bestFit="1" customWidth="1"/>
    <col min="9219" max="9219" width="9.88671875" bestFit="1" customWidth="1"/>
    <col min="9220" max="9220" width="6.88671875" bestFit="1" customWidth="1"/>
    <col min="9221" max="9221" width="9.88671875" bestFit="1" customWidth="1"/>
    <col min="9222" max="9222" width="6.88671875" bestFit="1" customWidth="1"/>
    <col min="9223" max="9223" width="9.88671875" bestFit="1" customWidth="1"/>
    <col min="9224" max="9224" width="6.88671875" bestFit="1" customWidth="1"/>
    <col min="9225" max="9225" width="9.88671875" bestFit="1" customWidth="1"/>
    <col min="9226" max="9226" width="6.88671875" bestFit="1" customWidth="1"/>
    <col min="9227" max="9227" width="9.88671875" bestFit="1" customWidth="1"/>
    <col min="9228" max="9228" width="6.88671875" bestFit="1" customWidth="1"/>
    <col min="9229" max="9229" width="9.88671875" bestFit="1" customWidth="1"/>
    <col min="9230" max="9230" width="6.88671875" bestFit="1" customWidth="1"/>
    <col min="9231" max="9231" width="9.88671875" bestFit="1" customWidth="1"/>
    <col min="9232" max="9232" width="6.88671875" bestFit="1" customWidth="1"/>
    <col min="9233" max="9233" width="9.88671875" bestFit="1" customWidth="1"/>
    <col min="9234" max="9234" width="6.88671875" bestFit="1" customWidth="1"/>
    <col min="9235" max="9235" width="9.88671875" bestFit="1" customWidth="1"/>
    <col min="9236" max="9236" width="6.88671875" bestFit="1" customWidth="1"/>
    <col min="9237" max="9237" width="9.88671875" bestFit="1" customWidth="1"/>
    <col min="9238" max="9238" width="6.88671875" bestFit="1" customWidth="1"/>
    <col min="9239" max="9239" width="9.88671875" bestFit="1" customWidth="1"/>
    <col min="9240" max="9240" width="6.88671875" bestFit="1" customWidth="1"/>
    <col min="9241" max="9241" width="9.88671875" bestFit="1" customWidth="1"/>
    <col min="9242" max="9242" width="6.88671875" bestFit="1" customWidth="1"/>
    <col min="9243" max="9243" width="9.88671875" bestFit="1" customWidth="1"/>
    <col min="9244" max="9244" width="6.88671875" bestFit="1" customWidth="1"/>
    <col min="9245" max="9245" width="9.88671875" bestFit="1" customWidth="1"/>
    <col min="9246" max="9246" width="6.88671875" bestFit="1" customWidth="1"/>
    <col min="9247" max="9247" width="9.88671875" bestFit="1" customWidth="1"/>
    <col min="9248" max="9248" width="6.88671875" bestFit="1" customWidth="1"/>
    <col min="9249" max="9249" width="9.88671875" bestFit="1" customWidth="1"/>
    <col min="9250" max="9250" width="6.88671875" bestFit="1" customWidth="1"/>
    <col min="9251" max="9251" width="9.88671875" bestFit="1" customWidth="1"/>
    <col min="9252" max="9252" width="6.88671875" bestFit="1" customWidth="1"/>
    <col min="9253" max="9253" width="9.88671875" bestFit="1" customWidth="1"/>
    <col min="9254" max="9254" width="6.88671875" bestFit="1" customWidth="1"/>
    <col min="9255" max="9255" width="9.88671875" bestFit="1" customWidth="1"/>
    <col min="9256" max="9256" width="6.88671875" bestFit="1" customWidth="1"/>
    <col min="9257" max="9257" width="9.88671875" bestFit="1" customWidth="1"/>
    <col min="9258" max="9258" width="6.88671875" bestFit="1" customWidth="1"/>
    <col min="9259" max="9259" width="9.88671875" bestFit="1" customWidth="1"/>
    <col min="9260" max="9260" width="6.88671875" bestFit="1" customWidth="1"/>
    <col min="9261" max="9261" width="9.88671875" bestFit="1" customWidth="1"/>
    <col min="9262" max="9262" width="6.88671875" bestFit="1" customWidth="1"/>
    <col min="9263" max="9263" width="9.88671875" bestFit="1" customWidth="1"/>
    <col min="9264" max="9264" width="6.88671875" bestFit="1" customWidth="1"/>
    <col min="9265" max="9265" width="9.88671875" bestFit="1" customWidth="1"/>
    <col min="9266" max="9266" width="6.88671875" bestFit="1" customWidth="1"/>
    <col min="9267" max="9267" width="9.88671875" bestFit="1" customWidth="1"/>
    <col min="9268" max="9268" width="6.88671875" bestFit="1" customWidth="1"/>
    <col min="9269" max="9269" width="9.88671875" bestFit="1" customWidth="1"/>
    <col min="9270" max="9270" width="6.88671875" bestFit="1" customWidth="1"/>
    <col min="9271" max="9271" width="9.88671875" bestFit="1" customWidth="1"/>
    <col min="9272" max="9272" width="6.88671875" bestFit="1" customWidth="1"/>
    <col min="9273" max="9273" width="9.88671875" bestFit="1" customWidth="1"/>
    <col min="9274" max="9274" width="6.88671875" bestFit="1" customWidth="1"/>
    <col min="9275" max="9275" width="9.88671875" bestFit="1" customWidth="1"/>
    <col min="9276" max="9276" width="6.88671875" bestFit="1" customWidth="1"/>
    <col min="9277" max="9277" width="9.88671875" bestFit="1" customWidth="1"/>
    <col min="9278" max="9278" width="6.88671875" bestFit="1" customWidth="1"/>
    <col min="9279" max="9279" width="9.88671875" bestFit="1" customWidth="1"/>
    <col min="9280" max="9280" width="6.88671875" bestFit="1" customWidth="1"/>
    <col min="9281" max="9281" width="9.88671875" bestFit="1" customWidth="1"/>
    <col min="9282" max="9282" width="6.88671875" bestFit="1" customWidth="1"/>
    <col min="9283" max="9283" width="9.88671875" bestFit="1" customWidth="1"/>
    <col min="9284" max="9284" width="6.88671875" bestFit="1" customWidth="1"/>
    <col min="9285" max="9285" width="9.88671875" bestFit="1" customWidth="1"/>
    <col min="9286" max="9286" width="6.88671875" bestFit="1" customWidth="1"/>
    <col min="9287" max="9287" width="9.88671875" bestFit="1" customWidth="1"/>
    <col min="9288" max="9288" width="6.88671875" bestFit="1" customWidth="1"/>
    <col min="9289" max="9289" width="9.88671875" bestFit="1" customWidth="1"/>
    <col min="9290" max="9290" width="6.88671875" bestFit="1" customWidth="1"/>
    <col min="9291" max="9291" width="9.88671875" bestFit="1" customWidth="1"/>
    <col min="9292" max="9292" width="6.88671875" bestFit="1" customWidth="1"/>
    <col min="9293" max="9293" width="9.88671875" bestFit="1" customWidth="1"/>
    <col min="9294" max="9294" width="6.88671875" bestFit="1" customWidth="1"/>
    <col min="9295" max="9295" width="9.88671875" bestFit="1" customWidth="1"/>
    <col min="9296" max="9296" width="6.88671875" bestFit="1" customWidth="1"/>
    <col min="9297" max="9297" width="9.88671875" bestFit="1" customWidth="1"/>
    <col min="9298" max="9298" width="6.88671875" bestFit="1" customWidth="1"/>
    <col min="9299" max="9299" width="9.88671875" bestFit="1" customWidth="1"/>
    <col min="9300" max="9300" width="6.88671875" bestFit="1" customWidth="1"/>
    <col min="9301" max="9301" width="9.88671875" bestFit="1" customWidth="1"/>
    <col min="9302" max="9302" width="6.88671875" bestFit="1" customWidth="1"/>
    <col min="9303" max="9303" width="9.88671875" bestFit="1" customWidth="1"/>
    <col min="9304" max="9304" width="6.88671875" bestFit="1" customWidth="1"/>
    <col min="9305" max="9305" width="9.88671875" bestFit="1" customWidth="1"/>
    <col min="9306" max="9306" width="6.88671875" bestFit="1" customWidth="1"/>
    <col min="9307" max="9307" width="9.88671875" bestFit="1" customWidth="1"/>
    <col min="9308" max="9308" width="6.88671875" bestFit="1" customWidth="1"/>
    <col min="9309" max="9309" width="9.88671875" bestFit="1" customWidth="1"/>
    <col min="9310" max="9310" width="6.88671875" bestFit="1" customWidth="1"/>
    <col min="9311" max="9311" width="9.88671875" bestFit="1" customWidth="1"/>
    <col min="9312" max="9312" width="6.88671875" bestFit="1" customWidth="1"/>
    <col min="9313" max="9313" width="9.88671875" bestFit="1" customWidth="1"/>
    <col min="9314" max="9314" width="6.88671875" bestFit="1" customWidth="1"/>
    <col min="9315" max="9315" width="9.88671875" bestFit="1" customWidth="1"/>
    <col min="9316" max="9316" width="6.88671875" bestFit="1" customWidth="1"/>
    <col min="9317" max="9317" width="9.88671875" bestFit="1" customWidth="1"/>
    <col min="9318" max="9318" width="6.88671875" bestFit="1" customWidth="1"/>
    <col min="9319" max="9319" width="9.88671875" bestFit="1" customWidth="1"/>
    <col min="9320" max="9320" width="6.88671875" bestFit="1" customWidth="1"/>
    <col min="9321" max="9321" width="9.88671875" bestFit="1" customWidth="1"/>
    <col min="9322" max="9322" width="6.88671875" bestFit="1" customWidth="1"/>
    <col min="9323" max="9323" width="9.88671875" bestFit="1" customWidth="1"/>
    <col min="9324" max="9324" width="6.88671875" bestFit="1" customWidth="1"/>
    <col min="9325" max="9325" width="9.88671875" bestFit="1" customWidth="1"/>
    <col min="9326" max="9326" width="6.88671875" bestFit="1" customWidth="1"/>
    <col min="9327" max="9327" width="9.88671875" bestFit="1" customWidth="1"/>
    <col min="9328" max="9328" width="6.88671875" bestFit="1" customWidth="1"/>
    <col min="9329" max="9329" width="9.88671875" bestFit="1" customWidth="1"/>
    <col min="9330" max="9330" width="6.88671875" bestFit="1" customWidth="1"/>
    <col min="9331" max="9331" width="9.88671875" bestFit="1" customWidth="1"/>
    <col min="9332" max="9332" width="6.88671875" bestFit="1" customWidth="1"/>
    <col min="9333" max="9333" width="9.88671875" bestFit="1" customWidth="1"/>
    <col min="9334" max="9334" width="6.88671875" bestFit="1" customWidth="1"/>
    <col min="9335" max="9335" width="9.88671875" bestFit="1" customWidth="1"/>
    <col min="9336" max="9336" width="6.88671875" bestFit="1" customWidth="1"/>
    <col min="9337" max="9337" width="9.88671875" bestFit="1" customWidth="1"/>
    <col min="9338" max="9338" width="6.88671875" bestFit="1" customWidth="1"/>
    <col min="9339" max="9339" width="9.88671875" bestFit="1" customWidth="1"/>
    <col min="9340" max="9340" width="6.88671875" bestFit="1" customWidth="1"/>
    <col min="9341" max="9341" width="9.88671875" bestFit="1" customWidth="1"/>
    <col min="9342" max="9342" width="6.88671875" bestFit="1" customWidth="1"/>
    <col min="9343" max="9343" width="9.88671875" bestFit="1" customWidth="1"/>
    <col min="9344" max="9344" width="6.88671875" bestFit="1" customWidth="1"/>
    <col min="9345" max="9345" width="9.88671875" bestFit="1" customWidth="1"/>
    <col min="9346" max="9346" width="6.88671875" bestFit="1" customWidth="1"/>
    <col min="9347" max="9347" width="9.88671875" bestFit="1" customWidth="1"/>
    <col min="9348" max="9348" width="6.88671875" bestFit="1" customWidth="1"/>
    <col min="9349" max="9349" width="9.88671875" bestFit="1" customWidth="1"/>
    <col min="9350" max="9350" width="6.88671875" bestFit="1" customWidth="1"/>
    <col min="9351" max="9351" width="9.88671875" bestFit="1" customWidth="1"/>
    <col min="9352" max="9352" width="6.88671875" bestFit="1" customWidth="1"/>
    <col min="9353" max="9353" width="9.88671875" bestFit="1" customWidth="1"/>
    <col min="9354" max="9354" width="6.88671875" bestFit="1" customWidth="1"/>
    <col min="9355" max="9355" width="9.88671875" bestFit="1" customWidth="1"/>
    <col min="9356" max="9356" width="6.88671875" bestFit="1" customWidth="1"/>
    <col min="9357" max="9357" width="9.88671875" bestFit="1" customWidth="1"/>
    <col min="9358" max="9358" width="6.88671875" bestFit="1" customWidth="1"/>
    <col min="9359" max="9359" width="9.88671875" bestFit="1" customWidth="1"/>
    <col min="9360" max="9360" width="6.88671875" bestFit="1" customWidth="1"/>
    <col min="9361" max="9361" width="9.88671875" bestFit="1" customWidth="1"/>
    <col min="9362" max="9362" width="6.88671875" bestFit="1" customWidth="1"/>
    <col min="9363" max="9363" width="9.88671875" bestFit="1" customWidth="1"/>
    <col min="9364" max="9364" width="6.88671875" bestFit="1" customWidth="1"/>
    <col min="9365" max="9365" width="9.88671875" bestFit="1" customWidth="1"/>
    <col min="9366" max="9366" width="6.88671875" bestFit="1" customWidth="1"/>
    <col min="9367" max="9367" width="9.88671875" bestFit="1" customWidth="1"/>
    <col min="9368" max="9368" width="6.88671875" bestFit="1" customWidth="1"/>
    <col min="9369" max="9369" width="9.88671875" bestFit="1" customWidth="1"/>
    <col min="9370" max="9370" width="6.88671875" bestFit="1" customWidth="1"/>
    <col min="9371" max="9371" width="9.88671875" bestFit="1" customWidth="1"/>
    <col min="9372" max="9372" width="6.88671875" bestFit="1" customWidth="1"/>
    <col min="9373" max="9373" width="9.88671875" bestFit="1" customWidth="1"/>
    <col min="9374" max="9374" width="6.88671875" bestFit="1" customWidth="1"/>
    <col min="9375" max="9375" width="9.88671875" bestFit="1" customWidth="1"/>
    <col min="9376" max="9376" width="6.88671875" bestFit="1" customWidth="1"/>
    <col min="9377" max="9377" width="9.88671875" bestFit="1" customWidth="1"/>
    <col min="9378" max="9378" width="6.88671875" bestFit="1" customWidth="1"/>
    <col min="9379" max="9379" width="9.88671875" bestFit="1" customWidth="1"/>
    <col min="9380" max="9380" width="6.88671875" bestFit="1" customWidth="1"/>
    <col min="9381" max="9381" width="9.88671875" bestFit="1" customWidth="1"/>
    <col min="9382" max="9382" width="6.88671875" bestFit="1" customWidth="1"/>
    <col min="9383" max="9383" width="9.88671875" bestFit="1" customWidth="1"/>
    <col min="9384" max="9384" width="6.88671875" bestFit="1" customWidth="1"/>
    <col min="9385" max="9385" width="9.88671875" bestFit="1" customWidth="1"/>
    <col min="9386" max="9386" width="6.88671875" bestFit="1" customWidth="1"/>
    <col min="9387" max="9387" width="9.88671875" bestFit="1" customWidth="1"/>
    <col min="9388" max="9388" width="6.88671875" bestFit="1" customWidth="1"/>
    <col min="9389" max="9389" width="9.88671875" bestFit="1" customWidth="1"/>
    <col min="9390" max="9390" width="6.88671875" bestFit="1" customWidth="1"/>
    <col min="9391" max="9391" width="9.88671875" bestFit="1" customWidth="1"/>
    <col min="9392" max="9392" width="6.88671875" bestFit="1" customWidth="1"/>
    <col min="9393" max="9393" width="9.88671875" bestFit="1" customWidth="1"/>
    <col min="9394" max="9394" width="6.88671875" bestFit="1" customWidth="1"/>
    <col min="9395" max="9395" width="9.88671875" bestFit="1" customWidth="1"/>
    <col min="9396" max="9396" width="6.88671875" bestFit="1" customWidth="1"/>
    <col min="9397" max="9397" width="9.88671875" bestFit="1" customWidth="1"/>
    <col min="9398" max="9398" width="6.88671875" bestFit="1" customWidth="1"/>
    <col min="9399" max="9399" width="9.88671875" bestFit="1" customWidth="1"/>
    <col min="9400" max="9400" width="6.88671875" bestFit="1" customWidth="1"/>
    <col min="9401" max="9401" width="9.88671875" bestFit="1" customWidth="1"/>
    <col min="9402" max="9402" width="6.88671875" bestFit="1" customWidth="1"/>
    <col min="9403" max="9403" width="9.88671875" bestFit="1" customWidth="1"/>
    <col min="9404" max="9404" width="6.88671875" bestFit="1" customWidth="1"/>
    <col min="9405" max="9405" width="9.88671875" bestFit="1" customWidth="1"/>
    <col min="9406" max="9406" width="6.88671875" bestFit="1" customWidth="1"/>
    <col min="9407" max="9407" width="9.88671875" bestFit="1" customWidth="1"/>
    <col min="9408" max="9408" width="6.88671875" bestFit="1" customWidth="1"/>
    <col min="9409" max="9409" width="9.88671875" bestFit="1" customWidth="1"/>
    <col min="9410" max="9410" width="6.88671875" bestFit="1" customWidth="1"/>
    <col min="9411" max="9411" width="9.88671875" bestFit="1" customWidth="1"/>
    <col min="9412" max="9412" width="6.88671875" bestFit="1" customWidth="1"/>
    <col min="9413" max="9413" width="9.88671875" bestFit="1" customWidth="1"/>
    <col min="9414" max="9414" width="6.88671875" bestFit="1" customWidth="1"/>
    <col min="9415" max="9415" width="9.88671875" bestFit="1" customWidth="1"/>
    <col min="9416" max="9416" width="6.88671875" bestFit="1" customWidth="1"/>
    <col min="9417" max="9417" width="9.88671875" bestFit="1" customWidth="1"/>
    <col min="9418" max="9418" width="6.88671875" bestFit="1" customWidth="1"/>
    <col min="9419" max="9419" width="9.88671875" bestFit="1" customWidth="1"/>
    <col min="9420" max="9420" width="6.88671875" bestFit="1" customWidth="1"/>
    <col min="9421" max="9421" width="9.88671875" bestFit="1" customWidth="1"/>
    <col min="9422" max="9422" width="6.88671875" bestFit="1" customWidth="1"/>
    <col min="9423" max="9423" width="9.88671875" bestFit="1" customWidth="1"/>
    <col min="9424" max="9424" width="6.88671875" bestFit="1" customWidth="1"/>
    <col min="9425" max="9425" width="9.88671875" bestFit="1" customWidth="1"/>
    <col min="9426" max="9426" width="6.88671875" bestFit="1" customWidth="1"/>
    <col min="9427" max="9427" width="9.88671875" bestFit="1" customWidth="1"/>
    <col min="9428" max="9428" width="6.88671875" bestFit="1" customWidth="1"/>
    <col min="9429" max="9429" width="9.88671875" bestFit="1" customWidth="1"/>
    <col min="9430" max="9430" width="6.88671875" bestFit="1" customWidth="1"/>
    <col min="9431" max="9431" width="9.88671875" bestFit="1" customWidth="1"/>
    <col min="9432" max="9432" width="6.88671875" bestFit="1" customWidth="1"/>
    <col min="9433" max="9433" width="9.88671875" bestFit="1" customWidth="1"/>
    <col min="9434" max="9434" width="6.88671875" bestFit="1" customWidth="1"/>
    <col min="9435" max="9435" width="9.88671875" bestFit="1" customWidth="1"/>
    <col min="9436" max="9436" width="6.88671875" bestFit="1" customWidth="1"/>
    <col min="9437" max="9437" width="9.88671875" bestFit="1" customWidth="1"/>
    <col min="9438" max="9438" width="6.88671875" bestFit="1" customWidth="1"/>
    <col min="9439" max="9439" width="9.88671875" bestFit="1" customWidth="1"/>
    <col min="9440" max="9440" width="6.88671875" bestFit="1" customWidth="1"/>
    <col min="9441" max="9441" width="9.88671875" bestFit="1" customWidth="1"/>
    <col min="9442" max="9442" width="6.88671875" bestFit="1" customWidth="1"/>
    <col min="9443" max="9443" width="9.88671875" bestFit="1" customWidth="1"/>
    <col min="9444" max="9444" width="6.88671875" bestFit="1" customWidth="1"/>
    <col min="9445" max="9445" width="9.88671875" bestFit="1" customWidth="1"/>
    <col min="9446" max="9446" width="6.88671875" bestFit="1" customWidth="1"/>
    <col min="9447" max="9447" width="9.88671875" bestFit="1" customWidth="1"/>
    <col min="9448" max="9448" width="6.88671875" bestFit="1" customWidth="1"/>
    <col min="9449" max="9449" width="9.88671875" bestFit="1" customWidth="1"/>
    <col min="9450" max="9450" width="6.88671875" bestFit="1" customWidth="1"/>
    <col min="9451" max="9451" width="9.88671875" bestFit="1" customWidth="1"/>
    <col min="9452" max="9452" width="6.88671875" bestFit="1" customWidth="1"/>
    <col min="9453" max="9453" width="9.88671875" bestFit="1" customWidth="1"/>
    <col min="9454" max="9454" width="6.88671875" bestFit="1" customWidth="1"/>
    <col min="9455" max="9455" width="9.88671875" bestFit="1" customWidth="1"/>
    <col min="9456" max="9456" width="6.88671875" bestFit="1" customWidth="1"/>
    <col min="9457" max="9457" width="9.88671875" bestFit="1" customWidth="1"/>
    <col min="9458" max="9458" width="6.88671875" bestFit="1" customWidth="1"/>
    <col min="9459" max="9459" width="9.88671875" bestFit="1" customWidth="1"/>
    <col min="9460" max="9460" width="6.88671875" bestFit="1" customWidth="1"/>
    <col min="9461" max="9461" width="9.88671875" bestFit="1" customWidth="1"/>
    <col min="9462" max="9462" width="6.88671875" bestFit="1" customWidth="1"/>
    <col min="9463" max="9463" width="9.88671875" bestFit="1" customWidth="1"/>
    <col min="9464" max="9464" width="6.88671875" bestFit="1" customWidth="1"/>
    <col min="9465" max="9465" width="9.88671875" bestFit="1" customWidth="1"/>
    <col min="9466" max="9466" width="6.88671875" bestFit="1" customWidth="1"/>
    <col min="9467" max="9467" width="9.88671875" bestFit="1" customWidth="1"/>
    <col min="9468" max="9468" width="6.88671875" bestFit="1" customWidth="1"/>
    <col min="9469" max="9469" width="9.88671875" bestFit="1" customWidth="1"/>
    <col min="9470" max="9470" width="6.88671875" bestFit="1" customWidth="1"/>
    <col min="9471" max="9471" width="9.88671875" bestFit="1" customWidth="1"/>
    <col min="9472" max="9472" width="6.88671875" bestFit="1" customWidth="1"/>
    <col min="9473" max="9473" width="9.88671875" bestFit="1" customWidth="1"/>
    <col min="9474" max="9474" width="6.88671875" bestFit="1" customWidth="1"/>
    <col min="9475" max="9475" width="9.88671875" bestFit="1" customWidth="1"/>
    <col min="9476" max="9476" width="6.88671875" bestFit="1" customWidth="1"/>
    <col min="9477" max="9477" width="9.88671875" bestFit="1" customWidth="1"/>
    <col min="9478" max="9478" width="6.88671875" bestFit="1" customWidth="1"/>
    <col min="9479" max="9479" width="9.88671875" bestFit="1" customWidth="1"/>
    <col min="9480" max="9480" width="6.88671875" bestFit="1" customWidth="1"/>
    <col min="9481" max="9481" width="9.88671875" bestFit="1" customWidth="1"/>
    <col min="9482" max="9482" width="6.88671875" bestFit="1" customWidth="1"/>
    <col min="9483" max="9483" width="9.88671875" bestFit="1" customWidth="1"/>
    <col min="9484" max="9484" width="6.88671875" bestFit="1" customWidth="1"/>
    <col min="9485" max="9485" width="9.88671875" bestFit="1" customWidth="1"/>
    <col min="9486" max="9486" width="6.88671875" bestFit="1" customWidth="1"/>
    <col min="9487" max="9487" width="9.88671875" bestFit="1" customWidth="1"/>
    <col min="9488" max="9488" width="6.88671875" bestFit="1" customWidth="1"/>
    <col min="9489" max="9489" width="9.88671875" bestFit="1" customWidth="1"/>
    <col min="9490" max="9490" width="6.88671875" bestFit="1" customWidth="1"/>
    <col min="9491" max="9491" width="9.88671875" bestFit="1" customWidth="1"/>
    <col min="9492" max="9492" width="6.88671875" bestFit="1" customWidth="1"/>
    <col min="9493" max="9493" width="9.88671875" bestFit="1" customWidth="1"/>
    <col min="9494" max="9494" width="6.88671875" bestFit="1" customWidth="1"/>
    <col min="9495" max="9495" width="9.88671875" bestFit="1" customWidth="1"/>
    <col min="9496" max="9496" width="6.88671875" bestFit="1" customWidth="1"/>
    <col min="9497" max="9497" width="9.88671875" bestFit="1" customWidth="1"/>
    <col min="9498" max="9498" width="6.88671875" bestFit="1" customWidth="1"/>
    <col min="9499" max="9499" width="9.88671875" bestFit="1" customWidth="1"/>
    <col min="9500" max="9500" width="6.88671875" bestFit="1" customWidth="1"/>
    <col min="9501" max="9501" width="9.88671875" bestFit="1" customWidth="1"/>
    <col min="9502" max="9502" width="6.88671875" bestFit="1" customWidth="1"/>
    <col min="9503" max="9503" width="9.88671875" bestFit="1" customWidth="1"/>
    <col min="9504" max="9504" width="6.88671875" bestFit="1" customWidth="1"/>
    <col min="9505" max="9505" width="9.88671875" bestFit="1" customWidth="1"/>
    <col min="9506" max="9506" width="6.88671875" bestFit="1" customWidth="1"/>
    <col min="9507" max="9507" width="9.88671875" bestFit="1" customWidth="1"/>
    <col min="9508" max="9508" width="6.88671875" bestFit="1" customWidth="1"/>
    <col min="9509" max="9509" width="9.88671875" bestFit="1" customWidth="1"/>
    <col min="9510" max="9510" width="6.88671875" bestFit="1" customWidth="1"/>
    <col min="9511" max="9511" width="9.88671875" bestFit="1" customWidth="1"/>
    <col min="9512" max="9512" width="6.88671875" bestFit="1" customWidth="1"/>
    <col min="9513" max="9513" width="9.88671875" bestFit="1" customWidth="1"/>
    <col min="9514" max="9514" width="6.88671875" bestFit="1" customWidth="1"/>
    <col min="9515" max="9515" width="9.88671875" bestFit="1" customWidth="1"/>
    <col min="9516" max="9516" width="6.88671875" bestFit="1" customWidth="1"/>
    <col min="9517" max="9517" width="9.88671875" bestFit="1" customWidth="1"/>
    <col min="9518" max="9518" width="6.88671875" bestFit="1" customWidth="1"/>
    <col min="9519" max="9519" width="9.88671875" bestFit="1" customWidth="1"/>
    <col min="9520" max="9520" width="6.88671875" bestFit="1" customWidth="1"/>
    <col min="9521" max="9521" width="9.88671875" bestFit="1" customWidth="1"/>
    <col min="9522" max="9522" width="6.88671875" bestFit="1" customWidth="1"/>
    <col min="9523" max="9523" width="9.88671875" bestFit="1" customWidth="1"/>
    <col min="9524" max="9524" width="6.88671875" bestFit="1" customWidth="1"/>
    <col min="9525" max="9525" width="9.88671875" bestFit="1" customWidth="1"/>
    <col min="9526" max="9526" width="6.88671875" bestFit="1" customWidth="1"/>
    <col min="9527" max="9527" width="9.88671875" bestFit="1" customWidth="1"/>
    <col min="9528" max="9528" width="6.88671875" bestFit="1" customWidth="1"/>
    <col min="9529" max="9529" width="9.88671875" bestFit="1" customWidth="1"/>
    <col min="9530" max="9530" width="6.88671875" bestFit="1" customWidth="1"/>
    <col min="9531" max="9531" width="9.88671875" bestFit="1" customWidth="1"/>
    <col min="9532" max="9532" width="6.88671875" bestFit="1" customWidth="1"/>
    <col min="9533" max="9533" width="9.88671875" bestFit="1" customWidth="1"/>
    <col min="9534" max="9534" width="6.88671875" bestFit="1" customWidth="1"/>
    <col min="9535" max="9535" width="9.88671875" bestFit="1" customWidth="1"/>
    <col min="9536" max="9536" width="6.88671875" bestFit="1" customWidth="1"/>
    <col min="9537" max="9537" width="9.88671875" bestFit="1" customWidth="1"/>
    <col min="9538" max="9538" width="6.88671875" bestFit="1" customWidth="1"/>
    <col min="9539" max="9539" width="9.88671875" bestFit="1" customWidth="1"/>
    <col min="9540" max="9540" width="6.88671875" bestFit="1" customWidth="1"/>
    <col min="9541" max="9541" width="9.88671875" bestFit="1" customWidth="1"/>
    <col min="9542" max="9542" width="6.88671875" bestFit="1" customWidth="1"/>
    <col min="9543" max="9543" width="9.88671875" bestFit="1" customWidth="1"/>
    <col min="9544" max="9544" width="6.88671875" bestFit="1" customWidth="1"/>
    <col min="9545" max="9545" width="9.88671875" bestFit="1" customWidth="1"/>
    <col min="9546" max="9546" width="6.88671875" bestFit="1" customWidth="1"/>
    <col min="9547" max="9547" width="9.88671875" bestFit="1" customWidth="1"/>
    <col min="9548" max="9548" width="6.88671875" bestFit="1" customWidth="1"/>
    <col min="9549" max="9549" width="9.88671875" bestFit="1" customWidth="1"/>
    <col min="9550" max="9550" width="6.88671875" bestFit="1" customWidth="1"/>
    <col min="9551" max="9551" width="9.88671875" bestFit="1" customWidth="1"/>
    <col min="9552" max="9552" width="6.88671875" bestFit="1" customWidth="1"/>
    <col min="9553" max="9553" width="9.88671875" bestFit="1" customWidth="1"/>
    <col min="9554" max="9554" width="6.88671875" bestFit="1" customWidth="1"/>
    <col min="9555" max="9555" width="9.88671875" bestFit="1" customWidth="1"/>
    <col min="9556" max="9556" width="6.88671875" bestFit="1" customWidth="1"/>
    <col min="9557" max="9557" width="9.88671875" bestFit="1" customWidth="1"/>
    <col min="9558" max="9558" width="6.88671875" bestFit="1" customWidth="1"/>
    <col min="9559" max="9559" width="9.88671875" bestFit="1" customWidth="1"/>
    <col min="9560" max="9560" width="6.88671875" bestFit="1" customWidth="1"/>
    <col min="9561" max="9561" width="9.88671875" bestFit="1" customWidth="1"/>
    <col min="9562" max="9562" width="6.88671875" bestFit="1" customWidth="1"/>
    <col min="9563" max="9563" width="9.88671875" bestFit="1" customWidth="1"/>
    <col min="9564" max="9564" width="6.88671875" bestFit="1" customWidth="1"/>
    <col min="9565" max="9565" width="9.88671875" bestFit="1" customWidth="1"/>
    <col min="9566" max="9566" width="6.88671875" bestFit="1" customWidth="1"/>
    <col min="9567" max="9567" width="9.88671875" bestFit="1" customWidth="1"/>
    <col min="9568" max="9568" width="6.88671875" bestFit="1" customWidth="1"/>
    <col min="9569" max="9569" width="9.88671875" bestFit="1" customWidth="1"/>
    <col min="9570" max="9570" width="6.88671875" bestFit="1" customWidth="1"/>
    <col min="9571" max="9571" width="9.88671875" bestFit="1" customWidth="1"/>
    <col min="9572" max="9572" width="6.88671875" bestFit="1" customWidth="1"/>
    <col min="9573" max="9573" width="9.88671875" bestFit="1" customWidth="1"/>
    <col min="9574" max="9574" width="6.88671875" bestFit="1" customWidth="1"/>
    <col min="9575" max="9575" width="9.88671875" bestFit="1" customWidth="1"/>
    <col min="9576" max="9576" width="6.88671875" bestFit="1" customWidth="1"/>
    <col min="9577" max="9577" width="9.88671875" bestFit="1" customWidth="1"/>
    <col min="9578" max="9578" width="6.88671875" bestFit="1" customWidth="1"/>
    <col min="9579" max="9579" width="9.88671875" bestFit="1" customWidth="1"/>
    <col min="9580" max="9580" width="6.88671875" bestFit="1" customWidth="1"/>
    <col min="9581" max="9581" width="9.88671875" bestFit="1" customWidth="1"/>
    <col min="9582" max="9582" width="6.88671875" bestFit="1" customWidth="1"/>
    <col min="9583" max="9583" width="9.88671875" bestFit="1" customWidth="1"/>
    <col min="9584" max="9584" width="6.88671875" bestFit="1" customWidth="1"/>
    <col min="9585" max="9585" width="9.88671875" bestFit="1" customWidth="1"/>
    <col min="9586" max="9586" width="6.88671875" bestFit="1" customWidth="1"/>
    <col min="9587" max="9587" width="9.88671875" bestFit="1" customWidth="1"/>
    <col min="9588" max="9588" width="6.88671875" bestFit="1" customWidth="1"/>
    <col min="9589" max="9589" width="9.88671875" bestFit="1" customWidth="1"/>
    <col min="9590" max="9590" width="6.88671875" bestFit="1" customWidth="1"/>
    <col min="9591" max="9591" width="9.88671875" bestFit="1" customWidth="1"/>
    <col min="9592" max="9592" width="6.88671875" bestFit="1" customWidth="1"/>
    <col min="9593" max="9593" width="9.88671875" bestFit="1" customWidth="1"/>
    <col min="9594" max="9594" width="6.88671875" bestFit="1" customWidth="1"/>
    <col min="9595" max="9595" width="9.88671875" bestFit="1" customWidth="1"/>
    <col min="9596" max="9596" width="6.88671875" bestFit="1" customWidth="1"/>
    <col min="9597" max="9597" width="9.88671875" bestFit="1" customWidth="1"/>
    <col min="9598" max="9598" width="6.88671875" bestFit="1" customWidth="1"/>
    <col min="9599" max="9599" width="9.88671875" bestFit="1" customWidth="1"/>
    <col min="9600" max="9600" width="6.88671875" bestFit="1" customWidth="1"/>
    <col min="9601" max="9601" width="9.88671875" bestFit="1" customWidth="1"/>
    <col min="9602" max="9602" width="6.88671875" bestFit="1" customWidth="1"/>
    <col min="9603" max="9603" width="9.88671875" bestFit="1" customWidth="1"/>
    <col min="9604" max="9604" width="6.88671875" bestFit="1" customWidth="1"/>
    <col min="9605" max="9605" width="9.88671875" bestFit="1" customWidth="1"/>
    <col min="9606" max="9606" width="6.88671875" bestFit="1" customWidth="1"/>
    <col min="9607" max="9607" width="9.88671875" bestFit="1" customWidth="1"/>
    <col min="9608" max="9608" width="6.88671875" bestFit="1" customWidth="1"/>
    <col min="9609" max="9609" width="9.88671875" bestFit="1" customWidth="1"/>
    <col min="9610" max="9610" width="6.88671875" bestFit="1" customWidth="1"/>
    <col min="9611" max="9611" width="9.88671875" bestFit="1" customWidth="1"/>
    <col min="9612" max="9612" width="6.88671875" bestFit="1" customWidth="1"/>
    <col min="9613" max="9613" width="9.88671875" bestFit="1" customWidth="1"/>
    <col min="9614" max="9614" width="6.88671875" bestFit="1" customWidth="1"/>
    <col min="9615" max="9615" width="9.88671875" bestFit="1" customWidth="1"/>
    <col min="9616" max="9616" width="6.88671875" bestFit="1" customWidth="1"/>
    <col min="9617" max="9617" width="9.88671875" bestFit="1" customWidth="1"/>
    <col min="9618" max="9618" width="6.88671875" bestFit="1" customWidth="1"/>
    <col min="9619" max="9619" width="9.88671875" bestFit="1" customWidth="1"/>
    <col min="9620" max="9620" width="6.88671875" bestFit="1" customWidth="1"/>
    <col min="9621" max="9621" width="9.88671875" bestFit="1" customWidth="1"/>
    <col min="9622" max="9622" width="6.88671875" bestFit="1" customWidth="1"/>
    <col min="9623" max="9623" width="9.88671875" bestFit="1" customWidth="1"/>
    <col min="9624" max="9624" width="6.88671875" bestFit="1" customWidth="1"/>
    <col min="9625" max="9625" width="9.88671875" bestFit="1" customWidth="1"/>
    <col min="9626" max="9626" width="6.88671875" bestFit="1" customWidth="1"/>
    <col min="9627" max="9627" width="9.88671875" bestFit="1" customWidth="1"/>
    <col min="9628" max="9628" width="6.88671875" bestFit="1" customWidth="1"/>
    <col min="9629" max="9629" width="9.88671875" bestFit="1" customWidth="1"/>
    <col min="9630" max="9630" width="6.88671875" bestFit="1" customWidth="1"/>
    <col min="9631" max="9631" width="9.88671875" bestFit="1" customWidth="1"/>
    <col min="9632" max="9632" width="6.88671875" bestFit="1" customWidth="1"/>
    <col min="9633" max="9633" width="9.88671875" bestFit="1" customWidth="1"/>
    <col min="9634" max="9634" width="6.88671875" bestFit="1" customWidth="1"/>
    <col min="9635" max="9635" width="9.88671875" bestFit="1" customWidth="1"/>
    <col min="9636" max="9636" width="6.88671875" bestFit="1" customWidth="1"/>
    <col min="9637" max="9637" width="9.88671875" bestFit="1" customWidth="1"/>
    <col min="9638" max="9638" width="6.88671875" bestFit="1" customWidth="1"/>
    <col min="9639" max="9639" width="9.88671875" bestFit="1" customWidth="1"/>
    <col min="9640" max="9640" width="6.88671875" bestFit="1" customWidth="1"/>
    <col min="9641" max="9641" width="9.88671875" bestFit="1" customWidth="1"/>
    <col min="9642" max="9642" width="6.88671875" bestFit="1" customWidth="1"/>
    <col min="9643" max="9643" width="9.88671875" bestFit="1" customWidth="1"/>
    <col min="9644" max="9644" width="6.88671875" bestFit="1" customWidth="1"/>
    <col min="9645" max="9645" width="9.88671875" bestFit="1" customWidth="1"/>
    <col min="9646" max="9646" width="6.88671875" bestFit="1" customWidth="1"/>
    <col min="9647" max="9647" width="9.88671875" bestFit="1" customWidth="1"/>
    <col min="9648" max="9648" width="6.88671875" bestFit="1" customWidth="1"/>
    <col min="9649" max="9649" width="9.88671875" bestFit="1" customWidth="1"/>
    <col min="9650" max="9650" width="6.88671875" bestFit="1" customWidth="1"/>
    <col min="9651" max="9651" width="9.88671875" bestFit="1" customWidth="1"/>
    <col min="9652" max="9652" width="6.88671875" bestFit="1" customWidth="1"/>
    <col min="9653" max="9653" width="9.88671875" bestFit="1" customWidth="1"/>
    <col min="9654" max="9654" width="6.88671875" bestFit="1" customWidth="1"/>
    <col min="9655" max="9655" width="9.88671875" bestFit="1" customWidth="1"/>
    <col min="9656" max="9656" width="6.88671875" bestFit="1" customWidth="1"/>
    <col min="9657" max="9657" width="9.88671875" bestFit="1" customWidth="1"/>
    <col min="9658" max="9658" width="6.88671875" bestFit="1" customWidth="1"/>
    <col min="9659" max="9659" width="9.88671875" bestFit="1" customWidth="1"/>
    <col min="9660" max="9660" width="6.88671875" bestFit="1" customWidth="1"/>
    <col min="9661" max="9661" width="9.88671875" bestFit="1" customWidth="1"/>
    <col min="9662" max="9662" width="6.88671875" bestFit="1" customWidth="1"/>
    <col min="9663" max="9663" width="9.88671875" bestFit="1" customWidth="1"/>
    <col min="9664" max="9664" width="6.88671875" bestFit="1" customWidth="1"/>
    <col min="9665" max="9665" width="9.88671875" bestFit="1" customWidth="1"/>
    <col min="9666" max="9666" width="6.88671875" bestFit="1" customWidth="1"/>
    <col min="9667" max="9667" width="9.88671875" bestFit="1" customWidth="1"/>
    <col min="9668" max="9668" width="6.88671875" bestFit="1" customWidth="1"/>
    <col min="9669" max="9669" width="9.88671875" bestFit="1" customWidth="1"/>
    <col min="9670" max="9670" width="6.88671875" bestFit="1" customWidth="1"/>
    <col min="9671" max="9671" width="9.88671875" bestFit="1" customWidth="1"/>
    <col min="9672" max="9672" width="6.88671875" bestFit="1" customWidth="1"/>
    <col min="9673" max="9673" width="9.88671875" bestFit="1" customWidth="1"/>
    <col min="9674" max="9674" width="6.88671875" bestFit="1" customWidth="1"/>
    <col min="9675" max="9675" width="9.88671875" bestFit="1" customWidth="1"/>
    <col min="9676" max="9676" width="6.88671875" bestFit="1" customWidth="1"/>
    <col min="9677" max="9677" width="9.88671875" bestFit="1" customWidth="1"/>
    <col min="9678" max="9678" width="6.88671875" bestFit="1" customWidth="1"/>
    <col min="9679" max="9679" width="9.88671875" bestFit="1" customWidth="1"/>
    <col min="9680" max="9680" width="6.88671875" bestFit="1" customWidth="1"/>
    <col min="9681" max="9681" width="9.88671875" bestFit="1" customWidth="1"/>
    <col min="9682" max="9682" width="6.88671875" bestFit="1" customWidth="1"/>
    <col min="9683" max="9683" width="9.88671875" bestFit="1" customWidth="1"/>
    <col min="9684" max="9684" width="6.88671875" bestFit="1" customWidth="1"/>
    <col min="9685" max="9685" width="9.88671875" bestFit="1" customWidth="1"/>
    <col min="9686" max="9686" width="6.88671875" bestFit="1" customWidth="1"/>
    <col min="9687" max="9687" width="9.88671875" bestFit="1" customWidth="1"/>
    <col min="9688" max="9688" width="6.88671875" bestFit="1" customWidth="1"/>
    <col min="9689" max="9689" width="9.88671875" bestFit="1" customWidth="1"/>
    <col min="9690" max="9690" width="6.88671875" bestFit="1" customWidth="1"/>
    <col min="9691" max="9691" width="9.88671875" bestFit="1" customWidth="1"/>
    <col min="9692" max="9692" width="6.88671875" bestFit="1" customWidth="1"/>
    <col min="9693" max="9693" width="9.88671875" bestFit="1" customWidth="1"/>
    <col min="9694" max="9694" width="6.88671875" bestFit="1" customWidth="1"/>
    <col min="9695" max="9695" width="9.88671875" bestFit="1" customWidth="1"/>
    <col min="9696" max="9696" width="6.88671875" bestFit="1" customWidth="1"/>
    <col min="9697" max="9697" width="9.88671875" bestFit="1" customWidth="1"/>
    <col min="9698" max="9698" width="6.88671875" bestFit="1" customWidth="1"/>
    <col min="9699" max="9699" width="9.88671875" bestFit="1" customWidth="1"/>
    <col min="9700" max="9700" width="6.88671875" bestFit="1" customWidth="1"/>
    <col min="9701" max="9701" width="9.88671875" bestFit="1" customWidth="1"/>
    <col min="9702" max="9702" width="6.88671875" bestFit="1" customWidth="1"/>
    <col min="9703" max="9703" width="9.88671875" bestFit="1" customWidth="1"/>
    <col min="9704" max="9704" width="6.88671875" bestFit="1" customWidth="1"/>
    <col min="9705" max="9705" width="9.88671875" bestFit="1" customWidth="1"/>
    <col min="9706" max="9706" width="6.88671875" bestFit="1" customWidth="1"/>
    <col min="9707" max="9707" width="9.88671875" bestFit="1" customWidth="1"/>
    <col min="9708" max="9708" width="6.88671875" bestFit="1" customWidth="1"/>
    <col min="9709" max="9709" width="9.88671875" bestFit="1" customWidth="1"/>
    <col min="9710" max="9710" width="6.88671875" bestFit="1" customWidth="1"/>
    <col min="9711" max="9711" width="9.88671875" bestFit="1" customWidth="1"/>
    <col min="9712" max="9712" width="6.88671875" bestFit="1" customWidth="1"/>
    <col min="9713" max="9713" width="9.88671875" bestFit="1" customWidth="1"/>
    <col min="9714" max="9714" width="6.88671875" bestFit="1" customWidth="1"/>
    <col min="9715" max="9715" width="9.88671875" bestFit="1" customWidth="1"/>
    <col min="9716" max="9716" width="6.88671875" bestFit="1" customWidth="1"/>
    <col min="9717" max="9717" width="9.88671875" bestFit="1" customWidth="1"/>
    <col min="9718" max="9718" width="6.88671875" bestFit="1" customWidth="1"/>
    <col min="9719" max="9719" width="9.88671875" bestFit="1" customWidth="1"/>
    <col min="9720" max="9720" width="6.88671875" bestFit="1" customWidth="1"/>
    <col min="9721" max="9721" width="9.88671875" bestFit="1" customWidth="1"/>
    <col min="9722" max="9722" width="6.88671875" bestFit="1" customWidth="1"/>
    <col min="9723" max="9723" width="9.88671875" bestFit="1" customWidth="1"/>
    <col min="9724" max="9724" width="6.88671875" bestFit="1" customWidth="1"/>
    <col min="9725" max="9725" width="9.88671875" bestFit="1" customWidth="1"/>
    <col min="9726" max="9726" width="6.88671875" bestFit="1" customWidth="1"/>
    <col min="9727" max="9727" width="9.88671875" bestFit="1" customWidth="1"/>
    <col min="9728" max="9728" width="6.88671875" bestFit="1" customWidth="1"/>
    <col min="9729" max="9729" width="9.88671875" bestFit="1" customWidth="1"/>
    <col min="9730" max="9730" width="6.88671875" bestFit="1" customWidth="1"/>
    <col min="9731" max="9731" width="9.88671875" bestFit="1" customWidth="1"/>
    <col min="9732" max="9732" width="6.88671875" bestFit="1" customWidth="1"/>
    <col min="9733" max="9733" width="9.88671875" bestFit="1" customWidth="1"/>
    <col min="9734" max="9734" width="6.88671875" bestFit="1" customWidth="1"/>
    <col min="9735" max="9735" width="9.88671875" bestFit="1" customWidth="1"/>
    <col min="9736" max="9736" width="6.88671875" bestFit="1" customWidth="1"/>
    <col min="9737" max="9737" width="9.88671875" bestFit="1" customWidth="1"/>
    <col min="9738" max="9738" width="6.88671875" bestFit="1" customWidth="1"/>
    <col min="9739" max="9739" width="9.88671875" bestFit="1" customWidth="1"/>
    <col min="9740" max="9740" width="6.88671875" bestFit="1" customWidth="1"/>
    <col min="9741" max="9741" width="9.88671875" bestFit="1" customWidth="1"/>
    <col min="9742" max="9742" width="6.88671875" bestFit="1" customWidth="1"/>
    <col min="9743" max="9743" width="9.88671875" bestFit="1" customWidth="1"/>
    <col min="9744" max="9744" width="6.88671875" bestFit="1" customWidth="1"/>
    <col min="9745" max="9745" width="9.88671875" bestFit="1" customWidth="1"/>
    <col min="9746" max="9746" width="6.88671875" bestFit="1" customWidth="1"/>
    <col min="9747" max="9747" width="9.88671875" bestFit="1" customWidth="1"/>
    <col min="9748" max="9748" width="6.88671875" bestFit="1" customWidth="1"/>
    <col min="9749" max="9749" width="9.88671875" bestFit="1" customWidth="1"/>
    <col min="9750" max="9750" width="6.88671875" bestFit="1" customWidth="1"/>
    <col min="9751" max="9751" width="9.88671875" bestFit="1" customWidth="1"/>
    <col min="9752" max="9752" width="6.88671875" bestFit="1" customWidth="1"/>
    <col min="9753" max="9753" width="9.88671875" bestFit="1" customWidth="1"/>
    <col min="9754" max="9754" width="6.88671875" bestFit="1" customWidth="1"/>
    <col min="9755" max="9755" width="9.88671875" bestFit="1" customWidth="1"/>
    <col min="9756" max="9756" width="6.88671875" bestFit="1" customWidth="1"/>
    <col min="9757" max="9757" width="9.88671875" bestFit="1" customWidth="1"/>
    <col min="9758" max="9758" width="6.88671875" bestFit="1" customWidth="1"/>
    <col min="9759" max="9759" width="9.88671875" bestFit="1" customWidth="1"/>
    <col min="9760" max="9760" width="6.88671875" bestFit="1" customWidth="1"/>
    <col min="9761" max="9761" width="9.88671875" bestFit="1" customWidth="1"/>
    <col min="9762" max="9762" width="6.88671875" bestFit="1" customWidth="1"/>
    <col min="9763" max="9763" width="9.88671875" bestFit="1" customWidth="1"/>
    <col min="9764" max="9764" width="6.88671875" bestFit="1" customWidth="1"/>
    <col min="9765" max="9765" width="9.88671875" bestFit="1" customWidth="1"/>
    <col min="9766" max="9766" width="6.88671875" bestFit="1" customWidth="1"/>
    <col min="9767" max="9767" width="9.88671875" bestFit="1" customWidth="1"/>
    <col min="9768" max="9768" width="6.88671875" bestFit="1" customWidth="1"/>
    <col min="9769" max="9769" width="9.88671875" bestFit="1" customWidth="1"/>
    <col min="9770" max="9770" width="6.88671875" bestFit="1" customWidth="1"/>
    <col min="9771" max="9771" width="9.88671875" bestFit="1" customWidth="1"/>
    <col min="9772" max="9772" width="6.88671875" bestFit="1" customWidth="1"/>
    <col min="9773" max="9773" width="9.88671875" bestFit="1" customWidth="1"/>
    <col min="9774" max="9774" width="6.88671875" bestFit="1" customWidth="1"/>
    <col min="9775" max="9775" width="9.88671875" bestFit="1" customWidth="1"/>
    <col min="9776" max="9776" width="6.88671875" bestFit="1" customWidth="1"/>
    <col min="9777" max="9777" width="9.88671875" bestFit="1" customWidth="1"/>
    <col min="9778" max="9778" width="6.88671875" bestFit="1" customWidth="1"/>
    <col min="9779" max="9779" width="9.88671875" bestFit="1" customWidth="1"/>
    <col min="9780" max="9780" width="6.88671875" bestFit="1" customWidth="1"/>
    <col min="9781" max="9781" width="9.88671875" bestFit="1" customWidth="1"/>
    <col min="9782" max="9782" width="6.88671875" bestFit="1" customWidth="1"/>
    <col min="9783" max="9783" width="9.88671875" bestFit="1" customWidth="1"/>
    <col min="9784" max="9784" width="6.88671875" bestFit="1" customWidth="1"/>
    <col min="9785" max="9785" width="9.88671875" bestFit="1" customWidth="1"/>
    <col min="9786" max="9786" width="6.88671875" bestFit="1" customWidth="1"/>
    <col min="9787" max="9787" width="9.88671875" bestFit="1" customWidth="1"/>
    <col min="9788" max="9788" width="6.88671875" bestFit="1" customWidth="1"/>
    <col min="9789" max="9789" width="9.88671875" bestFit="1" customWidth="1"/>
    <col min="9790" max="9790" width="6.88671875" bestFit="1" customWidth="1"/>
    <col min="9791" max="9791" width="9.88671875" bestFit="1" customWidth="1"/>
    <col min="9792" max="9792" width="6.88671875" bestFit="1" customWidth="1"/>
    <col min="9793" max="9793" width="9.88671875" bestFit="1" customWidth="1"/>
    <col min="9794" max="9794" width="6.88671875" bestFit="1" customWidth="1"/>
    <col min="9795" max="9795" width="9.88671875" bestFit="1" customWidth="1"/>
    <col min="9796" max="9796" width="6.88671875" bestFit="1" customWidth="1"/>
    <col min="9797" max="9797" width="9.88671875" bestFit="1" customWidth="1"/>
    <col min="9798" max="9798" width="6.88671875" bestFit="1" customWidth="1"/>
    <col min="9799" max="9799" width="9.88671875" bestFit="1" customWidth="1"/>
    <col min="9800" max="9800" width="6.88671875" bestFit="1" customWidth="1"/>
    <col min="9801" max="9801" width="9.88671875" bestFit="1" customWidth="1"/>
    <col min="9802" max="9802" width="6.88671875" bestFit="1" customWidth="1"/>
    <col min="9803" max="9803" width="9.88671875" bestFit="1" customWidth="1"/>
    <col min="9804" max="9804" width="6.88671875" bestFit="1" customWidth="1"/>
    <col min="9805" max="9805" width="9.88671875" bestFit="1" customWidth="1"/>
    <col min="9806" max="9806" width="6.88671875" bestFit="1" customWidth="1"/>
    <col min="9807" max="9807" width="9.88671875" bestFit="1" customWidth="1"/>
    <col min="9808" max="9808" width="6.88671875" bestFit="1" customWidth="1"/>
    <col min="9809" max="9809" width="9.88671875" bestFit="1" customWidth="1"/>
    <col min="9810" max="9810" width="6.88671875" bestFit="1" customWidth="1"/>
    <col min="9811" max="9811" width="9.88671875" bestFit="1" customWidth="1"/>
    <col min="9812" max="9812" width="6.88671875" bestFit="1" customWidth="1"/>
    <col min="9813" max="9813" width="9.88671875" bestFit="1" customWidth="1"/>
    <col min="9814" max="9814" width="6.88671875" bestFit="1" customWidth="1"/>
    <col min="9815" max="9815" width="9.88671875" bestFit="1" customWidth="1"/>
    <col min="9816" max="9816" width="6.88671875" bestFit="1" customWidth="1"/>
    <col min="9817" max="9817" width="9.88671875" bestFit="1" customWidth="1"/>
    <col min="9818" max="9818" width="6.88671875" bestFit="1" customWidth="1"/>
    <col min="9819" max="9819" width="9.88671875" bestFit="1" customWidth="1"/>
    <col min="9820" max="9820" width="6.88671875" bestFit="1" customWidth="1"/>
    <col min="9821" max="9821" width="9.88671875" bestFit="1" customWidth="1"/>
    <col min="9822" max="9822" width="6.88671875" bestFit="1" customWidth="1"/>
    <col min="9823" max="9823" width="9.88671875" bestFit="1" customWidth="1"/>
    <col min="9824" max="9824" width="6.88671875" bestFit="1" customWidth="1"/>
    <col min="9825" max="9825" width="9.88671875" bestFit="1" customWidth="1"/>
    <col min="9826" max="9826" width="6.88671875" bestFit="1" customWidth="1"/>
    <col min="9827" max="9827" width="9.88671875" bestFit="1" customWidth="1"/>
    <col min="9828" max="9828" width="6.88671875" bestFit="1" customWidth="1"/>
    <col min="9829" max="9829" width="9.88671875" bestFit="1" customWidth="1"/>
    <col min="9830" max="9830" width="6.88671875" bestFit="1" customWidth="1"/>
    <col min="9831" max="9831" width="9.88671875" bestFit="1" customWidth="1"/>
    <col min="9832" max="9832" width="6.88671875" bestFit="1" customWidth="1"/>
    <col min="9833" max="9833" width="9.88671875" bestFit="1" customWidth="1"/>
    <col min="9834" max="9834" width="6.88671875" bestFit="1" customWidth="1"/>
    <col min="9835" max="9835" width="9.88671875" bestFit="1" customWidth="1"/>
    <col min="9836" max="9836" width="6.88671875" bestFit="1" customWidth="1"/>
    <col min="9837" max="9837" width="9.88671875" bestFit="1" customWidth="1"/>
    <col min="9838" max="9838" width="6.88671875" bestFit="1" customWidth="1"/>
    <col min="9839" max="9839" width="9.88671875" bestFit="1" customWidth="1"/>
    <col min="9840" max="9840" width="6.88671875" bestFit="1" customWidth="1"/>
    <col min="9841" max="9841" width="9.88671875" bestFit="1" customWidth="1"/>
    <col min="9842" max="9842" width="6.88671875" bestFit="1" customWidth="1"/>
    <col min="9843" max="9843" width="9.88671875" bestFit="1" customWidth="1"/>
    <col min="9844" max="9844" width="6.88671875" bestFit="1" customWidth="1"/>
    <col min="9845" max="9845" width="9.88671875" bestFit="1" customWidth="1"/>
    <col min="9846" max="9846" width="6.88671875" bestFit="1" customWidth="1"/>
    <col min="9847" max="9847" width="9.88671875" bestFit="1" customWidth="1"/>
    <col min="9848" max="9848" width="6.88671875" bestFit="1" customWidth="1"/>
    <col min="9849" max="9849" width="9.88671875" bestFit="1" customWidth="1"/>
    <col min="9850" max="9850" width="6.88671875" bestFit="1" customWidth="1"/>
    <col min="9851" max="9851" width="9.88671875" bestFit="1" customWidth="1"/>
    <col min="9852" max="9852" width="6.88671875" bestFit="1" customWidth="1"/>
    <col min="9853" max="9853" width="9.88671875" bestFit="1" customWidth="1"/>
    <col min="9854" max="9854" width="6.88671875" bestFit="1" customWidth="1"/>
    <col min="9855" max="9855" width="9.88671875" bestFit="1" customWidth="1"/>
    <col min="9856" max="9856" width="6.88671875" bestFit="1" customWidth="1"/>
    <col min="9857" max="9857" width="9.88671875" bestFit="1" customWidth="1"/>
    <col min="9858" max="9858" width="6.88671875" bestFit="1" customWidth="1"/>
    <col min="9859" max="9859" width="9.88671875" bestFit="1" customWidth="1"/>
    <col min="9860" max="9860" width="6.88671875" bestFit="1" customWidth="1"/>
    <col min="9861" max="9861" width="9.88671875" bestFit="1" customWidth="1"/>
    <col min="9862" max="9862" width="6.88671875" bestFit="1" customWidth="1"/>
    <col min="9863" max="9863" width="9.88671875" bestFit="1" customWidth="1"/>
    <col min="9864" max="9864" width="6.88671875" bestFit="1" customWidth="1"/>
    <col min="9865" max="9865" width="9.88671875" bestFit="1" customWidth="1"/>
    <col min="9866" max="9866" width="6.88671875" bestFit="1" customWidth="1"/>
    <col min="9867" max="9867" width="9.88671875" bestFit="1" customWidth="1"/>
    <col min="9868" max="9868" width="6.88671875" bestFit="1" customWidth="1"/>
    <col min="9869" max="9869" width="9.88671875" bestFit="1" customWidth="1"/>
    <col min="9870" max="9870" width="6.88671875" bestFit="1" customWidth="1"/>
    <col min="9871" max="9871" width="9.88671875" bestFit="1" customWidth="1"/>
    <col min="9872" max="9872" width="6.88671875" bestFit="1" customWidth="1"/>
    <col min="9873" max="9873" width="9.88671875" bestFit="1" customWidth="1"/>
    <col min="9874" max="9874" width="6.88671875" bestFit="1" customWidth="1"/>
    <col min="9875" max="9875" width="9.88671875" bestFit="1" customWidth="1"/>
    <col min="9876" max="9876" width="6.88671875" bestFit="1" customWidth="1"/>
    <col min="9877" max="9877" width="9.88671875" bestFit="1" customWidth="1"/>
    <col min="9878" max="9878" width="6.88671875" bestFit="1" customWidth="1"/>
    <col min="9879" max="9879" width="9.88671875" bestFit="1" customWidth="1"/>
    <col min="9880" max="9880" width="6.88671875" bestFit="1" customWidth="1"/>
    <col min="9881" max="9881" width="9.88671875" bestFit="1" customWidth="1"/>
    <col min="9882" max="9882" width="6.88671875" bestFit="1" customWidth="1"/>
    <col min="9883" max="9883" width="9.88671875" bestFit="1" customWidth="1"/>
    <col min="9884" max="9884" width="6.88671875" bestFit="1" customWidth="1"/>
    <col min="9885" max="9885" width="9.88671875" bestFit="1" customWidth="1"/>
    <col min="9886" max="9886" width="6.88671875" bestFit="1" customWidth="1"/>
    <col min="9887" max="9887" width="9.88671875" bestFit="1" customWidth="1"/>
    <col min="9888" max="9888" width="6.88671875" bestFit="1" customWidth="1"/>
    <col min="9889" max="9889" width="9.88671875" bestFit="1" customWidth="1"/>
    <col min="9890" max="9890" width="6.88671875" bestFit="1" customWidth="1"/>
    <col min="9891" max="9891" width="9.88671875" bestFit="1" customWidth="1"/>
    <col min="9892" max="9892" width="6.88671875" bestFit="1" customWidth="1"/>
    <col min="9893" max="9893" width="9.88671875" bestFit="1" customWidth="1"/>
    <col min="9894" max="9894" width="6.88671875" bestFit="1" customWidth="1"/>
    <col min="9895" max="9895" width="9.88671875" bestFit="1" customWidth="1"/>
    <col min="9896" max="9896" width="6.88671875" bestFit="1" customWidth="1"/>
    <col min="9897" max="9897" width="9.88671875" bestFit="1" customWidth="1"/>
    <col min="9898" max="9898" width="6.88671875" bestFit="1" customWidth="1"/>
    <col min="9899" max="9899" width="9.88671875" bestFit="1" customWidth="1"/>
    <col min="9900" max="9900" width="6.88671875" bestFit="1" customWidth="1"/>
    <col min="9901" max="9901" width="9.88671875" bestFit="1" customWidth="1"/>
    <col min="9902" max="9902" width="6.88671875" bestFit="1" customWidth="1"/>
    <col min="9903" max="9903" width="9.88671875" bestFit="1" customWidth="1"/>
    <col min="9904" max="9904" width="6.88671875" bestFit="1" customWidth="1"/>
    <col min="9905" max="9905" width="9.88671875" bestFit="1" customWidth="1"/>
    <col min="9906" max="9906" width="6.88671875" bestFit="1" customWidth="1"/>
    <col min="9907" max="9907" width="9.88671875" bestFit="1" customWidth="1"/>
    <col min="9908" max="9908" width="6.88671875" bestFit="1" customWidth="1"/>
    <col min="9909" max="9909" width="9.88671875" bestFit="1" customWidth="1"/>
    <col min="9910" max="9910" width="6.88671875" bestFit="1" customWidth="1"/>
    <col min="9911" max="9911" width="9.88671875" bestFit="1" customWidth="1"/>
    <col min="9912" max="9912" width="6.88671875" bestFit="1" customWidth="1"/>
    <col min="9913" max="9913" width="9.88671875" bestFit="1" customWidth="1"/>
    <col min="9914" max="9914" width="6.88671875" bestFit="1" customWidth="1"/>
    <col min="9915" max="9915" width="9.88671875" bestFit="1" customWidth="1"/>
    <col min="9916" max="9916" width="6.88671875" bestFit="1" customWidth="1"/>
    <col min="9917" max="9917" width="9.88671875" bestFit="1" customWidth="1"/>
    <col min="9918" max="9918" width="6.88671875" bestFit="1" customWidth="1"/>
    <col min="9919" max="9919" width="9.88671875" bestFit="1" customWidth="1"/>
    <col min="9920" max="9920" width="6.88671875" bestFit="1" customWidth="1"/>
    <col min="9921" max="9921" width="9.88671875" bestFit="1" customWidth="1"/>
    <col min="9922" max="9922" width="6.88671875" bestFit="1" customWidth="1"/>
    <col min="9923" max="9923" width="9.88671875" bestFit="1" customWidth="1"/>
    <col min="9924" max="9924" width="6.88671875" bestFit="1" customWidth="1"/>
    <col min="9925" max="9925" width="9.88671875" bestFit="1" customWidth="1"/>
    <col min="9926" max="9926" width="6.88671875" bestFit="1" customWidth="1"/>
    <col min="9927" max="9927" width="9.88671875" bestFit="1" customWidth="1"/>
    <col min="9928" max="9928" width="6.88671875" bestFit="1" customWidth="1"/>
    <col min="9929" max="9929" width="9.88671875" bestFit="1" customWidth="1"/>
    <col min="9930" max="9930" width="6.88671875" bestFit="1" customWidth="1"/>
    <col min="9931" max="9931" width="9.88671875" bestFit="1" customWidth="1"/>
    <col min="9932" max="9932" width="6.88671875" bestFit="1" customWidth="1"/>
    <col min="9933" max="9933" width="9.88671875" bestFit="1" customWidth="1"/>
    <col min="9934" max="9934" width="6.88671875" bestFit="1" customWidth="1"/>
    <col min="9935" max="9935" width="9.88671875" bestFit="1" customWidth="1"/>
    <col min="9936" max="9936" width="6.88671875" bestFit="1" customWidth="1"/>
    <col min="9937" max="9937" width="9.88671875" bestFit="1" customWidth="1"/>
    <col min="9938" max="9938" width="6.88671875" bestFit="1" customWidth="1"/>
    <col min="9939" max="9939" width="9.88671875" bestFit="1" customWidth="1"/>
    <col min="9940" max="9940" width="6.88671875" bestFit="1" customWidth="1"/>
    <col min="9941" max="9941" width="9.88671875" bestFit="1" customWidth="1"/>
    <col min="9942" max="9942" width="6.88671875" bestFit="1" customWidth="1"/>
    <col min="9943" max="9943" width="9.88671875" bestFit="1" customWidth="1"/>
    <col min="9944" max="9944" width="6.88671875" bestFit="1" customWidth="1"/>
    <col min="9945" max="9945" width="9.88671875" bestFit="1" customWidth="1"/>
    <col min="9946" max="9946" width="6.88671875" bestFit="1" customWidth="1"/>
    <col min="9947" max="9947" width="9.88671875" bestFit="1" customWidth="1"/>
    <col min="9948" max="9948" width="6.88671875" bestFit="1" customWidth="1"/>
    <col min="9949" max="9949" width="9.88671875" bestFit="1" customWidth="1"/>
    <col min="9950" max="9950" width="6.88671875" bestFit="1" customWidth="1"/>
    <col min="9951" max="9951" width="9.88671875" bestFit="1" customWidth="1"/>
    <col min="9952" max="9952" width="6.88671875" bestFit="1" customWidth="1"/>
    <col min="9953" max="9953" width="9.88671875" bestFit="1" customWidth="1"/>
    <col min="9954" max="9954" width="6.88671875" bestFit="1" customWidth="1"/>
    <col min="9955" max="9955" width="9.88671875" bestFit="1" customWidth="1"/>
    <col min="9956" max="9956" width="6.88671875" bestFit="1" customWidth="1"/>
    <col min="9957" max="9957" width="9.88671875" bestFit="1" customWidth="1"/>
    <col min="9958" max="9958" width="6.88671875" bestFit="1" customWidth="1"/>
    <col min="9959" max="9959" width="9.88671875" bestFit="1" customWidth="1"/>
    <col min="9960" max="9960" width="6.88671875" bestFit="1" customWidth="1"/>
    <col min="9961" max="9961" width="9.88671875" bestFit="1" customWidth="1"/>
    <col min="9962" max="9962" width="6.88671875" bestFit="1" customWidth="1"/>
    <col min="9963" max="9963" width="9.88671875" bestFit="1" customWidth="1"/>
    <col min="9964" max="9964" width="6.88671875" bestFit="1" customWidth="1"/>
    <col min="9965" max="9965" width="9.88671875" bestFit="1" customWidth="1"/>
    <col min="9966" max="9966" width="6.88671875" bestFit="1" customWidth="1"/>
    <col min="9967" max="9967" width="9.88671875" bestFit="1" customWidth="1"/>
    <col min="9968" max="9968" width="6.88671875" bestFit="1" customWidth="1"/>
    <col min="9969" max="9969" width="9.88671875" bestFit="1" customWidth="1"/>
    <col min="9970" max="9970" width="6.88671875" bestFit="1" customWidth="1"/>
    <col min="9971" max="9971" width="9.88671875" bestFit="1" customWidth="1"/>
    <col min="9972" max="9972" width="6.88671875" bestFit="1" customWidth="1"/>
    <col min="9973" max="9973" width="9.88671875" bestFit="1" customWidth="1"/>
    <col min="9974" max="9974" width="6.88671875" bestFit="1" customWidth="1"/>
    <col min="9975" max="9975" width="9.88671875" bestFit="1" customWidth="1"/>
    <col min="9976" max="9976" width="6.88671875" bestFit="1" customWidth="1"/>
    <col min="9977" max="9977" width="9.88671875" bestFit="1" customWidth="1"/>
    <col min="9978" max="9978" width="6.88671875" bestFit="1" customWidth="1"/>
    <col min="9979" max="9979" width="9.88671875" bestFit="1" customWidth="1"/>
    <col min="9980" max="9980" width="6.88671875" bestFit="1" customWidth="1"/>
    <col min="9981" max="9981" width="9.88671875" bestFit="1" customWidth="1"/>
    <col min="9982" max="9982" width="6.88671875" bestFit="1" customWidth="1"/>
    <col min="9983" max="9983" width="9.88671875" bestFit="1" customWidth="1"/>
    <col min="9984" max="9984" width="6.88671875" bestFit="1" customWidth="1"/>
    <col min="9985" max="9985" width="9.88671875" bestFit="1" customWidth="1"/>
    <col min="9986" max="9986" width="6.88671875" bestFit="1" customWidth="1"/>
    <col min="9987" max="9987" width="9.88671875" bestFit="1" customWidth="1"/>
    <col min="9988" max="9988" width="6.88671875" bestFit="1" customWidth="1"/>
    <col min="9989" max="9989" width="9.88671875" bestFit="1" customWidth="1"/>
    <col min="9990" max="9990" width="6.88671875" bestFit="1" customWidth="1"/>
    <col min="9991" max="9991" width="9.88671875" bestFit="1" customWidth="1"/>
    <col min="9992" max="9992" width="6.88671875" bestFit="1" customWidth="1"/>
    <col min="9993" max="9993" width="9.88671875" bestFit="1" customWidth="1"/>
    <col min="9994" max="9994" width="6.88671875" bestFit="1" customWidth="1"/>
    <col min="9995" max="9995" width="9.88671875" bestFit="1" customWidth="1"/>
    <col min="9996" max="9996" width="6.88671875" bestFit="1" customWidth="1"/>
    <col min="9997" max="9997" width="9.88671875" bestFit="1" customWidth="1"/>
    <col min="9998" max="9998" width="6.88671875" bestFit="1" customWidth="1"/>
    <col min="9999" max="9999" width="9.88671875" bestFit="1" customWidth="1"/>
    <col min="10000" max="10000" width="6.88671875" bestFit="1" customWidth="1"/>
    <col min="10001" max="10001" width="9.88671875" bestFit="1" customWidth="1"/>
    <col min="10002" max="10002" width="11.33203125" bestFit="1" customWidth="1"/>
  </cols>
  <sheetData>
    <row r="3" spans="1:5" x14ac:dyDescent="0.3">
      <c r="A3" s="10" t="s">
        <v>42</v>
      </c>
      <c r="B3" t="s">
        <v>57</v>
      </c>
      <c r="C3" t="s">
        <v>65</v>
      </c>
    </row>
    <row r="4" spans="1:5" x14ac:dyDescent="0.3">
      <c r="A4" s="26">
        <v>94720</v>
      </c>
      <c r="B4" s="27">
        <v>169</v>
      </c>
      <c r="C4" s="27">
        <v>376304</v>
      </c>
    </row>
    <row r="5" spans="1:5" x14ac:dyDescent="0.3">
      <c r="A5" s="26">
        <v>94305</v>
      </c>
      <c r="B5" s="27">
        <v>127</v>
      </c>
      <c r="C5" s="27">
        <v>312845</v>
      </c>
    </row>
    <row r="6" spans="1:5" x14ac:dyDescent="0.3">
      <c r="A6" s="26">
        <v>95616</v>
      </c>
      <c r="B6" s="27">
        <v>116</v>
      </c>
      <c r="C6" s="27">
        <v>313909</v>
      </c>
      <c r="E6" s="27" t="s">
        <v>89</v>
      </c>
    </row>
    <row r="7" spans="1:5" x14ac:dyDescent="0.3">
      <c r="A7" s="24">
        <v>90095</v>
      </c>
      <c r="B7">
        <v>71</v>
      </c>
      <c r="C7">
        <v>189969</v>
      </c>
      <c r="E7" s="27" t="s">
        <v>90</v>
      </c>
    </row>
    <row r="8" spans="1:5" x14ac:dyDescent="0.3">
      <c r="A8" s="24">
        <v>93106</v>
      </c>
      <c r="B8">
        <v>57</v>
      </c>
      <c r="C8">
        <v>145143</v>
      </c>
      <c r="E8" s="27" t="s">
        <v>91</v>
      </c>
    </row>
    <row r="9" spans="1:5" x14ac:dyDescent="0.3">
      <c r="A9" s="24">
        <v>93943</v>
      </c>
      <c r="B9">
        <v>54</v>
      </c>
      <c r="C9">
        <v>148322</v>
      </c>
      <c r="E9" t="s">
        <v>93</v>
      </c>
    </row>
    <row r="10" spans="1:5" x14ac:dyDescent="0.3">
      <c r="A10" s="24">
        <v>92037</v>
      </c>
      <c r="B10">
        <v>54</v>
      </c>
      <c r="C10">
        <v>145714</v>
      </c>
    </row>
    <row r="11" spans="1:5" x14ac:dyDescent="0.3">
      <c r="A11" s="24">
        <v>91320</v>
      </c>
      <c r="B11">
        <v>53</v>
      </c>
      <c r="C11">
        <v>130425</v>
      </c>
    </row>
    <row r="12" spans="1:5" x14ac:dyDescent="0.3">
      <c r="A12" s="24">
        <v>91711</v>
      </c>
      <c r="B12">
        <v>52</v>
      </c>
      <c r="C12">
        <v>129689</v>
      </c>
    </row>
    <row r="13" spans="1:5" x14ac:dyDescent="0.3">
      <c r="A13" s="24">
        <v>94025</v>
      </c>
      <c r="B13">
        <v>52</v>
      </c>
      <c r="C13">
        <v>137142</v>
      </c>
    </row>
    <row r="14" spans="1:5" x14ac:dyDescent="0.3">
      <c r="A14" s="24">
        <v>92093</v>
      </c>
      <c r="B14">
        <v>51</v>
      </c>
      <c r="C14">
        <v>141146</v>
      </c>
    </row>
    <row r="15" spans="1:5" x14ac:dyDescent="0.3">
      <c r="A15" s="24">
        <v>90024</v>
      </c>
      <c r="B15">
        <v>50</v>
      </c>
      <c r="C15">
        <v>131494</v>
      </c>
    </row>
    <row r="16" spans="1:5" x14ac:dyDescent="0.3">
      <c r="A16" s="24">
        <v>90245</v>
      </c>
      <c r="B16">
        <v>50</v>
      </c>
      <c r="C16">
        <v>125094</v>
      </c>
    </row>
    <row r="17" spans="1:3" x14ac:dyDescent="0.3">
      <c r="A17" s="24">
        <v>91330</v>
      </c>
      <c r="B17">
        <v>46</v>
      </c>
      <c r="C17">
        <v>115087</v>
      </c>
    </row>
    <row r="18" spans="1:3" x14ac:dyDescent="0.3">
      <c r="A18" s="24">
        <v>90089</v>
      </c>
      <c r="B18">
        <v>46</v>
      </c>
      <c r="C18">
        <v>109632</v>
      </c>
    </row>
    <row r="19" spans="1:3" x14ac:dyDescent="0.3">
      <c r="A19" s="24">
        <v>92121</v>
      </c>
      <c r="B19">
        <v>45</v>
      </c>
      <c r="C19">
        <v>105829</v>
      </c>
    </row>
    <row r="20" spans="1:3" x14ac:dyDescent="0.3">
      <c r="A20" s="24">
        <v>94304</v>
      </c>
      <c r="B20">
        <v>45</v>
      </c>
      <c r="C20">
        <v>104782</v>
      </c>
    </row>
    <row r="21" spans="1:3" x14ac:dyDescent="0.3">
      <c r="A21" s="24">
        <v>94143</v>
      </c>
      <c r="B21">
        <v>37</v>
      </c>
      <c r="C21">
        <v>101618</v>
      </c>
    </row>
    <row r="22" spans="1:3" x14ac:dyDescent="0.3">
      <c r="A22" s="24">
        <v>94608</v>
      </c>
      <c r="B22">
        <v>34</v>
      </c>
      <c r="C22">
        <v>86688</v>
      </c>
    </row>
    <row r="23" spans="1:3" x14ac:dyDescent="0.3">
      <c r="A23" s="24">
        <v>95051</v>
      </c>
      <c r="B23">
        <v>34</v>
      </c>
      <c r="C23">
        <v>77119</v>
      </c>
    </row>
    <row r="24" spans="1:3" x14ac:dyDescent="0.3">
      <c r="A24" s="24">
        <v>92521</v>
      </c>
      <c r="B24">
        <v>32</v>
      </c>
      <c r="C24">
        <v>84429</v>
      </c>
    </row>
    <row r="25" spans="1:3" x14ac:dyDescent="0.3">
      <c r="A25" s="24">
        <v>92182</v>
      </c>
      <c r="B25">
        <v>32</v>
      </c>
      <c r="C25">
        <v>73326</v>
      </c>
    </row>
    <row r="26" spans="1:3" x14ac:dyDescent="0.3">
      <c r="A26" s="24">
        <v>92028</v>
      </c>
      <c r="B26">
        <v>32</v>
      </c>
      <c r="C26">
        <v>69672</v>
      </c>
    </row>
    <row r="27" spans="1:3" x14ac:dyDescent="0.3">
      <c r="A27" s="24">
        <v>95054</v>
      </c>
      <c r="B27">
        <v>31</v>
      </c>
      <c r="C27">
        <v>85797</v>
      </c>
    </row>
    <row r="28" spans="1:3" x14ac:dyDescent="0.3">
      <c r="A28" s="24">
        <v>95814</v>
      </c>
      <c r="B28">
        <v>30</v>
      </c>
      <c r="C28">
        <v>79879</v>
      </c>
    </row>
    <row r="29" spans="1:3" x14ac:dyDescent="0.3">
      <c r="A29" s="24">
        <v>95014</v>
      </c>
      <c r="B29">
        <v>29</v>
      </c>
      <c r="C29">
        <v>64177</v>
      </c>
    </row>
    <row r="30" spans="1:3" x14ac:dyDescent="0.3">
      <c r="A30" s="24">
        <v>94542</v>
      </c>
      <c r="B30">
        <v>27</v>
      </c>
      <c r="C30">
        <v>64024</v>
      </c>
    </row>
    <row r="31" spans="1:3" x14ac:dyDescent="0.3">
      <c r="A31" s="24">
        <v>94550</v>
      </c>
      <c r="B31">
        <v>27</v>
      </c>
      <c r="C31">
        <v>67870</v>
      </c>
    </row>
    <row r="32" spans="1:3" x14ac:dyDescent="0.3">
      <c r="A32" s="24">
        <v>94301</v>
      </c>
      <c r="B32">
        <v>27</v>
      </c>
      <c r="C32">
        <v>72624</v>
      </c>
    </row>
    <row r="33" spans="1:3" x14ac:dyDescent="0.3">
      <c r="A33" s="24">
        <v>94501</v>
      </c>
      <c r="B33">
        <v>26</v>
      </c>
      <c r="C33">
        <v>69987</v>
      </c>
    </row>
    <row r="34" spans="1:3" x14ac:dyDescent="0.3">
      <c r="A34" s="24">
        <v>95819</v>
      </c>
      <c r="B34">
        <v>26</v>
      </c>
      <c r="C34">
        <v>64162</v>
      </c>
    </row>
    <row r="35" spans="1:3" x14ac:dyDescent="0.3">
      <c r="A35" s="24">
        <v>95064</v>
      </c>
      <c r="B35">
        <v>26</v>
      </c>
      <c r="C35">
        <v>61317</v>
      </c>
    </row>
    <row r="36" spans="1:3" x14ac:dyDescent="0.3">
      <c r="A36" s="24">
        <v>93407</v>
      </c>
      <c r="B36">
        <v>26</v>
      </c>
      <c r="C36">
        <v>60258</v>
      </c>
    </row>
    <row r="37" spans="1:3" x14ac:dyDescent="0.3">
      <c r="A37" s="24">
        <v>95039</v>
      </c>
      <c r="B37">
        <v>26</v>
      </c>
      <c r="C37">
        <v>65828</v>
      </c>
    </row>
    <row r="38" spans="1:3" x14ac:dyDescent="0.3">
      <c r="A38" s="24">
        <v>94022</v>
      </c>
      <c r="B38">
        <v>25</v>
      </c>
      <c r="C38">
        <v>58532</v>
      </c>
    </row>
    <row r="39" spans="1:3" x14ac:dyDescent="0.3">
      <c r="A39" s="24">
        <v>95060</v>
      </c>
      <c r="B39">
        <v>25</v>
      </c>
      <c r="C39">
        <v>57718</v>
      </c>
    </row>
    <row r="40" spans="1:3" x14ac:dyDescent="0.3">
      <c r="A40" s="24">
        <v>94105</v>
      </c>
      <c r="B40">
        <v>25</v>
      </c>
      <c r="C40">
        <v>58385</v>
      </c>
    </row>
    <row r="41" spans="1:3" x14ac:dyDescent="0.3">
      <c r="A41" s="24">
        <v>91107</v>
      </c>
      <c r="B41">
        <v>25</v>
      </c>
      <c r="C41">
        <v>59897</v>
      </c>
    </row>
    <row r="42" spans="1:3" x14ac:dyDescent="0.3">
      <c r="A42" s="24">
        <v>94303</v>
      </c>
      <c r="B42">
        <v>25</v>
      </c>
      <c r="C42">
        <v>58991</v>
      </c>
    </row>
    <row r="43" spans="1:3" x14ac:dyDescent="0.3">
      <c r="A43" s="24">
        <v>94596</v>
      </c>
      <c r="B43">
        <v>24</v>
      </c>
      <c r="C43">
        <v>64405</v>
      </c>
    </row>
    <row r="44" spans="1:3" x14ac:dyDescent="0.3">
      <c r="A44" s="24">
        <v>93117</v>
      </c>
      <c r="B44">
        <v>24</v>
      </c>
      <c r="C44">
        <v>59675</v>
      </c>
    </row>
    <row r="45" spans="1:3" x14ac:dyDescent="0.3">
      <c r="A45" s="24">
        <v>95521</v>
      </c>
      <c r="B45">
        <v>23</v>
      </c>
      <c r="C45">
        <v>56164</v>
      </c>
    </row>
    <row r="46" spans="1:3" x14ac:dyDescent="0.3">
      <c r="A46" s="24">
        <v>94080</v>
      </c>
      <c r="B46">
        <v>23</v>
      </c>
      <c r="C46">
        <v>58974</v>
      </c>
    </row>
    <row r="47" spans="1:3" x14ac:dyDescent="0.3">
      <c r="A47" s="24">
        <v>93555</v>
      </c>
      <c r="B47">
        <v>23</v>
      </c>
      <c r="C47">
        <v>62281</v>
      </c>
    </row>
    <row r="48" spans="1:3" x14ac:dyDescent="0.3">
      <c r="A48" s="24">
        <v>92612</v>
      </c>
      <c r="B48">
        <v>22</v>
      </c>
      <c r="C48">
        <v>52221</v>
      </c>
    </row>
    <row r="49" spans="1:3" x14ac:dyDescent="0.3">
      <c r="A49" s="24">
        <v>91380</v>
      </c>
      <c r="B49">
        <v>22</v>
      </c>
      <c r="C49">
        <v>48388</v>
      </c>
    </row>
    <row r="50" spans="1:3" x14ac:dyDescent="0.3">
      <c r="A50" s="24">
        <v>92717</v>
      </c>
      <c r="B50">
        <v>22</v>
      </c>
      <c r="C50">
        <v>39632</v>
      </c>
    </row>
    <row r="51" spans="1:3" x14ac:dyDescent="0.3">
      <c r="A51" s="24">
        <v>91768</v>
      </c>
      <c r="B51">
        <v>21</v>
      </c>
      <c r="C51">
        <v>68850</v>
      </c>
    </row>
    <row r="52" spans="1:3" x14ac:dyDescent="0.3">
      <c r="A52" s="24">
        <v>92647</v>
      </c>
      <c r="B52">
        <v>21</v>
      </c>
      <c r="C52">
        <v>47827</v>
      </c>
    </row>
    <row r="53" spans="1:3" x14ac:dyDescent="0.3">
      <c r="A53" s="24">
        <v>94110</v>
      </c>
      <c r="B53">
        <v>21</v>
      </c>
      <c r="C53">
        <v>52740</v>
      </c>
    </row>
    <row r="54" spans="1:3" x14ac:dyDescent="0.3">
      <c r="A54" s="24">
        <v>94132</v>
      </c>
      <c r="B54">
        <v>20</v>
      </c>
      <c r="C54">
        <v>48290</v>
      </c>
    </row>
    <row r="55" spans="1:3" x14ac:dyDescent="0.3">
      <c r="A55" s="24">
        <v>90401</v>
      </c>
      <c r="B55">
        <v>20</v>
      </c>
      <c r="C55">
        <v>45017</v>
      </c>
    </row>
    <row r="56" spans="1:3" x14ac:dyDescent="0.3">
      <c r="A56" s="24">
        <v>90034</v>
      </c>
      <c r="B56">
        <v>20</v>
      </c>
      <c r="C56">
        <v>56991</v>
      </c>
    </row>
    <row r="57" spans="1:3" x14ac:dyDescent="0.3">
      <c r="A57" s="24">
        <v>94117</v>
      </c>
      <c r="B57">
        <v>20</v>
      </c>
      <c r="C57">
        <v>41663</v>
      </c>
    </row>
    <row r="58" spans="1:3" x14ac:dyDescent="0.3">
      <c r="A58" s="24">
        <v>95747</v>
      </c>
      <c r="B58">
        <v>19</v>
      </c>
      <c r="C58">
        <v>38640</v>
      </c>
    </row>
    <row r="59" spans="1:3" x14ac:dyDescent="0.3">
      <c r="A59" s="24">
        <v>90266</v>
      </c>
      <c r="B59">
        <v>19</v>
      </c>
      <c r="C59">
        <v>46019</v>
      </c>
    </row>
    <row r="60" spans="1:3" x14ac:dyDescent="0.3">
      <c r="A60" s="24">
        <v>90025</v>
      </c>
      <c r="B60">
        <v>19</v>
      </c>
      <c r="C60">
        <v>52001</v>
      </c>
    </row>
    <row r="61" spans="1:3" x14ac:dyDescent="0.3">
      <c r="A61" s="24">
        <v>92122</v>
      </c>
      <c r="B61">
        <v>19</v>
      </c>
      <c r="C61">
        <v>42699</v>
      </c>
    </row>
    <row r="62" spans="1:3" x14ac:dyDescent="0.3">
      <c r="A62" s="24">
        <v>92697</v>
      </c>
      <c r="B62">
        <v>19</v>
      </c>
      <c r="C62">
        <v>54141</v>
      </c>
    </row>
    <row r="63" spans="1:3" x14ac:dyDescent="0.3">
      <c r="A63" s="24">
        <v>94005</v>
      </c>
      <c r="B63">
        <v>19</v>
      </c>
      <c r="C63">
        <v>47565</v>
      </c>
    </row>
    <row r="64" spans="1:3" x14ac:dyDescent="0.3">
      <c r="A64" s="24">
        <v>94309</v>
      </c>
      <c r="B64">
        <v>18</v>
      </c>
      <c r="C64">
        <v>48610</v>
      </c>
    </row>
    <row r="65" spans="1:3" x14ac:dyDescent="0.3">
      <c r="A65" s="24">
        <v>93940</v>
      </c>
      <c r="B65">
        <v>18</v>
      </c>
      <c r="C65">
        <v>52461</v>
      </c>
    </row>
    <row r="66" spans="1:3" x14ac:dyDescent="0.3">
      <c r="A66" s="24">
        <v>94709</v>
      </c>
      <c r="B66">
        <v>18</v>
      </c>
      <c r="C66">
        <v>48436</v>
      </c>
    </row>
    <row r="67" spans="1:3" x14ac:dyDescent="0.3">
      <c r="A67" s="24">
        <v>92130</v>
      </c>
      <c r="B67">
        <v>18</v>
      </c>
      <c r="C67">
        <v>46486</v>
      </c>
    </row>
    <row r="68" spans="1:3" x14ac:dyDescent="0.3">
      <c r="A68" s="24">
        <v>90840</v>
      </c>
      <c r="B68">
        <v>18</v>
      </c>
      <c r="C68">
        <v>51799</v>
      </c>
    </row>
    <row r="69" spans="1:3" x14ac:dyDescent="0.3">
      <c r="A69" s="24">
        <v>94122</v>
      </c>
      <c r="B69">
        <v>18</v>
      </c>
      <c r="C69">
        <v>42118</v>
      </c>
    </row>
    <row r="70" spans="1:3" x14ac:dyDescent="0.3">
      <c r="A70" s="24">
        <v>90291</v>
      </c>
      <c r="B70">
        <v>18</v>
      </c>
      <c r="C70">
        <v>52219</v>
      </c>
    </row>
    <row r="71" spans="1:3" x14ac:dyDescent="0.3">
      <c r="A71" s="24">
        <v>92009</v>
      </c>
      <c r="B71">
        <v>17</v>
      </c>
      <c r="C71">
        <v>49257</v>
      </c>
    </row>
    <row r="72" spans="1:3" x14ac:dyDescent="0.3">
      <c r="A72" s="24">
        <v>93023</v>
      </c>
      <c r="B72">
        <v>17</v>
      </c>
      <c r="C72">
        <v>41752</v>
      </c>
    </row>
    <row r="73" spans="1:3" x14ac:dyDescent="0.3">
      <c r="A73" s="24">
        <v>90740</v>
      </c>
      <c r="B73">
        <v>17</v>
      </c>
      <c r="C73">
        <v>39258</v>
      </c>
    </row>
    <row r="74" spans="1:3" x14ac:dyDescent="0.3">
      <c r="A74" s="24">
        <v>92407</v>
      </c>
      <c r="B74">
        <v>17</v>
      </c>
      <c r="C74">
        <v>37949</v>
      </c>
    </row>
    <row r="75" spans="1:3" x14ac:dyDescent="0.3">
      <c r="A75" s="24">
        <v>90630</v>
      </c>
      <c r="B75">
        <v>17</v>
      </c>
      <c r="C75">
        <v>50461</v>
      </c>
    </row>
    <row r="76" spans="1:3" x14ac:dyDescent="0.3">
      <c r="A76" s="24">
        <v>92691</v>
      </c>
      <c r="B76">
        <v>17</v>
      </c>
      <c r="C76">
        <v>37942</v>
      </c>
    </row>
    <row r="77" spans="1:3" x14ac:dyDescent="0.3">
      <c r="A77" s="24">
        <v>92096</v>
      </c>
      <c r="B77">
        <v>17</v>
      </c>
      <c r="C77">
        <v>31679</v>
      </c>
    </row>
    <row r="78" spans="1:3" x14ac:dyDescent="0.3">
      <c r="A78" s="24">
        <v>91311</v>
      </c>
      <c r="B78">
        <v>17</v>
      </c>
      <c r="C78">
        <v>48202</v>
      </c>
    </row>
    <row r="79" spans="1:3" x14ac:dyDescent="0.3">
      <c r="A79" s="24">
        <v>92120</v>
      </c>
      <c r="B79">
        <v>17</v>
      </c>
      <c r="C79">
        <v>37251</v>
      </c>
    </row>
    <row r="80" spans="1:3" x14ac:dyDescent="0.3">
      <c r="A80" s="24">
        <v>94583</v>
      </c>
      <c r="B80">
        <v>17</v>
      </c>
      <c r="C80">
        <v>42585</v>
      </c>
    </row>
    <row r="81" spans="1:3" x14ac:dyDescent="0.3">
      <c r="A81" s="24">
        <v>92780</v>
      </c>
      <c r="B81">
        <v>16</v>
      </c>
      <c r="C81">
        <v>38150</v>
      </c>
    </row>
    <row r="82" spans="1:3" x14ac:dyDescent="0.3">
      <c r="A82" s="24">
        <v>90277</v>
      </c>
      <c r="B82">
        <v>16</v>
      </c>
      <c r="C82">
        <v>33248</v>
      </c>
    </row>
    <row r="83" spans="1:3" x14ac:dyDescent="0.3">
      <c r="A83" s="24">
        <v>95136</v>
      </c>
      <c r="B83">
        <v>16</v>
      </c>
      <c r="C83">
        <v>38795</v>
      </c>
    </row>
    <row r="84" spans="1:3" x14ac:dyDescent="0.3">
      <c r="A84" s="24">
        <v>92126</v>
      </c>
      <c r="B84">
        <v>16</v>
      </c>
      <c r="C84">
        <v>36923</v>
      </c>
    </row>
    <row r="85" spans="1:3" x14ac:dyDescent="0.3">
      <c r="A85" s="24">
        <v>92677</v>
      </c>
      <c r="B85">
        <v>16</v>
      </c>
      <c r="C85">
        <v>37012</v>
      </c>
    </row>
    <row r="86" spans="1:3" x14ac:dyDescent="0.3">
      <c r="A86" s="24">
        <v>94539</v>
      </c>
      <c r="B86">
        <v>16</v>
      </c>
      <c r="C86">
        <v>33418</v>
      </c>
    </row>
    <row r="87" spans="1:3" x14ac:dyDescent="0.3">
      <c r="A87" s="24">
        <v>94115</v>
      </c>
      <c r="B87">
        <v>15</v>
      </c>
      <c r="C87">
        <v>30314</v>
      </c>
    </row>
    <row r="88" spans="1:3" x14ac:dyDescent="0.3">
      <c r="A88" s="24">
        <v>91604</v>
      </c>
      <c r="B88">
        <v>15</v>
      </c>
      <c r="C88">
        <v>34083</v>
      </c>
    </row>
    <row r="89" spans="1:3" x14ac:dyDescent="0.3">
      <c r="A89" s="24">
        <v>94928</v>
      </c>
      <c r="B89">
        <v>15</v>
      </c>
      <c r="C89">
        <v>37368</v>
      </c>
    </row>
    <row r="90" spans="1:3" x14ac:dyDescent="0.3">
      <c r="A90" s="24">
        <v>92354</v>
      </c>
      <c r="B90">
        <v>15</v>
      </c>
      <c r="C90">
        <v>35936</v>
      </c>
    </row>
    <row r="91" spans="1:3" x14ac:dyDescent="0.3">
      <c r="A91" s="24">
        <v>95134</v>
      </c>
      <c r="B91">
        <v>15</v>
      </c>
      <c r="C91">
        <v>40236</v>
      </c>
    </row>
    <row r="92" spans="1:3" x14ac:dyDescent="0.3">
      <c r="A92" s="24">
        <v>95929</v>
      </c>
      <c r="B92">
        <v>15</v>
      </c>
      <c r="C92">
        <v>46509</v>
      </c>
    </row>
    <row r="93" spans="1:3" x14ac:dyDescent="0.3">
      <c r="A93" s="24">
        <v>94061</v>
      </c>
      <c r="B93">
        <v>15</v>
      </c>
      <c r="C93">
        <v>47770</v>
      </c>
    </row>
    <row r="94" spans="1:3" x14ac:dyDescent="0.3">
      <c r="A94" s="24">
        <v>94588</v>
      </c>
      <c r="B94">
        <v>15</v>
      </c>
      <c r="C94">
        <v>44047</v>
      </c>
    </row>
    <row r="95" spans="1:3" x14ac:dyDescent="0.3">
      <c r="A95" s="24">
        <v>92507</v>
      </c>
      <c r="B95">
        <v>14</v>
      </c>
      <c r="C95">
        <v>37583</v>
      </c>
    </row>
    <row r="96" spans="1:3" x14ac:dyDescent="0.3">
      <c r="A96" s="24">
        <v>94545</v>
      </c>
      <c r="B96">
        <v>14</v>
      </c>
      <c r="C96">
        <v>35187</v>
      </c>
    </row>
    <row r="97" spans="1:3" x14ac:dyDescent="0.3">
      <c r="A97" s="24">
        <v>95020</v>
      </c>
      <c r="B97">
        <v>14</v>
      </c>
      <c r="C97">
        <v>38112</v>
      </c>
    </row>
    <row r="98" spans="1:3" x14ac:dyDescent="0.3">
      <c r="A98" s="24">
        <v>94590</v>
      </c>
      <c r="B98">
        <v>14</v>
      </c>
      <c r="C98">
        <v>35199</v>
      </c>
    </row>
    <row r="99" spans="1:3" x14ac:dyDescent="0.3">
      <c r="A99" s="24">
        <v>94111</v>
      </c>
      <c r="B99">
        <v>14</v>
      </c>
      <c r="C99">
        <v>33131</v>
      </c>
    </row>
    <row r="100" spans="1:3" x14ac:dyDescent="0.3">
      <c r="A100" s="24">
        <v>90064</v>
      </c>
      <c r="B100">
        <v>14</v>
      </c>
      <c r="C100">
        <v>41821</v>
      </c>
    </row>
    <row r="101" spans="1:3" x14ac:dyDescent="0.3">
      <c r="A101" s="24">
        <v>94920</v>
      </c>
      <c r="B101">
        <v>14</v>
      </c>
      <c r="C101">
        <v>33428</v>
      </c>
    </row>
    <row r="102" spans="1:3" x14ac:dyDescent="0.3">
      <c r="A102" s="24">
        <v>92152</v>
      </c>
      <c r="B102">
        <v>14</v>
      </c>
      <c r="C102">
        <v>36675</v>
      </c>
    </row>
    <row r="103" spans="1:3" x14ac:dyDescent="0.3">
      <c r="A103" s="24">
        <v>94609</v>
      </c>
      <c r="B103">
        <v>13</v>
      </c>
      <c r="C103">
        <v>33623</v>
      </c>
    </row>
    <row r="104" spans="1:3" x14ac:dyDescent="0.3">
      <c r="A104" s="24">
        <v>92103</v>
      </c>
      <c r="B104">
        <v>13</v>
      </c>
      <c r="C104">
        <v>34370</v>
      </c>
    </row>
    <row r="105" spans="1:3" x14ac:dyDescent="0.3">
      <c r="A105" s="24">
        <v>94704</v>
      </c>
      <c r="B105">
        <v>13</v>
      </c>
      <c r="C105">
        <v>34970</v>
      </c>
    </row>
    <row r="106" spans="1:3" x14ac:dyDescent="0.3">
      <c r="A106" s="24">
        <v>92064</v>
      </c>
      <c r="B106">
        <v>13</v>
      </c>
      <c r="C106">
        <v>36213</v>
      </c>
    </row>
    <row r="107" spans="1:3" x14ac:dyDescent="0.3">
      <c r="A107" s="24">
        <v>95762</v>
      </c>
      <c r="B107">
        <v>13</v>
      </c>
      <c r="C107">
        <v>32814</v>
      </c>
    </row>
    <row r="108" spans="1:3" x14ac:dyDescent="0.3">
      <c r="A108" s="24">
        <v>92007</v>
      </c>
      <c r="B108">
        <v>13</v>
      </c>
      <c r="C108">
        <v>28584</v>
      </c>
    </row>
    <row r="109" spans="1:3" x14ac:dyDescent="0.3">
      <c r="A109" s="24">
        <v>92115</v>
      </c>
      <c r="B109">
        <v>13</v>
      </c>
      <c r="C109">
        <v>30414</v>
      </c>
    </row>
    <row r="110" spans="1:3" x14ac:dyDescent="0.3">
      <c r="A110" s="24">
        <v>94611</v>
      </c>
      <c r="B110">
        <v>13</v>
      </c>
      <c r="C110">
        <v>31776</v>
      </c>
    </row>
    <row r="111" spans="1:3" x14ac:dyDescent="0.3">
      <c r="A111" s="24">
        <v>94402</v>
      </c>
      <c r="B111">
        <v>12</v>
      </c>
      <c r="C111">
        <v>27835</v>
      </c>
    </row>
    <row r="112" spans="1:3" x14ac:dyDescent="0.3">
      <c r="A112" s="24">
        <v>93108</v>
      </c>
      <c r="B112">
        <v>12</v>
      </c>
      <c r="C112">
        <v>31084</v>
      </c>
    </row>
    <row r="113" spans="1:3" x14ac:dyDescent="0.3">
      <c r="A113" s="24">
        <v>94063</v>
      </c>
      <c r="B113">
        <v>12</v>
      </c>
      <c r="C113">
        <v>34112</v>
      </c>
    </row>
    <row r="114" spans="1:3" x14ac:dyDescent="0.3">
      <c r="A114" s="24">
        <v>91775</v>
      </c>
      <c r="B114">
        <v>12</v>
      </c>
      <c r="C114">
        <v>31674</v>
      </c>
    </row>
    <row r="115" spans="1:3" x14ac:dyDescent="0.3">
      <c r="A115" s="24">
        <v>93955</v>
      </c>
      <c r="B115">
        <v>12</v>
      </c>
      <c r="C115">
        <v>31304</v>
      </c>
    </row>
    <row r="116" spans="1:3" x14ac:dyDescent="0.3">
      <c r="A116" s="24">
        <v>95818</v>
      </c>
      <c r="B116">
        <v>12</v>
      </c>
      <c r="C116">
        <v>23464</v>
      </c>
    </row>
    <row r="117" spans="1:3" x14ac:dyDescent="0.3">
      <c r="A117" s="24">
        <v>95670</v>
      </c>
      <c r="B117">
        <v>12</v>
      </c>
      <c r="C117">
        <v>24366</v>
      </c>
    </row>
    <row r="118" spans="1:3" x14ac:dyDescent="0.3">
      <c r="A118" s="24">
        <v>95133</v>
      </c>
      <c r="B118">
        <v>12</v>
      </c>
      <c r="C118">
        <v>32878</v>
      </c>
    </row>
    <row r="119" spans="1:3" x14ac:dyDescent="0.3">
      <c r="A119" s="24">
        <v>95053</v>
      </c>
      <c r="B119">
        <v>12</v>
      </c>
      <c r="C119">
        <v>31010</v>
      </c>
    </row>
    <row r="120" spans="1:3" x14ac:dyDescent="0.3">
      <c r="A120" s="24">
        <v>94109</v>
      </c>
      <c r="B120">
        <v>12</v>
      </c>
      <c r="C120">
        <v>34582</v>
      </c>
    </row>
    <row r="121" spans="1:3" x14ac:dyDescent="0.3">
      <c r="A121" s="24">
        <v>94701</v>
      </c>
      <c r="B121">
        <v>12</v>
      </c>
      <c r="C121">
        <v>29060</v>
      </c>
    </row>
    <row r="122" spans="1:3" x14ac:dyDescent="0.3">
      <c r="A122" s="24">
        <v>91355</v>
      </c>
      <c r="B122">
        <v>12</v>
      </c>
      <c r="C122">
        <v>21891</v>
      </c>
    </row>
    <row r="123" spans="1:3" x14ac:dyDescent="0.3">
      <c r="A123" s="24">
        <v>92008</v>
      </c>
      <c r="B123">
        <v>11</v>
      </c>
      <c r="C123">
        <v>26371</v>
      </c>
    </row>
    <row r="124" spans="1:3" x14ac:dyDescent="0.3">
      <c r="A124" s="24">
        <v>92831</v>
      </c>
      <c r="B124">
        <v>11</v>
      </c>
      <c r="C124">
        <v>26755</v>
      </c>
    </row>
    <row r="125" spans="1:3" x14ac:dyDescent="0.3">
      <c r="A125" s="24">
        <v>94306</v>
      </c>
      <c r="B125">
        <v>11</v>
      </c>
      <c r="C125">
        <v>24639</v>
      </c>
    </row>
    <row r="126" spans="1:3" x14ac:dyDescent="0.3">
      <c r="A126" s="24">
        <v>92123</v>
      </c>
      <c r="B126">
        <v>11</v>
      </c>
      <c r="C126">
        <v>26937</v>
      </c>
    </row>
    <row r="127" spans="1:3" x14ac:dyDescent="0.3">
      <c r="A127" s="24">
        <v>95008</v>
      </c>
      <c r="B127">
        <v>11</v>
      </c>
      <c r="C127">
        <v>30839</v>
      </c>
    </row>
    <row r="128" spans="1:3" x14ac:dyDescent="0.3">
      <c r="A128" s="24">
        <v>93109</v>
      </c>
      <c r="B128">
        <v>11</v>
      </c>
      <c r="C128">
        <v>35179</v>
      </c>
    </row>
    <row r="129" spans="1:3" x14ac:dyDescent="0.3">
      <c r="A129" s="24">
        <v>94112</v>
      </c>
      <c r="B129">
        <v>11</v>
      </c>
      <c r="C129">
        <v>30013</v>
      </c>
    </row>
    <row r="130" spans="1:3" x14ac:dyDescent="0.3">
      <c r="A130" s="24">
        <v>94801</v>
      </c>
      <c r="B130">
        <v>11</v>
      </c>
      <c r="C130">
        <v>28772</v>
      </c>
    </row>
    <row r="131" spans="1:3" x14ac:dyDescent="0.3">
      <c r="A131" s="24">
        <v>90210</v>
      </c>
      <c r="B131">
        <v>11</v>
      </c>
      <c r="C131">
        <v>29926</v>
      </c>
    </row>
    <row r="132" spans="1:3" x14ac:dyDescent="0.3">
      <c r="A132" s="24">
        <v>94024</v>
      </c>
      <c r="B132">
        <v>11</v>
      </c>
      <c r="C132">
        <v>24575</v>
      </c>
    </row>
    <row r="133" spans="1:3" x14ac:dyDescent="0.3">
      <c r="A133" s="24">
        <v>92110</v>
      </c>
      <c r="B133">
        <v>11</v>
      </c>
      <c r="C133">
        <v>25817</v>
      </c>
    </row>
    <row r="134" spans="1:3" x14ac:dyDescent="0.3">
      <c r="A134" s="24">
        <v>95827</v>
      </c>
      <c r="B134">
        <v>11</v>
      </c>
      <c r="C134">
        <v>23973</v>
      </c>
    </row>
    <row r="135" spans="1:3" x14ac:dyDescent="0.3">
      <c r="A135" s="24">
        <v>95035</v>
      </c>
      <c r="B135">
        <v>11</v>
      </c>
      <c r="C135">
        <v>21216</v>
      </c>
    </row>
    <row r="136" spans="1:3" x14ac:dyDescent="0.3">
      <c r="A136" s="24">
        <v>93907</v>
      </c>
      <c r="B136">
        <v>10</v>
      </c>
      <c r="C136">
        <v>20078</v>
      </c>
    </row>
    <row r="137" spans="1:3" x14ac:dyDescent="0.3">
      <c r="A137" s="24">
        <v>90405</v>
      </c>
      <c r="B137">
        <v>10</v>
      </c>
      <c r="C137">
        <v>25668</v>
      </c>
    </row>
    <row r="138" spans="1:3" x14ac:dyDescent="0.3">
      <c r="A138" s="24">
        <v>91304</v>
      </c>
      <c r="B138">
        <v>10</v>
      </c>
      <c r="C138">
        <v>28190</v>
      </c>
    </row>
    <row r="139" spans="1:3" x14ac:dyDescent="0.3">
      <c r="A139" s="24">
        <v>95032</v>
      </c>
      <c r="B139">
        <v>10</v>
      </c>
      <c r="C139">
        <v>27641</v>
      </c>
    </row>
    <row r="140" spans="1:3" x14ac:dyDescent="0.3">
      <c r="A140" s="24">
        <v>92173</v>
      </c>
      <c r="B140">
        <v>10</v>
      </c>
      <c r="C140">
        <v>18536</v>
      </c>
    </row>
    <row r="141" spans="1:3" x14ac:dyDescent="0.3">
      <c r="A141" s="24">
        <v>91902</v>
      </c>
      <c r="B141">
        <v>10</v>
      </c>
      <c r="C141">
        <v>31138</v>
      </c>
    </row>
    <row r="142" spans="1:3" x14ac:dyDescent="0.3">
      <c r="A142" s="24">
        <v>92374</v>
      </c>
      <c r="B142">
        <v>10</v>
      </c>
      <c r="C142">
        <v>24672</v>
      </c>
    </row>
    <row r="143" spans="1:3" x14ac:dyDescent="0.3">
      <c r="A143" s="24">
        <v>94706</v>
      </c>
      <c r="B143">
        <v>10</v>
      </c>
      <c r="C143">
        <v>19869</v>
      </c>
    </row>
    <row r="144" spans="1:3" x14ac:dyDescent="0.3">
      <c r="A144" s="24">
        <v>94998</v>
      </c>
      <c r="B144">
        <v>10</v>
      </c>
      <c r="C144">
        <v>22011</v>
      </c>
    </row>
    <row r="145" spans="1:3" x14ac:dyDescent="0.3">
      <c r="A145" s="24">
        <v>90041</v>
      </c>
      <c r="B145">
        <v>10</v>
      </c>
      <c r="C145">
        <v>27714</v>
      </c>
    </row>
    <row r="146" spans="1:3" x14ac:dyDescent="0.3">
      <c r="A146" s="24">
        <v>94086</v>
      </c>
      <c r="B146">
        <v>10</v>
      </c>
      <c r="C146">
        <v>18046</v>
      </c>
    </row>
    <row r="147" spans="1:3" x14ac:dyDescent="0.3">
      <c r="A147" s="24">
        <v>92646</v>
      </c>
      <c r="B147">
        <v>10</v>
      </c>
      <c r="C147">
        <v>21261</v>
      </c>
    </row>
    <row r="148" spans="1:3" x14ac:dyDescent="0.3">
      <c r="A148" s="24">
        <v>95630</v>
      </c>
      <c r="B148">
        <v>10</v>
      </c>
      <c r="C148">
        <v>25600</v>
      </c>
    </row>
    <row r="149" spans="1:3" x14ac:dyDescent="0.3">
      <c r="A149" s="24">
        <v>90717</v>
      </c>
      <c r="B149">
        <v>10</v>
      </c>
      <c r="C149">
        <v>24960</v>
      </c>
    </row>
    <row r="150" spans="1:3" x14ac:dyDescent="0.3">
      <c r="A150" s="24">
        <v>92870</v>
      </c>
      <c r="B150">
        <v>10</v>
      </c>
      <c r="C150">
        <v>24997</v>
      </c>
    </row>
    <row r="151" spans="1:3" x14ac:dyDescent="0.3">
      <c r="A151" s="24">
        <v>93305</v>
      </c>
      <c r="B151">
        <v>10</v>
      </c>
      <c r="C151">
        <v>24422</v>
      </c>
    </row>
    <row r="152" spans="1:3" x14ac:dyDescent="0.3">
      <c r="A152" s="24">
        <v>94010</v>
      </c>
      <c r="B152">
        <v>10</v>
      </c>
      <c r="C152">
        <v>25274</v>
      </c>
    </row>
    <row r="153" spans="1:3" x14ac:dyDescent="0.3">
      <c r="A153" s="24">
        <v>91605</v>
      </c>
      <c r="B153">
        <v>10</v>
      </c>
      <c r="C153">
        <v>24197</v>
      </c>
    </row>
    <row r="154" spans="1:3" x14ac:dyDescent="0.3">
      <c r="A154" s="24">
        <v>94065</v>
      </c>
      <c r="B154">
        <v>10</v>
      </c>
      <c r="C154">
        <v>21361</v>
      </c>
    </row>
    <row r="155" spans="1:3" x14ac:dyDescent="0.3">
      <c r="A155" s="24">
        <v>94035</v>
      </c>
      <c r="B155">
        <v>10</v>
      </c>
      <c r="C155">
        <v>19394</v>
      </c>
    </row>
    <row r="156" spans="1:3" x14ac:dyDescent="0.3">
      <c r="A156" s="24">
        <v>92373</v>
      </c>
      <c r="B156">
        <v>10</v>
      </c>
      <c r="C156">
        <v>14295</v>
      </c>
    </row>
    <row r="157" spans="1:3" x14ac:dyDescent="0.3">
      <c r="A157" s="24">
        <v>91360</v>
      </c>
      <c r="B157">
        <v>10</v>
      </c>
      <c r="C157">
        <v>33363</v>
      </c>
    </row>
    <row r="158" spans="1:3" x14ac:dyDescent="0.3">
      <c r="A158" s="24">
        <v>93014</v>
      </c>
      <c r="B158">
        <v>10</v>
      </c>
      <c r="C158">
        <v>24084</v>
      </c>
    </row>
    <row r="159" spans="1:3" x14ac:dyDescent="0.3">
      <c r="A159" s="24">
        <v>95123</v>
      </c>
      <c r="B159">
        <v>9</v>
      </c>
      <c r="C159">
        <v>24319</v>
      </c>
    </row>
    <row r="160" spans="1:3" x14ac:dyDescent="0.3">
      <c r="A160" s="24">
        <v>94710</v>
      </c>
      <c r="B160">
        <v>9</v>
      </c>
      <c r="C160">
        <v>22601</v>
      </c>
    </row>
    <row r="161" spans="1:3" x14ac:dyDescent="0.3">
      <c r="A161" s="24">
        <v>96001</v>
      </c>
      <c r="B161">
        <v>9</v>
      </c>
      <c r="C161">
        <v>27966</v>
      </c>
    </row>
    <row r="162" spans="1:3" x14ac:dyDescent="0.3">
      <c r="A162" s="24">
        <v>90033</v>
      </c>
      <c r="B162">
        <v>9</v>
      </c>
      <c r="C162">
        <v>24058</v>
      </c>
    </row>
    <row r="163" spans="1:3" x14ac:dyDescent="0.3">
      <c r="A163" s="24">
        <v>95023</v>
      </c>
      <c r="B163">
        <v>9</v>
      </c>
      <c r="C163">
        <v>20570</v>
      </c>
    </row>
    <row r="164" spans="1:3" x14ac:dyDescent="0.3">
      <c r="A164" s="24">
        <v>92660</v>
      </c>
      <c r="B164">
        <v>9</v>
      </c>
      <c r="C164">
        <v>25298</v>
      </c>
    </row>
    <row r="165" spans="1:3" x14ac:dyDescent="0.3">
      <c r="A165" s="24">
        <v>95605</v>
      </c>
      <c r="B165">
        <v>9</v>
      </c>
      <c r="C165">
        <v>21558</v>
      </c>
    </row>
    <row r="166" spans="1:3" x14ac:dyDescent="0.3">
      <c r="A166" s="24">
        <v>92806</v>
      </c>
      <c r="B166">
        <v>9</v>
      </c>
      <c r="C166">
        <v>20912</v>
      </c>
    </row>
    <row r="167" spans="1:3" x14ac:dyDescent="0.3">
      <c r="A167" s="24">
        <v>91335</v>
      </c>
      <c r="B167">
        <v>9</v>
      </c>
      <c r="C167">
        <v>19616</v>
      </c>
    </row>
    <row r="168" spans="1:3" x14ac:dyDescent="0.3">
      <c r="A168" s="24">
        <v>93711</v>
      </c>
      <c r="B168">
        <v>9</v>
      </c>
      <c r="C168">
        <v>25119</v>
      </c>
    </row>
    <row r="169" spans="1:3" x14ac:dyDescent="0.3">
      <c r="A169" s="24">
        <v>91910</v>
      </c>
      <c r="B169">
        <v>9</v>
      </c>
      <c r="C169">
        <v>27023</v>
      </c>
    </row>
    <row r="170" spans="1:3" x14ac:dyDescent="0.3">
      <c r="A170" s="24">
        <v>91103</v>
      </c>
      <c r="B170">
        <v>9</v>
      </c>
      <c r="C170">
        <v>20023</v>
      </c>
    </row>
    <row r="171" spans="1:3" x14ac:dyDescent="0.3">
      <c r="A171" s="24">
        <v>95120</v>
      </c>
      <c r="B171">
        <v>9</v>
      </c>
      <c r="C171">
        <v>22007</v>
      </c>
    </row>
    <row r="172" spans="1:3" x14ac:dyDescent="0.3">
      <c r="A172" s="24">
        <v>91125</v>
      </c>
      <c r="B172">
        <v>9</v>
      </c>
      <c r="C172">
        <v>18914</v>
      </c>
    </row>
    <row r="173" spans="1:3" x14ac:dyDescent="0.3">
      <c r="A173" s="24">
        <v>95351</v>
      </c>
      <c r="B173">
        <v>9</v>
      </c>
      <c r="C173">
        <v>32238</v>
      </c>
    </row>
    <row r="174" spans="1:3" x14ac:dyDescent="0.3">
      <c r="A174" s="24">
        <v>91302</v>
      </c>
      <c r="B174">
        <v>9</v>
      </c>
      <c r="C174">
        <v>20038</v>
      </c>
    </row>
    <row r="175" spans="1:3" x14ac:dyDescent="0.3">
      <c r="A175" s="24">
        <v>90250</v>
      </c>
      <c r="B175">
        <v>9</v>
      </c>
      <c r="C175">
        <v>19935</v>
      </c>
    </row>
    <row r="176" spans="1:3" x14ac:dyDescent="0.3">
      <c r="A176" s="24">
        <v>94102</v>
      </c>
      <c r="B176">
        <v>9</v>
      </c>
      <c r="C176">
        <v>23722</v>
      </c>
    </row>
    <row r="177" spans="1:3" x14ac:dyDescent="0.3">
      <c r="A177" s="24">
        <v>90049</v>
      </c>
      <c r="B177">
        <v>9</v>
      </c>
      <c r="C177">
        <v>23445</v>
      </c>
    </row>
    <row r="178" spans="1:3" x14ac:dyDescent="0.3">
      <c r="A178" s="24">
        <v>94131</v>
      </c>
      <c r="B178">
        <v>9</v>
      </c>
      <c r="C178">
        <v>26745</v>
      </c>
    </row>
    <row r="179" spans="1:3" x14ac:dyDescent="0.3">
      <c r="A179" s="24">
        <v>90065</v>
      </c>
      <c r="B179">
        <v>8</v>
      </c>
      <c r="C179">
        <v>25437</v>
      </c>
    </row>
    <row r="180" spans="1:3" x14ac:dyDescent="0.3">
      <c r="A180" s="24">
        <v>93561</v>
      </c>
      <c r="B180">
        <v>8</v>
      </c>
      <c r="C180">
        <v>22963</v>
      </c>
    </row>
    <row r="181" spans="1:3" x14ac:dyDescent="0.3">
      <c r="A181" s="24">
        <v>92101</v>
      </c>
      <c r="B181">
        <v>8</v>
      </c>
      <c r="C181">
        <v>7367</v>
      </c>
    </row>
    <row r="182" spans="1:3" x14ac:dyDescent="0.3">
      <c r="A182" s="24">
        <v>90503</v>
      </c>
      <c r="B182">
        <v>8</v>
      </c>
      <c r="C182">
        <v>10765</v>
      </c>
    </row>
    <row r="183" spans="1:3" x14ac:dyDescent="0.3">
      <c r="A183" s="24">
        <v>90028</v>
      </c>
      <c r="B183">
        <v>8</v>
      </c>
      <c r="C183">
        <v>24035</v>
      </c>
    </row>
    <row r="184" spans="1:3" x14ac:dyDescent="0.3">
      <c r="A184" s="24">
        <v>92626</v>
      </c>
      <c r="B184">
        <v>8</v>
      </c>
      <c r="C184">
        <v>15875</v>
      </c>
    </row>
    <row r="185" spans="1:3" x14ac:dyDescent="0.3">
      <c r="A185" s="24">
        <v>90032</v>
      </c>
      <c r="B185">
        <v>8</v>
      </c>
      <c r="C185">
        <v>26102</v>
      </c>
    </row>
    <row r="186" spans="1:3" x14ac:dyDescent="0.3">
      <c r="A186" s="24">
        <v>92630</v>
      </c>
      <c r="B186">
        <v>8</v>
      </c>
      <c r="C186">
        <v>20287</v>
      </c>
    </row>
    <row r="187" spans="1:3" x14ac:dyDescent="0.3">
      <c r="A187" s="24">
        <v>95831</v>
      </c>
      <c r="B187">
        <v>8</v>
      </c>
      <c r="C187">
        <v>17903</v>
      </c>
    </row>
    <row r="188" spans="1:3" x14ac:dyDescent="0.3">
      <c r="A188" s="24">
        <v>90009</v>
      </c>
      <c r="B188">
        <v>8</v>
      </c>
      <c r="C188">
        <v>21302</v>
      </c>
    </row>
    <row r="189" spans="1:3" x14ac:dyDescent="0.3">
      <c r="A189" s="24">
        <v>91101</v>
      </c>
      <c r="B189">
        <v>8</v>
      </c>
      <c r="C189">
        <v>21739</v>
      </c>
    </row>
    <row r="190" spans="1:3" x14ac:dyDescent="0.3">
      <c r="A190" s="24">
        <v>92672</v>
      </c>
      <c r="B190">
        <v>8</v>
      </c>
      <c r="C190">
        <v>24922</v>
      </c>
    </row>
    <row r="191" spans="1:3" x14ac:dyDescent="0.3">
      <c r="A191" s="24">
        <v>95833</v>
      </c>
      <c r="B191">
        <v>8</v>
      </c>
      <c r="C191">
        <v>23231</v>
      </c>
    </row>
    <row r="192" spans="1:3" x14ac:dyDescent="0.3">
      <c r="A192" s="24">
        <v>92821</v>
      </c>
      <c r="B192">
        <v>8</v>
      </c>
      <c r="C192">
        <v>16367</v>
      </c>
    </row>
    <row r="193" spans="1:3" x14ac:dyDescent="0.3">
      <c r="A193" s="24">
        <v>94591</v>
      </c>
      <c r="B193">
        <v>8</v>
      </c>
      <c r="C193">
        <v>22007</v>
      </c>
    </row>
    <row r="194" spans="1:3" x14ac:dyDescent="0.3">
      <c r="A194" s="24">
        <v>92866</v>
      </c>
      <c r="B194">
        <v>8</v>
      </c>
      <c r="C194">
        <v>17732</v>
      </c>
    </row>
    <row r="195" spans="1:3" x14ac:dyDescent="0.3">
      <c r="A195" s="24">
        <v>90212</v>
      </c>
      <c r="B195">
        <v>8</v>
      </c>
      <c r="C195">
        <v>21226</v>
      </c>
    </row>
    <row r="196" spans="1:3" x14ac:dyDescent="0.3">
      <c r="A196" s="24">
        <v>93105</v>
      </c>
      <c r="B196">
        <v>8</v>
      </c>
      <c r="C196">
        <v>18649</v>
      </c>
    </row>
    <row r="197" spans="1:3" x14ac:dyDescent="0.3">
      <c r="A197" s="24">
        <v>92104</v>
      </c>
      <c r="B197">
        <v>8</v>
      </c>
      <c r="C197">
        <v>25074</v>
      </c>
    </row>
    <row r="198" spans="1:3" x14ac:dyDescent="0.3">
      <c r="A198" s="24">
        <v>90747</v>
      </c>
      <c r="B198">
        <v>8</v>
      </c>
      <c r="C198">
        <v>21487</v>
      </c>
    </row>
    <row r="199" spans="1:3" x14ac:dyDescent="0.3">
      <c r="A199" s="24">
        <v>91016</v>
      </c>
      <c r="B199">
        <v>8</v>
      </c>
      <c r="C199">
        <v>22566</v>
      </c>
    </row>
    <row r="200" spans="1:3" x14ac:dyDescent="0.3">
      <c r="A200" s="24">
        <v>94104</v>
      </c>
      <c r="B200">
        <v>8</v>
      </c>
      <c r="C200">
        <v>23621</v>
      </c>
    </row>
    <row r="201" spans="1:3" x14ac:dyDescent="0.3">
      <c r="A201" s="24">
        <v>92333</v>
      </c>
      <c r="B201">
        <v>7</v>
      </c>
      <c r="C201">
        <v>16223</v>
      </c>
    </row>
    <row r="202" spans="1:3" x14ac:dyDescent="0.3">
      <c r="A202" s="24">
        <v>95112</v>
      </c>
      <c r="B202">
        <v>7</v>
      </c>
      <c r="C202">
        <v>17152</v>
      </c>
    </row>
    <row r="203" spans="1:3" x14ac:dyDescent="0.3">
      <c r="A203" s="24">
        <v>92709</v>
      </c>
      <c r="B203">
        <v>7</v>
      </c>
      <c r="C203">
        <v>19231</v>
      </c>
    </row>
    <row r="204" spans="1:3" x14ac:dyDescent="0.3">
      <c r="A204" s="24">
        <v>90036</v>
      </c>
      <c r="B204">
        <v>7</v>
      </c>
      <c r="C204">
        <v>18086</v>
      </c>
    </row>
    <row r="205" spans="1:3" x14ac:dyDescent="0.3">
      <c r="A205" s="24">
        <v>95138</v>
      </c>
      <c r="B205">
        <v>7</v>
      </c>
      <c r="C205">
        <v>10715</v>
      </c>
    </row>
    <row r="206" spans="1:3" x14ac:dyDescent="0.3">
      <c r="A206" s="24">
        <v>91105</v>
      </c>
      <c r="B206">
        <v>7</v>
      </c>
      <c r="C206">
        <v>14454</v>
      </c>
    </row>
    <row r="207" spans="1:3" x14ac:dyDescent="0.3">
      <c r="A207" s="24">
        <v>94002</v>
      </c>
      <c r="B207">
        <v>7</v>
      </c>
      <c r="C207">
        <v>17047</v>
      </c>
    </row>
    <row r="208" spans="1:3" x14ac:dyDescent="0.3">
      <c r="A208" s="24">
        <v>94015</v>
      </c>
      <c r="B208">
        <v>7</v>
      </c>
      <c r="C208">
        <v>20987</v>
      </c>
    </row>
    <row r="209" spans="1:3" x14ac:dyDescent="0.3">
      <c r="A209" s="24">
        <v>91942</v>
      </c>
      <c r="B209">
        <v>7</v>
      </c>
      <c r="C209">
        <v>14805</v>
      </c>
    </row>
    <row r="210" spans="1:3" x14ac:dyDescent="0.3">
      <c r="A210" s="24">
        <v>92124</v>
      </c>
      <c r="B210">
        <v>7</v>
      </c>
      <c r="C210">
        <v>19206</v>
      </c>
    </row>
    <row r="211" spans="1:3" x14ac:dyDescent="0.3">
      <c r="A211" s="24">
        <v>93118</v>
      </c>
      <c r="B211">
        <v>7</v>
      </c>
      <c r="C211">
        <v>20712</v>
      </c>
    </row>
    <row r="212" spans="1:3" x14ac:dyDescent="0.3">
      <c r="A212" s="24">
        <v>94085</v>
      </c>
      <c r="B212">
        <v>7</v>
      </c>
      <c r="C212">
        <v>16769</v>
      </c>
    </row>
    <row r="213" spans="1:3" x14ac:dyDescent="0.3">
      <c r="A213" s="24">
        <v>95370</v>
      </c>
      <c r="B213">
        <v>7</v>
      </c>
      <c r="C213">
        <v>26383</v>
      </c>
    </row>
    <row r="214" spans="1:3" x14ac:dyDescent="0.3">
      <c r="A214" s="24">
        <v>93010</v>
      </c>
      <c r="B214">
        <v>7</v>
      </c>
      <c r="C214">
        <v>20006</v>
      </c>
    </row>
    <row r="215" spans="1:3" x14ac:dyDescent="0.3">
      <c r="A215" s="24">
        <v>90254</v>
      </c>
      <c r="B215">
        <v>7</v>
      </c>
      <c r="C215">
        <v>16845</v>
      </c>
    </row>
    <row r="216" spans="1:3" x14ac:dyDescent="0.3">
      <c r="A216" s="24">
        <v>92131</v>
      </c>
      <c r="B216">
        <v>7</v>
      </c>
      <c r="C216">
        <v>9513</v>
      </c>
    </row>
    <row r="217" spans="1:3" x14ac:dyDescent="0.3">
      <c r="A217" s="24">
        <v>94708</v>
      </c>
      <c r="B217">
        <v>7</v>
      </c>
      <c r="C217">
        <v>21521</v>
      </c>
    </row>
    <row r="218" spans="1:3" x14ac:dyDescent="0.3">
      <c r="A218" s="24">
        <v>94114</v>
      </c>
      <c r="B218">
        <v>7</v>
      </c>
      <c r="C218">
        <v>17020</v>
      </c>
    </row>
    <row r="219" spans="1:3" x14ac:dyDescent="0.3">
      <c r="A219" s="24">
        <v>95006</v>
      </c>
      <c r="B219">
        <v>7</v>
      </c>
      <c r="C219">
        <v>22069</v>
      </c>
    </row>
    <row r="220" spans="1:3" x14ac:dyDescent="0.3">
      <c r="A220" s="24">
        <v>94123</v>
      </c>
      <c r="B220">
        <v>7</v>
      </c>
      <c r="C220">
        <v>19734</v>
      </c>
    </row>
    <row r="221" spans="1:3" x14ac:dyDescent="0.3">
      <c r="A221" s="24">
        <v>91950</v>
      </c>
      <c r="B221">
        <v>7</v>
      </c>
      <c r="C221">
        <v>26647</v>
      </c>
    </row>
    <row r="222" spans="1:3" x14ac:dyDescent="0.3">
      <c r="A222" s="24">
        <v>94234</v>
      </c>
      <c r="B222">
        <v>7</v>
      </c>
      <c r="C222">
        <v>21772</v>
      </c>
    </row>
    <row r="223" spans="1:3" x14ac:dyDescent="0.3">
      <c r="A223" s="24">
        <v>92220</v>
      </c>
      <c r="B223">
        <v>7</v>
      </c>
      <c r="C223">
        <v>15960</v>
      </c>
    </row>
    <row r="224" spans="1:3" x14ac:dyDescent="0.3">
      <c r="A224" s="24">
        <v>91423</v>
      </c>
      <c r="B224">
        <v>7</v>
      </c>
      <c r="C224">
        <v>17964</v>
      </c>
    </row>
    <row r="225" spans="1:3" x14ac:dyDescent="0.3">
      <c r="A225" s="24">
        <v>92038</v>
      </c>
      <c r="B225">
        <v>7</v>
      </c>
      <c r="C225">
        <v>22071</v>
      </c>
    </row>
    <row r="226" spans="1:3" x14ac:dyDescent="0.3">
      <c r="A226" s="24">
        <v>95841</v>
      </c>
      <c r="B226">
        <v>7</v>
      </c>
      <c r="C226">
        <v>16635</v>
      </c>
    </row>
    <row r="227" spans="1:3" x14ac:dyDescent="0.3">
      <c r="A227" s="24">
        <v>95211</v>
      </c>
      <c r="B227">
        <v>7</v>
      </c>
      <c r="C227">
        <v>19891</v>
      </c>
    </row>
    <row r="228" spans="1:3" x14ac:dyDescent="0.3">
      <c r="A228" s="24">
        <v>93101</v>
      </c>
      <c r="B228">
        <v>7</v>
      </c>
      <c r="C228">
        <v>17877</v>
      </c>
    </row>
    <row r="229" spans="1:3" x14ac:dyDescent="0.3">
      <c r="A229" s="24">
        <v>92807</v>
      </c>
      <c r="B229">
        <v>7</v>
      </c>
      <c r="C229">
        <v>17397</v>
      </c>
    </row>
    <row r="230" spans="1:3" x14ac:dyDescent="0.3">
      <c r="A230" s="24">
        <v>94551</v>
      </c>
      <c r="B230">
        <v>7</v>
      </c>
      <c r="C230">
        <v>11408</v>
      </c>
    </row>
    <row r="231" spans="1:3" x14ac:dyDescent="0.3">
      <c r="A231" s="24">
        <v>95821</v>
      </c>
      <c r="B231">
        <v>7</v>
      </c>
      <c r="C231">
        <v>20323</v>
      </c>
    </row>
    <row r="232" spans="1:3" x14ac:dyDescent="0.3">
      <c r="A232" s="24">
        <v>92675</v>
      </c>
      <c r="B232">
        <v>7</v>
      </c>
      <c r="C232">
        <v>17440</v>
      </c>
    </row>
    <row r="233" spans="1:3" x14ac:dyDescent="0.3">
      <c r="A233" s="24">
        <v>92606</v>
      </c>
      <c r="B233">
        <v>7</v>
      </c>
      <c r="C233">
        <v>19067</v>
      </c>
    </row>
    <row r="234" spans="1:3" x14ac:dyDescent="0.3">
      <c r="A234" s="24">
        <v>94607</v>
      </c>
      <c r="B234">
        <v>7</v>
      </c>
      <c r="C234">
        <v>17660</v>
      </c>
    </row>
    <row r="235" spans="1:3" x14ac:dyDescent="0.3">
      <c r="A235" s="24">
        <v>91763</v>
      </c>
      <c r="B235">
        <v>7</v>
      </c>
      <c r="C235">
        <v>17367</v>
      </c>
    </row>
    <row r="236" spans="1:3" x14ac:dyDescent="0.3">
      <c r="A236" s="24">
        <v>94534</v>
      </c>
      <c r="B236">
        <v>7</v>
      </c>
      <c r="C236">
        <v>21275</v>
      </c>
    </row>
    <row r="237" spans="1:3" x14ac:dyDescent="0.3">
      <c r="A237" s="24">
        <v>91116</v>
      </c>
      <c r="B237">
        <v>6</v>
      </c>
      <c r="C237">
        <v>12049</v>
      </c>
    </row>
    <row r="238" spans="1:3" x14ac:dyDescent="0.3">
      <c r="A238" s="24">
        <v>91709</v>
      </c>
      <c r="B238">
        <v>6</v>
      </c>
      <c r="C238">
        <v>9156</v>
      </c>
    </row>
    <row r="239" spans="1:3" x14ac:dyDescent="0.3">
      <c r="A239" s="24">
        <v>95621</v>
      </c>
      <c r="B239">
        <v>6</v>
      </c>
      <c r="C239">
        <v>13802</v>
      </c>
    </row>
    <row r="240" spans="1:3" x14ac:dyDescent="0.3">
      <c r="A240" s="24">
        <v>94553</v>
      </c>
      <c r="B240">
        <v>6</v>
      </c>
      <c r="C240">
        <v>15356</v>
      </c>
    </row>
    <row r="241" spans="1:3" x14ac:dyDescent="0.3">
      <c r="A241" s="24">
        <v>90058</v>
      </c>
      <c r="B241">
        <v>6</v>
      </c>
      <c r="C241">
        <v>13640</v>
      </c>
    </row>
    <row r="242" spans="1:3" x14ac:dyDescent="0.3">
      <c r="A242" s="24">
        <v>90066</v>
      </c>
      <c r="B242">
        <v>6</v>
      </c>
      <c r="C242">
        <v>13338</v>
      </c>
    </row>
    <row r="243" spans="1:3" x14ac:dyDescent="0.3">
      <c r="A243" s="24">
        <v>95449</v>
      </c>
      <c r="B243">
        <v>6</v>
      </c>
      <c r="C243">
        <v>22354</v>
      </c>
    </row>
    <row r="244" spans="1:3" x14ac:dyDescent="0.3">
      <c r="A244" s="24">
        <v>91730</v>
      </c>
      <c r="B244">
        <v>6</v>
      </c>
      <c r="C244">
        <v>13919</v>
      </c>
    </row>
    <row r="245" spans="1:3" x14ac:dyDescent="0.3">
      <c r="A245" s="24">
        <v>92346</v>
      </c>
      <c r="B245">
        <v>6</v>
      </c>
      <c r="C245">
        <v>13726</v>
      </c>
    </row>
    <row r="246" spans="1:3" x14ac:dyDescent="0.3">
      <c r="A246" s="24">
        <v>91301</v>
      </c>
      <c r="B246">
        <v>6</v>
      </c>
      <c r="C246">
        <v>11537</v>
      </c>
    </row>
    <row r="247" spans="1:3" x14ac:dyDescent="0.3">
      <c r="A247" s="24">
        <v>92029</v>
      </c>
      <c r="B247">
        <v>6</v>
      </c>
      <c r="C247">
        <v>19220</v>
      </c>
    </row>
    <row r="248" spans="1:3" x14ac:dyDescent="0.3">
      <c r="A248" s="24">
        <v>91741</v>
      </c>
      <c r="B248">
        <v>6</v>
      </c>
      <c r="C248">
        <v>10414</v>
      </c>
    </row>
    <row r="249" spans="1:3" x14ac:dyDescent="0.3">
      <c r="A249" s="24">
        <v>91365</v>
      </c>
      <c r="B249">
        <v>6</v>
      </c>
      <c r="C249">
        <v>13558</v>
      </c>
    </row>
    <row r="250" spans="1:3" x14ac:dyDescent="0.3">
      <c r="A250" s="24">
        <v>94606</v>
      </c>
      <c r="B250">
        <v>6</v>
      </c>
      <c r="C250">
        <v>9650</v>
      </c>
    </row>
    <row r="251" spans="1:3" x14ac:dyDescent="0.3">
      <c r="A251" s="24">
        <v>94521</v>
      </c>
      <c r="B251">
        <v>6</v>
      </c>
      <c r="C251">
        <v>13684</v>
      </c>
    </row>
    <row r="252" spans="1:3" x14ac:dyDescent="0.3">
      <c r="A252" s="24">
        <v>91040</v>
      </c>
      <c r="B252">
        <v>6</v>
      </c>
      <c r="C252">
        <v>17282</v>
      </c>
    </row>
    <row r="253" spans="1:3" x14ac:dyDescent="0.3">
      <c r="A253" s="24">
        <v>92056</v>
      </c>
      <c r="B253">
        <v>6</v>
      </c>
      <c r="C253">
        <v>11477</v>
      </c>
    </row>
    <row r="254" spans="1:3" x14ac:dyDescent="0.3">
      <c r="A254" s="24">
        <v>91745</v>
      </c>
      <c r="B254">
        <v>6</v>
      </c>
      <c r="C254">
        <v>8788</v>
      </c>
    </row>
    <row r="255" spans="1:3" x14ac:dyDescent="0.3">
      <c r="A255" s="24">
        <v>90007</v>
      </c>
      <c r="B255">
        <v>6</v>
      </c>
      <c r="C255">
        <v>14263</v>
      </c>
    </row>
    <row r="256" spans="1:3" x14ac:dyDescent="0.3">
      <c r="A256" s="24">
        <v>94610</v>
      </c>
      <c r="B256">
        <v>6</v>
      </c>
      <c r="C256">
        <v>12042</v>
      </c>
    </row>
    <row r="257" spans="1:3" x14ac:dyDescent="0.3">
      <c r="A257" s="24">
        <v>91706</v>
      </c>
      <c r="B257">
        <v>6</v>
      </c>
      <c r="C257">
        <v>10373</v>
      </c>
    </row>
    <row r="258" spans="1:3" x14ac:dyDescent="0.3">
      <c r="A258" s="24">
        <v>90502</v>
      </c>
      <c r="B258">
        <v>6</v>
      </c>
      <c r="C258">
        <v>20439</v>
      </c>
    </row>
    <row r="259" spans="1:3" x14ac:dyDescent="0.3">
      <c r="A259" s="24">
        <v>92109</v>
      </c>
      <c r="B259">
        <v>6</v>
      </c>
      <c r="C259">
        <v>9951</v>
      </c>
    </row>
    <row r="260" spans="1:3" x14ac:dyDescent="0.3">
      <c r="A260" s="24">
        <v>91765</v>
      </c>
      <c r="B260">
        <v>6</v>
      </c>
      <c r="C260">
        <v>21568</v>
      </c>
    </row>
    <row r="261" spans="1:3" x14ac:dyDescent="0.3">
      <c r="A261" s="24">
        <v>92704</v>
      </c>
      <c r="B261">
        <v>6</v>
      </c>
      <c r="C261">
        <v>14317</v>
      </c>
    </row>
    <row r="262" spans="1:3" x14ac:dyDescent="0.3">
      <c r="A262" s="24">
        <v>94707</v>
      </c>
      <c r="B262">
        <v>6</v>
      </c>
      <c r="C262">
        <v>15616</v>
      </c>
    </row>
    <row r="263" spans="1:3" x14ac:dyDescent="0.3">
      <c r="A263" s="24">
        <v>95126</v>
      </c>
      <c r="B263">
        <v>6</v>
      </c>
      <c r="C263">
        <v>15234</v>
      </c>
    </row>
    <row r="264" spans="1:3" x14ac:dyDescent="0.3">
      <c r="A264" s="24">
        <v>92868</v>
      </c>
      <c r="B264">
        <v>6</v>
      </c>
      <c r="C264">
        <v>11490</v>
      </c>
    </row>
    <row r="265" spans="1:3" x14ac:dyDescent="0.3">
      <c r="A265" s="24">
        <v>91367</v>
      </c>
      <c r="B265">
        <v>6</v>
      </c>
      <c r="C265">
        <v>18120</v>
      </c>
    </row>
    <row r="266" spans="1:3" x14ac:dyDescent="0.3">
      <c r="A266" s="24">
        <v>90035</v>
      </c>
      <c r="B266">
        <v>6</v>
      </c>
      <c r="C266">
        <v>16796</v>
      </c>
    </row>
    <row r="267" spans="1:3" x14ac:dyDescent="0.3">
      <c r="A267" s="24">
        <v>95207</v>
      </c>
      <c r="B267">
        <v>6</v>
      </c>
      <c r="C267">
        <v>14325</v>
      </c>
    </row>
    <row r="268" spans="1:3" x14ac:dyDescent="0.3">
      <c r="A268" s="24">
        <v>90071</v>
      </c>
      <c r="B268">
        <v>6</v>
      </c>
      <c r="C268">
        <v>9147</v>
      </c>
    </row>
    <row r="269" spans="1:3" x14ac:dyDescent="0.3">
      <c r="A269" s="24">
        <v>94523</v>
      </c>
      <c r="B269">
        <v>6</v>
      </c>
      <c r="C269">
        <v>10545</v>
      </c>
    </row>
    <row r="270" spans="1:3" x14ac:dyDescent="0.3">
      <c r="A270" s="24">
        <v>94904</v>
      </c>
      <c r="B270">
        <v>6</v>
      </c>
      <c r="C270">
        <v>14734</v>
      </c>
    </row>
    <row r="271" spans="1:3" x14ac:dyDescent="0.3">
      <c r="A271" s="24">
        <v>95503</v>
      </c>
      <c r="B271">
        <v>6</v>
      </c>
      <c r="C271">
        <v>17481</v>
      </c>
    </row>
    <row r="272" spans="1:3" x14ac:dyDescent="0.3">
      <c r="A272" s="24">
        <v>94923</v>
      </c>
      <c r="B272">
        <v>6</v>
      </c>
      <c r="C272">
        <v>13377</v>
      </c>
    </row>
    <row r="273" spans="1:3" x14ac:dyDescent="0.3">
      <c r="A273" s="24">
        <v>90230</v>
      </c>
      <c r="B273">
        <v>6</v>
      </c>
      <c r="C273">
        <v>16248</v>
      </c>
    </row>
    <row r="274" spans="1:3" x14ac:dyDescent="0.3">
      <c r="A274" s="24">
        <v>94949</v>
      </c>
      <c r="B274">
        <v>6</v>
      </c>
      <c r="C274">
        <v>16116</v>
      </c>
    </row>
    <row r="275" spans="1:3" x14ac:dyDescent="0.3">
      <c r="A275" s="24">
        <v>95812</v>
      </c>
      <c r="B275">
        <v>6</v>
      </c>
      <c r="C275">
        <v>16502</v>
      </c>
    </row>
    <row r="276" spans="1:3" x14ac:dyDescent="0.3">
      <c r="A276" s="24">
        <v>94960</v>
      </c>
      <c r="B276">
        <v>6</v>
      </c>
      <c r="C276">
        <v>15233</v>
      </c>
    </row>
    <row r="277" spans="1:3" x14ac:dyDescent="0.3">
      <c r="A277" s="24">
        <v>93727</v>
      </c>
      <c r="B277">
        <v>6</v>
      </c>
      <c r="C277">
        <v>19354</v>
      </c>
    </row>
    <row r="278" spans="1:3" x14ac:dyDescent="0.3">
      <c r="A278" s="24">
        <v>90073</v>
      </c>
      <c r="B278">
        <v>6</v>
      </c>
      <c r="C278">
        <v>18620</v>
      </c>
    </row>
    <row r="279" spans="1:3" x14ac:dyDescent="0.3">
      <c r="A279" s="24">
        <v>94040</v>
      </c>
      <c r="B279">
        <v>6</v>
      </c>
      <c r="C279">
        <v>24409</v>
      </c>
    </row>
    <row r="280" spans="1:3" x14ac:dyDescent="0.3">
      <c r="A280" s="24">
        <v>90504</v>
      </c>
      <c r="B280">
        <v>6</v>
      </c>
      <c r="C280">
        <v>8497</v>
      </c>
    </row>
    <row r="281" spans="1:3" x14ac:dyDescent="0.3">
      <c r="A281" s="24">
        <v>94546</v>
      </c>
      <c r="B281">
        <v>6</v>
      </c>
      <c r="C281">
        <v>12699</v>
      </c>
    </row>
    <row r="282" spans="1:3" x14ac:dyDescent="0.3">
      <c r="A282" s="24">
        <v>91911</v>
      </c>
      <c r="B282">
        <v>6</v>
      </c>
      <c r="C282">
        <v>16608</v>
      </c>
    </row>
    <row r="283" spans="1:3" x14ac:dyDescent="0.3">
      <c r="A283" s="24">
        <v>94043</v>
      </c>
      <c r="B283">
        <v>6</v>
      </c>
      <c r="C283">
        <v>12680</v>
      </c>
    </row>
    <row r="284" spans="1:3" x14ac:dyDescent="0.3">
      <c r="A284" s="24">
        <v>96651</v>
      </c>
      <c r="B284">
        <v>6</v>
      </c>
      <c r="C284">
        <v>10643</v>
      </c>
    </row>
    <row r="285" spans="1:3" x14ac:dyDescent="0.3">
      <c r="A285" s="24">
        <v>96003</v>
      </c>
      <c r="B285">
        <v>6</v>
      </c>
      <c r="C285">
        <v>17972</v>
      </c>
    </row>
    <row r="286" spans="1:3" x14ac:dyDescent="0.3">
      <c r="A286" s="24">
        <v>94538</v>
      </c>
      <c r="B286">
        <v>6</v>
      </c>
      <c r="C286">
        <v>12588</v>
      </c>
    </row>
    <row r="287" spans="1:3" x14ac:dyDescent="0.3">
      <c r="A287" s="24">
        <v>91401</v>
      </c>
      <c r="B287">
        <v>6</v>
      </c>
      <c r="C287">
        <v>21013</v>
      </c>
    </row>
    <row r="288" spans="1:3" x14ac:dyDescent="0.3">
      <c r="A288" s="24">
        <v>90274</v>
      </c>
      <c r="B288">
        <v>5</v>
      </c>
      <c r="C288">
        <v>9743</v>
      </c>
    </row>
    <row r="289" spans="1:3" x14ac:dyDescent="0.3">
      <c r="A289" s="24">
        <v>90404</v>
      </c>
      <c r="B289">
        <v>5</v>
      </c>
      <c r="C289">
        <v>9048</v>
      </c>
    </row>
    <row r="290" spans="1:3" x14ac:dyDescent="0.3">
      <c r="A290" s="24">
        <v>92068</v>
      </c>
      <c r="B290">
        <v>5</v>
      </c>
      <c r="C290">
        <v>5633</v>
      </c>
    </row>
    <row r="291" spans="1:3" x14ac:dyDescent="0.3">
      <c r="A291" s="24">
        <v>90509</v>
      </c>
      <c r="B291">
        <v>5</v>
      </c>
      <c r="C291">
        <v>7889</v>
      </c>
    </row>
    <row r="292" spans="1:3" x14ac:dyDescent="0.3">
      <c r="A292" s="24">
        <v>95070</v>
      </c>
      <c r="B292">
        <v>5</v>
      </c>
      <c r="C292">
        <v>13281</v>
      </c>
    </row>
    <row r="293" spans="1:3" x14ac:dyDescent="0.3">
      <c r="A293" s="24">
        <v>94124</v>
      </c>
      <c r="B293">
        <v>5</v>
      </c>
      <c r="C293">
        <v>18110</v>
      </c>
    </row>
    <row r="294" spans="1:3" x14ac:dyDescent="0.3">
      <c r="A294" s="24">
        <v>94066</v>
      </c>
      <c r="B294">
        <v>5</v>
      </c>
      <c r="C294">
        <v>8738</v>
      </c>
    </row>
    <row r="295" spans="1:3" x14ac:dyDescent="0.3">
      <c r="A295" s="24">
        <v>92867</v>
      </c>
      <c r="B295">
        <v>5</v>
      </c>
      <c r="C295">
        <v>18008</v>
      </c>
    </row>
    <row r="296" spans="1:3" x14ac:dyDescent="0.3">
      <c r="A296" s="24">
        <v>94107</v>
      </c>
      <c r="B296">
        <v>5</v>
      </c>
      <c r="C296">
        <v>10428</v>
      </c>
    </row>
    <row r="297" spans="1:3" x14ac:dyDescent="0.3">
      <c r="A297" s="24">
        <v>93022</v>
      </c>
      <c r="B297">
        <v>5</v>
      </c>
      <c r="C297">
        <v>15850</v>
      </c>
    </row>
    <row r="298" spans="1:3" x14ac:dyDescent="0.3">
      <c r="A298" s="24">
        <v>90019</v>
      </c>
      <c r="B298">
        <v>5</v>
      </c>
      <c r="C298">
        <v>8457</v>
      </c>
    </row>
    <row r="299" spans="1:3" x14ac:dyDescent="0.3">
      <c r="A299" s="24">
        <v>93065</v>
      </c>
      <c r="B299">
        <v>5</v>
      </c>
      <c r="C299">
        <v>12789</v>
      </c>
    </row>
    <row r="300" spans="1:3" x14ac:dyDescent="0.3">
      <c r="A300" s="24">
        <v>91109</v>
      </c>
      <c r="B300">
        <v>5</v>
      </c>
      <c r="C300">
        <v>15357</v>
      </c>
    </row>
    <row r="301" spans="1:3" x14ac:dyDescent="0.3">
      <c r="A301" s="24">
        <v>93107</v>
      </c>
      <c r="B301">
        <v>5</v>
      </c>
      <c r="C301">
        <v>13078</v>
      </c>
    </row>
    <row r="302" spans="1:3" x14ac:dyDescent="0.3">
      <c r="A302" s="24">
        <v>95403</v>
      </c>
      <c r="B302">
        <v>5</v>
      </c>
      <c r="C302">
        <v>8189</v>
      </c>
    </row>
    <row r="303" spans="1:3" x14ac:dyDescent="0.3">
      <c r="A303" s="24">
        <v>90037</v>
      </c>
      <c r="B303">
        <v>5</v>
      </c>
      <c r="C303">
        <v>10202</v>
      </c>
    </row>
    <row r="304" spans="1:3" x14ac:dyDescent="0.3">
      <c r="A304" s="24">
        <v>92325</v>
      </c>
      <c r="B304">
        <v>5</v>
      </c>
      <c r="C304">
        <v>14089</v>
      </c>
    </row>
    <row r="305" spans="1:3" x14ac:dyDescent="0.3">
      <c r="A305" s="24">
        <v>94555</v>
      </c>
      <c r="B305">
        <v>5</v>
      </c>
      <c r="C305">
        <v>15511</v>
      </c>
    </row>
    <row r="306" spans="1:3" x14ac:dyDescent="0.3">
      <c r="A306" s="24">
        <v>90029</v>
      </c>
      <c r="B306">
        <v>5</v>
      </c>
      <c r="C306">
        <v>13731</v>
      </c>
    </row>
    <row r="307" spans="1:3" x14ac:dyDescent="0.3">
      <c r="A307" s="24">
        <v>93302</v>
      </c>
      <c r="B307">
        <v>5</v>
      </c>
      <c r="C307">
        <v>15987</v>
      </c>
    </row>
    <row r="308" spans="1:3" x14ac:dyDescent="0.3">
      <c r="A308" s="24">
        <v>92154</v>
      </c>
      <c r="B308">
        <v>5</v>
      </c>
      <c r="C308">
        <v>9950</v>
      </c>
    </row>
    <row r="309" spans="1:3" x14ac:dyDescent="0.3">
      <c r="A309" s="24">
        <v>91006</v>
      </c>
      <c r="B309">
        <v>5</v>
      </c>
      <c r="C309">
        <v>9082</v>
      </c>
    </row>
    <row r="310" spans="1:3" x14ac:dyDescent="0.3">
      <c r="A310" s="24">
        <v>92703</v>
      </c>
      <c r="B310">
        <v>5</v>
      </c>
      <c r="C310">
        <v>8074</v>
      </c>
    </row>
    <row r="311" spans="1:3" x14ac:dyDescent="0.3">
      <c r="A311" s="24">
        <v>91007</v>
      </c>
      <c r="B311">
        <v>5</v>
      </c>
      <c r="C311">
        <v>11415</v>
      </c>
    </row>
    <row r="312" spans="1:3" x14ac:dyDescent="0.3">
      <c r="A312" s="24">
        <v>90005</v>
      </c>
      <c r="B312">
        <v>5</v>
      </c>
      <c r="C312">
        <v>9612</v>
      </c>
    </row>
    <row r="313" spans="1:3" x14ac:dyDescent="0.3">
      <c r="A313" s="24">
        <v>91754</v>
      </c>
      <c r="B313">
        <v>5</v>
      </c>
      <c r="C313">
        <v>9245</v>
      </c>
    </row>
    <row r="314" spans="1:3" x14ac:dyDescent="0.3">
      <c r="A314" s="24">
        <v>92192</v>
      </c>
      <c r="B314">
        <v>5</v>
      </c>
      <c r="C314">
        <v>11228</v>
      </c>
    </row>
    <row r="315" spans="1:3" x14ac:dyDescent="0.3">
      <c r="A315" s="24">
        <v>93437</v>
      </c>
      <c r="B315">
        <v>5</v>
      </c>
      <c r="C315">
        <v>8764</v>
      </c>
    </row>
    <row r="316" spans="1:3" x14ac:dyDescent="0.3">
      <c r="A316" s="24">
        <v>92054</v>
      </c>
      <c r="B316">
        <v>5</v>
      </c>
      <c r="C316">
        <v>11015</v>
      </c>
    </row>
    <row r="317" spans="1:3" x14ac:dyDescent="0.3">
      <c r="A317" s="24">
        <v>93460</v>
      </c>
      <c r="B317">
        <v>5</v>
      </c>
      <c r="C317">
        <v>19307</v>
      </c>
    </row>
    <row r="318" spans="1:3" x14ac:dyDescent="0.3">
      <c r="A318" s="24">
        <v>92634</v>
      </c>
      <c r="B318">
        <v>5</v>
      </c>
      <c r="C318">
        <v>11750</v>
      </c>
    </row>
    <row r="319" spans="1:3" x14ac:dyDescent="0.3">
      <c r="A319" s="24">
        <v>94612</v>
      </c>
      <c r="B319">
        <v>5</v>
      </c>
      <c r="C319">
        <v>8174</v>
      </c>
    </row>
    <row r="320" spans="1:3" x14ac:dyDescent="0.3">
      <c r="A320" s="24">
        <v>91203</v>
      </c>
      <c r="B320">
        <v>5</v>
      </c>
      <c r="C320">
        <v>9383</v>
      </c>
    </row>
    <row r="321" spans="1:3" x14ac:dyDescent="0.3">
      <c r="A321" s="24">
        <v>93524</v>
      </c>
      <c r="B321">
        <v>5</v>
      </c>
      <c r="C321">
        <v>7641</v>
      </c>
    </row>
    <row r="322" spans="1:3" x14ac:dyDescent="0.3">
      <c r="A322" s="24">
        <v>90720</v>
      </c>
      <c r="B322">
        <v>5</v>
      </c>
      <c r="C322">
        <v>15100</v>
      </c>
    </row>
    <row r="323" spans="1:3" x14ac:dyDescent="0.3">
      <c r="A323" s="24">
        <v>91770</v>
      </c>
      <c r="B323">
        <v>5</v>
      </c>
      <c r="C323">
        <v>10391</v>
      </c>
    </row>
    <row r="324" spans="1:3" x14ac:dyDescent="0.3">
      <c r="A324" s="24">
        <v>95617</v>
      </c>
      <c r="B324">
        <v>5</v>
      </c>
      <c r="C324">
        <v>9507</v>
      </c>
    </row>
    <row r="325" spans="1:3" x14ac:dyDescent="0.3">
      <c r="A325" s="24">
        <v>90638</v>
      </c>
      <c r="B325">
        <v>5</v>
      </c>
      <c r="C325">
        <v>16064</v>
      </c>
    </row>
    <row r="326" spans="1:3" x14ac:dyDescent="0.3">
      <c r="A326" s="24">
        <v>90232</v>
      </c>
      <c r="B326">
        <v>5</v>
      </c>
      <c r="C326">
        <v>14884</v>
      </c>
    </row>
    <row r="327" spans="1:3" x14ac:dyDescent="0.3">
      <c r="A327" s="24">
        <v>93611</v>
      </c>
      <c r="B327">
        <v>5</v>
      </c>
      <c r="C327">
        <v>13155</v>
      </c>
    </row>
    <row r="328" spans="1:3" x14ac:dyDescent="0.3">
      <c r="A328" s="24">
        <v>95817</v>
      </c>
      <c r="B328">
        <v>5</v>
      </c>
      <c r="C328">
        <v>11593</v>
      </c>
    </row>
    <row r="329" spans="1:3" x14ac:dyDescent="0.3">
      <c r="A329" s="24">
        <v>94901</v>
      </c>
      <c r="B329">
        <v>5</v>
      </c>
      <c r="C329">
        <v>10526</v>
      </c>
    </row>
    <row r="330" spans="1:3" x14ac:dyDescent="0.3">
      <c r="A330" s="24">
        <v>95822</v>
      </c>
      <c r="B330">
        <v>5</v>
      </c>
      <c r="C330">
        <v>8862</v>
      </c>
    </row>
    <row r="331" spans="1:3" x14ac:dyDescent="0.3">
      <c r="A331" s="24">
        <v>94939</v>
      </c>
      <c r="B331">
        <v>5</v>
      </c>
      <c r="C331">
        <v>12891</v>
      </c>
    </row>
    <row r="332" spans="1:3" x14ac:dyDescent="0.3">
      <c r="A332" s="24">
        <v>96064</v>
      </c>
      <c r="B332">
        <v>5</v>
      </c>
      <c r="C332">
        <v>11718</v>
      </c>
    </row>
    <row r="333" spans="1:3" x14ac:dyDescent="0.3">
      <c r="A333" s="24">
        <v>93950</v>
      </c>
      <c r="B333">
        <v>5</v>
      </c>
      <c r="C333">
        <v>20089</v>
      </c>
    </row>
    <row r="334" spans="1:3" x14ac:dyDescent="0.3">
      <c r="A334" s="24">
        <v>95045</v>
      </c>
      <c r="B334">
        <v>5</v>
      </c>
      <c r="C334">
        <v>14612</v>
      </c>
    </row>
    <row r="335" spans="1:3" x14ac:dyDescent="0.3">
      <c r="A335" s="24">
        <v>91030</v>
      </c>
      <c r="B335">
        <v>4</v>
      </c>
      <c r="C335">
        <v>9732</v>
      </c>
    </row>
    <row r="336" spans="1:3" x14ac:dyDescent="0.3">
      <c r="A336" s="24">
        <v>92129</v>
      </c>
      <c r="B336">
        <v>4</v>
      </c>
      <c r="C336">
        <v>7034</v>
      </c>
    </row>
    <row r="337" spans="1:3" x14ac:dyDescent="0.3">
      <c r="A337" s="24">
        <v>95828</v>
      </c>
      <c r="B337">
        <v>4</v>
      </c>
      <c r="C337">
        <v>9396</v>
      </c>
    </row>
    <row r="338" spans="1:3" x14ac:dyDescent="0.3">
      <c r="A338" s="24">
        <v>93003</v>
      </c>
      <c r="B338">
        <v>4</v>
      </c>
      <c r="C338">
        <v>15695</v>
      </c>
    </row>
    <row r="339" spans="1:3" x14ac:dyDescent="0.3">
      <c r="A339" s="24">
        <v>95741</v>
      </c>
      <c r="B339">
        <v>4</v>
      </c>
      <c r="C339">
        <v>11477</v>
      </c>
    </row>
    <row r="340" spans="1:3" x14ac:dyDescent="0.3">
      <c r="A340" s="24">
        <v>93401</v>
      </c>
      <c r="B340">
        <v>4</v>
      </c>
      <c r="C340">
        <v>12729</v>
      </c>
    </row>
    <row r="341" spans="1:3" x14ac:dyDescent="0.3">
      <c r="A341" s="24">
        <v>95820</v>
      </c>
      <c r="B341">
        <v>4</v>
      </c>
      <c r="C341">
        <v>8437</v>
      </c>
    </row>
    <row r="342" spans="1:3" x14ac:dyDescent="0.3">
      <c r="A342" s="24">
        <v>92624</v>
      </c>
      <c r="B342">
        <v>4</v>
      </c>
      <c r="C342">
        <v>12975</v>
      </c>
    </row>
    <row r="343" spans="1:3" x14ac:dyDescent="0.3">
      <c r="A343" s="24">
        <v>94118</v>
      </c>
      <c r="B343">
        <v>4</v>
      </c>
      <c r="C343">
        <v>8244</v>
      </c>
    </row>
    <row r="344" spans="1:3" x14ac:dyDescent="0.3">
      <c r="A344" s="24">
        <v>93009</v>
      </c>
      <c r="B344">
        <v>4</v>
      </c>
      <c r="C344">
        <v>7433</v>
      </c>
    </row>
    <row r="345" spans="1:3" x14ac:dyDescent="0.3">
      <c r="A345" s="24">
        <v>92069</v>
      </c>
      <c r="B345">
        <v>4</v>
      </c>
      <c r="C345">
        <v>10412</v>
      </c>
    </row>
    <row r="346" spans="1:3" x14ac:dyDescent="0.3">
      <c r="A346" s="24">
        <v>90059</v>
      </c>
      <c r="B346">
        <v>4</v>
      </c>
      <c r="C346">
        <v>12923</v>
      </c>
    </row>
    <row r="347" spans="1:3" x14ac:dyDescent="0.3">
      <c r="A347" s="24">
        <v>95758</v>
      </c>
      <c r="B347">
        <v>4</v>
      </c>
      <c r="C347">
        <v>8072</v>
      </c>
    </row>
    <row r="348" spans="1:3" x14ac:dyDescent="0.3">
      <c r="A348" s="24">
        <v>92735</v>
      </c>
      <c r="B348">
        <v>4</v>
      </c>
      <c r="C348">
        <v>10378</v>
      </c>
    </row>
    <row r="349" spans="1:3" x14ac:dyDescent="0.3">
      <c r="A349" s="24">
        <v>94577</v>
      </c>
      <c r="B349">
        <v>4</v>
      </c>
      <c r="C349">
        <v>7806</v>
      </c>
    </row>
    <row r="350" spans="1:3" x14ac:dyDescent="0.3">
      <c r="A350" s="24">
        <v>95125</v>
      </c>
      <c r="B350">
        <v>4</v>
      </c>
      <c r="C350">
        <v>11318</v>
      </c>
    </row>
    <row r="351" spans="1:3" x14ac:dyDescent="0.3">
      <c r="A351" s="24">
        <v>95825</v>
      </c>
      <c r="B351">
        <v>4</v>
      </c>
      <c r="C351">
        <v>8697</v>
      </c>
    </row>
    <row r="352" spans="1:3" x14ac:dyDescent="0.3">
      <c r="A352" s="24">
        <v>92350</v>
      </c>
      <c r="B352">
        <v>4</v>
      </c>
      <c r="C352">
        <v>12439</v>
      </c>
    </row>
    <row r="353" spans="1:3" x14ac:dyDescent="0.3">
      <c r="A353" s="24">
        <v>95973</v>
      </c>
      <c r="B353">
        <v>4</v>
      </c>
      <c r="C353">
        <v>14700</v>
      </c>
    </row>
    <row r="354" spans="1:3" x14ac:dyDescent="0.3">
      <c r="A354" s="24">
        <v>94126</v>
      </c>
      <c r="B354">
        <v>4</v>
      </c>
      <c r="C354">
        <v>7919</v>
      </c>
    </row>
    <row r="355" spans="1:3" x14ac:dyDescent="0.3">
      <c r="A355" s="24">
        <v>96091</v>
      </c>
      <c r="B355">
        <v>4</v>
      </c>
      <c r="C355">
        <v>8724</v>
      </c>
    </row>
    <row r="356" spans="1:3" x14ac:dyDescent="0.3">
      <c r="A356" s="24">
        <v>94028</v>
      </c>
      <c r="B356">
        <v>4</v>
      </c>
      <c r="C356">
        <v>14225</v>
      </c>
    </row>
    <row r="357" spans="1:3" x14ac:dyDescent="0.3">
      <c r="A357" s="24">
        <v>91791</v>
      </c>
      <c r="B357">
        <v>4</v>
      </c>
      <c r="C357">
        <v>15087</v>
      </c>
    </row>
    <row r="358" spans="1:3" x14ac:dyDescent="0.3">
      <c r="A358" s="24">
        <v>92648</v>
      </c>
      <c r="B358">
        <v>4</v>
      </c>
      <c r="C358">
        <v>9855</v>
      </c>
    </row>
    <row r="359" spans="1:3" x14ac:dyDescent="0.3">
      <c r="A359" s="24">
        <v>95678</v>
      </c>
      <c r="B359">
        <v>4</v>
      </c>
      <c r="C359">
        <v>10522</v>
      </c>
    </row>
    <row r="360" spans="1:3" x14ac:dyDescent="0.3">
      <c r="A360" s="24">
        <v>95348</v>
      </c>
      <c r="B360">
        <v>4</v>
      </c>
      <c r="C360">
        <v>11234</v>
      </c>
    </row>
    <row r="361" spans="1:3" x14ac:dyDescent="0.3">
      <c r="A361" s="24">
        <v>92084</v>
      </c>
      <c r="B361">
        <v>4</v>
      </c>
      <c r="C361">
        <v>9841</v>
      </c>
    </row>
    <row r="362" spans="1:3" x14ac:dyDescent="0.3">
      <c r="A362" s="24">
        <v>95354</v>
      </c>
      <c r="B362">
        <v>4</v>
      </c>
      <c r="C362">
        <v>13507</v>
      </c>
    </row>
    <row r="363" spans="1:3" x14ac:dyDescent="0.3">
      <c r="A363" s="24">
        <v>94571</v>
      </c>
      <c r="B363">
        <v>4</v>
      </c>
      <c r="C363">
        <v>10742</v>
      </c>
    </row>
    <row r="364" spans="1:3" x14ac:dyDescent="0.3">
      <c r="A364" s="24">
        <v>94536</v>
      </c>
      <c r="B364">
        <v>4</v>
      </c>
      <c r="C364">
        <v>10490</v>
      </c>
    </row>
    <row r="365" spans="1:3" x14ac:dyDescent="0.3">
      <c r="A365" s="24">
        <v>95003</v>
      </c>
      <c r="B365">
        <v>4</v>
      </c>
      <c r="C365">
        <v>8249</v>
      </c>
    </row>
    <row r="366" spans="1:3" x14ac:dyDescent="0.3">
      <c r="A366" s="24">
        <v>94705</v>
      </c>
      <c r="B366">
        <v>4</v>
      </c>
      <c r="C366">
        <v>9240</v>
      </c>
    </row>
    <row r="367" spans="1:3" x14ac:dyDescent="0.3">
      <c r="A367" s="24">
        <v>94108</v>
      </c>
      <c r="B367">
        <v>4</v>
      </c>
      <c r="C367">
        <v>13705</v>
      </c>
    </row>
    <row r="368" spans="1:3" x14ac:dyDescent="0.3">
      <c r="A368" s="24">
        <v>95422</v>
      </c>
      <c r="B368">
        <v>4</v>
      </c>
      <c r="C368">
        <v>13690</v>
      </c>
    </row>
    <row r="369" spans="1:3" x14ac:dyDescent="0.3">
      <c r="A369" s="24">
        <v>90601</v>
      </c>
      <c r="B369">
        <v>4</v>
      </c>
      <c r="C369">
        <v>14475</v>
      </c>
    </row>
    <row r="370" spans="1:3" x14ac:dyDescent="0.3">
      <c r="A370" s="24">
        <v>91614</v>
      </c>
      <c r="B370">
        <v>4</v>
      </c>
      <c r="C370">
        <v>9745</v>
      </c>
    </row>
    <row r="371" spans="1:3" x14ac:dyDescent="0.3">
      <c r="A371" s="24">
        <v>90048</v>
      </c>
      <c r="B371">
        <v>4</v>
      </c>
      <c r="C371">
        <v>8956</v>
      </c>
    </row>
    <row r="372" spans="1:3" x14ac:dyDescent="0.3">
      <c r="A372" s="24">
        <v>92653</v>
      </c>
      <c r="B372">
        <v>4</v>
      </c>
      <c r="C372">
        <v>8190</v>
      </c>
    </row>
    <row r="373" spans="1:3" x14ac:dyDescent="0.3">
      <c r="A373" s="24">
        <v>91361</v>
      </c>
      <c r="B373">
        <v>4</v>
      </c>
      <c r="C373">
        <v>14940</v>
      </c>
    </row>
    <row r="374" spans="1:3" x14ac:dyDescent="0.3">
      <c r="A374" s="24">
        <v>90639</v>
      </c>
      <c r="B374">
        <v>4</v>
      </c>
      <c r="C374">
        <v>13481</v>
      </c>
    </row>
    <row r="375" spans="1:3" x14ac:dyDescent="0.3">
      <c r="A375" s="24">
        <v>91342</v>
      </c>
      <c r="B375">
        <v>4</v>
      </c>
      <c r="C375">
        <v>8814</v>
      </c>
    </row>
    <row r="376" spans="1:3" x14ac:dyDescent="0.3">
      <c r="A376" s="24">
        <v>92886</v>
      </c>
      <c r="B376">
        <v>4</v>
      </c>
      <c r="C376">
        <v>12066</v>
      </c>
    </row>
    <row r="377" spans="1:3" x14ac:dyDescent="0.3">
      <c r="A377" s="24">
        <v>96150</v>
      </c>
      <c r="B377">
        <v>4</v>
      </c>
      <c r="C377">
        <v>5135</v>
      </c>
    </row>
    <row r="378" spans="1:3" x14ac:dyDescent="0.3">
      <c r="A378" s="24">
        <v>92833</v>
      </c>
      <c r="B378">
        <v>4</v>
      </c>
      <c r="C378">
        <v>6209</v>
      </c>
    </row>
    <row r="379" spans="1:3" x14ac:dyDescent="0.3">
      <c r="A379" s="24">
        <v>90018</v>
      </c>
      <c r="B379">
        <v>4</v>
      </c>
      <c r="C379">
        <v>10266</v>
      </c>
    </row>
    <row r="380" spans="1:3" x14ac:dyDescent="0.3">
      <c r="A380" s="24">
        <v>94302</v>
      </c>
      <c r="B380">
        <v>4</v>
      </c>
      <c r="C380">
        <v>11672</v>
      </c>
    </row>
    <row r="381" spans="1:3" x14ac:dyDescent="0.3">
      <c r="A381" s="24">
        <v>95010</v>
      </c>
      <c r="B381">
        <v>4</v>
      </c>
      <c r="C381">
        <v>8420</v>
      </c>
    </row>
    <row r="382" spans="1:3" x14ac:dyDescent="0.3">
      <c r="A382" s="24">
        <v>93311</v>
      </c>
      <c r="B382">
        <v>3</v>
      </c>
      <c r="C382">
        <v>4511</v>
      </c>
    </row>
    <row r="383" spans="1:3" x14ac:dyDescent="0.3">
      <c r="A383" s="24">
        <v>92024</v>
      </c>
      <c r="B383">
        <v>3</v>
      </c>
      <c r="C383">
        <v>3983</v>
      </c>
    </row>
    <row r="384" spans="1:3" x14ac:dyDescent="0.3">
      <c r="A384" s="24">
        <v>90505</v>
      </c>
      <c r="B384">
        <v>3</v>
      </c>
      <c r="C384">
        <v>7555</v>
      </c>
    </row>
    <row r="385" spans="1:3" x14ac:dyDescent="0.3">
      <c r="A385" s="24">
        <v>92518</v>
      </c>
      <c r="B385">
        <v>3</v>
      </c>
      <c r="C385">
        <v>9319</v>
      </c>
    </row>
    <row r="386" spans="1:3" x14ac:dyDescent="0.3">
      <c r="A386" s="24">
        <v>90755</v>
      </c>
      <c r="B386">
        <v>3</v>
      </c>
      <c r="C386">
        <v>12745</v>
      </c>
    </row>
    <row r="387" spans="1:3" x14ac:dyDescent="0.3">
      <c r="A387" s="24">
        <v>93403</v>
      </c>
      <c r="B387">
        <v>3</v>
      </c>
      <c r="C387">
        <v>9474</v>
      </c>
    </row>
    <row r="388" spans="1:3" x14ac:dyDescent="0.3">
      <c r="A388" s="24">
        <v>92843</v>
      </c>
      <c r="B388">
        <v>3</v>
      </c>
      <c r="C388">
        <v>7945</v>
      </c>
    </row>
    <row r="389" spans="1:3" x14ac:dyDescent="0.3">
      <c r="A389" s="24">
        <v>92251</v>
      </c>
      <c r="B389">
        <v>3</v>
      </c>
      <c r="C389">
        <v>6709</v>
      </c>
    </row>
    <row r="390" spans="1:3" x14ac:dyDescent="0.3">
      <c r="A390" s="24">
        <v>93111</v>
      </c>
      <c r="B390">
        <v>3</v>
      </c>
      <c r="C390">
        <v>5332</v>
      </c>
    </row>
    <row r="391" spans="1:3" x14ac:dyDescent="0.3">
      <c r="A391" s="24">
        <v>93720</v>
      </c>
      <c r="B391">
        <v>3</v>
      </c>
      <c r="C391">
        <v>744</v>
      </c>
    </row>
    <row r="392" spans="1:3" x14ac:dyDescent="0.3">
      <c r="A392" s="24">
        <v>92673</v>
      </c>
      <c r="B392">
        <v>3</v>
      </c>
      <c r="C392">
        <v>6379</v>
      </c>
    </row>
    <row r="393" spans="1:3" x14ac:dyDescent="0.3">
      <c r="A393" s="24">
        <v>91801</v>
      </c>
      <c r="B393">
        <v>3</v>
      </c>
      <c r="C393">
        <v>11069</v>
      </c>
    </row>
    <row r="394" spans="1:3" x14ac:dyDescent="0.3">
      <c r="A394" s="24">
        <v>90045</v>
      </c>
      <c r="B394">
        <v>3</v>
      </c>
      <c r="C394">
        <v>6453</v>
      </c>
    </row>
    <row r="395" spans="1:3" x14ac:dyDescent="0.3">
      <c r="A395" s="24">
        <v>91345</v>
      </c>
      <c r="B395">
        <v>3</v>
      </c>
      <c r="C395">
        <v>7409</v>
      </c>
    </row>
    <row r="396" spans="1:3" x14ac:dyDescent="0.3">
      <c r="A396" s="24">
        <v>90011</v>
      </c>
      <c r="B396">
        <v>3</v>
      </c>
      <c r="C396">
        <v>5832</v>
      </c>
    </row>
    <row r="397" spans="1:3" x14ac:dyDescent="0.3">
      <c r="A397" s="24">
        <v>92692</v>
      </c>
      <c r="B397">
        <v>3</v>
      </c>
      <c r="C397">
        <v>4006</v>
      </c>
    </row>
    <row r="398" spans="1:3" x14ac:dyDescent="0.3">
      <c r="A398" s="24">
        <v>92106</v>
      </c>
      <c r="B398">
        <v>3</v>
      </c>
      <c r="C398">
        <v>5988</v>
      </c>
    </row>
    <row r="399" spans="1:3" x14ac:dyDescent="0.3">
      <c r="A399" s="24">
        <v>93933</v>
      </c>
      <c r="B399">
        <v>3</v>
      </c>
      <c r="C399">
        <v>10305</v>
      </c>
    </row>
    <row r="400" spans="1:3" x14ac:dyDescent="0.3">
      <c r="A400" s="24">
        <v>96008</v>
      </c>
      <c r="B400">
        <v>3</v>
      </c>
      <c r="C400">
        <v>8783</v>
      </c>
    </row>
    <row r="401" spans="1:3" x14ac:dyDescent="0.3">
      <c r="A401" s="24">
        <v>92661</v>
      </c>
      <c r="B401">
        <v>3</v>
      </c>
      <c r="C401">
        <v>4056</v>
      </c>
    </row>
    <row r="402" spans="1:3" x14ac:dyDescent="0.3">
      <c r="A402" s="24">
        <v>90275</v>
      </c>
      <c r="B402">
        <v>3</v>
      </c>
      <c r="C402">
        <v>9978</v>
      </c>
    </row>
    <row r="403" spans="1:3" x14ac:dyDescent="0.3">
      <c r="A403" s="24">
        <v>95518</v>
      </c>
      <c r="B403">
        <v>3</v>
      </c>
      <c r="C403">
        <v>11786</v>
      </c>
    </row>
    <row r="404" spans="1:3" x14ac:dyDescent="0.3">
      <c r="A404" s="24">
        <v>92834</v>
      </c>
      <c r="B404">
        <v>3</v>
      </c>
      <c r="C404">
        <v>4571</v>
      </c>
    </row>
    <row r="405" spans="1:3" x14ac:dyDescent="0.3">
      <c r="A405" s="24">
        <v>94558</v>
      </c>
      <c r="B405">
        <v>3</v>
      </c>
      <c r="C405">
        <v>7395</v>
      </c>
    </row>
    <row r="406" spans="1:3" x14ac:dyDescent="0.3">
      <c r="A406" s="24">
        <v>90027</v>
      </c>
      <c r="B406">
        <v>3</v>
      </c>
      <c r="C406">
        <v>5871</v>
      </c>
    </row>
    <row r="407" spans="1:3" x14ac:dyDescent="0.3">
      <c r="A407" s="24">
        <v>90640</v>
      </c>
      <c r="B407">
        <v>3</v>
      </c>
      <c r="C407">
        <v>6296</v>
      </c>
    </row>
    <row r="408" spans="1:3" x14ac:dyDescent="0.3">
      <c r="A408" s="24">
        <v>90650</v>
      </c>
      <c r="B408">
        <v>3</v>
      </c>
      <c r="C408">
        <v>5580</v>
      </c>
    </row>
    <row r="409" spans="1:3" x14ac:dyDescent="0.3">
      <c r="A409" s="24">
        <v>92177</v>
      </c>
      <c r="B409">
        <v>3</v>
      </c>
      <c r="C409">
        <v>8355</v>
      </c>
    </row>
    <row r="410" spans="1:3" x14ac:dyDescent="0.3">
      <c r="A410" s="24">
        <v>91773</v>
      </c>
      <c r="B410">
        <v>3</v>
      </c>
      <c r="C410">
        <v>11007</v>
      </c>
    </row>
    <row r="411" spans="1:3" x14ac:dyDescent="0.3">
      <c r="A411" s="24">
        <v>91343</v>
      </c>
      <c r="B411">
        <v>3</v>
      </c>
      <c r="C411">
        <v>7827</v>
      </c>
    </row>
    <row r="412" spans="1:3" x14ac:dyDescent="0.3">
      <c r="A412" s="24">
        <v>93657</v>
      </c>
      <c r="B412">
        <v>3</v>
      </c>
      <c r="C412">
        <v>5801</v>
      </c>
    </row>
    <row r="413" spans="1:3" x14ac:dyDescent="0.3">
      <c r="A413" s="24">
        <v>94566</v>
      </c>
      <c r="B413">
        <v>3</v>
      </c>
      <c r="C413">
        <v>7899</v>
      </c>
    </row>
    <row r="414" spans="1:3" x14ac:dyDescent="0.3">
      <c r="A414" s="24">
        <v>92835</v>
      </c>
      <c r="B414">
        <v>3</v>
      </c>
      <c r="C414">
        <v>3391</v>
      </c>
    </row>
    <row r="415" spans="1:3" x14ac:dyDescent="0.3">
      <c r="A415" s="24">
        <v>92399</v>
      </c>
      <c r="B415">
        <v>3</v>
      </c>
      <c r="C415">
        <v>7555</v>
      </c>
    </row>
    <row r="416" spans="1:3" x14ac:dyDescent="0.3">
      <c r="A416" s="24">
        <v>95131</v>
      </c>
      <c r="B416">
        <v>3</v>
      </c>
      <c r="C416">
        <v>11366</v>
      </c>
    </row>
    <row r="417" spans="1:3" x14ac:dyDescent="0.3">
      <c r="A417" s="24">
        <v>94618</v>
      </c>
      <c r="B417">
        <v>3</v>
      </c>
      <c r="C417">
        <v>6639</v>
      </c>
    </row>
    <row r="418" spans="1:3" x14ac:dyDescent="0.3">
      <c r="A418" s="24">
        <v>94803</v>
      </c>
      <c r="B418">
        <v>3</v>
      </c>
      <c r="C418">
        <v>5847</v>
      </c>
    </row>
    <row r="419" spans="1:3" x14ac:dyDescent="0.3">
      <c r="A419" s="24">
        <v>92614</v>
      </c>
      <c r="B419">
        <v>3</v>
      </c>
      <c r="C419">
        <v>7930</v>
      </c>
    </row>
    <row r="420" spans="1:3" x14ac:dyDescent="0.3">
      <c r="A420" s="24">
        <v>95135</v>
      </c>
      <c r="B420">
        <v>3</v>
      </c>
      <c r="C420">
        <v>8395</v>
      </c>
    </row>
    <row r="421" spans="1:3" x14ac:dyDescent="0.3">
      <c r="A421" s="24">
        <v>90086</v>
      </c>
      <c r="B421">
        <v>3</v>
      </c>
      <c r="C421">
        <v>8409</v>
      </c>
    </row>
    <row r="422" spans="1:3" x14ac:dyDescent="0.3">
      <c r="A422" s="24">
        <v>94806</v>
      </c>
      <c r="B422">
        <v>3</v>
      </c>
      <c r="C422">
        <v>7947</v>
      </c>
    </row>
    <row r="423" spans="1:3" x14ac:dyDescent="0.3">
      <c r="A423" s="24">
        <v>93063</v>
      </c>
      <c r="B423">
        <v>3</v>
      </c>
      <c r="C423">
        <v>5629</v>
      </c>
    </row>
    <row r="424" spans="1:3" x14ac:dyDescent="0.3">
      <c r="A424" s="24">
        <v>95192</v>
      </c>
      <c r="B424">
        <v>3</v>
      </c>
      <c r="C424">
        <v>7464</v>
      </c>
    </row>
    <row r="425" spans="1:3" x14ac:dyDescent="0.3">
      <c r="A425" s="24">
        <v>94703</v>
      </c>
      <c r="B425">
        <v>3</v>
      </c>
      <c r="C425">
        <v>12576</v>
      </c>
    </row>
    <row r="426" spans="1:3" x14ac:dyDescent="0.3">
      <c r="A426" s="24">
        <v>91710</v>
      </c>
      <c r="B426">
        <v>3</v>
      </c>
      <c r="C426">
        <v>9530</v>
      </c>
    </row>
    <row r="427" spans="1:3" x14ac:dyDescent="0.3">
      <c r="A427" s="24">
        <v>90057</v>
      </c>
      <c r="B427">
        <v>3</v>
      </c>
      <c r="C427">
        <v>4811</v>
      </c>
    </row>
    <row r="428" spans="1:3" x14ac:dyDescent="0.3">
      <c r="A428" s="24">
        <v>92161</v>
      </c>
      <c r="B428">
        <v>2</v>
      </c>
      <c r="C428">
        <v>5062</v>
      </c>
    </row>
    <row r="429" spans="1:3" x14ac:dyDescent="0.3">
      <c r="A429" s="24">
        <v>95842</v>
      </c>
      <c r="B429">
        <v>2</v>
      </c>
      <c r="C429">
        <v>8763</v>
      </c>
    </row>
    <row r="430" spans="1:3" x14ac:dyDescent="0.3">
      <c r="A430" s="24">
        <v>90304</v>
      </c>
      <c r="B430">
        <v>2</v>
      </c>
      <c r="C430">
        <v>5038</v>
      </c>
    </row>
    <row r="431" spans="1:3" x14ac:dyDescent="0.3">
      <c r="A431" s="24">
        <v>95482</v>
      </c>
      <c r="B431">
        <v>2</v>
      </c>
      <c r="C431">
        <v>4350</v>
      </c>
    </row>
    <row r="432" spans="1:3" x14ac:dyDescent="0.3">
      <c r="A432" s="24">
        <v>95005</v>
      </c>
      <c r="B432">
        <v>2</v>
      </c>
      <c r="C432">
        <v>5287</v>
      </c>
    </row>
    <row r="433" spans="1:3" x14ac:dyDescent="0.3">
      <c r="A433" s="24">
        <v>94526</v>
      </c>
      <c r="B433">
        <v>2</v>
      </c>
      <c r="C433">
        <v>6545</v>
      </c>
    </row>
    <row r="434" spans="1:3" x14ac:dyDescent="0.3">
      <c r="A434" s="24">
        <v>94575</v>
      </c>
      <c r="B434">
        <v>2</v>
      </c>
      <c r="C434">
        <v>6971</v>
      </c>
    </row>
    <row r="435" spans="1:3" x14ac:dyDescent="0.3">
      <c r="A435" s="24">
        <v>91941</v>
      </c>
      <c r="B435">
        <v>2</v>
      </c>
      <c r="C435">
        <v>4341</v>
      </c>
    </row>
    <row r="436" spans="1:3" x14ac:dyDescent="0.3">
      <c r="A436" s="24">
        <v>90016</v>
      </c>
      <c r="B436">
        <v>2</v>
      </c>
      <c r="C436">
        <v>4007</v>
      </c>
    </row>
    <row r="437" spans="1:3" x14ac:dyDescent="0.3">
      <c r="A437" s="24">
        <v>91129</v>
      </c>
      <c r="B437">
        <v>2</v>
      </c>
      <c r="C437">
        <v>2360</v>
      </c>
    </row>
    <row r="438" spans="1:3" x14ac:dyDescent="0.3">
      <c r="A438" s="24">
        <v>94604</v>
      </c>
      <c r="B438">
        <v>2</v>
      </c>
      <c r="C438">
        <v>4645</v>
      </c>
    </row>
    <row r="439" spans="1:3" x14ac:dyDescent="0.3">
      <c r="A439" s="24">
        <v>91207</v>
      </c>
      <c r="B439">
        <v>2</v>
      </c>
      <c r="C439">
        <v>5262</v>
      </c>
    </row>
    <row r="440" spans="1:3" x14ac:dyDescent="0.3">
      <c r="A440" s="24">
        <v>96094</v>
      </c>
      <c r="B440">
        <v>2</v>
      </c>
      <c r="C440">
        <v>8539</v>
      </c>
    </row>
    <row r="441" spans="1:3" x14ac:dyDescent="0.3">
      <c r="A441" s="24">
        <v>95037</v>
      </c>
      <c r="B441">
        <v>2</v>
      </c>
      <c r="C441">
        <v>4904</v>
      </c>
    </row>
    <row r="442" spans="1:3" x14ac:dyDescent="0.3">
      <c r="A442" s="24">
        <v>94116</v>
      </c>
      <c r="B442">
        <v>2</v>
      </c>
      <c r="C442">
        <v>8288</v>
      </c>
    </row>
    <row r="443" spans="1:3" x14ac:dyDescent="0.3">
      <c r="A443" s="24">
        <v>90623</v>
      </c>
      <c r="B443">
        <v>2</v>
      </c>
      <c r="C443">
        <v>795</v>
      </c>
    </row>
    <row r="444" spans="1:3" x14ac:dyDescent="0.3">
      <c r="A444" s="24">
        <v>91326</v>
      </c>
      <c r="B444">
        <v>2</v>
      </c>
      <c r="C444">
        <v>1503</v>
      </c>
    </row>
    <row r="445" spans="1:3" x14ac:dyDescent="0.3">
      <c r="A445" s="24">
        <v>90745</v>
      </c>
      <c r="B445">
        <v>2</v>
      </c>
      <c r="C445">
        <v>1757</v>
      </c>
    </row>
    <row r="446" spans="1:3" x14ac:dyDescent="0.3">
      <c r="A446" s="24">
        <v>92116</v>
      </c>
      <c r="B446">
        <v>2</v>
      </c>
      <c r="C446">
        <v>4591</v>
      </c>
    </row>
    <row r="447" spans="1:3" x14ac:dyDescent="0.3">
      <c r="A447" s="24">
        <v>93033</v>
      </c>
      <c r="B447">
        <v>2</v>
      </c>
      <c r="C447">
        <v>4371</v>
      </c>
    </row>
    <row r="448" spans="1:3" x14ac:dyDescent="0.3">
      <c r="A448" s="24">
        <v>95193</v>
      </c>
      <c r="B448">
        <v>2</v>
      </c>
      <c r="C448">
        <v>6756</v>
      </c>
    </row>
    <row r="449" spans="1:3" x14ac:dyDescent="0.3">
      <c r="A449" s="24">
        <v>94019</v>
      </c>
      <c r="B449">
        <v>2</v>
      </c>
      <c r="C449">
        <v>4232</v>
      </c>
    </row>
    <row r="450" spans="1:3" x14ac:dyDescent="0.3">
      <c r="A450" s="24">
        <v>95307</v>
      </c>
      <c r="B450">
        <v>2</v>
      </c>
      <c r="C450">
        <v>5575</v>
      </c>
    </row>
    <row r="451" spans="1:3" x14ac:dyDescent="0.3">
      <c r="A451" s="24">
        <v>90044</v>
      </c>
      <c r="B451">
        <v>2</v>
      </c>
      <c r="C451">
        <v>4204</v>
      </c>
    </row>
    <row r="452" spans="1:3" x14ac:dyDescent="0.3">
      <c r="A452" s="24">
        <v>94507</v>
      </c>
      <c r="B452">
        <v>2</v>
      </c>
      <c r="C452">
        <v>4847</v>
      </c>
    </row>
    <row r="453" spans="1:3" x14ac:dyDescent="0.3">
      <c r="A453" s="24">
        <v>90272</v>
      </c>
      <c r="B453">
        <v>2</v>
      </c>
      <c r="C453">
        <v>6791</v>
      </c>
    </row>
    <row r="454" spans="1:3" x14ac:dyDescent="0.3">
      <c r="A454" s="24">
        <v>94509</v>
      </c>
      <c r="B454">
        <v>2</v>
      </c>
      <c r="C454">
        <v>3427</v>
      </c>
    </row>
    <row r="455" spans="1:3" x14ac:dyDescent="0.3">
      <c r="A455" s="24">
        <v>95816</v>
      </c>
      <c r="B455">
        <v>2</v>
      </c>
      <c r="C455">
        <v>6950</v>
      </c>
    </row>
    <row r="456" spans="1:3" x14ac:dyDescent="0.3">
      <c r="A456" s="24">
        <v>95405</v>
      </c>
      <c r="B456">
        <v>2</v>
      </c>
      <c r="C456">
        <v>3440</v>
      </c>
    </row>
    <row r="457" spans="1:3" x14ac:dyDescent="0.3">
      <c r="A457" s="24">
        <v>91784</v>
      </c>
      <c r="B457">
        <v>2</v>
      </c>
      <c r="C457">
        <v>6533</v>
      </c>
    </row>
    <row r="458" spans="1:3" x14ac:dyDescent="0.3">
      <c r="A458" s="24">
        <v>90280</v>
      </c>
      <c r="B458">
        <v>2</v>
      </c>
      <c r="C458">
        <v>6163</v>
      </c>
    </row>
    <row r="459" spans="1:3" x14ac:dyDescent="0.3">
      <c r="A459" s="24">
        <v>92705</v>
      </c>
      <c r="B459">
        <v>2</v>
      </c>
      <c r="C459">
        <v>6742</v>
      </c>
    </row>
    <row r="460" spans="1:3" x14ac:dyDescent="0.3">
      <c r="A460" s="24">
        <v>90813</v>
      </c>
      <c r="B460">
        <v>1</v>
      </c>
      <c r="C460">
        <v>4624</v>
      </c>
    </row>
    <row r="461" spans="1:3" x14ac:dyDescent="0.3">
      <c r="A461" s="24">
        <v>94965</v>
      </c>
      <c r="B461">
        <v>1</v>
      </c>
      <c r="C461">
        <v>2655</v>
      </c>
    </row>
    <row r="462" spans="1:3" x14ac:dyDescent="0.3">
      <c r="A462" s="24">
        <v>94598</v>
      </c>
      <c r="B462">
        <v>1</v>
      </c>
      <c r="C462">
        <v>4868</v>
      </c>
    </row>
    <row r="463" spans="1:3" x14ac:dyDescent="0.3">
      <c r="A463" s="24">
        <v>94087</v>
      </c>
      <c r="B463">
        <v>1</v>
      </c>
      <c r="C463">
        <v>1303</v>
      </c>
    </row>
    <row r="464" spans="1:3" x14ac:dyDescent="0.3">
      <c r="A464" s="24">
        <v>92694</v>
      </c>
      <c r="B464">
        <v>1</v>
      </c>
      <c r="C464">
        <v>3024</v>
      </c>
    </row>
    <row r="465" spans="1:3" x14ac:dyDescent="0.3">
      <c r="A465" s="24">
        <v>94970</v>
      </c>
      <c r="B465">
        <v>1</v>
      </c>
      <c r="C465">
        <v>4347</v>
      </c>
    </row>
    <row r="466" spans="1:3" x14ac:dyDescent="0.3">
      <c r="A466" s="24">
        <v>96145</v>
      </c>
      <c r="B466">
        <v>1</v>
      </c>
      <c r="C466">
        <v>3607</v>
      </c>
    </row>
    <row r="467" spans="1:3" x14ac:dyDescent="0.3">
      <c r="A467" s="24">
        <v>9307</v>
      </c>
      <c r="B467">
        <v>1</v>
      </c>
      <c r="C467">
        <v>385</v>
      </c>
    </row>
    <row r="468" spans="1:3" x14ac:dyDescent="0.3">
      <c r="A468" s="24">
        <v>91024</v>
      </c>
      <c r="B468">
        <v>1</v>
      </c>
      <c r="C468">
        <v>1697</v>
      </c>
    </row>
    <row r="469" spans="1:3" x14ac:dyDescent="0.3">
      <c r="A469" s="24">
        <v>90068</v>
      </c>
      <c r="B469">
        <v>1</v>
      </c>
      <c r="C469">
        <v>4081</v>
      </c>
    </row>
    <row r="470" spans="1:3" x14ac:dyDescent="0.3">
      <c r="A470" s="24">
        <v>94404</v>
      </c>
      <c r="B470">
        <v>1</v>
      </c>
      <c r="C470">
        <v>4802</v>
      </c>
    </row>
    <row r="471" spans="1:3" x14ac:dyDescent="0.3">
      <c r="A471" s="24" t="s">
        <v>43</v>
      </c>
      <c r="B471">
        <v>5000</v>
      </c>
      <c r="C471">
        <v>12502500</v>
      </c>
    </row>
  </sheetData>
  <sortState xmlns:xlrd2="http://schemas.microsoft.com/office/spreadsheetml/2017/richdata2" ref="A3:C471">
    <sortCondition ref="B3"/>
  </sortState>
  <conditionalFormatting sqref="D10">
    <cfRule type="top10" priority="2" rank="3"/>
  </conditionalFormatting>
  <conditionalFormatting pivot="1" sqref="B4:B471">
    <cfRule type="top10" priority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76482-8CE8-4075-8A2B-B361BE7BDADF}">
  <dimension ref="B1:C6"/>
  <sheetViews>
    <sheetView workbookViewId="0">
      <selection activeCell="C21" sqref="C21"/>
    </sheetView>
  </sheetViews>
  <sheetFormatPr defaultRowHeight="14.4" x14ac:dyDescent="0.3"/>
  <cols>
    <col min="1" max="2" width="18.6640625" bestFit="1" customWidth="1"/>
    <col min="3" max="3" width="17.88671875" bestFit="1" customWidth="1"/>
    <col min="4" max="5" width="10.77734375" bestFit="1" customWidth="1"/>
    <col min="6" max="6" width="5.77734375" bestFit="1" customWidth="1"/>
    <col min="7" max="7" width="3.77734375" bestFit="1" customWidth="1"/>
    <col min="8" max="8" width="8.44140625" bestFit="1" customWidth="1"/>
    <col min="9" max="9" width="10.77734375" bestFit="1" customWidth="1"/>
  </cols>
  <sheetData>
    <row r="1" spans="2:3" x14ac:dyDescent="0.3">
      <c r="B1" s="10" t="s">
        <v>11</v>
      </c>
      <c r="C1" t="s">
        <v>37</v>
      </c>
    </row>
    <row r="2" spans="2:3" x14ac:dyDescent="0.3">
      <c r="B2" s="10" t="s">
        <v>38</v>
      </c>
      <c r="C2" t="s">
        <v>37</v>
      </c>
    </row>
    <row r="3" spans="2:3" x14ac:dyDescent="0.3">
      <c r="B3" s="10" t="s">
        <v>8</v>
      </c>
      <c r="C3" t="s">
        <v>36</v>
      </c>
    </row>
    <row r="5" spans="2:3" x14ac:dyDescent="0.3">
      <c r="B5" t="s">
        <v>59</v>
      </c>
      <c r="C5" t="s">
        <v>60</v>
      </c>
    </row>
    <row r="6" spans="2:3" x14ac:dyDescent="0.3">
      <c r="B6" s="27">
        <v>147</v>
      </c>
      <c r="C6" s="27">
        <v>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1645F-6168-495E-8A7D-FDD568BA1E59}">
  <dimension ref="E6:M26"/>
  <sheetViews>
    <sheetView topLeftCell="A17" workbookViewId="0">
      <selection activeCell="M21" sqref="L7:M21"/>
    </sheetView>
  </sheetViews>
  <sheetFormatPr defaultRowHeight="14.4" x14ac:dyDescent="0.3"/>
  <cols>
    <col min="5" max="5" width="17.44140625" customWidth="1"/>
    <col min="6" max="6" width="23.109375" customWidth="1"/>
    <col min="12" max="12" width="20.6640625" customWidth="1"/>
    <col min="13" max="13" width="20.33203125" customWidth="1"/>
  </cols>
  <sheetData>
    <row r="6" spans="5:13" ht="15" thickBot="1" x14ac:dyDescent="0.35"/>
    <row r="7" spans="5:13" x14ac:dyDescent="0.3">
      <c r="E7" s="28" t="s">
        <v>81</v>
      </c>
      <c r="F7" s="28"/>
      <c r="L7" s="28" t="s">
        <v>82</v>
      </c>
      <c r="M7" s="28"/>
    </row>
    <row r="9" spans="5:13" x14ac:dyDescent="0.3">
      <c r="E9" t="s">
        <v>68</v>
      </c>
      <c r="F9">
        <v>73.936507936507937</v>
      </c>
      <c r="L9" t="s">
        <v>68</v>
      </c>
      <c r="M9">
        <v>73.766553310662133</v>
      </c>
    </row>
    <row r="10" spans="5:13" x14ac:dyDescent="0.3">
      <c r="E10" t="s">
        <v>69</v>
      </c>
      <c r="F10">
        <v>0.66338327961211974</v>
      </c>
      <c r="L10" t="s">
        <v>69</v>
      </c>
      <c r="M10">
        <v>0.6511005667043791</v>
      </c>
    </row>
    <row r="11" spans="5:13" x14ac:dyDescent="0.3">
      <c r="E11" s="29" t="s">
        <v>70</v>
      </c>
      <c r="F11" s="29">
        <v>64</v>
      </c>
      <c r="L11" s="29" t="s">
        <v>70</v>
      </c>
      <c r="M11" s="29">
        <v>64</v>
      </c>
    </row>
    <row r="12" spans="5:13" x14ac:dyDescent="0.3">
      <c r="E12" t="s">
        <v>71</v>
      </c>
      <c r="F12">
        <v>44</v>
      </c>
      <c r="L12" t="s">
        <v>71</v>
      </c>
      <c r="M12">
        <v>44</v>
      </c>
    </row>
    <row r="13" spans="5:13" x14ac:dyDescent="0.3">
      <c r="E13" t="s">
        <v>72</v>
      </c>
      <c r="F13">
        <v>46.204062044045308</v>
      </c>
      <c r="L13" t="s">
        <v>72</v>
      </c>
      <c r="M13">
        <v>46.035158388625696</v>
      </c>
    </row>
    <row r="14" spans="5:13" x14ac:dyDescent="0.3">
      <c r="E14" t="s">
        <v>73</v>
      </c>
      <c r="F14">
        <v>2134.8153493699883</v>
      </c>
      <c r="L14" t="s">
        <v>73</v>
      </c>
      <c r="M14">
        <v>2119.2358078658549</v>
      </c>
    </row>
    <row r="15" spans="5:13" x14ac:dyDescent="0.3">
      <c r="E15" t="s">
        <v>74</v>
      </c>
      <c r="F15">
        <v>-4.6887916162396515E-2</v>
      </c>
      <c r="L15" t="s">
        <v>74</v>
      </c>
      <c r="M15">
        <v>-4.3555027154096315E-2</v>
      </c>
    </row>
    <row r="16" spans="5:13" x14ac:dyDescent="0.3">
      <c r="E16" t="s">
        <v>75</v>
      </c>
      <c r="F16">
        <v>0.84512733750164426</v>
      </c>
      <c r="L16" t="s">
        <v>75</v>
      </c>
      <c r="M16">
        <v>0.8418125608704482</v>
      </c>
    </row>
    <row r="17" spans="5:13" x14ac:dyDescent="0.3">
      <c r="E17" t="s">
        <v>76</v>
      </c>
      <c r="F17">
        <v>216</v>
      </c>
      <c r="L17" t="s">
        <v>76</v>
      </c>
      <c r="M17">
        <v>216</v>
      </c>
    </row>
    <row r="18" spans="5:13" x14ac:dyDescent="0.3">
      <c r="E18" t="s">
        <v>77</v>
      </c>
      <c r="F18">
        <v>8</v>
      </c>
      <c r="L18" t="s">
        <v>77</v>
      </c>
      <c r="M18">
        <v>8</v>
      </c>
    </row>
    <row r="19" spans="5:13" x14ac:dyDescent="0.3">
      <c r="E19" t="s">
        <v>78</v>
      </c>
      <c r="F19">
        <v>224</v>
      </c>
      <c r="L19" t="s">
        <v>78</v>
      </c>
      <c r="M19">
        <v>224</v>
      </c>
    </row>
    <row r="20" spans="5:13" x14ac:dyDescent="0.3">
      <c r="E20" t="s">
        <v>79</v>
      </c>
      <c r="F20">
        <v>358666</v>
      </c>
      <c r="L20" t="s">
        <v>79</v>
      </c>
      <c r="M20">
        <v>368759</v>
      </c>
    </row>
    <row r="21" spans="5:13" ht="15" thickBot="1" x14ac:dyDescent="0.35">
      <c r="E21" s="25" t="s">
        <v>80</v>
      </c>
      <c r="F21" s="25">
        <v>4851</v>
      </c>
      <c r="L21" s="25" t="s">
        <v>80</v>
      </c>
      <c r="M21" s="25">
        <v>4999</v>
      </c>
    </row>
    <row r="26" spans="5:13" x14ac:dyDescent="0.3">
      <c r="E26" t="s">
        <v>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2CC2-DCC2-4EDB-B806-F747A117852E}">
  <dimension ref="B9:E43"/>
  <sheetViews>
    <sheetView topLeftCell="A31" zoomScale="140" zoomScaleNormal="140" workbookViewId="0">
      <selection activeCell="C47" sqref="C47"/>
    </sheetView>
  </sheetViews>
  <sheetFormatPr defaultRowHeight="14.4" x14ac:dyDescent="0.3"/>
  <cols>
    <col min="1" max="2" width="21.6640625" bestFit="1" customWidth="1"/>
    <col min="3" max="3" width="20.88671875" bestFit="1" customWidth="1"/>
    <col min="4" max="4" width="15.5546875" bestFit="1" customWidth="1"/>
    <col min="5" max="5" width="8.109375" bestFit="1" customWidth="1"/>
    <col min="6" max="6" width="11.109375" bestFit="1" customWidth="1"/>
    <col min="9" max="9" width="21.6640625" bestFit="1" customWidth="1"/>
    <col min="10" max="10" width="16.33203125" bestFit="1" customWidth="1"/>
    <col min="11" max="11" width="7.109375" bestFit="1" customWidth="1"/>
    <col min="12" max="12" width="11.33203125" bestFit="1" customWidth="1"/>
    <col min="13" max="13" width="6.88671875" bestFit="1" customWidth="1"/>
    <col min="14" max="14" width="6.109375" bestFit="1" customWidth="1"/>
    <col min="15" max="15" width="9" bestFit="1" customWidth="1"/>
    <col min="16" max="16" width="11.33203125" bestFit="1" customWidth="1"/>
    <col min="17" max="83" width="3" bestFit="1" customWidth="1"/>
    <col min="84" max="171" width="4" bestFit="1" customWidth="1"/>
    <col min="172" max="172" width="8.44140625" bestFit="1" customWidth="1"/>
    <col min="173" max="173" width="6.88671875" bestFit="1" customWidth="1"/>
    <col min="174" max="193" width="3" bestFit="1" customWidth="1"/>
    <col min="194" max="274" width="4" bestFit="1" customWidth="1"/>
    <col min="275" max="275" width="9" bestFit="1" customWidth="1"/>
    <col min="276" max="276" width="11.33203125" bestFit="1" customWidth="1"/>
  </cols>
  <sheetData>
    <row r="9" spans="2:5" x14ac:dyDescent="0.3">
      <c r="C9" s="36" t="s">
        <v>61</v>
      </c>
      <c r="D9" s="27"/>
    </row>
    <row r="11" spans="2:5" x14ac:dyDescent="0.3">
      <c r="B11" s="10" t="s">
        <v>44</v>
      </c>
      <c r="C11" s="10" t="s">
        <v>58</v>
      </c>
    </row>
    <row r="12" spans="2:5" x14ac:dyDescent="0.3">
      <c r="B12" s="10" t="s">
        <v>42</v>
      </c>
      <c r="C12" t="s">
        <v>36</v>
      </c>
      <c r="D12" t="s">
        <v>37</v>
      </c>
      <c r="E12" t="s">
        <v>43</v>
      </c>
    </row>
    <row r="13" spans="2:5" x14ac:dyDescent="0.3">
      <c r="B13" s="11" t="s">
        <v>34</v>
      </c>
      <c r="C13" s="12">
        <v>0.87027797576621524</v>
      </c>
      <c r="D13" s="12">
        <v>0.12972202423378476</v>
      </c>
      <c r="E13" s="12">
        <v>1</v>
      </c>
    </row>
    <row r="14" spans="2:5" x14ac:dyDescent="0.3">
      <c r="B14" s="11" t="s">
        <v>35</v>
      </c>
      <c r="C14" s="12">
        <v>0.86342438374417052</v>
      </c>
      <c r="D14" s="12">
        <v>0.13657561625582945</v>
      </c>
      <c r="E14" s="12">
        <v>1</v>
      </c>
    </row>
    <row r="15" spans="2:5" x14ac:dyDescent="0.3">
      <c r="B15" s="11" t="s">
        <v>33</v>
      </c>
      <c r="C15" s="12">
        <v>0.95562977099236646</v>
      </c>
      <c r="D15" s="12">
        <v>4.4370229007633585E-2</v>
      </c>
      <c r="E15" s="12">
        <v>1</v>
      </c>
    </row>
    <row r="16" spans="2:5" ht="12.6" customHeight="1" x14ac:dyDescent="0.3">
      <c r="B16" s="11" t="s">
        <v>43</v>
      </c>
      <c r="C16" s="12">
        <v>0.90400000000000003</v>
      </c>
      <c r="D16" s="12">
        <v>9.6000000000000002E-2</v>
      </c>
      <c r="E16" s="12">
        <v>1</v>
      </c>
    </row>
    <row r="18" spans="2:5" ht="18" x14ac:dyDescent="0.35">
      <c r="C18" s="35" t="s">
        <v>99</v>
      </c>
      <c r="D18" s="27"/>
    </row>
    <row r="20" spans="2:5" x14ac:dyDescent="0.3">
      <c r="B20" s="10" t="s">
        <v>44</v>
      </c>
      <c r="C20" s="10" t="s">
        <v>58</v>
      </c>
    </row>
    <row r="21" spans="2:5" x14ac:dyDescent="0.3">
      <c r="B21" s="10" t="s">
        <v>42</v>
      </c>
      <c r="C21" t="s">
        <v>36</v>
      </c>
      <c r="D21" t="s">
        <v>37</v>
      </c>
      <c r="E21" t="s">
        <v>43</v>
      </c>
    </row>
    <row r="22" spans="2:5" x14ac:dyDescent="0.3">
      <c r="B22" s="11" t="s">
        <v>36</v>
      </c>
      <c r="C22" s="12">
        <v>0.96415929203539819</v>
      </c>
      <c r="D22" s="12">
        <v>0.70833333333333337</v>
      </c>
      <c r="E22" s="12">
        <v>0.93959999999999999</v>
      </c>
    </row>
    <row r="23" spans="2:5" x14ac:dyDescent="0.3">
      <c r="B23" s="11" t="s">
        <v>37</v>
      </c>
      <c r="C23" s="12">
        <v>3.5840707964601773E-2</v>
      </c>
      <c r="D23" s="12">
        <v>0.29166666666666669</v>
      </c>
      <c r="E23" s="12">
        <v>6.0400000000000002E-2</v>
      </c>
    </row>
    <row r="24" spans="2:5" x14ac:dyDescent="0.3">
      <c r="B24" s="11" t="s">
        <v>43</v>
      </c>
      <c r="C24" s="12">
        <v>1</v>
      </c>
      <c r="D24" s="12">
        <v>1</v>
      </c>
      <c r="E24" s="12">
        <v>1</v>
      </c>
    </row>
    <row r="27" spans="2:5" ht="18" x14ac:dyDescent="0.35">
      <c r="C27" s="35" t="s">
        <v>100</v>
      </c>
      <c r="D27" s="27"/>
    </row>
    <row r="28" spans="2:5" x14ac:dyDescent="0.3">
      <c r="B28" s="10" t="s">
        <v>44</v>
      </c>
      <c r="C28" s="10" t="s">
        <v>58</v>
      </c>
    </row>
    <row r="29" spans="2:5" x14ac:dyDescent="0.3">
      <c r="B29" s="10" t="s">
        <v>42</v>
      </c>
      <c r="C29" t="s">
        <v>36</v>
      </c>
      <c r="D29" t="s">
        <v>37</v>
      </c>
      <c r="E29" t="s">
        <v>43</v>
      </c>
    </row>
    <row r="30" spans="2:5" x14ac:dyDescent="0.3">
      <c r="B30" s="11" t="s">
        <v>36</v>
      </c>
      <c r="C30" s="12">
        <v>0.40420353982300883</v>
      </c>
      <c r="D30" s="12">
        <v>0.39374999999999999</v>
      </c>
      <c r="E30" s="12">
        <v>0.4032</v>
      </c>
    </row>
    <row r="31" spans="2:5" x14ac:dyDescent="0.3">
      <c r="B31" s="11" t="s">
        <v>37</v>
      </c>
      <c r="C31" s="12">
        <v>0.59579646017699117</v>
      </c>
      <c r="D31" s="12">
        <v>0.60624999999999996</v>
      </c>
      <c r="E31" s="12">
        <v>0.5968</v>
      </c>
    </row>
    <row r="32" spans="2:5" x14ac:dyDescent="0.3">
      <c r="B32" s="11" t="s">
        <v>43</v>
      </c>
      <c r="C32" s="12">
        <v>1</v>
      </c>
      <c r="D32" s="12">
        <v>1</v>
      </c>
      <c r="E32" s="12">
        <v>1</v>
      </c>
    </row>
    <row r="36" spans="2:5" ht="18" x14ac:dyDescent="0.35">
      <c r="C36" s="35" t="s">
        <v>101</v>
      </c>
      <c r="D36" s="27"/>
    </row>
    <row r="38" spans="2:5" x14ac:dyDescent="0.3">
      <c r="B38" s="10" t="s">
        <v>44</v>
      </c>
      <c r="C38" s="10" t="s">
        <v>58</v>
      </c>
    </row>
    <row r="39" spans="2:5" x14ac:dyDescent="0.3">
      <c r="B39" s="10" t="s">
        <v>42</v>
      </c>
      <c r="C39" t="s">
        <v>36</v>
      </c>
      <c r="D39" t="s">
        <v>37</v>
      </c>
      <c r="E39" t="s">
        <v>43</v>
      </c>
    </row>
    <row r="40" spans="2:5" x14ac:dyDescent="0.3">
      <c r="B40" s="11" t="s">
        <v>62</v>
      </c>
      <c r="C40" s="12">
        <v>0.42345132743362834</v>
      </c>
      <c r="D40" s="12">
        <v>0</v>
      </c>
      <c r="E40" s="12">
        <v>0.38279999999999997</v>
      </c>
    </row>
    <row r="41" spans="2:5" x14ac:dyDescent="0.3">
      <c r="B41" s="11" t="s">
        <v>63</v>
      </c>
      <c r="C41" s="12">
        <v>0.17123893805309734</v>
      </c>
      <c r="D41" s="12">
        <v>0.91249999999999998</v>
      </c>
      <c r="E41" s="12">
        <v>0.2424</v>
      </c>
    </row>
    <row r="42" spans="2:5" x14ac:dyDescent="0.3">
      <c r="B42" s="11" t="s">
        <v>64</v>
      </c>
      <c r="C42" s="12">
        <v>0.40530973451327434</v>
      </c>
      <c r="D42" s="12">
        <v>8.7499999999999994E-2</v>
      </c>
      <c r="E42" s="12">
        <v>0.37480000000000002</v>
      </c>
    </row>
    <row r="43" spans="2:5" x14ac:dyDescent="0.3">
      <c r="B43" s="11" t="s">
        <v>43</v>
      </c>
      <c r="C43" s="12">
        <v>1</v>
      </c>
      <c r="D43" s="12">
        <v>1</v>
      </c>
      <c r="E43" s="12">
        <v>1</v>
      </c>
    </row>
  </sheetData>
  <pageMargins left="0.7" right="0.7" top="0.75" bottom="0.75" header="0.3" footer="0.3"/>
  <pageSetup orientation="portrait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19E5-AB7E-4962-82E0-7673DEEA1177}">
  <dimension ref="C4:C19"/>
  <sheetViews>
    <sheetView workbookViewId="0">
      <selection activeCell="J22" sqref="J22"/>
    </sheetView>
  </sheetViews>
  <sheetFormatPr defaultRowHeight="14.4" x14ac:dyDescent="0.3"/>
  <sheetData>
    <row r="4" spans="3:3" ht="18" x14ac:dyDescent="0.3">
      <c r="C4" s="37" t="s">
        <v>102</v>
      </c>
    </row>
    <row r="5" spans="3:3" ht="18" x14ac:dyDescent="0.3">
      <c r="C5" s="38" t="s">
        <v>103</v>
      </c>
    </row>
    <row r="8" spans="3:3" ht="18" x14ac:dyDescent="0.3">
      <c r="C8" s="37" t="s">
        <v>104</v>
      </c>
    </row>
    <row r="9" spans="3:3" ht="15.6" x14ac:dyDescent="0.3">
      <c r="C9" s="39" t="s">
        <v>105</v>
      </c>
    </row>
    <row r="13" spans="3:3" ht="18" x14ac:dyDescent="0.3">
      <c r="C13" s="37" t="s">
        <v>106</v>
      </c>
    </row>
    <row r="14" spans="3:3" ht="18" x14ac:dyDescent="0.3">
      <c r="C14" s="38" t="s">
        <v>107</v>
      </c>
    </row>
    <row r="18" spans="3:3" ht="18" x14ac:dyDescent="0.3">
      <c r="C18" s="37" t="s">
        <v>108</v>
      </c>
    </row>
    <row r="19" spans="3:3" ht="15.6" x14ac:dyDescent="0.3">
      <c r="C19" s="40" t="s">
        <v>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92E2-53DE-4309-8617-29412C155325}">
  <dimension ref="B2:B8"/>
  <sheetViews>
    <sheetView tabSelected="1" workbookViewId="0">
      <selection activeCell="C14" sqref="C14"/>
    </sheetView>
  </sheetViews>
  <sheetFormatPr defaultRowHeight="14.4" x14ac:dyDescent="0.3"/>
  <sheetData>
    <row r="2" spans="2:2" x14ac:dyDescent="0.3">
      <c r="B2" t="s">
        <v>110</v>
      </c>
    </row>
    <row r="4" spans="2:2" x14ac:dyDescent="0.3">
      <c r="B4" t="s">
        <v>111</v>
      </c>
    </row>
    <row r="5" spans="2:2" ht="15" x14ac:dyDescent="0.3">
      <c r="B5" s="41"/>
    </row>
    <row r="6" spans="2:2" x14ac:dyDescent="0.3">
      <c r="B6" t="s">
        <v>112</v>
      </c>
    </row>
    <row r="7" spans="2:2" ht="15" x14ac:dyDescent="0.3">
      <c r="B7" s="41"/>
    </row>
    <row r="8" spans="2:2" x14ac:dyDescent="0.3">
      <c r="B8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002"/>
  <sheetViews>
    <sheetView topLeftCell="A2" workbookViewId="0">
      <selection activeCell="E2" sqref="E1:E1048576"/>
    </sheetView>
  </sheetViews>
  <sheetFormatPr defaultRowHeight="14.4" x14ac:dyDescent="0.3"/>
  <cols>
    <col min="1" max="1" width="5" bestFit="1" customWidth="1"/>
    <col min="2" max="2" width="15.33203125" customWidth="1"/>
    <col min="3" max="3" width="21.6640625" customWidth="1"/>
    <col min="4" max="4" width="19.5546875" customWidth="1"/>
    <col min="5" max="5" width="20" style="9" customWidth="1"/>
    <col min="6" max="6" width="10.88671875" customWidth="1"/>
    <col min="7" max="7" width="17.88671875" customWidth="1"/>
    <col min="8" max="8" width="8.6640625" customWidth="1"/>
    <col min="9" max="9" width="11.88671875" customWidth="1"/>
    <col min="10" max="10" width="11.6640625" customWidth="1"/>
    <col min="11" max="11" width="15.44140625" customWidth="1"/>
    <col min="12" max="12" width="19.44140625" customWidth="1"/>
    <col min="13" max="13" width="13" customWidth="1"/>
    <col min="14" max="14" width="9.109375" customWidth="1"/>
    <col min="15" max="15" width="12.5546875" customWidth="1"/>
    <col min="16" max="16" width="18.5546875" customWidth="1"/>
  </cols>
  <sheetData>
    <row r="1" spans="1:16" x14ac:dyDescent="0.3">
      <c r="A1" s="7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  <c r="P1" s="16" t="s">
        <v>46</v>
      </c>
    </row>
    <row r="2" spans="1:16" x14ac:dyDescent="0.3">
      <c r="A2" s="7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 t="s">
        <v>45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  <c r="P2" s="14" t="str">
        <f>IF(Table1[[#This Row],[Family members]]="",MEDIAN(Table1[Family members]),Table1[[#This Row],[Family members]])</f>
        <v>1</v>
      </c>
    </row>
    <row r="3" spans="1:16" x14ac:dyDescent="0.3">
      <c r="A3" s="7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  <c r="P3" s="3">
        <f>IF(Table1[[#This Row],[Family members]]="",MEDIAN(Table1[Family members]),Table1[[#This Row],[Family members]])</f>
        <v>1</v>
      </c>
    </row>
    <row r="4" spans="1:16" x14ac:dyDescent="0.3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  <c r="P4" s="3">
        <f>IF(Table1[[#This Row],[Family members]]="",MEDIAN(Table1[Family members]),Table1[[#This Row],[Family members]])</f>
        <v>2</v>
      </c>
    </row>
    <row r="5" spans="1:16" x14ac:dyDescent="0.3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  <c r="P5" s="3">
        <f>IF(Table1[[#This Row],[Family members]]="",MEDIAN(Table1[Family members]),Table1[[#This Row],[Family members]])</f>
        <v>4</v>
      </c>
    </row>
    <row r="6" spans="1:16" x14ac:dyDescent="0.3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  <c r="P6" s="3">
        <f>IF(Table1[[#This Row],[Family members]]="",MEDIAN(Table1[Family members]),Table1[[#This Row],[Family members]])</f>
        <v>4</v>
      </c>
    </row>
    <row r="7" spans="1:16" x14ac:dyDescent="0.3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  <c r="P7" s="3">
        <f>IF(Table1[[#This Row],[Family members]]="",MEDIAN(Table1[Family members]),Table1[[#This Row],[Family members]])</f>
        <v>3</v>
      </c>
    </row>
    <row r="8" spans="1:16" x14ac:dyDescent="0.3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  <c r="P8" s="3">
        <f>IF(Table1[[#This Row],[Family members]]="",MEDIAN(Table1[Family members]),Table1[[#This Row],[Family members]])</f>
        <v>4</v>
      </c>
    </row>
    <row r="9" spans="1:16" x14ac:dyDescent="0.3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  <c r="P9" s="3">
        <f>IF(Table1[[#This Row],[Family members]]="",MEDIAN(Table1[Family members]),Table1[[#This Row],[Family members]])</f>
        <v>4</v>
      </c>
    </row>
    <row r="10" spans="1:16" x14ac:dyDescent="0.3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  <c r="P10" s="3">
        <f>IF(Table1[[#This Row],[Family members]]="",MEDIAN(Table1[Family members]),Table1[[#This Row],[Family members]])</f>
        <v>4</v>
      </c>
    </row>
    <row r="11" spans="1:16" x14ac:dyDescent="0.3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  <c r="P11" s="3">
        <f>IF(Table1[[#This Row],[Family members]]="",MEDIAN(Table1[Family members]),Table1[[#This Row],[Family members]])</f>
        <v>2</v>
      </c>
    </row>
    <row r="12" spans="1:16" x14ac:dyDescent="0.3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  <c r="P12" s="3">
        <f>IF(Table1[[#This Row],[Family members]]="",MEDIAN(Table1[Family members]),Table1[[#This Row],[Family members]])</f>
        <v>2</v>
      </c>
    </row>
    <row r="13" spans="1:16" x14ac:dyDescent="0.3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  <c r="P13" s="3">
        <f>IF(Table1[[#This Row],[Family members]]="",MEDIAN(Table1[Family members]),Table1[[#This Row],[Family members]])</f>
        <v>3</v>
      </c>
    </row>
    <row r="14" spans="1:16" x14ac:dyDescent="0.3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  <c r="P14" s="3">
        <f>IF(Table1[[#This Row],[Family members]]="",MEDIAN(Table1[Family members]),Table1[[#This Row],[Family members]])</f>
        <v>3</v>
      </c>
    </row>
    <row r="15" spans="1:16" x14ac:dyDescent="0.3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  <c r="P15" s="3">
        <f>IF(Table1[[#This Row],[Family members]]="",MEDIAN(Table1[Family members]),Table1[[#This Row],[Family members]])</f>
        <v>2</v>
      </c>
    </row>
    <row r="16" spans="1:16" x14ac:dyDescent="0.3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  <c r="P16" s="3">
        <f>IF(Table1[[#This Row],[Family members]]="",MEDIAN(Table1[Family members]),Table1[[#This Row],[Family members]])</f>
        <v>3</v>
      </c>
    </row>
    <row r="17" spans="1:16" x14ac:dyDescent="0.3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  <c r="P17" s="3">
        <f>IF(Table1[[#This Row],[Family members]]="",MEDIAN(Table1[Family members]),Table1[[#This Row],[Family members]])</f>
        <v>1</v>
      </c>
    </row>
    <row r="18" spans="1:16" x14ac:dyDescent="0.3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  <c r="P18" s="3">
        <f>IF(Table1[[#This Row],[Family members]]="",MEDIAN(Table1[Family members]),Table1[[#This Row],[Family members]])</f>
        <v>3</v>
      </c>
    </row>
    <row r="19" spans="1:16" x14ac:dyDescent="0.3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  <c r="P19" s="3">
        <f>IF(Table1[[#This Row],[Family members]]="",MEDIAN(Table1[Family members]),Table1[[#This Row],[Family members]])</f>
        <v>2</v>
      </c>
    </row>
    <row r="20" spans="1:16" x14ac:dyDescent="0.3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  <c r="P20" s="3">
        <f>IF(Table1[[#This Row],[Family members]]="",MEDIAN(Table1[Family members]),Table1[[#This Row],[Family members]])</f>
        <v>4</v>
      </c>
    </row>
    <row r="21" spans="1:16" x14ac:dyDescent="0.3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  <c r="P21" s="3">
        <f>IF(Table1[[#This Row],[Family members]]="",MEDIAN(Table1[Family members]),Table1[[#This Row],[Family members]])</f>
        <v>1</v>
      </c>
    </row>
    <row r="22" spans="1:16" x14ac:dyDescent="0.3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  <c r="P22" s="3">
        <f>IF(Table1[[#This Row],[Family members]]="",MEDIAN(Table1[Family members]),Table1[[#This Row],[Family members]])</f>
        <v>3</v>
      </c>
    </row>
    <row r="23" spans="1:16" x14ac:dyDescent="0.3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  <c r="P23" s="3">
        <f>IF(Table1[[#This Row],[Family members]]="",MEDIAN(Table1[Family members]),Table1[[#This Row],[Family members]])</f>
        <v>1</v>
      </c>
    </row>
    <row r="24" spans="1:16" x14ac:dyDescent="0.3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  <c r="P24" s="3">
        <f>IF(Table1[[#This Row],[Family members]]="",MEDIAN(Table1[Family members]),Table1[[#This Row],[Family members]])</f>
        <v>3</v>
      </c>
    </row>
    <row r="25" spans="1:16" x14ac:dyDescent="0.3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  <c r="P25" s="3">
        <f>IF(Table1[[#This Row],[Family members]]="",MEDIAN(Table1[Family members]),Table1[[#This Row],[Family members]])</f>
        <v>1</v>
      </c>
    </row>
    <row r="26" spans="1:16" x14ac:dyDescent="0.3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  <c r="P26" s="3">
        <f>IF(Table1[[#This Row],[Family members]]="",MEDIAN(Table1[Family members]),Table1[[#This Row],[Family members]])</f>
        <v>1</v>
      </c>
    </row>
    <row r="27" spans="1:16" x14ac:dyDescent="0.3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  <c r="P27" s="3">
        <f>IF(Table1[[#This Row],[Family members]]="",MEDIAN(Table1[Family members]),Table1[[#This Row],[Family members]])</f>
        <v>3</v>
      </c>
    </row>
    <row r="28" spans="1:16" x14ac:dyDescent="0.3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  <c r="P28" s="3">
        <f>IF(Table1[[#This Row],[Family members]]="",MEDIAN(Table1[Family members]),Table1[[#This Row],[Family members]])</f>
        <v>1</v>
      </c>
    </row>
    <row r="29" spans="1:16" x14ac:dyDescent="0.3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  <c r="P29" s="3">
        <f>IF(Table1[[#This Row],[Family members]]="",MEDIAN(Table1[Family members]),Table1[[#This Row],[Family members]])</f>
        <v>4</v>
      </c>
    </row>
    <row r="30" spans="1:16" x14ac:dyDescent="0.3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  <c r="P30" s="3">
        <f>IF(Table1[[#This Row],[Family members]]="",MEDIAN(Table1[Family members]),Table1[[#This Row],[Family members]])</f>
        <v>3</v>
      </c>
    </row>
    <row r="31" spans="1:16" x14ac:dyDescent="0.3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  <c r="P31" s="3">
        <f>IF(Table1[[#This Row],[Family members]]="",MEDIAN(Table1[Family members]),Table1[[#This Row],[Family members]])</f>
        <v>2</v>
      </c>
    </row>
    <row r="32" spans="1:16" x14ac:dyDescent="0.3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  <c r="P32" s="3">
        <f>IF(Table1[[#This Row],[Family members]]="",MEDIAN(Table1[Family members]),Table1[[#This Row],[Family members]])</f>
        <v>2</v>
      </c>
    </row>
    <row r="33" spans="1:16" x14ac:dyDescent="0.3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  <c r="P33" s="3">
        <f>IF(Table1[[#This Row],[Family members]]="",MEDIAN(Table1[Family members]),Table1[[#This Row],[Family members]])</f>
        <v>4</v>
      </c>
    </row>
    <row r="34" spans="1:16" x14ac:dyDescent="0.3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  <c r="P34" s="3">
        <f>IF(Table1[[#This Row],[Family members]]="",MEDIAN(Table1[Family members]),Table1[[#This Row],[Family members]])</f>
        <v>3</v>
      </c>
    </row>
    <row r="35" spans="1:16" x14ac:dyDescent="0.3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  <c r="P35" s="3">
        <f>IF(Table1[[#This Row],[Family members]]="",MEDIAN(Table1[Family members]),Table1[[#This Row],[Family members]])</f>
        <v>1</v>
      </c>
    </row>
    <row r="36" spans="1:16" x14ac:dyDescent="0.3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  <c r="P36" s="3">
        <f>IF(Table1[[#This Row],[Family members]]="",MEDIAN(Table1[Family members]),Table1[[#This Row],[Family members]])</f>
        <v>1</v>
      </c>
    </row>
    <row r="37" spans="1:16" x14ac:dyDescent="0.3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  <c r="P37" s="3">
        <f>IF(Table1[[#This Row],[Family members]]="",MEDIAN(Table1[Family members]),Table1[[#This Row],[Family members]])</f>
        <v>4</v>
      </c>
    </row>
    <row r="38" spans="1:16" x14ac:dyDescent="0.3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  <c r="P38" s="3">
        <f>IF(Table1[[#This Row],[Family members]]="",MEDIAN(Table1[Family members]),Table1[[#This Row],[Family members]])</f>
        <v>4</v>
      </c>
    </row>
    <row r="39" spans="1:16" x14ac:dyDescent="0.3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  <c r="P39" s="3">
        <f>IF(Table1[[#This Row],[Family members]]="",MEDIAN(Table1[Family members]),Table1[[#This Row],[Family members]])</f>
        <v>2</v>
      </c>
    </row>
    <row r="40" spans="1:16" x14ac:dyDescent="0.3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  <c r="P40" s="3">
        <f>IF(Table1[[#This Row],[Family members]]="",MEDIAN(Table1[Family members]),Table1[[#This Row],[Family members]])</f>
        <v>1</v>
      </c>
    </row>
    <row r="41" spans="1:16" x14ac:dyDescent="0.3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  <c r="P41" s="3">
        <f>IF(Table1[[#This Row],[Family members]]="",MEDIAN(Table1[Family members]),Table1[[#This Row],[Family members]])</f>
        <v>3</v>
      </c>
    </row>
    <row r="42" spans="1:16" x14ac:dyDescent="0.3">
      <c r="A42" s="7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  <c r="P42" s="3">
        <f>IF(Table1[[#This Row],[Family members]]="",MEDIAN(Table1[Family members]),Table1[[#This Row],[Family members]])</f>
        <v>3</v>
      </c>
    </row>
    <row r="43" spans="1:16" x14ac:dyDescent="0.3">
      <c r="A43" s="7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  <c r="P43" s="3">
        <f>IF(Table1[[#This Row],[Family members]]="",MEDIAN(Table1[Family members]),Table1[[#This Row],[Family members]])</f>
        <v>3</v>
      </c>
    </row>
    <row r="44" spans="1:16" x14ac:dyDescent="0.3">
      <c r="A44" s="7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  <c r="P44" s="3">
        <f>IF(Table1[[#This Row],[Family members]]="",MEDIAN(Table1[Family members]),Table1[[#This Row],[Family members]])</f>
        <v>3</v>
      </c>
    </row>
    <row r="45" spans="1:16" x14ac:dyDescent="0.3">
      <c r="A45" s="7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  <c r="P45" s="3">
        <f>IF(Table1[[#This Row],[Family members]]="",MEDIAN(Table1[Family members]),Table1[[#This Row],[Family members]])</f>
        <v>2</v>
      </c>
    </row>
    <row r="46" spans="1:16" x14ac:dyDescent="0.3">
      <c r="A46" s="7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  <c r="P46" s="3">
        <f>IF(Table1[[#This Row],[Family members]]="",MEDIAN(Table1[Family members]),Table1[[#This Row],[Family members]])</f>
        <v>3</v>
      </c>
    </row>
    <row r="47" spans="1:16" x14ac:dyDescent="0.3">
      <c r="A47" s="7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  <c r="P47" s="3">
        <f>IF(Table1[[#This Row],[Family members]]="",MEDIAN(Table1[Family members]),Table1[[#This Row],[Family members]])</f>
        <v>4</v>
      </c>
    </row>
    <row r="48" spans="1:16" x14ac:dyDescent="0.3">
      <c r="A48" s="7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  <c r="P48" s="3">
        <f>IF(Table1[[#This Row],[Family members]]="",MEDIAN(Table1[Family members]),Table1[[#This Row],[Family members]])</f>
        <v>1</v>
      </c>
    </row>
    <row r="49" spans="1:16" x14ac:dyDescent="0.3">
      <c r="A49" s="7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  <c r="P49" s="3">
        <f>IF(Table1[[#This Row],[Family members]]="",MEDIAN(Table1[Family members]),Table1[[#This Row],[Family members]])</f>
        <v>3</v>
      </c>
    </row>
    <row r="50" spans="1:16" x14ac:dyDescent="0.3">
      <c r="A50" s="7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  <c r="P50" s="3">
        <f>IF(Table1[[#This Row],[Family members]]="",MEDIAN(Table1[Family members]),Table1[[#This Row],[Family members]])</f>
        <v>1</v>
      </c>
    </row>
    <row r="51" spans="1:16" x14ac:dyDescent="0.3">
      <c r="A51" s="7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  <c r="P51" s="3">
        <f>IF(Table1[[#This Row],[Family members]]="",MEDIAN(Table1[Family members]),Table1[[#This Row],[Family members]])</f>
        <v>3</v>
      </c>
    </row>
    <row r="52" spans="1:16" x14ac:dyDescent="0.3">
      <c r="A52" s="7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  <c r="P52" s="3">
        <f>IF(Table1[[#This Row],[Family members]]="",MEDIAN(Table1[Family members]),Table1[[#This Row],[Family members]])</f>
        <v>3</v>
      </c>
    </row>
    <row r="53" spans="1:16" x14ac:dyDescent="0.3">
      <c r="A53" s="7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  <c r="P53" s="3">
        <f>IF(Table1[[#This Row],[Family members]]="",MEDIAN(Table1[Family members]),Table1[[#This Row],[Family members]])</f>
        <v>3</v>
      </c>
    </row>
    <row r="54" spans="1:16" x14ac:dyDescent="0.3">
      <c r="A54" s="7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  <c r="P54" s="3">
        <f>IF(Table1[[#This Row],[Family members]]="",MEDIAN(Table1[Family members]),Table1[[#This Row],[Family members]])</f>
        <v>2</v>
      </c>
    </row>
    <row r="55" spans="1:16" x14ac:dyDescent="0.3">
      <c r="A55" s="7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  <c r="P55" s="3">
        <f>IF(Table1[[#This Row],[Family members]]="",MEDIAN(Table1[Family members]),Table1[[#This Row],[Family members]])</f>
        <v>3</v>
      </c>
    </row>
    <row r="56" spans="1:16" x14ac:dyDescent="0.3">
      <c r="A56" s="7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  <c r="P56" s="3">
        <f>IF(Table1[[#This Row],[Family members]]="",MEDIAN(Table1[Family members]),Table1[[#This Row],[Family members]])</f>
        <v>1</v>
      </c>
    </row>
    <row r="57" spans="1:16" x14ac:dyDescent="0.3">
      <c r="A57" s="7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  <c r="P57" s="3">
        <f>IF(Table1[[#This Row],[Family members]]="",MEDIAN(Table1[Family members]),Table1[[#This Row],[Family members]])</f>
        <v>4</v>
      </c>
    </row>
    <row r="58" spans="1:16" x14ac:dyDescent="0.3">
      <c r="A58" s="7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  <c r="P58" s="3">
        <f>IF(Table1[[#This Row],[Family members]]="",MEDIAN(Table1[Family members]),Table1[[#This Row],[Family members]])</f>
        <v>3</v>
      </c>
    </row>
    <row r="59" spans="1:16" x14ac:dyDescent="0.3">
      <c r="A59" s="7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  <c r="P59" s="3">
        <f>IF(Table1[[#This Row],[Family members]]="",MEDIAN(Table1[Family members]),Table1[[#This Row],[Family members]])</f>
        <v>1</v>
      </c>
    </row>
    <row r="60" spans="1:16" x14ac:dyDescent="0.3">
      <c r="A60" s="7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  <c r="P60" s="3">
        <f>IF(Table1[[#This Row],[Family members]]="",MEDIAN(Table1[Family members]),Table1[[#This Row],[Family members]])</f>
        <v>2</v>
      </c>
    </row>
    <row r="61" spans="1:16" x14ac:dyDescent="0.3">
      <c r="A61" s="7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  <c r="P61" s="3">
        <f>IF(Table1[[#This Row],[Family members]]="",MEDIAN(Table1[Family members]),Table1[[#This Row],[Family members]])</f>
        <v>2</v>
      </c>
    </row>
    <row r="62" spans="1:16" x14ac:dyDescent="0.3">
      <c r="A62" s="7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  <c r="P62" s="3">
        <f>IF(Table1[[#This Row],[Family members]]="",MEDIAN(Table1[Family members]),Table1[[#This Row],[Family members]])</f>
        <v>1</v>
      </c>
    </row>
    <row r="63" spans="1:16" x14ac:dyDescent="0.3">
      <c r="A63" s="7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  <c r="P63" s="3">
        <f>IF(Table1[[#This Row],[Family members]]="",MEDIAN(Table1[Family members]),Table1[[#This Row],[Family members]])</f>
        <v>4</v>
      </c>
    </row>
    <row r="64" spans="1:16" x14ac:dyDescent="0.3">
      <c r="A64" s="7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  <c r="P64" s="3">
        <f>IF(Table1[[#This Row],[Family members]]="",MEDIAN(Table1[Family members]),Table1[[#This Row],[Family members]])</f>
        <v>1</v>
      </c>
    </row>
    <row r="65" spans="1:16" x14ac:dyDescent="0.3">
      <c r="A65" s="7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  <c r="P65" s="3">
        <f>IF(Table1[[#This Row],[Family members]]="",MEDIAN(Table1[Family members]),Table1[[#This Row],[Family members]])</f>
        <v>4</v>
      </c>
    </row>
    <row r="66" spans="1:16" x14ac:dyDescent="0.3">
      <c r="A66" s="7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  <c r="P66" s="3">
        <f>IF(Table1[[#This Row],[Family members]]="",MEDIAN(Table1[Family members]),Table1[[#This Row],[Family members]])</f>
        <v>3</v>
      </c>
    </row>
    <row r="67" spans="1:16" x14ac:dyDescent="0.3">
      <c r="A67" s="7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  <c r="P67" s="3">
        <f>IF(Table1[[#This Row],[Family members]]="",MEDIAN(Table1[Family members]),Table1[[#This Row],[Family members]])</f>
        <v>4</v>
      </c>
    </row>
    <row r="68" spans="1:16" x14ac:dyDescent="0.3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  <c r="P68" s="3">
        <f>IF(Table1[[#This Row],[Family members]]="",MEDIAN(Table1[Family members]),Table1[[#This Row],[Family members]])</f>
        <v>2</v>
      </c>
    </row>
    <row r="69" spans="1:16" x14ac:dyDescent="0.3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  <c r="P69" s="3">
        <f>IF(Table1[[#This Row],[Family members]]="",MEDIAN(Table1[Family members]),Table1[[#This Row],[Family members]])</f>
        <v>3</v>
      </c>
    </row>
    <row r="70" spans="1:16" x14ac:dyDescent="0.3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  <c r="P70" s="3">
        <f>IF(Table1[[#This Row],[Family members]]="",MEDIAN(Table1[Family members]),Table1[[#This Row],[Family members]])</f>
        <v>3</v>
      </c>
    </row>
    <row r="71" spans="1:16" x14ac:dyDescent="0.3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  <c r="P71" s="3">
        <f>IF(Table1[[#This Row],[Family members]]="",MEDIAN(Table1[Family members]),Table1[[#This Row],[Family members]])</f>
        <v>2</v>
      </c>
    </row>
    <row r="72" spans="1:16" x14ac:dyDescent="0.3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  <c r="P72" s="3">
        <f>IF(Table1[[#This Row],[Family members]]="",MEDIAN(Table1[Family members]),Table1[[#This Row],[Family members]])</f>
        <v>4</v>
      </c>
    </row>
    <row r="73" spans="1:16" x14ac:dyDescent="0.3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  <c r="P73" s="3">
        <f>IF(Table1[[#This Row],[Family members]]="",MEDIAN(Table1[Family members]),Table1[[#This Row],[Family members]])</f>
        <v>4</v>
      </c>
    </row>
    <row r="74" spans="1:16" x14ac:dyDescent="0.3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  <c r="P74" s="3">
        <f>IF(Table1[[#This Row],[Family members]]="",MEDIAN(Table1[Family members]),Table1[[#This Row],[Family members]])</f>
        <v>1</v>
      </c>
    </row>
    <row r="75" spans="1:16" x14ac:dyDescent="0.3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  <c r="P75" s="3">
        <f>IF(Table1[[#This Row],[Family members]]="",MEDIAN(Table1[Family members]),Table1[[#This Row],[Family members]])</f>
        <v>4</v>
      </c>
    </row>
    <row r="76" spans="1:16" x14ac:dyDescent="0.3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  <c r="P76" s="3">
        <f>IF(Table1[[#This Row],[Family members]]="",MEDIAN(Table1[Family members]),Table1[[#This Row],[Family members]])</f>
        <v>1</v>
      </c>
    </row>
    <row r="77" spans="1:16" x14ac:dyDescent="0.3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  <c r="P77" s="3">
        <f>IF(Table1[[#This Row],[Family members]]="",MEDIAN(Table1[Family members]),Table1[[#This Row],[Family members]])</f>
        <v>1</v>
      </c>
    </row>
    <row r="78" spans="1:16" x14ac:dyDescent="0.3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  <c r="P78" s="3">
        <f>IF(Table1[[#This Row],[Family members]]="",MEDIAN(Table1[Family members]),Table1[[#This Row],[Family members]])</f>
        <v>3</v>
      </c>
    </row>
    <row r="79" spans="1:16" x14ac:dyDescent="0.3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  <c r="P79" s="3">
        <f>IF(Table1[[#This Row],[Family members]]="",MEDIAN(Table1[Family members]),Table1[[#This Row],[Family members]])</f>
        <v>1</v>
      </c>
    </row>
    <row r="80" spans="1:16" x14ac:dyDescent="0.3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  <c r="P80" s="3">
        <f>IF(Table1[[#This Row],[Family members]]="",MEDIAN(Table1[Family members]),Table1[[#This Row],[Family members]])</f>
        <v>4</v>
      </c>
    </row>
    <row r="81" spans="1:16" x14ac:dyDescent="0.3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  <c r="P81" s="3">
        <f>IF(Table1[[#This Row],[Family members]]="",MEDIAN(Table1[Family members]),Table1[[#This Row],[Family members]])</f>
        <v>2</v>
      </c>
    </row>
    <row r="82" spans="1:16" x14ac:dyDescent="0.3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  <c r="P82" s="3">
        <f>IF(Table1[[#This Row],[Family members]]="",MEDIAN(Table1[Family members]),Table1[[#This Row],[Family members]])</f>
        <v>1</v>
      </c>
    </row>
    <row r="83" spans="1:16" x14ac:dyDescent="0.3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  <c r="P83" s="3">
        <f>IF(Table1[[#This Row],[Family members]]="",MEDIAN(Table1[Family members]),Table1[[#This Row],[Family members]])</f>
        <v>4</v>
      </c>
    </row>
    <row r="84" spans="1:16" x14ac:dyDescent="0.3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  <c r="P84" s="3">
        <f>IF(Table1[[#This Row],[Family members]]="",MEDIAN(Table1[Family members]),Table1[[#This Row],[Family members]])</f>
        <v>2</v>
      </c>
    </row>
    <row r="85" spans="1:16" x14ac:dyDescent="0.3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  <c r="P85" s="3">
        <f>IF(Table1[[#This Row],[Family members]]="",MEDIAN(Table1[Family members]),Table1[[#This Row],[Family members]])</f>
        <v>4</v>
      </c>
    </row>
    <row r="86" spans="1:16" x14ac:dyDescent="0.3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  <c r="P86" s="3">
        <f>IF(Table1[[#This Row],[Family members]]="",MEDIAN(Table1[Family members]),Table1[[#This Row],[Family members]])</f>
        <v>3</v>
      </c>
    </row>
    <row r="87" spans="1:16" x14ac:dyDescent="0.3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  <c r="P87" s="3">
        <f>IF(Table1[[#This Row],[Family members]]="",MEDIAN(Table1[Family members]),Table1[[#This Row],[Family members]])</f>
        <v>1</v>
      </c>
    </row>
    <row r="88" spans="1:16" x14ac:dyDescent="0.3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  <c r="P88" s="3">
        <f>IF(Table1[[#This Row],[Family members]]="",MEDIAN(Table1[Family members]),Table1[[#This Row],[Family members]])</f>
        <v>1</v>
      </c>
    </row>
    <row r="89" spans="1:16" x14ac:dyDescent="0.3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  <c r="P89" s="3">
        <f>IF(Table1[[#This Row],[Family members]]="",MEDIAN(Table1[Family members]),Table1[[#This Row],[Family members]])</f>
        <v>4</v>
      </c>
    </row>
    <row r="90" spans="1:16" x14ac:dyDescent="0.3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  <c r="P90" s="3">
        <f>IF(Table1[[#This Row],[Family members]]="",MEDIAN(Table1[Family members]),Table1[[#This Row],[Family members]])</f>
        <v>3</v>
      </c>
    </row>
    <row r="91" spans="1:16" x14ac:dyDescent="0.3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  <c r="P91" s="3">
        <f>IF(Table1[[#This Row],[Family members]]="",MEDIAN(Table1[Family members]),Table1[[#This Row],[Family members]])</f>
        <v>3</v>
      </c>
    </row>
    <row r="92" spans="1:16" x14ac:dyDescent="0.3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  <c r="P92" s="3">
        <f>IF(Table1[[#This Row],[Family members]]="",MEDIAN(Table1[Family members]),Table1[[#This Row],[Family members]])</f>
        <v>3</v>
      </c>
    </row>
    <row r="93" spans="1:16" x14ac:dyDescent="0.3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  <c r="P93" s="3">
        <f>IF(Table1[[#This Row],[Family members]]="",MEDIAN(Table1[Family members]),Table1[[#This Row],[Family members]])</f>
        <v>3</v>
      </c>
    </row>
    <row r="94" spans="1:16" x14ac:dyDescent="0.3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  <c r="P94" s="3">
        <f>IF(Table1[[#This Row],[Family members]]="",MEDIAN(Table1[Family members]),Table1[[#This Row],[Family members]])</f>
        <v>1</v>
      </c>
    </row>
    <row r="95" spans="1:16" x14ac:dyDescent="0.3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  <c r="P95" s="3">
        <f>IF(Table1[[#This Row],[Family members]]="",MEDIAN(Table1[Family members]),Table1[[#This Row],[Family members]])</f>
        <v>2</v>
      </c>
    </row>
    <row r="96" spans="1:16" x14ac:dyDescent="0.3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  <c r="P96" s="3">
        <f>IF(Table1[[#This Row],[Family members]]="",MEDIAN(Table1[Family members]),Table1[[#This Row],[Family members]])</f>
        <v>4</v>
      </c>
    </row>
    <row r="97" spans="1:16" x14ac:dyDescent="0.3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  <c r="P97" s="3">
        <f>IF(Table1[[#This Row],[Family members]]="",MEDIAN(Table1[Family members]),Table1[[#This Row],[Family members]])</f>
        <v>1</v>
      </c>
    </row>
    <row r="98" spans="1:16" x14ac:dyDescent="0.3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  <c r="P98" s="3">
        <f>IF(Table1[[#This Row],[Family members]]="",MEDIAN(Table1[Family members]),Table1[[#This Row],[Family members]])</f>
        <v>1</v>
      </c>
    </row>
    <row r="99" spans="1:16" x14ac:dyDescent="0.3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  <c r="P99" s="3">
        <f>IF(Table1[[#This Row],[Family members]]="",MEDIAN(Table1[Family members]),Table1[[#This Row],[Family members]])</f>
        <v>1</v>
      </c>
    </row>
    <row r="100" spans="1:16" x14ac:dyDescent="0.3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  <c r="P100" s="3">
        <f>IF(Table1[[#This Row],[Family members]]="",MEDIAN(Table1[Family members]),Table1[[#This Row],[Family members]])</f>
        <v>1</v>
      </c>
    </row>
    <row r="101" spans="1:16" x14ac:dyDescent="0.3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  <c r="P101" s="3">
        <f>IF(Table1[[#This Row],[Family members]]="",MEDIAN(Table1[Family members]),Table1[[#This Row],[Family members]])</f>
        <v>1</v>
      </c>
    </row>
    <row r="102" spans="1:16" x14ac:dyDescent="0.3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  <c r="P102" s="3">
        <f>IF(Table1[[#This Row],[Family members]]="",MEDIAN(Table1[Family members]),Table1[[#This Row],[Family members]])</f>
        <v>3</v>
      </c>
    </row>
    <row r="103" spans="1:16" x14ac:dyDescent="0.3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  <c r="P103" s="3">
        <f>IF(Table1[[#This Row],[Family members]]="",MEDIAN(Table1[Family members]),Table1[[#This Row],[Family members]])</f>
        <v>3</v>
      </c>
    </row>
    <row r="104" spans="1:16" x14ac:dyDescent="0.3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  <c r="P104" s="3">
        <f>IF(Table1[[#This Row],[Family members]]="",MEDIAN(Table1[Family members]),Table1[[#This Row],[Family members]])</f>
        <v>1</v>
      </c>
    </row>
    <row r="105" spans="1:16" x14ac:dyDescent="0.3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  <c r="P105" s="3">
        <f>IF(Table1[[#This Row],[Family members]]="",MEDIAN(Table1[Family members]),Table1[[#This Row],[Family members]])</f>
        <v>3</v>
      </c>
    </row>
    <row r="106" spans="1:16" x14ac:dyDescent="0.3">
      <c r="A106" s="7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  <c r="P106" s="3">
        <f>IF(Table1[[#This Row],[Family members]]="",MEDIAN(Table1[Family members]),Table1[[#This Row],[Family members]])</f>
        <v>3</v>
      </c>
    </row>
    <row r="107" spans="1:16" x14ac:dyDescent="0.3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  <c r="P107" s="3">
        <f>IF(Table1[[#This Row],[Family members]]="",MEDIAN(Table1[Family members]),Table1[[#This Row],[Family members]])</f>
        <v>1</v>
      </c>
    </row>
    <row r="108" spans="1:16" x14ac:dyDescent="0.3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  <c r="P108" s="3">
        <f>IF(Table1[[#This Row],[Family members]]="",MEDIAN(Table1[Family members]),Table1[[#This Row],[Family members]])</f>
        <v>2</v>
      </c>
    </row>
    <row r="109" spans="1:16" x14ac:dyDescent="0.3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  <c r="P109" s="3">
        <f>IF(Table1[[#This Row],[Family members]]="",MEDIAN(Table1[Family members]),Table1[[#This Row],[Family members]])</f>
        <v>4</v>
      </c>
    </row>
    <row r="110" spans="1:16" x14ac:dyDescent="0.3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  <c r="P110" s="3">
        <f>IF(Table1[[#This Row],[Family members]]="",MEDIAN(Table1[Family members]),Table1[[#This Row],[Family members]])</f>
        <v>1</v>
      </c>
    </row>
    <row r="111" spans="1:16" x14ac:dyDescent="0.3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  <c r="P111" s="3">
        <f>IF(Table1[[#This Row],[Family members]]="",MEDIAN(Table1[Family members]),Table1[[#This Row],[Family members]])</f>
        <v>2</v>
      </c>
    </row>
    <row r="112" spans="1:16" x14ac:dyDescent="0.3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  <c r="P112" s="3">
        <f>IF(Table1[[#This Row],[Family members]]="",MEDIAN(Table1[Family members]),Table1[[#This Row],[Family members]])</f>
        <v>4</v>
      </c>
    </row>
    <row r="113" spans="1:16" x14ac:dyDescent="0.3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  <c r="P113" s="3">
        <f>IF(Table1[[#This Row],[Family members]]="",MEDIAN(Table1[Family members]),Table1[[#This Row],[Family members]])</f>
        <v>3</v>
      </c>
    </row>
    <row r="114" spans="1:16" x14ac:dyDescent="0.3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  <c r="P114" s="3">
        <f>IF(Table1[[#This Row],[Family members]]="",MEDIAN(Table1[Family members]),Table1[[#This Row],[Family members]])</f>
        <v>1</v>
      </c>
    </row>
    <row r="115" spans="1:16" x14ac:dyDescent="0.3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  <c r="P115" s="3">
        <f>IF(Table1[[#This Row],[Family members]]="",MEDIAN(Table1[Family members]),Table1[[#This Row],[Family members]])</f>
        <v>2</v>
      </c>
    </row>
    <row r="116" spans="1:16" x14ac:dyDescent="0.3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  <c r="P116" s="3">
        <f>IF(Table1[[#This Row],[Family members]]="",MEDIAN(Table1[Family members]),Table1[[#This Row],[Family members]])</f>
        <v>1</v>
      </c>
    </row>
    <row r="117" spans="1:16" x14ac:dyDescent="0.3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  <c r="P117" s="3">
        <f>IF(Table1[[#This Row],[Family members]]="",MEDIAN(Table1[Family members]),Table1[[#This Row],[Family members]])</f>
        <v>3</v>
      </c>
    </row>
    <row r="118" spans="1:16" x14ac:dyDescent="0.3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  <c r="P118" s="3">
        <f>IF(Table1[[#This Row],[Family members]]="",MEDIAN(Table1[Family members]),Table1[[#This Row],[Family members]])</f>
        <v>2</v>
      </c>
    </row>
    <row r="119" spans="1:16" x14ac:dyDescent="0.3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  <c r="P119" s="3">
        <f>IF(Table1[[#This Row],[Family members]]="",MEDIAN(Table1[Family members]),Table1[[#This Row],[Family members]])</f>
        <v>4</v>
      </c>
    </row>
    <row r="120" spans="1:16" x14ac:dyDescent="0.3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  <c r="P120" s="3">
        <f>IF(Table1[[#This Row],[Family members]]="",MEDIAN(Table1[Family members]),Table1[[#This Row],[Family members]])</f>
        <v>1</v>
      </c>
    </row>
    <row r="121" spans="1:16" x14ac:dyDescent="0.3">
      <c r="A121" s="7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  <c r="P121" s="3">
        <f>IF(Table1[[#This Row],[Family members]]="",MEDIAN(Table1[Family members]),Table1[[#This Row],[Family members]])</f>
        <v>1</v>
      </c>
    </row>
    <row r="122" spans="1:16" x14ac:dyDescent="0.3">
      <c r="A122" s="7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  <c r="P122" s="3">
        <f>IF(Table1[[#This Row],[Family members]]="",MEDIAN(Table1[Family members]),Table1[[#This Row],[Family members]])</f>
        <v>2</v>
      </c>
    </row>
    <row r="123" spans="1:16" x14ac:dyDescent="0.3">
      <c r="A123" s="7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  <c r="P123" s="3">
        <f>IF(Table1[[#This Row],[Family members]]="",MEDIAN(Table1[Family members]),Table1[[#This Row],[Family members]])</f>
        <v>2</v>
      </c>
    </row>
    <row r="124" spans="1:16" x14ac:dyDescent="0.3">
      <c r="A124" s="7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  <c r="P124" s="3">
        <f>IF(Table1[[#This Row],[Family members]]="",MEDIAN(Table1[Family members]),Table1[[#This Row],[Family members]])</f>
        <v>3</v>
      </c>
    </row>
    <row r="125" spans="1:16" x14ac:dyDescent="0.3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  <c r="P125" s="3">
        <f>IF(Table1[[#This Row],[Family members]]="",MEDIAN(Table1[Family members]),Table1[[#This Row],[Family members]])</f>
        <v>1</v>
      </c>
    </row>
    <row r="126" spans="1:16" x14ac:dyDescent="0.3">
      <c r="A126" s="7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  <c r="P126" s="3">
        <f>IF(Table1[[#This Row],[Family members]]="",MEDIAN(Table1[Family members]),Table1[[#This Row],[Family members]])</f>
        <v>4</v>
      </c>
    </row>
    <row r="127" spans="1:16" x14ac:dyDescent="0.3">
      <c r="A127" s="7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  <c r="P127" s="3">
        <f>IF(Table1[[#This Row],[Family members]]="",MEDIAN(Table1[Family members]),Table1[[#This Row],[Family members]])</f>
        <v>3</v>
      </c>
    </row>
    <row r="128" spans="1:16" x14ac:dyDescent="0.3">
      <c r="A128" s="7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  <c r="P128" s="3">
        <f>IF(Table1[[#This Row],[Family members]]="",MEDIAN(Table1[Family members]),Table1[[#This Row],[Family members]])</f>
        <v>2</v>
      </c>
    </row>
    <row r="129" spans="1:16" x14ac:dyDescent="0.3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  <c r="P129" s="3">
        <f>IF(Table1[[#This Row],[Family members]]="",MEDIAN(Table1[Family members]),Table1[[#This Row],[Family members]])</f>
        <v>4</v>
      </c>
    </row>
    <row r="130" spans="1:16" x14ac:dyDescent="0.3">
      <c r="A130" s="7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  <c r="P130" s="3">
        <f>IF(Table1[[#This Row],[Family members]]="",MEDIAN(Table1[Family members]),Table1[[#This Row],[Family members]])</f>
        <v>1</v>
      </c>
    </row>
    <row r="131" spans="1:16" x14ac:dyDescent="0.3">
      <c r="A131" s="7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  <c r="P131" s="3">
        <f>IF(Table1[[#This Row],[Family members]]="",MEDIAN(Table1[Family members]),Table1[[#This Row],[Family members]])</f>
        <v>1</v>
      </c>
    </row>
    <row r="132" spans="1:16" x14ac:dyDescent="0.3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  <c r="P132" s="3">
        <f>IF(Table1[[#This Row],[Family members]]="",MEDIAN(Table1[Family members]),Table1[[#This Row],[Family members]])</f>
        <v>2</v>
      </c>
    </row>
    <row r="133" spans="1:16" x14ac:dyDescent="0.3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  <c r="P133" s="3">
        <f>IF(Table1[[#This Row],[Family members]]="",MEDIAN(Table1[Family members]),Table1[[#This Row],[Family members]])</f>
        <v>4</v>
      </c>
    </row>
    <row r="134" spans="1:16" x14ac:dyDescent="0.3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  <c r="P134" s="3">
        <f>IF(Table1[[#This Row],[Family members]]="",MEDIAN(Table1[Family members]),Table1[[#This Row],[Family members]])</f>
        <v>1</v>
      </c>
    </row>
    <row r="135" spans="1:16" x14ac:dyDescent="0.3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  <c r="P135" s="3">
        <f>IF(Table1[[#This Row],[Family members]]="",MEDIAN(Table1[Family members]),Table1[[#This Row],[Family members]])</f>
        <v>1</v>
      </c>
    </row>
    <row r="136" spans="1:16" x14ac:dyDescent="0.3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  <c r="P136" s="3">
        <f>IF(Table1[[#This Row],[Family members]]="",MEDIAN(Table1[Family members]),Table1[[#This Row],[Family members]])</f>
        <v>3</v>
      </c>
    </row>
    <row r="137" spans="1:16" x14ac:dyDescent="0.3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  <c r="P137" s="3">
        <f>IF(Table1[[#This Row],[Family members]]="",MEDIAN(Table1[Family members]),Table1[[#This Row],[Family members]])</f>
        <v>3</v>
      </c>
    </row>
    <row r="138" spans="1:16" x14ac:dyDescent="0.3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  <c r="P138" s="3">
        <f>IF(Table1[[#This Row],[Family members]]="",MEDIAN(Table1[Family members]),Table1[[#This Row],[Family members]])</f>
        <v>2</v>
      </c>
    </row>
    <row r="139" spans="1:16" x14ac:dyDescent="0.3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  <c r="P139" s="3">
        <f>IF(Table1[[#This Row],[Family members]]="",MEDIAN(Table1[Family members]),Table1[[#This Row],[Family members]])</f>
        <v>4</v>
      </c>
    </row>
    <row r="140" spans="1:16" x14ac:dyDescent="0.3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  <c r="P140" s="3">
        <f>IF(Table1[[#This Row],[Family members]]="",MEDIAN(Table1[Family members]),Table1[[#This Row],[Family members]])</f>
        <v>1</v>
      </c>
    </row>
    <row r="141" spans="1:16" x14ac:dyDescent="0.3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  <c r="P141" s="3">
        <f>IF(Table1[[#This Row],[Family members]]="",MEDIAN(Table1[Family members]),Table1[[#This Row],[Family members]])</f>
        <v>1</v>
      </c>
    </row>
    <row r="142" spans="1:16" x14ac:dyDescent="0.3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  <c r="P142" s="3">
        <f>IF(Table1[[#This Row],[Family members]]="",MEDIAN(Table1[Family members]),Table1[[#This Row],[Family members]])</f>
        <v>1</v>
      </c>
    </row>
    <row r="143" spans="1:16" x14ac:dyDescent="0.3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  <c r="P143" s="3">
        <f>IF(Table1[[#This Row],[Family members]]="",MEDIAN(Table1[Family members]),Table1[[#This Row],[Family members]])</f>
        <v>3</v>
      </c>
    </row>
    <row r="144" spans="1:16" x14ac:dyDescent="0.3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  <c r="P144" s="3">
        <f>IF(Table1[[#This Row],[Family members]]="",MEDIAN(Table1[Family members]),Table1[[#This Row],[Family members]])</f>
        <v>2</v>
      </c>
    </row>
    <row r="145" spans="1:16" x14ac:dyDescent="0.3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  <c r="P145" s="3">
        <f>IF(Table1[[#This Row],[Family members]]="",MEDIAN(Table1[Family members]),Table1[[#This Row],[Family members]])</f>
        <v>1</v>
      </c>
    </row>
    <row r="146" spans="1:16" x14ac:dyDescent="0.3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  <c r="P146" s="3">
        <f>IF(Table1[[#This Row],[Family members]]="",MEDIAN(Table1[Family members]),Table1[[#This Row],[Family members]])</f>
        <v>4</v>
      </c>
    </row>
    <row r="147" spans="1:16" x14ac:dyDescent="0.3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  <c r="P147" s="3">
        <f>IF(Table1[[#This Row],[Family members]]="",MEDIAN(Table1[Family members]),Table1[[#This Row],[Family members]])</f>
        <v>4</v>
      </c>
    </row>
    <row r="148" spans="1:16" x14ac:dyDescent="0.3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  <c r="P148" s="3">
        <f>IF(Table1[[#This Row],[Family members]]="",MEDIAN(Table1[Family members]),Table1[[#This Row],[Family members]])</f>
        <v>3</v>
      </c>
    </row>
    <row r="149" spans="1:16" x14ac:dyDescent="0.3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  <c r="P149" s="3">
        <f>IF(Table1[[#This Row],[Family members]]="",MEDIAN(Table1[Family members]),Table1[[#This Row],[Family members]])</f>
        <v>2</v>
      </c>
    </row>
    <row r="150" spans="1:16" x14ac:dyDescent="0.3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  <c r="P150" s="3">
        <f>IF(Table1[[#This Row],[Family members]]="",MEDIAN(Table1[Family members]),Table1[[#This Row],[Family members]])</f>
        <v>2</v>
      </c>
    </row>
    <row r="151" spans="1:16" x14ac:dyDescent="0.3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  <c r="P151" s="3">
        <f>IF(Table1[[#This Row],[Family members]]="",MEDIAN(Table1[Family members]),Table1[[#This Row],[Family members]])</f>
        <v>3</v>
      </c>
    </row>
    <row r="152" spans="1:16" x14ac:dyDescent="0.3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  <c r="P152" s="3">
        <f>IF(Table1[[#This Row],[Family members]]="",MEDIAN(Table1[Family members]),Table1[[#This Row],[Family members]])</f>
        <v>1</v>
      </c>
    </row>
    <row r="153" spans="1:16" x14ac:dyDescent="0.3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  <c r="P153" s="3">
        <f>IF(Table1[[#This Row],[Family members]]="",MEDIAN(Table1[Family members]),Table1[[#This Row],[Family members]])</f>
        <v>4</v>
      </c>
    </row>
    <row r="154" spans="1:16" x14ac:dyDescent="0.3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  <c r="P154" s="3">
        <f>IF(Table1[[#This Row],[Family members]]="",MEDIAN(Table1[Family members]),Table1[[#This Row],[Family members]])</f>
        <v>2</v>
      </c>
    </row>
    <row r="155" spans="1:16" x14ac:dyDescent="0.3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  <c r="P155" s="3">
        <f>IF(Table1[[#This Row],[Family members]]="",MEDIAN(Table1[Family members]),Table1[[#This Row],[Family members]])</f>
        <v>1</v>
      </c>
    </row>
    <row r="156" spans="1:16" x14ac:dyDescent="0.3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  <c r="P156" s="3">
        <f>IF(Table1[[#This Row],[Family members]]="",MEDIAN(Table1[Family members]),Table1[[#This Row],[Family members]])</f>
        <v>3</v>
      </c>
    </row>
    <row r="157" spans="1:16" x14ac:dyDescent="0.3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  <c r="P157" s="3">
        <f>IF(Table1[[#This Row],[Family members]]="",MEDIAN(Table1[Family members]),Table1[[#This Row],[Family members]])</f>
        <v>3</v>
      </c>
    </row>
    <row r="158" spans="1:16" x14ac:dyDescent="0.3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  <c r="P158" s="3">
        <f>IF(Table1[[#This Row],[Family members]]="",MEDIAN(Table1[Family members]),Table1[[#This Row],[Family members]])</f>
        <v>2</v>
      </c>
    </row>
    <row r="159" spans="1:16" x14ac:dyDescent="0.3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  <c r="P159" s="3">
        <f>IF(Table1[[#This Row],[Family members]]="",MEDIAN(Table1[Family members]),Table1[[#This Row],[Family members]])</f>
        <v>2</v>
      </c>
    </row>
    <row r="160" spans="1:16" x14ac:dyDescent="0.3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  <c r="P160" s="3">
        <f>IF(Table1[[#This Row],[Family members]]="",MEDIAN(Table1[Family members]),Table1[[#This Row],[Family members]])</f>
        <v>4</v>
      </c>
    </row>
    <row r="161" spans="1:16" x14ac:dyDescent="0.3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  <c r="P161" s="3">
        <f>IF(Table1[[#This Row],[Family members]]="",MEDIAN(Table1[Family members]),Table1[[#This Row],[Family members]])</f>
        <v>1</v>
      </c>
    </row>
    <row r="162" spans="1:16" x14ac:dyDescent="0.3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  <c r="P162" s="3">
        <f>IF(Table1[[#This Row],[Family members]]="",MEDIAN(Table1[Family members]),Table1[[#This Row],[Family members]])</f>
        <v>4</v>
      </c>
    </row>
    <row r="163" spans="1:16" x14ac:dyDescent="0.3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  <c r="P163" s="3">
        <f>IF(Table1[[#This Row],[Family members]]="",MEDIAN(Table1[Family members]),Table1[[#This Row],[Family members]])</f>
        <v>2</v>
      </c>
    </row>
    <row r="164" spans="1:16" x14ac:dyDescent="0.3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  <c r="P164" s="3">
        <f>IF(Table1[[#This Row],[Family members]]="",MEDIAN(Table1[Family members]),Table1[[#This Row],[Family members]])</f>
        <v>3</v>
      </c>
    </row>
    <row r="165" spans="1:16" x14ac:dyDescent="0.3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  <c r="P165" s="3">
        <f>IF(Table1[[#This Row],[Family members]]="",MEDIAN(Table1[Family members]),Table1[[#This Row],[Family members]])</f>
        <v>4</v>
      </c>
    </row>
    <row r="166" spans="1:16" x14ac:dyDescent="0.3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  <c r="P166" s="3">
        <f>IF(Table1[[#This Row],[Family members]]="",MEDIAN(Table1[Family members]),Table1[[#This Row],[Family members]])</f>
        <v>2</v>
      </c>
    </row>
    <row r="167" spans="1:16" x14ac:dyDescent="0.3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  <c r="P167" s="3">
        <f>IF(Table1[[#This Row],[Family members]]="",MEDIAN(Table1[Family members]),Table1[[#This Row],[Family members]])</f>
        <v>2</v>
      </c>
    </row>
    <row r="168" spans="1:16" x14ac:dyDescent="0.3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  <c r="P168" s="3">
        <f>IF(Table1[[#This Row],[Family members]]="",MEDIAN(Table1[Family members]),Table1[[#This Row],[Family members]])</f>
        <v>4</v>
      </c>
    </row>
    <row r="169" spans="1:16" x14ac:dyDescent="0.3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  <c r="P169" s="3">
        <f>IF(Table1[[#This Row],[Family members]]="",MEDIAN(Table1[Family members]),Table1[[#This Row],[Family members]])</f>
        <v>1</v>
      </c>
    </row>
    <row r="170" spans="1:16" x14ac:dyDescent="0.3">
      <c r="A170" s="7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  <c r="P170" s="3">
        <f>IF(Table1[[#This Row],[Family members]]="",MEDIAN(Table1[Family members]),Table1[[#This Row],[Family members]])</f>
        <v>1</v>
      </c>
    </row>
    <row r="171" spans="1:16" x14ac:dyDescent="0.3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  <c r="P171" s="3">
        <f>IF(Table1[[#This Row],[Family members]]="",MEDIAN(Table1[Family members]),Table1[[#This Row],[Family members]])</f>
        <v>1</v>
      </c>
    </row>
    <row r="172" spans="1:16" x14ac:dyDescent="0.3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  <c r="P172" s="3">
        <f>IF(Table1[[#This Row],[Family members]]="",MEDIAN(Table1[Family members]),Table1[[#This Row],[Family members]])</f>
        <v>2</v>
      </c>
    </row>
    <row r="173" spans="1:16" x14ac:dyDescent="0.3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  <c r="P173" s="3">
        <f>IF(Table1[[#This Row],[Family members]]="",MEDIAN(Table1[Family members]),Table1[[#This Row],[Family members]])</f>
        <v>2</v>
      </c>
    </row>
    <row r="174" spans="1:16" x14ac:dyDescent="0.3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  <c r="P174" s="3">
        <f>IF(Table1[[#This Row],[Family members]]="",MEDIAN(Table1[Family members]),Table1[[#This Row],[Family members]])</f>
        <v>2</v>
      </c>
    </row>
    <row r="175" spans="1:16" x14ac:dyDescent="0.3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  <c r="P175" s="3">
        <f>IF(Table1[[#This Row],[Family members]]="",MEDIAN(Table1[Family members]),Table1[[#This Row],[Family members]])</f>
        <v>2</v>
      </c>
    </row>
    <row r="176" spans="1:16" x14ac:dyDescent="0.3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  <c r="P176" s="3">
        <f>IF(Table1[[#This Row],[Family members]]="",MEDIAN(Table1[Family members]),Table1[[#This Row],[Family members]])</f>
        <v>2</v>
      </c>
    </row>
    <row r="177" spans="1:16" x14ac:dyDescent="0.3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  <c r="P177" s="3">
        <f>IF(Table1[[#This Row],[Family members]]="",MEDIAN(Table1[Family members]),Table1[[#This Row],[Family members]])</f>
        <v>1</v>
      </c>
    </row>
    <row r="178" spans="1:16" x14ac:dyDescent="0.3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  <c r="P178" s="3">
        <f>IF(Table1[[#This Row],[Family members]]="",MEDIAN(Table1[Family members]),Table1[[#This Row],[Family members]])</f>
        <v>2</v>
      </c>
    </row>
    <row r="179" spans="1:16" x14ac:dyDescent="0.3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  <c r="P179" s="3">
        <f>IF(Table1[[#This Row],[Family members]]="",MEDIAN(Table1[Family members]),Table1[[#This Row],[Family members]])</f>
        <v>1</v>
      </c>
    </row>
    <row r="180" spans="1:16" x14ac:dyDescent="0.3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  <c r="P180" s="3">
        <f>IF(Table1[[#This Row],[Family members]]="",MEDIAN(Table1[Family members]),Table1[[#This Row],[Family members]])</f>
        <v>4</v>
      </c>
    </row>
    <row r="181" spans="1:16" x14ac:dyDescent="0.3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  <c r="P181" s="3">
        <f>IF(Table1[[#This Row],[Family members]]="",MEDIAN(Table1[Family members]),Table1[[#This Row],[Family members]])</f>
        <v>1</v>
      </c>
    </row>
    <row r="182" spans="1:16" x14ac:dyDescent="0.3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  <c r="P182" s="3">
        <f>IF(Table1[[#This Row],[Family members]]="",MEDIAN(Table1[Family members]),Table1[[#This Row],[Family members]])</f>
        <v>2</v>
      </c>
    </row>
    <row r="183" spans="1:16" x14ac:dyDescent="0.3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  <c r="P183" s="3">
        <f>IF(Table1[[#This Row],[Family members]]="",MEDIAN(Table1[Family members]),Table1[[#This Row],[Family members]])</f>
        <v>3</v>
      </c>
    </row>
    <row r="184" spans="1:16" x14ac:dyDescent="0.3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  <c r="P184" s="3">
        <f>IF(Table1[[#This Row],[Family members]]="",MEDIAN(Table1[Family members]),Table1[[#This Row],[Family members]])</f>
        <v>1</v>
      </c>
    </row>
    <row r="185" spans="1:16" x14ac:dyDescent="0.3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  <c r="P185" s="3">
        <f>IF(Table1[[#This Row],[Family members]]="",MEDIAN(Table1[Family members]),Table1[[#This Row],[Family members]])</f>
        <v>3</v>
      </c>
    </row>
    <row r="186" spans="1:16" x14ac:dyDescent="0.3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  <c r="P186" s="3">
        <f>IF(Table1[[#This Row],[Family members]]="",MEDIAN(Table1[Family members]),Table1[[#This Row],[Family members]])</f>
        <v>2</v>
      </c>
    </row>
    <row r="187" spans="1:16" x14ac:dyDescent="0.3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  <c r="P187" s="3">
        <f>IF(Table1[[#This Row],[Family members]]="",MEDIAN(Table1[Family members]),Table1[[#This Row],[Family members]])</f>
        <v>3</v>
      </c>
    </row>
    <row r="188" spans="1:16" x14ac:dyDescent="0.3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  <c r="P188" s="3">
        <f>IF(Table1[[#This Row],[Family members]]="",MEDIAN(Table1[Family members]),Table1[[#This Row],[Family members]])</f>
        <v>2</v>
      </c>
    </row>
    <row r="189" spans="1:16" x14ac:dyDescent="0.3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  <c r="P189" s="3">
        <f>IF(Table1[[#This Row],[Family members]]="",MEDIAN(Table1[Family members]),Table1[[#This Row],[Family members]])</f>
        <v>4</v>
      </c>
    </row>
    <row r="190" spans="1:16" x14ac:dyDescent="0.3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  <c r="P190" s="3">
        <f>IF(Table1[[#This Row],[Family members]]="",MEDIAN(Table1[Family members]),Table1[[#This Row],[Family members]])</f>
        <v>4</v>
      </c>
    </row>
    <row r="191" spans="1:16" x14ac:dyDescent="0.3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  <c r="P191" s="3">
        <f>IF(Table1[[#This Row],[Family members]]="",MEDIAN(Table1[Family members]),Table1[[#This Row],[Family members]])</f>
        <v>2</v>
      </c>
    </row>
    <row r="192" spans="1:16" x14ac:dyDescent="0.3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  <c r="P192" s="3">
        <f>IF(Table1[[#This Row],[Family members]]="",MEDIAN(Table1[Family members]),Table1[[#This Row],[Family members]])</f>
        <v>3</v>
      </c>
    </row>
    <row r="193" spans="1:16" x14ac:dyDescent="0.3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  <c r="P193" s="3">
        <f>IF(Table1[[#This Row],[Family members]]="",MEDIAN(Table1[Family members]),Table1[[#This Row],[Family members]])</f>
        <v>1</v>
      </c>
    </row>
    <row r="194" spans="1:16" x14ac:dyDescent="0.3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  <c r="P194" s="3">
        <f>IF(Table1[[#This Row],[Family members]]="",MEDIAN(Table1[Family members]),Table1[[#This Row],[Family members]])</f>
        <v>4</v>
      </c>
    </row>
    <row r="195" spans="1:16" x14ac:dyDescent="0.3">
      <c r="A195" s="7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  <c r="P195" s="3">
        <f>IF(Table1[[#This Row],[Family members]]="",MEDIAN(Table1[Family members]),Table1[[#This Row],[Family members]])</f>
        <v>3</v>
      </c>
    </row>
    <row r="196" spans="1:16" x14ac:dyDescent="0.3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  <c r="P196" s="3">
        <f>IF(Table1[[#This Row],[Family members]]="",MEDIAN(Table1[Family members]),Table1[[#This Row],[Family members]])</f>
        <v>2</v>
      </c>
    </row>
    <row r="197" spans="1:16" x14ac:dyDescent="0.3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  <c r="P197" s="3">
        <f>IF(Table1[[#This Row],[Family members]]="",MEDIAN(Table1[Family members]),Table1[[#This Row],[Family members]])</f>
        <v>2</v>
      </c>
    </row>
    <row r="198" spans="1:16" x14ac:dyDescent="0.3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  <c r="P198" s="3">
        <f>IF(Table1[[#This Row],[Family members]]="",MEDIAN(Table1[Family members]),Table1[[#This Row],[Family members]])</f>
        <v>1</v>
      </c>
    </row>
    <row r="199" spans="1:16" x14ac:dyDescent="0.3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  <c r="P199" s="3">
        <f>IF(Table1[[#This Row],[Family members]]="",MEDIAN(Table1[Family members]),Table1[[#This Row],[Family members]])</f>
        <v>1</v>
      </c>
    </row>
    <row r="200" spans="1:16" x14ac:dyDescent="0.3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  <c r="P200" s="3">
        <f>IF(Table1[[#This Row],[Family members]]="",MEDIAN(Table1[Family members]),Table1[[#This Row],[Family members]])</f>
        <v>2</v>
      </c>
    </row>
    <row r="201" spans="1:16" x14ac:dyDescent="0.3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  <c r="P201" s="3">
        <f>IF(Table1[[#This Row],[Family members]]="",MEDIAN(Table1[Family members]),Table1[[#This Row],[Family members]])</f>
        <v>1</v>
      </c>
    </row>
    <row r="202" spans="1:16" x14ac:dyDescent="0.3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  <c r="P202" s="3">
        <f>IF(Table1[[#This Row],[Family members]]="",MEDIAN(Table1[Family members]),Table1[[#This Row],[Family members]])</f>
        <v>3</v>
      </c>
    </row>
    <row r="203" spans="1:16" x14ac:dyDescent="0.3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  <c r="P203" s="3">
        <f>IF(Table1[[#This Row],[Family members]]="",MEDIAN(Table1[Family members]),Table1[[#This Row],[Family members]])</f>
        <v>4</v>
      </c>
    </row>
    <row r="204" spans="1:16" x14ac:dyDescent="0.3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  <c r="P204" s="3">
        <f>IF(Table1[[#This Row],[Family members]]="",MEDIAN(Table1[Family members]),Table1[[#This Row],[Family members]])</f>
        <v>2</v>
      </c>
    </row>
    <row r="205" spans="1:16" x14ac:dyDescent="0.3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  <c r="P205" s="3">
        <f>IF(Table1[[#This Row],[Family members]]="",MEDIAN(Table1[Family members]),Table1[[#This Row],[Family members]])</f>
        <v>2</v>
      </c>
    </row>
    <row r="206" spans="1:16" x14ac:dyDescent="0.3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  <c r="P206" s="3">
        <f>IF(Table1[[#This Row],[Family members]]="",MEDIAN(Table1[Family members]),Table1[[#This Row],[Family members]])</f>
        <v>2</v>
      </c>
    </row>
    <row r="207" spans="1:16" x14ac:dyDescent="0.3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  <c r="P207" s="3">
        <f>IF(Table1[[#This Row],[Family members]]="",MEDIAN(Table1[Family members]),Table1[[#This Row],[Family members]])</f>
        <v>4</v>
      </c>
    </row>
    <row r="208" spans="1:16" x14ac:dyDescent="0.3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  <c r="P208" s="3">
        <f>IF(Table1[[#This Row],[Family members]]="",MEDIAN(Table1[Family members]),Table1[[#This Row],[Family members]])</f>
        <v>2</v>
      </c>
    </row>
    <row r="209" spans="1:16" x14ac:dyDescent="0.3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  <c r="P209" s="3">
        <f>IF(Table1[[#This Row],[Family members]]="",MEDIAN(Table1[Family members]),Table1[[#This Row],[Family members]])</f>
        <v>3</v>
      </c>
    </row>
    <row r="210" spans="1:16" x14ac:dyDescent="0.3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  <c r="P210" s="3">
        <f>IF(Table1[[#This Row],[Family members]]="",MEDIAN(Table1[Family members]),Table1[[#This Row],[Family members]])</f>
        <v>4</v>
      </c>
    </row>
    <row r="211" spans="1:16" x14ac:dyDescent="0.3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  <c r="P211" s="3">
        <f>IF(Table1[[#This Row],[Family members]]="",MEDIAN(Table1[Family members]),Table1[[#This Row],[Family members]])</f>
        <v>2</v>
      </c>
    </row>
    <row r="212" spans="1:16" x14ac:dyDescent="0.3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  <c r="P212" s="3">
        <f>IF(Table1[[#This Row],[Family members]]="",MEDIAN(Table1[Family members]),Table1[[#This Row],[Family members]])</f>
        <v>3</v>
      </c>
    </row>
    <row r="213" spans="1:16" x14ac:dyDescent="0.3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  <c r="P213" s="3">
        <f>IF(Table1[[#This Row],[Family members]]="",MEDIAN(Table1[Family members]),Table1[[#This Row],[Family members]])</f>
        <v>4</v>
      </c>
    </row>
    <row r="214" spans="1:16" x14ac:dyDescent="0.3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  <c r="P214" s="3">
        <f>IF(Table1[[#This Row],[Family members]]="",MEDIAN(Table1[Family members]),Table1[[#This Row],[Family members]])</f>
        <v>3</v>
      </c>
    </row>
    <row r="215" spans="1:16" x14ac:dyDescent="0.3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  <c r="P215" s="3">
        <f>IF(Table1[[#This Row],[Family members]]="",MEDIAN(Table1[Family members]),Table1[[#This Row],[Family members]])</f>
        <v>2</v>
      </c>
    </row>
    <row r="216" spans="1:16" x14ac:dyDescent="0.3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  <c r="P216" s="3">
        <f>IF(Table1[[#This Row],[Family members]]="",MEDIAN(Table1[Family members]),Table1[[#This Row],[Family members]])</f>
        <v>1</v>
      </c>
    </row>
    <row r="217" spans="1:16" x14ac:dyDescent="0.3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  <c r="P217" s="3">
        <f>IF(Table1[[#This Row],[Family members]]="",MEDIAN(Table1[Family members]),Table1[[#This Row],[Family members]])</f>
        <v>1</v>
      </c>
    </row>
    <row r="218" spans="1:16" x14ac:dyDescent="0.3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  <c r="P218" s="3">
        <f>IF(Table1[[#This Row],[Family members]]="",MEDIAN(Table1[Family members]),Table1[[#This Row],[Family members]])</f>
        <v>4</v>
      </c>
    </row>
    <row r="219" spans="1:16" x14ac:dyDescent="0.3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  <c r="P219" s="3">
        <f>IF(Table1[[#This Row],[Family members]]="",MEDIAN(Table1[Family members]),Table1[[#This Row],[Family members]])</f>
        <v>2</v>
      </c>
    </row>
    <row r="220" spans="1:16" x14ac:dyDescent="0.3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  <c r="P220" s="3">
        <f>IF(Table1[[#This Row],[Family members]]="",MEDIAN(Table1[Family members]),Table1[[#This Row],[Family members]])</f>
        <v>2</v>
      </c>
    </row>
    <row r="221" spans="1:16" x14ac:dyDescent="0.3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  <c r="P221" s="3">
        <f>IF(Table1[[#This Row],[Family members]]="",MEDIAN(Table1[Family members]),Table1[[#This Row],[Family members]])</f>
        <v>4</v>
      </c>
    </row>
    <row r="222" spans="1:16" x14ac:dyDescent="0.3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  <c r="P222" s="3">
        <f>IF(Table1[[#This Row],[Family members]]="",MEDIAN(Table1[Family members]),Table1[[#This Row],[Family members]])</f>
        <v>1</v>
      </c>
    </row>
    <row r="223" spans="1:16" x14ac:dyDescent="0.3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  <c r="P223" s="3">
        <f>IF(Table1[[#This Row],[Family members]]="",MEDIAN(Table1[Family members]),Table1[[#This Row],[Family members]])</f>
        <v>1</v>
      </c>
    </row>
    <row r="224" spans="1:16" x14ac:dyDescent="0.3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  <c r="P224" s="3">
        <f>IF(Table1[[#This Row],[Family members]]="",MEDIAN(Table1[Family members]),Table1[[#This Row],[Family members]])</f>
        <v>1</v>
      </c>
    </row>
    <row r="225" spans="1:16" x14ac:dyDescent="0.3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  <c r="P225" s="3">
        <f>IF(Table1[[#This Row],[Family members]]="",MEDIAN(Table1[Family members]),Table1[[#This Row],[Family members]])</f>
        <v>4</v>
      </c>
    </row>
    <row r="226" spans="1:16" x14ac:dyDescent="0.3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  <c r="P226" s="3">
        <f>IF(Table1[[#This Row],[Family members]]="",MEDIAN(Table1[Family members]),Table1[[#This Row],[Family members]])</f>
        <v>2</v>
      </c>
    </row>
    <row r="227" spans="1:16" x14ac:dyDescent="0.3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  <c r="P227" s="3">
        <f>IF(Table1[[#This Row],[Family members]]="",MEDIAN(Table1[Family members]),Table1[[#This Row],[Family members]])</f>
        <v>4</v>
      </c>
    </row>
    <row r="228" spans="1:16" x14ac:dyDescent="0.3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  <c r="P228" s="3">
        <f>IF(Table1[[#This Row],[Family members]]="",MEDIAN(Table1[Family members]),Table1[[#This Row],[Family members]])</f>
        <v>1</v>
      </c>
    </row>
    <row r="229" spans="1:16" x14ac:dyDescent="0.3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  <c r="P229" s="3">
        <f>IF(Table1[[#This Row],[Family members]]="",MEDIAN(Table1[Family members]),Table1[[#This Row],[Family members]])</f>
        <v>2</v>
      </c>
    </row>
    <row r="230" spans="1:16" x14ac:dyDescent="0.3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  <c r="P230" s="3">
        <f>IF(Table1[[#This Row],[Family members]]="",MEDIAN(Table1[Family members]),Table1[[#This Row],[Family members]])</f>
        <v>3</v>
      </c>
    </row>
    <row r="231" spans="1:16" x14ac:dyDescent="0.3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  <c r="P231" s="3">
        <f>IF(Table1[[#This Row],[Family members]]="",MEDIAN(Table1[Family members]),Table1[[#This Row],[Family members]])</f>
        <v>2</v>
      </c>
    </row>
    <row r="232" spans="1:16" x14ac:dyDescent="0.3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  <c r="P232" s="3">
        <f>IF(Table1[[#This Row],[Family members]]="",MEDIAN(Table1[Family members]),Table1[[#This Row],[Family members]])</f>
        <v>3</v>
      </c>
    </row>
    <row r="233" spans="1:16" x14ac:dyDescent="0.3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  <c r="P233" s="3">
        <f>IF(Table1[[#This Row],[Family members]]="",MEDIAN(Table1[Family members]),Table1[[#This Row],[Family members]])</f>
        <v>1</v>
      </c>
    </row>
    <row r="234" spans="1:16" x14ac:dyDescent="0.3">
      <c r="A234" s="7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  <c r="P234" s="3">
        <f>IF(Table1[[#This Row],[Family members]]="",MEDIAN(Table1[Family members]),Table1[[#This Row],[Family members]])</f>
        <v>4</v>
      </c>
    </row>
    <row r="235" spans="1:16" x14ac:dyDescent="0.3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  <c r="P235" s="3">
        <f>IF(Table1[[#This Row],[Family members]]="",MEDIAN(Table1[Family members]),Table1[[#This Row],[Family members]])</f>
        <v>1</v>
      </c>
    </row>
    <row r="236" spans="1:16" x14ac:dyDescent="0.3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  <c r="P236" s="3">
        <f>IF(Table1[[#This Row],[Family members]]="",MEDIAN(Table1[Family members]),Table1[[#This Row],[Family members]])</f>
        <v>3</v>
      </c>
    </row>
    <row r="237" spans="1:16" x14ac:dyDescent="0.3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  <c r="P237" s="3">
        <f>IF(Table1[[#This Row],[Family members]]="",MEDIAN(Table1[Family members]),Table1[[#This Row],[Family members]])</f>
        <v>1</v>
      </c>
    </row>
    <row r="238" spans="1:16" x14ac:dyDescent="0.3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  <c r="P238" s="3">
        <f>IF(Table1[[#This Row],[Family members]]="",MEDIAN(Table1[Family members]),Table1[[#This Row],[Family members]])</f>
        <v>4</v>
      </c>
    </row>
    <row r="239" spans="1:16" x14ac:dyDescent="0.3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  <c r="P239" s="3">
        <f>IF(Table1[[#This Row],[Family members]]="",MEDIAN(Table1[Family members]),Table1[[#This Row],[Family members]])</f>
        <v>1</v>
      </c>
    </row>
    <row r="240" spans="1:16" x14ac:dyDescent="0.3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  <c r="P240" s="3">
        <f>IF(Table1[[#This Row],[Family members]]="",MEDIAN(Table1[Family members]),Table1[[#This Row],[Family members]])</f>
        <v>2</v>
      </c>
    </row>
    <row r="241" spans="1:16" x14ac:dyDescent="0.3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  <c r="P241" s="3">
        <f>IF(Table1[[#This Row],[Family members]]="",MEDIAN(Table1[Family members]),Table1[[#This Row],[Family members]])</f>
        <v>2</v>
      </c>
    </row>
    <row r="242" spans="1:16" x14ac:dyDescent="0.3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  <c r="P242" s="3">
        <f>IF(Table1[[#This Row],[Family members]]="",MEDIAN(Table1[Family members]),Table1[[#This Row],[Family members]])</f>
        <v>3</v>
      </c>
    </row>
    <row r="243" spans="1:16" x14ac:dyDescent="0.3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  <c r="P243" s="3">
        <f>IF(Table1[[#This Row],[Family members]]="",MEDIAN(Table1[Family members]),Table1[[#This Row],[Family members]])</f>
        <v>4</v>
      </c>
    </row>
    <row r="244" spans="1:16" x14ac:dyDescent="0.3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  <c r="P244" s="3">
        <f>IF(Table1[[#This Row],[Family members]]="",MEDIAN(Table1[Family members]),Table1[[#This Row],[Family members]])</f>
        <v>2</v>
      </c>
    </row>
    <row r="245" spans="1:16" x14ac:dyDescent="0.3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  <c r="P245" s="3">
        <f>IF(Table1[[#This Row],[Family members]]="",MEDIAN(Table1[Family members]),Table1[[#This Row],[Family members]])</f>
        <v>2</v>
      </c>
    </row>
    <row r="246" spans="1:16" x14ac:dyDescent="0.3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  <c r="P246" s="3">
        <f>IF(Table1[[#This Row],[Family members]]="",MEDIAN(Table1[Family members]),Table1[[#This Row],[Family members]])</f>
        <v>2</v>
      </c>
    </row>
    <row r="247" spans="1:16" x14ac:dyDescent="0.3">
      <c r="A247" s="7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  <c r="P247" s="3">
        <f>IF(Table1[[#This Row],[Family members]]="",MEDIAN(Table1[Family members]),Table1[[#This Row],[Family members]])</f>
        <v>1</v>
      </c>
    </row>
    <row r="248" spans="1:16" x14ac:dyDescent="0.3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  <c r="P248" s="3">
        <f>IF(Table1[[#This Row],[Family members]]="",MEDIAN(Table1[Family members]),Table1[[#This Row],[Family members]])</f>
        <v>2</v>
      </c>
    </row>
    <row r="249" spans="1:16" x14ac:dyDescent="0.3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  <c r="P249" s="3">
        <f>IF(Table1[[#This Row],[Family members]]="",MEDIAN(Table1[Family members]),Table1[[#This Row],[Family members]])</f>
        <v>2</v>
      </c>
    </row>
    <row r="250" spans="1:16" x14ac:dyDescent="0.3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  <c r="P250" s="3">
        <f>IF(Table1[[#This Row],[Family members]]="",MEDIAN(Table1[Family members]),Table1[[#This Row],[Family members]])</f>
        <v>1</v>
      </c>
    </row>
    <row r="251" spans="1:16" x14ac:dyDescent="0.3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  <c r="P251" s="3">
        <f>IF(Table1[[#This Row],[Family members]]="",MEDIAN(Table1[Family members]),Table1[[#This Row],[Family members]])</f>
        <v>3</v>
      </c>
    </row>
    <row r="252" spans="1:16" x14ac:dyDescent="0.3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  <c r="P252" s="3">
        <f>IF(Table1[[#This Row],[Family members]]="",MEDIAN(Table1[Family members]),Table1[[#This Row],[Family members]])</f>
        <v>2</v>
      </c>
    </row>
    <row r="253" spans="1:16" x14ac:dyDescent="0.3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  <c r="P253" s="3">
        <f>IF(Table1[[#This Row],[Family members]]="",MEDIAN(Table1[Family members]),Table1[[#This Row],[Family members]])</f>
        <v>1</v>
      </c>
    </row>
    <row r="254" spans="1:16" x14ac:dyDescent="0.3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  <c r="P254" s="3">
        <f>IF(Table1[[#This Row],[Family members]]="",MEDIAN(Table1[Family members]),Table1[[#This Row],[Family members]])</f>
        <v>4</v>
      </c>
    </row>
    <row r="255" spans="1:16" x14ac:dyDescent="0.3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  <c r="P255" s="3">
        <f>IF(Table1[[#This Row],[Family members]]="",MEDIAN(Table1[Family members]),Table1[[#This Row],[Family members]])</f>
        <v>4</v>
      </c>
    </row>
    <row r="256" spans="1:16" x14ac:dyDescent="0.3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  <c r="P256" s="3">
        <f>IF(Table1[[#This Row],[Family members]]="",MEDIAN(Table1[Family members]),Table1[[#This Row],[Family members]])</f>
        <v>1</v>
      </c>
    </row>
    <row r="257" spans="1:16" x14ac:dyDescent="0.3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  <c r="P257" s="3">
        <f>IF(Table1[[#This Row],[Family members]]="",MEDIAN(Table1[Family members]),Table1[[#This Row],[Family members]])</f>
        <v>2</v>
      </c>
    </row>
    <row r="258" spans="1:16" x14ac:dyDescent="0.3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  <c r="P258" s="3">
        <f>IF(Table1[[#This Row],[Family members]]="",MEDIAN(Table1[Family members]),Table1[[#This Row],[Family members]])</f>
        <v>4</v>
      </c>
    </row>
    <row r="259" spans="1:16" x14ac:dyDescent="0.3">
      <c r="A259" s="7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  <c r="P259" s="3">
        <f>IF(Table1[[#This Row],[Family members]]="",MEDIAN(Table1[Family members]),Table1[[#This Row],[Family members]])</f>
        <v>1</v>
      </c>
    </row>
    <row r="260" spans="1:16" x14ac:dyDescent="0.3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  <c r="P260" s="3">
        <f>IF(Table1[[#This Row],[Family members]]="",MEDIAN(Table1[Family members]),Table1[[#This Row],[Family members]])</f>
        <v>2</v>
      </c>
    </row>
    <row r="261" spans="1:16" x14ac:dyDescent="0.3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  <c r="P261" s="3">
        <f>IF(Table1[[#This Row],[Family members]]="",MEDIAN(Table1[Family members]),Table1[[#This Row],[Family members]])</f>
        <v>2</v>
      </c>
    </row>
    <row r="262" spans="1:16" x14ac:dyDescent="0.3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  <c r="P262" s="3">
        <f>IF(Table1[[#This Row],[Family members]]="",MEDIAN(Table1[Family members]),Table1[[#This Row],[Family members]])</f>
        <v>2</v>
      </c>
    </row>
    <row r="263" spans="1:16" x14ac:dyDescent="0.3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  <c r="P263" s="3">
        <f>IF(Table1[[#This Row],[Family members]]="",MEDIAN(Table1[Family members]),Table1[[#This Row],[Family members]])</f>
        <v>1</v>
      </c>
    </row>
    <row r="264" spans="1:16" x14ac:dyDescent="0.3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  <c r="P264" s="3">
        <f>IF(Table1[[#This Row],[Family members]]="",MEDIAN(Table1[Family members]),Table1[[#This Row],[Family members]])</f>
        <v>4</v>
      </c>
    </row>
    <row r="265" spans="1:16" x14ac:dyDescent="0.3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  <c r="P265" s="3">
        <f>IF(Table1[[#This Row],[Family members]]="",MEDIAN(Table1[Family members]),Table1[[#This Row],[Family members]])</f>
        <v>3</v>
      </c>
    </row>
    <row r="266" spans="1:16" x14ac:dyDescent="0.3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  <c r="P266" s="3">
        <f>IF(Table1[[#This Row],[Family members]]="",MEDIAN(Table1[Family members]),Table1[[#This Row],[Family members]])</f>
        <v>1</v>
      </c>
    </row>
    <row r="267" spans="1:16" x14ac:dyDescent="0.3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  <c r="P267" s="3">
        <f>IF(Table1[[#This Row],[Family members]]="",MEDIAN(Table1[Family members]),Table1[[#This Row],[Family members]])</f>
        <v>4</v>
      </c>
    </row>
    <row r="268" spans="1:16" x14ac:dyDescent="0.3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  <c r="P268" s="3">
        <f>IF(Table1[[#This Row],[Family members]]="",MEDIAN(Table1[Family members]),Table1[[#This Row],[Family members]])</f>
        <v>2</v>
      </c>
    </row>
    <row r="269" spans="1:16" x14ac:dyDescent="0.3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  <c r="P269" s="3">
        <f>IF(Table1[[#This Row],[Family members]]="",MEDIAN(Table1[Family members]),Table1[[#This Row],[Family members]])</f>
        <v>1</v>
      </c>
    </row>
    <row r="270" spans="1:16" x14ac:dyDescent="0.3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  <c r="P270" s="3">
        <f>IF(Table1[[#This Row],[Family members]]="",MEDIAN(Table1[Family members]),Table1[[#This Row],[Family members]])</f>
        <v>2</v>
      </c>
    </row>
    <row r="271" spans="1:16" x14ac:dyDescent="0.3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  <c r="P271" s="3">
        <f>IF(Table1[[#This Row],[Family members]]="",MEDIAN(Table1[Family members]),Table1[[#This Row],[Family members]])</f>
        <v>1</v>
      </c>
    </row>
    <row r="272" spans="1:16" x14ac:dyDescent="0.3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  <c r="P272" s="3">
        <f>IF(Table1[[#This Row],[Family members]]="",MEDIAN(Table1[Family members]),Table1[[#This Row],[Family members]])</f>
        <v>4</v>
      </c>
    </row>
    <row r="273" spans="1:16" x14ac:dyDescent="0.3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  <c r="P273" s="3">
        <f>IF(Table1[[#This Row],[Family members]]="",MEDIAN(Table1[Family members]),Table1[[#This Row],[Family members]])</f>
        <v>2</v>
      </c>
    </row>
    <row r="274" spans="1:16" x14ac:dyDescent="0.3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  <c r="P274" s="3">
        <f>IF(Table1[[#This Row],[Family members]]="",MEDIAN(Table1[Family members]),Table1[[#This Row],[Family members]])</f>
        <v>4</v>
      </c>
    </row>
    <row r="275" spans="1:16" x14ac:dyDescent="0.3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  <c r="P275" s="3">
        <f>IF(Table1[[#This Row],[Family members]]="",MEDIAN(Table1[Family members]),Table1[[#This Row],[Family members]])</f>
        <v>1</v>
      </c>
    </row>
    <row r="276" spans="1:16" x14ac:dyDescent="0.3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  <c r="P276" s="3">
        <f>IF(Table1[[#This Row],[Family members]]="",MEDIAN(Table1[Family members]),Table1[[#This Row],[Family members]])</f>
        <v>3</v>
      </c>
    </row>
    <row r="277" spans="1:16" x14ac:dyDescent="0.3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  <c r="P277" s="3">
        <f>IF(Table1[[#This Row],[Family members]]="",MEDIAN(Table1[Family members]),Table1[[#This Row],[Family members]])</f>
        <v>2</v>
      </c>
    </row>
    <row r="278" spans="1:16" x14ac:dyDescent="0.3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  <c r="P278" s="3">
        <f>IF(Table1[[#This Row],[Family members]]="",MEDIAN(Table1[Family members]),Table1[[#This Row],[Family members]])</f>
        <v>3</v>
      </c>
    </row>
    <row r="279" spans="1:16" x14ac:dyDescent="0.3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  <c r="P279" s="3">
        <f>IF(Table1[[#This Row],[Family members]]="",MEDIAN(Table1[Family members]),Table1[[#This Row],[Family members]])</f>
        <v>4</v>
      </c>
    </row>
    <row r="280" spans="1:16" x14ac:dyDescent="0.3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  <c r="P280" s="3">
        <f>IF(Table1[[#This Row],[Family members]]="",MEDIAN(Table1[Family members]),Table1[[#This Row],[Family members]])</f>
        <v>4</v>
      </c>
    </row>
    <row r="281" spans="1:16" x14ac:dyDescent="0.3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  <c r="P281" s="3">
        <f>IF(Table1[[#This Row],[Family members]]="",MEDIAN(Table1[Family members]),Table1[[#This Row],[Family members]])</f>
        <v>2</v>
      </c>
    </row>
    <row r="282" spans="1:16" x14ac:dyDescent="0.3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  <c r="P282" s="3">
        <f>IF(Table1[[#This Row],[Family members]]="",MEDIAN(Table1[Family members]),Table1[[#This Row],[Family members]])</f>
        <v>4</v>
      </c>
    </row>
    <row r="283" spans="1:16" x14ac:dyDescent="0.3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  <c r="P283" s="3">
        <f>IF(Table1[[#This Row],[Family members]]="",MEDIAN(Table1[Family members]),Table1[[#This Row],[Family members]])</f>
        <v>1</v>
      </c>
    </row>
    <row r="284" spans="1:16" x14ac:dyDescent="0.3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  <c r="P284" s="3">
        <f>IF(Table1[[#This Row],[Family members]]="",MEDIAN(Table1[Family members]),Table1[[#This Row],[Family members]])</f>
        <v>1</v>
      </c>
    </row>
    <row r="285" spans="1:16" x14ac:dyDescent="0.3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  <c r="P285" s="3">
        <f>IF(Table1[[#This Row],[Family members]]="",MEDIAN(Table1[Family members]),Table1[[#This Row],[Family members]])</f>
        <v>1</v>
      </c>
    </row>
    <row r="286" spans="1:16" x14ac:dyDescent="0.3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  <c r="P286" s="3">
        <f>IF(Table1[[#This Row],[Family members]]="",MEDIAN(Table1[Family members]),Table1[[#This Row],[Family members]])</f>
        <v>2</v>
      </c>
    </row>
    <row r="287" spans="1:16" x14ac:dyDescent="0.3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  <c r="P287" s="3">
        <f>IF(Table1[[#This Row],[Family members]]="",MEDIAN(Table1[Family members]),Table1[[#This Row],[Family members]])</f>
        <v>1</v>
      </c>
    </row>
    <row r="288" spans="1:16" x14ac:dyDescent="0.3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  <c r="P288" s="3">
        <f>IF(Table1[[#This Row],[Family members]]="",MEDIAN(Table1[Family members]),Table1[[#This Row],[Family members]])</f>
        <v>4</v>
      </c>
    </row>
    <row r="289" spans="1:16" x14ac:dyDescent="0.3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  <c r="P289" s="3">
        <f>IF(Table1[[#This Row],[Family members]]="",MEDIAN(Table1[Family members]),Table1[[#This Row],[Family members]])</f>
        <v>2</v>
      </c>
    </row>
    <row r="290" spans="1:16" x14ac:dyDescent="0.3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  <c r="P290" s="3">
        <f>IF(Table1[[#This Row],[Family members]]="",MEDIAN(Table1[Family members]),Table1[[#This Row],[Family members]])</f>
        <v>2</v>
      </c>
    </row>
    <row r="291" spans="1:16" x14ac:dyDescent="0.3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  <c r="P291" s="3">
        <f>IF(Table1[[#This Row],[Family members]]="",MEDIAN(Table1[Family members]),Table1[[#This Row],[Family members]])</f>
        <v>4</v>
      </c>
    </row>
    <row r="292" spans="1:16" x14ac:dyDescent="0.3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  <c r="P292" s="3">
        <f>IF(Table1[[#This Row],[Family members]]="",MEDIAN(Table1[Family members]),Table1[[#This Row],[Family members]])</f>
        <v>1</v>
      </c>
    </row>
    <row r="293" spans="1:16" x14ac:dyDescent="0.3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  <c r="P293" s="3">
        <f>IF(Table1[[#This Row],[Family members]]="",MEDIAN(Table1[Family members]),Table1[[#This Row],[Family members]])</f>
        <v>4</v>
      </c>
    </row>
    <row r="294" spans="1:16" x14ac:dyDescent="0.3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  <c r="P294" s="3">
        <f>IF(Table1[[#This Row],[Family members]]="",MEDIAN(Table1[Family members]),Table1[[#This Row],[Family members]])</f>
        <v>2</v>
      </c>
    </row>
    <row r="295" spans="1:16" x14ac:dyDescent="0.3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  <c r="P295" s="3">
        <f>IF(Table1[[#This Row],[Family members]]="",MEDIAN(Table1[Family members]),Table1[[#This Row],[Family members]])</f>
        <v>2</v>
      </c>
    </row>
    <row r="296" spans="1:16" x14ac:dyDescent="0.3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  <c r="P296" s="3">
        <f>IF(Table1[[#This Row],[Family members]]="",MEDIAN(Table1[Family members]),Table1[[#This Row],[Family members]])</f>
        <v>4</v>
      </c>
    </row>
    <row r="297" spans="1:16" x14ac:dyDescent="0.3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  <c r="P297" s="3">
        <f>IF(Table1[[#This Row],[Family members]]="",MEDIAN(Table1[Family members]),Table1[[#This Row],[Family members]])</f>
        <v>4</v>
      </c>
    </row>
    <row r="298" spans="1:16" x14ac:dyDescent="0.3">
      <c r="A298" s="7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  <c r="P298" s="3">
        <f>IF(Table1[[#This Row],[Family members]]="",MEDIAN(Table1[Family members]),Table1[[#This Row],[Family members]])</f>
        <v>1</v>
      </c>
    </row>
    <row r="299" spans="1:16" x14ac:dyDescent="0.3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  <c r="P299" s="3">
        <f>IF(Table1[[#This Row],[Family members]]="",MEDIAN(Table1[Family members]),Table1[[#This Row],[Family members]])</f>
        <v>1</v>
      </c>
    </row>
    <row r="300" spans="1:16" x14ac:dyDescent="0.3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  <c r="P300" s="3">
        <f>IF(Table1[[#This Row],[Family members]]="",MEDIAN(Table1[Family members]),Table1[[#This Row],[Family members]])</f>
        <v>3</v>
      </c>
    </row>
    <row r="301" spans="1:16" x14ac:dyDescent="0.3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  <c r="P301" s="3">
        <f>IF(Table1[[#This Row],[Family members]]="",MEDIAN(Table1[Family members]),Table1[[#This Row],[Family members]])</f>
        <v>3</v>
      </c>
    </row>
    <row r="302" spans="1:16" x14ac:dyDescent="0.3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  <c r="P302" s="3">
        <f>IF(Table1[[#This Row],[Family members]]="",MEDIAN(Table1[Family members]),Table1[[#This Row],[Family members]])</f>
        <v>2</v>
      </c>
    </row>
    <row r="303" spans="1:16" x14ac:dyDescent="0.3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  <c r="P303" s="3">
        <f>IF(Table1[[#This Row],[Family members]]="",MEDIAN(Table1[Family members]),Table1[[#This Row],[Family members]])</f>
        <v>2</v>
      </c>
    </row>
    <row r="304" spans="1:16" x14ac:dyDescent="0.3">
      <c r="A304" s="7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  <c r="P304" s="3">
        <f>IF(Table1[[#This Row],[Family members]]="",MEDIAN(Table1[Family members]),Table1[[#This Row],[Family members]])</f>
        <v>2</v>
      </c>
    </row>
    <row r="305" spans="1:16" x14ac:dyDescent="0.3">
      <c r="A305" s="7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  <c r="P305" s="3">
        <f>IF(Table1[[#This Row],[Family members]]="",MEDIAN(Table1[Family members]),Table1[[#This Row],[Family members]])</f>
        <v>4</v>
      </c>
    </row>
    <row r="306" spans="1:16" x14ac:dyDescent="0.3">
      <c r="A306" s="7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  <c r="P306" s="3">
        <f>IF(Table1[[#This Row],[Family members]]="",MEDIAN(Table1[Family members]),Table1[[#This Row],[Family members]])</f>
        <v>1</v>
      </c>
    </row>
    <row r="307" spans="1:16" x14ac:dyDescent="0.3">
      <c r="A307" s="7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  <c r="P307" s="3">
        <f>IF(Table1[[#This Row],[Family members]]="",MEDIAN(Table1[Family members]),Table1[[#This Row],[Family members]])</f>
        <v>4</v>
      </c>
    </row>
    <row r="308" spans="1:16" x14ac:dyDescent="0.3">
      <c r="A308" s="7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  <c r="P308" s="3">
        <f>IF(Table1[[#This Row],[Family members]]="",MEDIAN(Table1[Family members]),Table1[[#This Row],[Family members]])</f>
        <v>1</v>
      </c>
    </row>
    <row r="309" spans="1:16" x14ac:dyDescent="0.3">
      <c r="A309" s="7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  <c r="P309" s="3">
        <f>IF(Table1[[#This Row],[Family members]]="",MEDIAN(Table1[Family members]),Table1[[#This Row],[Family members]])</f>
        <v>1</v>
      </c>
    </row>
    <row r="310" spans="1:16" x14ac:dyDescent="0.3">
      <c r="A310" s="7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  <c r="P310" s="3">
        <f>IF(Table1[[#This Row],[Family members]]="",MEDIAN(Table1[Family members]),Table1[[#This Row],[Family members]])</f>
        <v>2</v>
      </c>
    </row>
    <row r="311" spans="1:16" x14ac:dyDescent="0.3">
      <c r="A311" s="7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  <c r="P311" s="3">
        <f>IF(Table1[[#This Row],[Family members]]="",MEDIAN(Table1[Family members]),Table1[[#This Row],[Family members]])</f>
        <v>2</v>
      </c>
    </row>
    <row r="312" spans="1:16" x14ac:dyDescent="0.3">
      <c r="A312" s="7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  <c r="P312" s="3">
        <f>IF(Table1[[#This Row],[Family members]]="",MEDIAN(Table1[Family members]),Table1[[#This Row],[Family members]])</f>
        <v>2</v>
      </c>
    </row>
    <row r="313" spans="1:16" x14ac:dyDescent="0.3">
      <c r="A313" s="7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  <c r="P313" s="3">
        <f>IF(Table1[[#This Row],[Family members]]="",MEDIAN(Table1[Family members]),Table1[[#This Row],[Family members]])</f>
        <v>4</v>
      </c>
    </row>
    <row r="314" spans="1:16" x14ac:dyDescent="0.3">
      <c r="A314" s="7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  <c r="P314" s="3">
        <f>IF(Table1[[#This Row],[Family members]]="",MEDIAN(Table1[Family members]),Table1[[#This Row],[Family members]])</f>
        <v>3</v>
      </c>
    </row>
    <row r="315" spans="1:16" x14ac:dyDescent="0.3">
      <c r="A315" s="7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  <c r="P315" s="3">
        <f>IF(Table1[[#This Row],[Family members]]="",MEDIAN(Table1[Family members]),Table1[[#This Row],[Family members]])</f>
        <v>3</v>
      </c>
    </row>
    <row r="316" spans="1:16" x14ac:dyDescent="0.3">
      <c r="A316" s="7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  <c r="P316" s="3">
        <f>IF(Table1[[#This Row],[Family members]]="",MEDIAN(Table1[Family members]),Table1[[#This Row],[Family members]])</f>
        <v>3</v>
      </c>
    </row>
    <row r="317" spans="1:16" x14ac:dyDescent="0.3">
      <c r="A317" s="7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  <c r="P317" s="3">
        <f>IF(Table1[[#This Row],[Family members]]="",MEDIAN(Table1[Family members]),Table1[[#This Row],[Family members]])</f>
        <v>4</v>
      </c>
    </row>
    <row r="318" spans="1:16" x14ac:dyDescent="0.3">
      <c r="A318" s="7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  <c r="P318" s="3">
        <f>IF(Table1[[#This Row],[Family members]]="",MEDIAN(Table1[Family members]),Table1[[#This Row],[Family members]])</f>
        <v>2</v>
      </c>
    </row>
    <row r="319" spans="1:16" x14ac:dyDescent="0.3">
      <c r="A319" s="7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  <c r="P319" s="3">
        <f>IF(Table1[[#This Row],[Family members]]="",MEDIAN(Table1[Family members]),Table1[[#This Row],[Family members]])</f>
        <v>1</v>
      </c>
    </row>
    <row r="320" spans="1:16" x14ac:dyDescent="0.3">
      <c r="A320" s="7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  <c r="P320" s="3">
        <f>IF(Table1[[#This Row],[Family members]]="",MEDIAN(Table1[Family members]),Table1[[#This Row],[Family members]])</f>
        <v>1</v>
      </c>
    </row>
    <row r="321" spans="1:16" x14ac:dyDescent="0.3">
      <c r="A321" s="7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  <c r="P321" s="3">
        <f>IF(Table1[[#This Row],[Family members]]="",MEDIAN(Table1[Family members]),Table1[[#This Row],[Family members]])</f>
        <v>4</v>
      </c>
    </row>
    <row r="322" spans="1:16" x14ac:dyDescent="0.3">
      <c r="A322" s="7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  <c r="P322" s="3">
        <f>IF(Table1[[#This Row],[Family members]]="",MEDIAN(Table1[Family members]),Table1[[#This Row],[Family members]])</f>
        <v>1</v>
      </c>
    </row>
    <row r="323" spans="1:16" x14ac:dyDescent="0.3">
      <c r="A323" s="7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  <c r="P323" s="3">
        <f>IF(Table1[[#This Row],[Family members]]="",MEDIAN(Table1[Family members]),Table1[[#This Row],[Family members]])</f>
        <v>4</v>
      </c>
    </row>
    <row r="324" spans="1:16" x14ac:dyDescent="0.3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  <c r="P324" s="3">
        <f>IF(Table1[[#This Row],[Family members]]="",MEDIAN(Table1[Family members]),Table1[[#This Row],[Family members]])</f>
        <v>2</v>
      </c>
    </row>
    <row r="325" spans="1:16" x14ac:dyDescent="0.3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  <c r="P325" s="3">
        <f>IF(Table1[[#This Row],[Family members]]="",MEDIAN(Table1[Family members]),Table1[[#This Row],[Family members]])</f>
        <v>2</v>
      </c>
    </row>
    <row r="326" spans="1:16" x14ac:dyDescent="0.3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  <c r="P326" s="3">
        <f>IF(Table1[[#This Row],[Family members]]="",MEDIAN(Table1[Family members]),Table1[[#This Row],[Family members]])</f>
        <v>3</v>
      </c>
    </row>
    <row r="327" spans="1:16" x14ac:dyDescent="0.3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  <c r="P327" s="3">
        <f>IF(Table1[[#This Row],[Family members]]="",MEDIAN(Table1[Family members]),Table1[[#This Row],[Family members]])</f>
        <v>3</v>
      </c>
    </row>
    <row r="328" spans="1:16" x14ac:dyDescent="0.3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  <c r="P328" s="3">
        <f>IF(Table1[[#This Row],[Family members]]="",MEDIAN(Table1[Family members]),Table1[[#This Row],[Family members]])</f>
        <v>1</v>
      </c>
    </row>
    <row r="329" spans="1:16" x14ac:dyDescent="0.3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  <c r="P329" s="3">
        <f>IF(Table1[[#This Row],[Family members]]="",MEDIAN(Table1[Family members]),Table1[[#This Row],[Family members]])</f>
        <v>4</v>
      </c>
    </row>
    <row r="330" spans="1:16" x14ac:dyDescent="0.3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  <c r="P330" s="3">
        <f>IF(Table1[[#This Row],[Family members]]="",MEDIAN(Table1[Family members]),Table1[[#This Row],[Family members]])</f>
        <v>3</v>
      </c>
    </row>
    <row r="331" spans="1:16" x14ac:dyDescent="0.3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  <c r="P331" s="3">
        <f>IF(Table1[[#This Row],[Family members]]="",MEDIAN(Table1[Family members]),Table1[[#This Row],[Family members]])</f>
        <v>2</v>
      </c>
    </row>
    <row r="332" spans="1:16" x14ac:dyDescent="0.3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  <c r="P332" s="3">
        <f>IF(Table1[[#This Row],[Family members]]="",MEDIAN(Table1[Family members]),Table1[[#This Row],[Family members]])</f>
        <v>4</v>
      </c>
    </row>
    <row r="333" spans="1:16" x14ac:dyDescent="0.3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  <c r="P333" s="3">
        <f>IF(Table1[[#This Row],[Family members]]="",MEDIAN(Table1[Family members]),Table1[[#This Row],[Family members]])</f>
        <v>4</v>
      </c>
    </row>
    <row r="334" spans="1:16" x14ac:dyDescent="0.3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  <c r="P334" s="3">
        <f>IF(Table1[[#This Row],[Family members]]="",MEDIAN(Table1[Family members]),Table1[[#This Row],[Family members]])</f>
        <v>3</v>
      </c>
    </row>
    <row r="335" spans="1:16" x14ac:dyDescent="0.3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  <c r="P335" s="3">
        <f>IF(Table1[[#This Row],[Family members]]="",MEDIAN(Table1[Family members]),Table1[[#This Row],[Family members]])</f>
        <v>4</v>
      </c>
    </row>
    <row r="336" spans="1:16" x14ac:dyDescent="0.3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  <c r="P336" s="3">
        <f>IF(Table1[[#This Row],[Family members]]="",MEDIAN(Table1[Family members]),Table1[[#This Row],[Family members]])</f>
        <v>3</v>
      </c>
    </row>
    <row r="337" spans="1:16" x14ac:dyDescent="0.3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  <c r="P337" s="3">
        <f>IF(Table1[[#This Row],[Family members]]="",MEDIAN(Table1[Family members]),Table1[[#This Row],[Family members]])</f>
        <v>1</v>
      </c>
    </row>
    <row r="338" spans="1:16" x14ac:dyDescent="0.3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  <c r="P338" s="3">
        <f>IF(Table1[[#This Row],[Family members]]="",MEDIAN(Table1[Family members]),Table1[[#This Row],[Family members]])</f>
        <v>3</v>
      </c>
    </row>
    <row r="339" spans="1:16" x14ac:dyDescent="0.3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  <c r="P339" s="3">
        <f>IF(Table1[[#This Row],[Family members]]="",MEDIAN(Table1[Family members]),Table1[[#This Row],[Family members]])</f>
        <v>2</v>
      </c>
    </row>
    <row r="340" spans="1:16" x14ac:dyDescent="0.3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  <c r="P340" s="3">
        <f>IF(Table1[[#This Row],[Family members]]="",MEDIAN(Table1[Family members]),Table1[[#This Row],[Family members]])</f>
        <v>4</v>
      </c>
    </row>
    <row r="341" spans="1:16" x14ac:dyDescent="0.3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  <c r="P341" s="3">
        <f>IF(Table1[[#This Row],[Family members]]="",MEDIAN(Table1[Family members]),Table1[[#This Row],[Family members]])</f>
        <v>1</v>
      </c>
    </row>
    <row r="342" spans="1:16" x14ac:dyDescent="0.3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  <c r="P342" s="3">
        <f>IF(Table1[[#This Row],[Family members]]="",MEDIAN(Table1[Family members]),Table1[[#This Row],[Family members]])</f>
        <v>3</v>
      </c>
    </row>
    <row r="343" spans="1:16" x14ac:dyDescent="0.3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  <c r="P343" s="3">
        <f>IF(Table1[[#This Row],[Family members]]="",MEDIAN(Table1[Family members]),Table1[[#This Row],[Family members]])</f>
        <v>1</v>
      </c>
    </row>
    <row r="344" spans="1:16" x14ac:dyDescent="0.3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  <c r="P344" s="3">
        <f>IF(Table1[[#This Row],[Family members]]="",MEDIAN(Table1[Family members]),Table1[[#This Row],[Family members]])</f>
        <v>1</v>
      </c>
    </row>
    <row r="345" spans="1:16" x14ac:dyDescent="0.3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  <c r="P345" s="3">
        <f>IF(Table1[[#This Row],[Family members]]="",MEDIAN(Table1[Family members]),Table1[[#This Row],[Family members]])</f>
        <v>2</v>
      </c>
    </row>
    <row r="346" spans="1:16" x14ac:dyDescent="0.3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  <c r="P346" s="3">
        <f>IF(Table1[[#This Row],[Family members]]="",MEDIAN(Table1[Family members]),Table1[[#This Row],[Family members]])</f>
        <v>2</v>
      </c>
    </row>
    <row r="347" spans="1:16" x14ac:dyDescent="0.3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  <c r="P347" s="3">
        <f>IF(Table1[[#This Row],[Family members]]="",MEDIAN(Table1[Family members]),Table1[[#This Row],[Family members]])</f>
        <v>4</v>
      </c>
    </row>
    <row r="348" spans="1:16" x14ac:dyDescent="0.3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  <c r="P348" s="3">
        <f>IF(Table1[[#This Row],[Family members]]="",MEDIAN(Table1[Family members]),Table1[[#This Row],[Family members]])</f>
        <v>3</v>
      </c>
    </row>
    <row r="349" spans="1:16" x14ac:dyDescent="0.3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  <c r="P349" s="3">
        <f>IF(Table1[[#This Row],[Family members]]="",MEDIAN(Table1[Family members]),Table1[[#This Row],[Family members]])</f>
        <v>1</v>
      </c>
    </row>
    <row r="350" spans="1:16" x14ac:dyDescent="0.3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  <c r="P350" s="3">
        <f>IF(Table1[[#This Row],[Family members]]="",MEDIAN(Table1[Family members]),Table1[[#This Row],[Family members]])</f>
        <v>1</v>
      </c>
    </row>
    <row r="351" spans="1:16" x14ac:dyDescent="0.3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  <c r="P351" s="3">
        <f>IF(Table1[[#This Row],[Family members]]="",MEDIAN(Table1[Family members]),Table1[[#This Row],[Family members]])</f>
        <v>1</v>
      </c>
    </row>
    <row r="352" spans="1:16" x14ac:dyDescent="0.3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  <c r="P352" s="3">
        <f>IF(Table1[[#This Row],[Family members]]="",MEDIAN(Table1[Family members]),Table1[[#This Row],[Family members]])</f>
        <v>4</v>
      </c>
    </row>
    <row r="353" spans="1:16" x14ac:dyDescent="0.3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  <c r="P353" s="3">
        <f>IF(Table1[[#This Row],[Family members]]="",MEDIAN(Table1[Family members]),Table1[[#This Row],[Family members]])</f>
        <v>1</v>
      </c>
    </row>
    <row r="354" spans="1:16" x14ac:dyDescent="0.3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  <c r="P354" s="3">
        <f>IF(Table1[[#This Row],[Family members]]="",MEDIAN(Table1[Family members]),Table1[[#This Row],[Family members]])</f>
        <v>2</v>
      </c>
    </row>
    <row r="355" spans="1:16" x14ac:dyDescent="0.3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  <c r="P355" s="3">
        <f>IF(Table1[[#This Row],[Family members]]="",MEDIAN(Table1[Family members]),Table1[[#This Row],[Family members]])</f>
        <v>3</v>
      </c>
    </row>
    <row r="356" spans="1:16" x14ac:dyDescent="0.3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  <c r="P356" s="3">
        <f>IF(Table1[[#This Row],[Family members]]="",MEDIAN(Table1[Family members]),Table1[[#This Row],[Family members]])</f>
        <v>3</v>
      </c>
    </row>
    <row r="357" spans="1:16" x14ac:dyDescent="0.3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  <c r="P357" s="3">
        <f>IF(Table1[[#This Row],[Family members]]="",MEDIAN(Table1[Family members]),Table1[[#This Row],[Family members]])</f>
        <v>1</v>
      </c>
    </row>
    <row r="358" spans="1:16" x14ac:dyDescent="0.3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  <c r="P358" s="3">
        <f>IF(Table1[[#This Row],[Family members]]="",MEDIAN(Table1[Family members]),Table1[[#This Row],[Family members]])</f>
        <v>2</v>
      </c>
    </row>
    <row r="359" spans="1:16" x14ac:dyDescent="0.3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  <c r="P359" s="3">
        <f>IF(Table1[[#This Row],[Family members]]="",MEDIAN(Table1[Family members]),Table1[[#This Row],[Family members]])</f>
        <v>1</v>
      </c>
    </row>
    <row r="360" spans="1:16" x14ac:dyDescent="0.3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  <c r="P360" s="3">
        <f>IF(Table1[[#This Row],[Family members]]="",MEDIAN(Table1[Family members]),Table1[[#This Row],[Family members]])</f>
        <v>3</v>
      </c>
    </row>
    <row r="361" spans="1:16" x14ac:dyDescent="0.3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  <c r="P361" s="3">
        <f>IF(Table1[[#This Row],[Family members]]="",MEDIAN(Table1[Family members]),Table1[[#This Row],[Family members]])</f>
        <v>1</v>
      </c>
    </row>
    <row r="362" spans="1:16" x14ac:dyDescent="0.3">
      <c r="A362" s="7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  <c r="P362" s="3">
        <f>IF(Table1[[#This Row],[Family members]]="",MEDIAN(Table1[Family members]),Table1[[#This Row],[Family members]])</f>
        <v>2</v>
      </c>
    </row>
    <row r="363" spans="1:16" x14ac:dyDescent="0.3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  <c r="P363" s="3">
        <f>IF(Table1[[#This Row],[Family members]]="",MEDIAN(Table1[Family members]),Table1[[#This Row],[Family members]])</f>
        <v>1</v>
      </c>
    </row>
    <row r="364" spans="1:16" x14ac:dyDescent="0.3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  <c r="P364" s="3">
        <f>IF(Table1[[#This Row],[Family members]]="",MEDIAN(Table1[Family members]),Table1[[#This Row],[Family members]])</f>
        <v>3</v>
      </c>
    </row>
    <row r="365" spans="1:16" x14ac:dyDescent="0.3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  <c r="P365" s="3">
        <f>IF(Table1[[#This Row],[Family members]]="",MEDIAN(Table1[Family members]),Table1[[#This Row],[Family members]])</f>
        <v>4</v>
      </c>
    </row>
    <row r="366" spans="1:16" x14ac:dyDescent="0.3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  <c r="P366" s="3">
        <f>IF(Table1[[#This Row],[Family members]]="",MEDIAN(Table1[Family members]),Table1[[#This Row],[Family members]])</f>
        <v>1</v>
      </c>
    </row>
    <row r="367" spans="1:16" x14ac:dyDescent="0.3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  <c r="P367" s="3">
        <f>IF(Table1[[#This Row],[Family members]]="",MEDIAN(Table1[Family members]),Table1[[#This Row],[Family members]])</f>
        <v>3</v>
      </c>
    </row>
    <row r="368" spans="1:16" x14ac:dyDescent="0.3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  <c r="P368" s="3">
        <f>IF(Table1[[#This Row],[Family members]]="",MEDIAN(Table1[Family members]),Table1[[#This Row],[Family members]])</f>
        <v>2</v>
      </c>
    </row>
    <row r="369" spans="1:16" x14ac:dyDescent="0.3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  <c r="P369" s="3">
        <f>IF(Table1[[#This Row],[Family members]]="",MEDIAN(Table1[Family members]),Table1[[#This Row],[Family members]])</f>
        <v>2</v>
      </c>
    </row>
    <row r="370" spans="1:16" x14ac:dyDescent="0.3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  <c r="P370" s="3">
        <f>IF(Table1[[#This Row],[Family members]]="",MEDIAN(Table1[Family members]),Table1[[#This Row],[Family members]])</f>
        <v>1</v>
      </c>
    </row>
    <row r="371" spans="1:16" x14ac:dyDescent="0.3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  <c r="P371" s="3">
        <f>IF(Table1[[#This Row],[Family members]]="",MEDIAN(Table1[Family members]),Table1[[#This Row],[Family members]])</f>
        <v>3</v>
      </c>
    </row>
    <row r="372" spans="1:16" x14ac:dyDescent="0.3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  <c r="P372" s="3">
        <f>IF(Table1[[#This Row],[Family members]]="",MEDIAN(Table1[Family members]),Table1[[#This Row],[Family members]])</f>
        <v>2</v>
      </c>
    </row>
    <row r="373" spans="1:16" x14ac:dyDescent="0.3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  <c r="P373" s="3">
        <f>IF(Table1[[#This Row],[Family members]]="",MEDIAN(Table1[Family members]),Table1[[#This Row],[Family members]])</f>
        <v>4</v>
      </c>
    </row>
    <row r="374" spans="1:16" x14ac:dyDescent="0.3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  <c r="P374" s="3">
        <f>IF(Table1[[#This Row],[Family members]]="",MEDIAN(Table1[Family members]),Table1[[#This Row],[Family members]])</f>
        <v>1</v>
      </c>
    </row>
    <row r="375" spans="1:16" x14ac:dyDescent="0.3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  <c r="P375" s="3">
        <f>IF(Table1[[#This Row],[Family members]]="",MEDIAN(Table1[Family members]),Table1[[#This Row],[Family members]])</f>
        <v>1</v>
      </c>
    </row>
    <row r="376" spans="1:16" x14ac:dyDescent="0.3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  <c r="P376" s="3">
        <f>IF(Table1[[#This Row],[Family members]]="",MEDIAN(Table1[Family members]),Table1[[#This Row],[Family members]])</f>
        <v>1</v>
      </c>
    </row>
    <row r="377" spans="1:16" x14ac:dyDescent="0.3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  <c r="P377" s="3">
        <f>IF(Table1[[#This Row],[Family members]]="",MEDIAN(Table1[Family members]),Table1[[#This Row],[Family members]])</f>
        <v>1</v>
      </c>
    </row>
    <row r="378" spans="1:16" x14ac:dyDescent="0.3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  <c r="P378" s="3">
        <f>IF(Table1[[#This Row],[Family members]]="",MEDIAN(Table1[Family members]),Table1[[#This Row],[Family members]])</f>
        <v>2</v>
      </c>
    </row>
    <row r="379" spans="1:16" x14ac:dyDescent="0.3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  <c r="P379" s="3">
        <f>IF(Table1[[#This Row],[Family members]]="",MEDIAN(Table1[Family members]),Table1[[#This Row],[Family members]])</f>
        <v>2</v>
      </c>
    </row>
    <row r="380" spans="1:16" x14ac:dyDescent="0.3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  <c r="P380" s="3">
        <f>IF(Table1[[#This Row],[Family members]]="",MEDIAN(Table1[Family members]),Table1[[#This Row],[Family members]])</f>
        <v>2</v>
      </c>
    </row>
    <row r="381" spans="1:16" x14ac:dyDescent="0.3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  <c r="P381" s="3">
        <f>IF(Table1[[#This Row],[Family members]]="",MEDIAN(Table1[Family members]),Table1[[#This Row],[Family members]])</f>
        <v>2</v>
      </c>
    </row>
    <row r="382" spans="1:16" x14ac:dyDescent="0.3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  <c r="P382" s="3">
        <f>IF(Table1[[#This Row],[Family members]]="",MEDIAN(Table1[Family members]),Table1[[#This Row],[Family members]])</f>
        <v>4</v>
      </c>
    </row>
    <row r="383" spans="1:16" x14ac:dyDescent="0.3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  <c r="P383" s="3">
        <f>IF(Table1[[#This Row],[Family members]]="",MEDIAN(Table1[Family members]),Table1[[#This Row],[Family members]])</f>
        <v>3</v>
      </c>
    </row>
    <row r="384" spans="1:16" x14ac:dyDescent="0.3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  <c r="P384" s="3">
        <f>IF(Table1[[#This Row],[Family members]]="",MEDIAN(Table1[Family members]),Table1[[#This Row],[Family members]])</f>
        <v>3</v>
      </c>
    </row>
    <row r="385" spans="1:16" x14ac:dyDescent="0.3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  <c r="P385" s="3">
        <f>IF(Table1[[#This Row],[Family members]]="",MEDIAN(Table1[Family members]),Table1[[#This Row],[Family members]])</f>
        <v>4</v>
      </c>
    </row>
    <row r="386" spans="1:16" x14ac:dyDescent="0.3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  <c r="P386" s="3">
        <f>IF(Table1[[#This Row],[Family members]]="",MEDIAN(Table1[Family members]),Table1[[#This Row],[Family members]])</f>
        <v>1</v>
      </c>
    </row>
    <row r="387" spans="1:16" x14ac:dyDescent="0.3">
      <c r="A387" s="7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  <c r="P387" s="3">
        <f>IF(Table1[[#This Row],[Family members]]="",MEDIAN(Table1[Family members]),Table1[[#This Row],[Family members]])</f>
        <v>1</v>
      </c>
    </row>
    <row r="388" spans="1:16" x14ac:dyDescent="0.3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  <c r="P388" s="3">
        <f>IF(Table1[[#This Row],[Family members]]="",MEDIAN(Table1[Family members]),Table1[[#This Row],[Family members]])</f>
        <v>2</v>
      </c>
    </row>
    <row r="389" spans="1:16" x14ac:dyDescent="0.3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  <c r="P389" s="3">
        <f>IF(Table1[[#This Row],[Family members]]="",MEDIAN(Table1[Family members]),Table1[[#This Row],[Family members]])</f>
        <v>1</v>
      </c>
    </row>
    <row r="390" spans="1:16" x14ac:dyDescent="0.3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  <c r="P390" s="3">
        <f>IF(Table1[[#This Row],[Family members]]="",MEDIAN(Table1[Family members]),Table1[[#This Row],[Family members]])</f>
        <v>1</v>
      </c>
    </row>
    <row r="391" spans="1:16" x14ac:dyDescent="0.3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  <c r="P391" s="3">
        <f>IF(Table1[[#This Row],[Family members]]="",MEDIAN(Table1[Family members]),Table1[[#This Row],[Family members]])</f>
        <v>1</v>
      </c>
    </row>
    <row r="392" spans="1:16" x14ac:dyDescent="0.3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  <c r="P392" s="3">
        <f>IF(Table1[[#This Row],[Family members]]="",MEDIAN(Table1[Family members]),Table1[[#This Row],[Family members]])</f>
        <v>2</v>
      </c>
    </row>
    <row r="393" spans="1:16" x14ac:dyDescent="0.3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  <c r="P393" s="3">
        <f>IF(Table1[[#This Row],[Family members]]="",MEDIAN(Table1[Family members]),Table1[[#This Row],[Family members]])</f>
        <v>1</v>
      </c>
    </row>
    <row r="394" spans="1:16" x14ac:dyDescent="0.3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  <c r="P394" s="3">
        <f>IF(Table1[[#This Row],[Family members]]="",MEDIAN(Table1[Family members]),Table1[[#This Row],[Family members]])</f>
        <v>1</v>
      </c>
    </row>
    <row r="395" spans="1:16" x14ac:dyDescent="0.3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  <c r="P395" s="3">
        <f>IF(Table1[[#This Row],[Family members]]="",MEDIAN(Table1[Family members]),Table1[[#This Row],[Family members]])</f>
        <v>3</v>
      </c>
    </row>
    <row r="396" spans="1:16" x14ac:dyDescent="0.3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  <c r="P396" s="3">
        <f>IF(Table1[[#This Row],[Family members]]="",MEDIAN(Table1[Family members]),Table1[[#This Row],[Family members]])</f>
        <v>4</v>
      </c>
    </row>
    <row r="397" spans="1:16" x14ac:dyDescent="0.3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  <c r="P397" s="3">
        <f>IF(Table1[[#This Row],[Family members]]="",MEDIAN(Table1[Family members]),Table1[[#This Row],[Family members]])</f>
        <v>1</v>
      </c>
    </row>
    <row r="398" spans="1:16" x14ac:dyDescent="0.3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  <c r="P398" s="3">
        <f>IF(Table1[[#This Row],[Family members]]="",MEDIAN(Table1[Family members]),Table1[[#This Row],[Family members]])</f>
        <v>4</v>
      </c>
    </row>
    <row r="399" spans="1:16" x14ac:dyDescent="0.3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  <c r="P399" s="3">
        <f>IF(Table1[[#This Row],[Family members]]="",MEDIAN(Table1[Family members]),Table1[[#This Row],[Family members]])</f>
        <v>3</v>
      </c>
    </row>
    <row r="400" spans="1:16" x14ac:dyDescent="0.3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  <c r="P400" s="3">
        <f>IF(Table1[[#This Row],[Family members]]="",MEDIAN(Table1[Family members]),Table1[[#This Row],[Family members]])</f>
        <v>2</v>
      </c>
    </row>
    <row r="401" spans="1:16" x14ac:dyDescent="0.3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  <c r="P401" s="3">
        <f>IF(Table1[[#This Row],[Family members]]="",MEDIAN(Table1[Family members]),Table1[[#This Row],[Family members]])</f>
        <v>2</v>
      </c>
    </row>
    <row r="402" spans="1:16" x14ac:dyDescent="0.3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  <c r="P402" s="3">
        <f>IF(Table1[[#This Row],[Family members]]="",MEDIAN(Table1[Family members]),Table1[[#This Row],[Family members]])</f>
        <v>1</v>
      </c>
    </row>
    <row r="403" spans="1:16" x14ac:dyDescent="0.3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  <c r="P403" s="3">
        <f>IF(Table1[[#This Row],[Family members]]="",MEDIAN(Table1[Family members]),Table1[[#This Row],[Family members]])</f>
        <v>3</v>
      </c>
    </row>
    <row r="404" spans="1:16" x14ac:dyDescent="0.3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  <c r="P404" s="3">
        <f>IF(Table1[[#This Row],[Family members]]="",MEDIAN(Table1[Family members]),Table1[[#This Row],[Family members]])</f>
        <v>3</v>
      </c>
    </row>
    <row r="405" spans="1:16" x14ac:dyDescent="0.3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  <c r="P405" s="3">
        <f>IF(Table1[[#This Row],[Family members]]="",MEDIAN(Table1[Family members]),Table1[[#This Row],[Family members]])</f>
        <v>2</v>
      </c>
    </row>
    <row r="406" spans="1:16" x14ac:dyDescent="0.3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  <c r="P406" s="3">
        <f>IF(Table1[[#This Row],[Family members]]="",MEDIAN(Table1[Family members]),Table1[[#This Row],[Family members]])</f>
        <v>4</v>
      </c>
    </row>
    <row r="407" spans="1:16" x14ac:dyDescent="0.3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  <c r="P407" s="3">
        <f>IF(Table1[[#This Row],[Family members]]="",MEDIAN(Table1[Family members]),Table1[[#This Row],[Family members]])</f>
        <v>3</v>
      </c>
    </row>
    <row r="408" spans="1:16" x14ac:dyDescent="0.3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  <c r="P408" s="3">
        <f>IF(Table1[[#This Row],[Family members]]="",MEDIAN(Table1[Family members]),Table1[[#This Row],[Family members]])</f>
        <v>2</v>
      </c>
    </row>
    <row r="409" spans="1:16" x14ac:dyDescent="0.3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  <c r="P409" s="3">
        <f>IF(Table1[[#This Row],[Family members]]="",MEDIAN(Table1[Family members]),Table1[[#This Row],[Family members]])</f>
        <v>3</v>
      </c>
    </row>
    <row r="410" spans="1:16" x14ac:dyDescent="0.3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  <c r="P410" s="3">
        <f>IF(Table1[[#This Row],[Family members]]="",MEDIAN(Table1[Family members]),Table1[[#This Row],[Family members]])</f>
        <v>3</v>
      </c>
    </row>
    <row r="411" spans="1:16" x14ac:dyDescent="0.3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  <c r="P411" s="3">
        <f>IF(Table1[[#This Row],[Family members]]="",MEDIAN(Table1[Family members]),Table1[[#This Row],[Family members]])</f>
        <v>2</v>
      </c>
    </row>
    <row r="412" spans="1:16" x14ac:dyDescent="0.3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  <c r="P412" s="3">
        <f>IF(Table1[[#This Row],[Family members]]="",MEDIAN(Table1[Family members]),Table1[[#This Row],[Family members]])</f>
        <v>3</v>
      </c>
    </row>
    <row r="413" spans="1:16" x14ac:dyDescent="0.3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  <c r="P413" s="3">
        <f>IF(Table1[[#This Row],[Family members]]="",MEDIAN(Table1[Family members]),Table1[[#This Row],[Family members]])</f>
        <v>1</v>
      </c>
    </row>
    <row r="414" spans="1:16" x14ac:dyDescent="0.3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  <c r="P414" s="3">
        <f>IF(Table1[[#This Row],[Family members]]="",MEDIAN(Table1[Family members]),Table1[[#This Row],[Family members]])</f>
        <v>1</v>
      </c>
    </row>
    <row r="415" spans="1:16" x14ac:dyDescent="0.3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  <c r="P415" s="3">
        <f>IF(Table1[[#This Row],[Family members]]="",MEDIAN(Table1[Family members]),Table1[[#This Row],[Family members]])</f>
        <v>1</v>
      </c>
    </row>
    <row r="416" spans="1:16" x14ac:dyDescent="0.3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  <c r="P416" s="3">
        <f>IF(Table1[[#This Row],[Family members]]="",MEDIAN(Table1[Family members]),Table1[[#This Row],[Family members]])</f>
        <v>2</v>
      </c>
    </row>
    <row r="417" spans="1:16" x14ac:dyDescent="0.3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  <c r="P417" s="3">
        <f>IF(Table1[[#This Row],[Family members]]="",MEDIAN(Table1[Family members]),Table1[[#This Row],[Family members]])</f>
        <v>3</v>
      </c>
    </row>
    <row r="418" spans="1:16" x14ac:dyDescent="0.3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  <c r="P418" s="3">
        <f>IF(Table1[[#This Row],[Family members]]="",MEDIAN(Table1[Family members]),Table1[[#This Row],[Family members]])</f>
        <v>1</v>
      </c>
    </row>
    <row r="419" spans="1:16" x14ac:dyDescent="0.3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  <c r="P419" s="3">
        <f>IF(Table1[[#This Row],[Family members]]="",MEDIAN(Table1[Family members]),Table1[[#This Row],[Family members]])</f>
        <v>1</v>
      </c>
    </row>
    <row r="420" spans="1:16" x14ac:dyDescent="0.3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  <c r="P420" s="3">
        <f>IF(Table1[[#This Row],[Family members]]="",MEDIAN(Table1[Family members]),Table1[[#This Row],[Family members]])</f>
        <v>3</v>
      </c>
    </row>
    <row r="421" spans="1:16" x14ac:dyDescent="0.3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  <c r="P421" s="3">
        <f>IF(Table1[[#This Row],[Family members]]="",MEDIAN(Table1[Family members]),Table1[[#This Row],[Family members]])</f>
        <v>4</v>
      </c>
    </row>
    <row r="422" spans="1:16" x14ac:dyDescent="0.3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  <c r="P422" s="3">
        <f>IF(Table1[[#This Row],[Family members]]="",MEDIAN(Table1[Family members]),Table1[[#This Row],[Family members]])</f>
        <v>3</v>
      </c>
    </row>
    <row r="423" spans="1:16" x14ac:dyDescent="0.3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  <c r="P423" s="3">
        <f>IF(Table1[[#This Row],[Family members]]="",MEDIAN(Table1[Family members]),Table1[[#This Row],[Family members]])</f>
        <v>1</v>
      </c>
    </row>
    <row r="424" spans="1:16" x14ac:dyDescent="0.3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  <c r="P424" s="3">
        <f>IF(Table1[[#This Row],[Family members]]="",MEDIAN(Table1[Family members]),Table1[[#This Row],[Family members]])</f>
        <v>3</v>
      </c>
    </row>
    <row r="425" spans="1:16" x14ac:dyDescent="0.3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  <c r="P425" s="3">
        <f>IF(Table1[[#This Row],[Family members]]="",MEDIAN(Table1[Family members]),Table1[[#This Row],[Family members]])</f>
        <v>3</v>
      </c>
    </row>
    <row r="426" spans="1:16" x14ac:dyDescent="0.3">
      <c r="A426" s="7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  <c r="P426" s="3">
        <f>IF(Table1[[#This Row],[Family members]]="",MEDIAN(Table1[Family members]),Table1[[#This Row],[Family members]])</f>
        <v>2</v>
      </c>
    </row>
    <row r="427" spans="1:16" x14ac:dyDescent="0.3">
      <c r="A427" s="7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  <c r="P427" s="3">
        <f>IF(Table1[[#This Row],[Family members]]="",MEDIAN(Table1[Family members]),Table1[[#This Row],[Family members]])</f>
        <v>1</v>
      </c>
    </row>
    <row r="428" spans="1:16" x14ac:dyDescent="0.3">
      <c r="A428" s="7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  <c r="P428" s="3">
        <f>IF(Table1[[#This Row],[Family members]]="",MEDIAN(Table1[Family members]),Table1[[#This Row],[Family members]])</f>
        <v>3</v>
      </c>
    </row>
    <row r="429" spans="1:16" x14ac:dyDescent="0.3">
      <c r="A429" s="7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  <c r="P429" s="3">
        <f>IF(Table1[[#This Row],[Family members]]="",MEDIAN(Table1[Family members]),Table1[[#This Row],[Family members]])</f>
        <v>4</v>
      </c>
    </row>
    <row r="430" spans="1:16" x14ac:dyDescent="0.3">
      <c r="A430" s="7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  <c r="P430" s="3">
        <f>IF(Table1[[#This Row],[Family members]]="",MEDIAN(Table1[Family members]),Table1[[#This Row],[Family members]])</f>
        <v>2</v>
      </c>
    </row>
    <row r="431" spans="1:16" x14ac:dyDescent="0.3">
      <c r="A431" s="7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  <c r="P431" s="3">
        <f>IF(Table1[[#This Row],[Family members]]="",MEDIAN(Table1[Family members]),Table1[[#This Row],[Family members]])</f>
        <v>3</v>
      </c>
    </row>
    <row r="432" spans="1:16" x14ac:dyDescent="0.3">
      <c r="A432" s="7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  <c r="P432" s="3">
        <f>IF(Table1[[#This Row],[Family members]]="",MEDIAN(Table1[Family members]),Table1[[#This Row],[Family members]])</f>
        <v>3</v>
      </c>
    </row>
    <row r="433" spans="1:16" x14ac:dyDescent="0.3">
      <c r="A433" s="7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  <c r="P433" s="3">
        <f>IF(Table1[[#This Row],[Family members]]="",MEDIAN(Table1[Family members]),Table1[[#This Row],[Family members]])</f>
        <v>3</v>
      </c>
    </row>
    <row r="434" spans="1:16" x14ac:dyDescent="0.3">
      <c r="A434" s="7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  <c r="P434" s="3">
        <f>IF(Table1[[#This Row],[Family members]]="",MEDIAN(Table1[Family members]),Table1[[#This Row],[Family members]])</f>
        <v>3</v>
      </c>
    </row>
    <row r="435" spans="1:16" x14ac:dyDescent="0.3">
      <c r="A435" s="7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  <c r="P435" s="3">
        <f>IF(Table1[[#This Row],[Family members]]="",MEDIAN(Table1[Family members]),Table1[[#This Row],[Family members]])</f>
        <v>4</v>
      </c>
    </row>
    <row r="436" spans="1:16" x14ac:dyDescent="0.3">
      <c r="A436" s="7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  <c r="P436" s="3">
        <f>IF(Table1[[#This Row],[Family members]]="",MEDIAN(Table1[Family members]),Table1[[#This Row],[Family members]])</f>
        <v>3</v>
      </c>
    </row>
    <row r="437" spans="1:16" x14ac:dyDescent="0.3">
      <c r="A437" s="7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  <c r="P437" s="3">
        <f>IF(Table1[[#This Row],[Family members]]="",MEDIAN(Table1[Family members]),Table1[[#This Row],[Family members]])</f>
        <v>1</v>
      </c>
    </row>
    <row r="438" spans="1:16" x14ac:dyDescent="0.3">
      <c r="A438" s="7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  <c r="P438" s="3">
        <f>IF(Table1[[#This Row],[Family members]]="",MEDIAN(Table1[Family members]),Table1[[#This Row],[Family members]])</f>
        <v>3</v>
      </c>
    </row>
    <row r="439" spans="1:16" x14ac:dyDescent="0.3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  <c r="P439" s="3">
        <f>IF(Table1[[#This Row],[Family members]]="",MEDIAN(Table1[Family members]),Table1[[#This Row],[Family members]])</f>
        <v>3</v>
      </c>
    </row>
    <row r="440" spans="1:16" x14ac:dyDescent="0.3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  <c r="P440" s="3">
        <f>IF(Table1[[#This Row],[Family members]]="",MEDIAN(Table1[Family members]),Table1[[#This Row],[Family members]])</f>
        <v>3</v>
      </c>
    </row>
    <row r="441" spans="1:16" x14ac:dyDescent="0.3">
      <c r="A441" s="7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  <c r="P441" s="3">
        <f>IF(Table1[[#This Row],[Family members]]="",MEDIAN(Table1[Family members]),Table1[[#This Row],[Family members]])</f>
        <v>1</v>
      </c>
    </row>
    <row r="442" spans="1:16" x14ac:dyDescent="0.3">
      <c r="A442" s="7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  <c r="P442" s="3">
        <f>IF(Table1[[#This Row],[Family members]]="",MEDIAN(Table1[Family members]),Table1[[#This Row],[Family members]])</f>
        <v>4</v>
      </c>
    </row>
    <row r="443" spans="1:16" x14ac:dyDescent="0.3">
      <c r="A443" s="7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  <c r="P443" s="3">
        <f>IF(Table1[[#This Row],[Family members]]="",MEDIAN(Table1[Family members]),Table1[[#This Row],[Family members]])</f>
        <v>3</v>
      </c>
    </row>
    <row r="444" spans="1:16" x14ac:dyDescent="0.3">
      <c r="A444" s="7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  <c r="P444" s="3">
        <f>IF(Table1[[#This Row],[Family members]]="",MEDIAN(Table1[Family members]),Table1[[#This Row],[Family members]])</f>
        <v>4</v>
      </c>
    </row>
    <row r="445" spans="1:16" x14ac:dyDescent="0.3">
      <c r="A445" s="7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  <c r="P445" s="3">
        <f>IF(Table1[[#This Row],[Family members]]="",MEDIAN(Table1[Family members]),Table1[[#This Row],[Family members]])</f>
        <v>3</v>
      </c>
    </row>
    <row r="446" spans="1:16" x14ac:dyDescent="0.3">
      <c r="A446" s="7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  <c r="P446" s="3">
        <f>IF(Table1[[#This Row],[Family members]]="",MEDIAN(Table1[Family members]),Table1[[#This Row],[Family members]])</f>
        <v>1</v>
      </c>
    </row>
    <row r="447" spans="1:16" x14ac:dyDescent="0.3">
      <c r="A447" s="7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  <c r="P447" s="3">
        <f>IF(Table1[[#This Row],[Family members]]="",MEDIAN(Table1[Family members]),Table1[[#This Row],[Family members]])</f>
        <v>4</v>
      </c>
    </row>
    <row r="448" spans="1:16" x14ac:dyDescent="0.3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  <c r="P448" s="3">
        <f>IF(Table1[[#This Row],[Family members]]="",MEDIAN(Table1[Family members]),Table1[[#This Row],[Family members]])</f>
        <v>1</v>
      </c>
    </row>
    <row r="449" spans="1:16" x14ac:dyDescent="0.3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  <c r="P449" s="3">
        <f>IF(Table1[[#This Row],[Family members]]="",MEDIAN(Table1[Family members]),Table1[[#This Row],[Family members]])</f>
        <v>4</v>
      </c>
    </row>
    <row r="450" spans="1:16" x14ac:dyDescent="0.3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  <c r="P450" s="3">
        <f>IF(Table1[[#This Row],[Family members]]="",MEDIAN(Table1[Family members]),Table1[[#This Row],[Family members]])</f>
        <v>1</v>
      </c>
    </row>
    <row r="451" spans="1:16" x14ac:dyDescent="0.3">
      <c r="A451" s="7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  <c r="P451" s="3">
        <f>IF(Table1[[#This Row],[Family members]]="",MEDIAN(Table1[Family members]),Table1[[#This Row],[Family members]])</f>
        <v>1</v>
      </c>
    </row>
    <row r="452" spans="1:16" x14ac:dyDescent="0.3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  <c r="P452" s="3">
        <f>IF(Table1[[#This Row],[Family members]]="",MEDIAN(Table1[Family members]),Table1[[#This Row],[Family members]])</f>
        <v>4</v>
      </c>
    </row>
    <row r="453" spans="1:16" x14ac:dyDescent="0.3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  <c r="P453" s="3">
        <f>IF(Table1[[#This Row],[Family members]]="",MEDIAN(Table1[Family members]),Table1[[#This Row],[Family members]])</f>
        <v>3</v>
      </c>
    </row>
    <row r="454" spans="1:16" x14ac:dyDescent="0.3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  <c r="P454" s="3">
        <f>IF(Table1[[#This Row],[Family members]]="",MEDIAN(Table1[Family members]),Table1[[#This Row],[Family members]])</f>
        <v>4</v>
      </c>
    </row>
    <row r="455" spans="1:16" x14ac:dyDescent="0.3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  <c r="P455" s="3">
        <f>IF(Table1[[#This Row],[Family members]]="",MEDIAN(Table1[Family members]),Table1[[#This Row],[Family members]])</f>
        <v>2</v>
      </c>
    </row>
    <row r="456" spans="1:16" x14ac:dyDescent="0.3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  <c r="P456" s="3">
        <f>IF(Table1[[#This Row],[Family members]]="",MEDIAN(Table1[Family members]),Table1[[#This Row],[Family members]])</f>
        <v>2</v>
      </c>
    </row>
    <row r="457" spans="1:16" x14ac:dyDescent="0.3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  <c r="P457" s="3">
        <f>IF(Table1[[#This Row],[Family members]]="",MEDIAN(Table1[Family members]),Table1[[#This Row],[Family members]])</f>
        <v>1</v>
      </c>
    </row>
    <row r="458" spans="1:16" x14ac:dyDescent="0.3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  <c r="P458" s="3">
        <f>IF(Table1[[#This Row],[Family members]]="",MEDIAN(Table1[Family members]),Table1[[#This Row],[Family members]])</f>
        <v>1</v>
      </c>
    </row>
    <row r="459" spans="1:16" x14ac:dyDescent="0.3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  <c r="P459" s="3">
        <f>IF(Table1[[#This Row],[Family members]]="",MEDIAN(Table1[Family members]),Table1[[#This Row],[Family members]])</f>
        <v>4</v>
      </c>
    </row>
    <row r="460" spans="1:16" x14ac:dyDescent="0.3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  <c r="P460" s="3">
        <f>IF(Table1[[#This Row],[Family members]]="",MEDIAN(Table1[Family members]),Table1[[#This Row],[Family members]])</f>
        <v>2</v>
      </c>
    </row>
    <row r="461" spans="1:16" x14ac:dyDescent="0.3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  <c r="P461" s="3">
        <f>IF(Table1[[#This Row],[Family members]]="",MEDIAN(Table1[Family members]),Table1[[#This Row],[Family members]])</f>
        <v>1</v>
      </c>
    </row>
    <row r="462" spans="1:16" x14ac:dyDescent="0.3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  <c r="P462" s="3">
        <f>IF(Table1[[#This Row],[Family members]]="",MEDIAN(Table1[Family members]),Table1[[#This Row],[Family members]])</f>
        <v>4</v>
      </c>
    </row>
    <row r="463" spans="1:16" x14ac:dyDescent="0.3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  <c r="P463" s="3">
        <f>IF(Table1[[#This Row],[Family members]]="",MEDIAN(Table1[Family members]),Table1[[#This Row],[Family members]])</f>
        <v>4</v>
      </c>
    </row>
    <row r="464" spans="1:16" x14ac:dyDescent="0.3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  <c r="P464" s="3">
        <f>IF(Table1[[#This Row],[Family members]]="",MEDIAN(Table1[Family members]),Table1[[#This Row],[Family members]])</f>
        <v>1</v>
      </c>
    </row>
    <row r="465" spans="1:16" x14ac:dyDescent="0.3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  <c r="P465" s="3">
        <f>IF(Table1[[#This Row],[Family members]]="",MEDIAN(Table1[Family members]),Table1[[#This Row],[Family members]])</f>
        <v>1</v>
      </c>
    </row>
    <row r="466" spans="1:16" x14ac:dyDescent="0.3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  <c r="P466" s="3">
        <f>IF(Table1[[#This Row],[Family members]]="",MEDIAN(Table1[Family members]),Table1[[#This Row],[Family members]])</f>
        <v>3</v>
      </c>
    </row>
    <row r="467" spans="1:16" x14ac:dyDescent="0.3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  <c r="P467" s="3">
        <f>IF(Table1[[#This Row],[Family members]]="",MEDIAN(Table1[Family members]),Table1[[#This Row],[Family members]])</f>
        <v>3</v>
      </c>
    </row>
    <row r="468" spans="1:16" x14ac:dyDescent="0.3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  <c r="P468" s="3">
        <f>IF(Table1[[#This Row],[Family members]]="",MEDIAN(Table1[Family members]),Table1[[#This Row],[Family members]])</f>
        <v>1</v>
      </c>
    </row>
    <row r="469" spans="1:16" x14ac:dyDescent="0.3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  <c r="P469" s="3">
        <f>IF(Table1[[#This Row],[Family members]]="",MEDIAN(Table1[Family members]),Table1[[#This Row],[Family members]])</f>
        <v>3</v>
      </c>
    </row>
    <row r="470" spans="1:16" x14ac:dyDescent="0.3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  <c r="P470" s="3">
        <f>IF(Table1[[#This Row],[Family members]]="",MEDIAN(Table1[Family members]),Table1[[#This Row],[Family members]])</f>
        <v>2</v>
      </c>
    </row>
    <row r="471" spans="1:16" x14ac:dyDescent="0.3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  <c r="P471" s="3">
        <f>IF(Table1[[#This Row],[Family members]]="",MEDIAN(Table1[Family members]),Table1[[#This Row],[Family members]])</f>
        <v>4</v>
      </c>
    </row>
    <row r="472" spans="1:16" x14ac:dyDescent="0.3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  <c r="P472" s="3">
        <f>IF(Table1[[#This Row],[Family members]]="",MEDIAN(Table1[Family members]),Table1[[#This Row],[Family members]])</f>
        <v>2</v>
      </c>
    </row>
    <row r="473" spans="1:16" x14ac:dyDescent="0.3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  <c r="P473" s="3">
        <f>IF(Table1[[#This Row],[Family members]]="",MEDIAN(Table1[Family members]),Table1[[#This Row],[Family members]])</f>
        <v>2</v>
      </c>
    </row>
    <row r="474" spans="1:16" x14ac:dyDescent="0.3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  <c r="P474" s="3">
        <f>IF(Table1[[#This Row],[Family members]]="",MEDIAN(Table1[Family members]),Table1[[#This Row],[Family members]])</f>
        <v>2</v>
      </c>
    </row>
    <row r="475" spans="1:16" x14ac:dyDescent="0.3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  <c r="P475" s="3">
        <f>IF(Table1[[#This Row],[Family members]]="",MEDIAN(Table1[Family members]),Table1[[#This Row],[Family members]])</f>
        <v>1</v>
      </c>
    </row>
    <row r="476" spans="1:16" x14ac:dyDescent="0.3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  <c r="P476" s="3">
        <f>IF(Table1[[#This Row],[Family members]]="",MEDIAN(Table1[Family members]),Table1[[#This Row],[Family members]])</f>
        <v>1</v>
      </c>
    </row>
    <row r="477" spans="1:16" x14ac:dyDescent="0.3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  <c r="P477" s="3">
        <f>IF(Table1[[#This Row],[Family members]]="",MEDIAN(Table1[Family members]),Table1[[#This Row],[Family members]])</f>
        <v>4</v>
      </c>
    </row>
    <row r="478" spans="1:16" x14ac:dyDescent="0.3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  <c r="P478" s="3">
        <f>IF(Table1[[#This Row],[Family members]]="",MEDIAN(Table1[Family members]),Table1[[#This Row],[Family members]])</f>
        <v>4</v>
      </c>
    </row>
    <row r="479" spans="1:16" x14ac:dyDescent="0.3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  <c r="P479" s="3">
        <f>IF(Table1[[#This Row],[Family members]]="",MEDIAN(Table1[Family members]),Table1[[#This Row],[Family members]])</f>
        <v>4</v>
      </c>
    </row>
    <row r="480" spans="1:16" x14ac:dyDescent="0.3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  <c r="P480" s="3">
        <f>IF(Table1[[#This Row],[Family members]]="",MEDIAN(Table1[Family members]),Table1[[#This Row],[Family members]])</f>
        <v>2</v>
      </c>
    </row>
    <row r="481" spans="1:16" x14ac:dyDescent="0.3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  <c r="P481" s="3">
        <f>IF(Table1[[#This Row],[Family members]]="",MEDIAN(Table1[Family members]),Table1[[#This Row],[Family members]])</f>
        <v>4</v>
      </c>
    </row>
    <row r="482" spans="1:16" x14ac:dyDescent="0.3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  <c r="P482" s="3">
        <f>IF(Table1[[#This Row],[Family members]]="",MEDIAN(Table1[Family members]),Table1[[#This Row],[Family members]])</f>
        <v>3</v>
      </c>
    </row>
    <row r="483" spans="1:16" x14ac:dyDescent="0.3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  <c r="P483" s="3">
        <f>IF(Table1[[#This Row],[Family members]]="",MEDIAN(Table1[Family members]),Table1[[#This Row],[Family members]])</f>
        <v>3</v>
      </c>
    </row>
    <row r="484" spans="1:16" x14ac:dyDescent="0.3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  <c r="P484" s="3">
        <f>IF(Table1[[#This Row],[Family members]]="",MEDIAN(Table1[Family members]),Table1[[#This Row],[Family members]])</f>
        <v>1</v>
      </c>
    </row>
    <row r="485" spans="1:16" x14ac:dyDescent="0.3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  <c r="P485" s="3">
        <f>IF(Table1[[#This Row],[Family members]]="",MEDIAN(Table1[Family members]),Table1[[#This Row],[Family members]])</f>
        <v>4</v>
      </c>
    </row>
    <row r="486" spans="1:16" x14ac:dyDescent="0.3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  <c r="P486" s="3">
        <f>IF(Table1[[#This Row],[Family members]]="",MEDIAN(Table1[Family members]),Table1[[#This Row],[Family members]])</f>
        <v>1</v>
      </c>
    </row>
    <row r="487" spans="1:16" x14ac:dyDescent="0.3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  <c r="P487" s="3">
        <f>IF(Table1[[#This Row],[Family members]]="",MEDIAN(Table1[Family members]),Table1[[#This Row],[Family members]])</f>
        <v>2</v>
      </c>
    </row>
    <row r="488" spans="1:16" x14ac:dyDescent="0.3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  <c r="P488" s="3">
        <f>IF(Table1[[#This Row],[Family members]]="",MEDIAN(Table1[Family members]),Table1[[#This Row],[Family members]])</f>
        <v>4</v>
      </c>
    </row>
    <row r="489" spans="1:16" x14ac:dyDescent="0.3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  <c r="P489" s="3">
        <f>IF(Table1[[#This Row],[Family members]]="",MEDIAN(Table1[Family members]),Table1[[#This Row],[Family members]])</f>
        <v>1</v>
      </c>
    </row>
    <row r="490" spans="1:16" x14ac:dyDescent="0.3">
      <c r="A490" s="7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  <c r="P490" s="3">
        <f>IF(Table1[[#This Row],[Family members]]="",MEDIAN(Table1[Family members]),Table1[[#This Row],[Family members]])</f>
        <v>2</v>
      </c>
    </row>
    <row r="491" spans="1:16" x14ac:dyDescent="0.3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  <c r="P491" s="3">
        <f>IF(Table1[[#This Row],[Family members]]="",MEDIAN(Table1[Family members]),Table1[[#This Row],[Family members]])</f>
        <v>3</v>
      </c>
    </row>
    <row r="492" spans="1:16" x14ac:dyDescent="0.3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  <c r="P492" s="3">
        <f>IF(Table1[[#This Row],[Family members]]="",MEDIAN(Table1[Family members]),Table1[[#This Row],[Family members]])</f>
        <v>3</v>
      </c>
    </row>
    <row r="493" spans="1:16" x14ac:dyDescent="0.3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  <c r="P493" s="3">
        <f>IF(Table1[[#This Row],[Family members]]="",MEDIAN(Table1[Family members]),Table1[[#This Row],[Family members]])</f>
        <v>3</v>
      </c>
    </row>
    <row r="494" spans="1:16" x14ac:dyDescent="0.3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  <c r="P494" s="3">
        <f>IF(Table1[[#This Row],[Family members]]="",MEDIAN(Table1[Family members]),Table1[[#This Row],[Family members]])</f>
        <v>2</v>
      </c>
    </row>
    <row r="495" spans="1:16" x14ac:dyDescent="0.3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  <c r="P495" s="3">
        <f>IF(Table1[[#This Row],[Family members]]="",MEDIAN(Table1[Family members]),Table1[[#This Row],[Family members]])</f>
        <v>2</v>
      </c>
    </row>
    <row r="496" spans="1:16" x14ac:dyDescent="0.3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  <c r="P496" s="3">
        <f>IF(Table1[[#This Row],[Family members]]="",MEDIAN(Table1[Family members]),Table1[[#This Row],[Family members]])</f>
        <v>1</v>
      </c>
    </row>
    <row r="497" spans="1:16" x14ac:dyDescent="0.3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  <c r="P497" s="3">
        <f>IF(Table1[[#This Row],[Family members]]="",MEDIAN(Table1[Family members]),Table1[[#This Row],[Family members]])</f>
        <v>3</v>
      </c>
    </row>
    <row r="498" spans="1:16" x14ac:dyDescent="0.3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  <c r="P498" s="3">
        <f>IF(Table1[[#This Row],[Family members]]="",MEDIAN(Table1[Family members]),Table1[[#This Row],[Family members]])</f>
        <v>1</v>
      </c>
    </row>
    <row r="499" spans="1:16" x14ac:dyDescent="0.3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  <c r="P499" s="3">
        <f>IF(Table1[[#This Row],[Family members]]="",MEDIAN(Table1[Family members]),Table1[[#This Row],[Family members]])</f>
        <v>3</v>
      </c>
    </row>
    <row r="500" spans="1:16" x14ac:dyDescent="0.3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  <c r="P500" s="3">
        <f>IF(Table1[[#This Row],[Family members]]="",MEDIAN(Table1[Family members]),Table1[[#This Row],[Family members]])</f>
        <v>3</v>
      </c>
    </row>
    <row r="501" spans="1:16" x14ac:dyDescent="0.3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  <c r="P501" s="3">
        <f>IF(Table1[[#This Row],[Family members]]="",MEDIAN(Table1[Family members]),Table1[[#This Row],[Family members]])</f>
        <v>4</v>
      </c>
    </row>
    <row r="502" spans="1:16" x14ac:dyDescent="0.3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  <c r="P502" s="3">
        <f>IF(Table1[[#This Row],[Family members]]="",MEDIAN(Table1[Family members]),Table1[[#This Row],[Family members]])</f>
        <v>1</v>
      </c>
    </row>
    <row r="503" spans="1:16" x14ac:dyDescent="0.3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  <c r="P503" s="3">
        <f>IF(Table1[[#This Row],[Family members]]="",MEDIAN(Table1[Family members]),Table1[[#This Row],[Family members]])</f>
        <v>3</v>
      </c>
    </row>
    <row r="504" spans="1:16" x14ac:dyDescent="0.3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  <c r="P504" s="3">
        <f>IF(Table1[[#This Row],[Family members]]="",MEDIAN(Table1[Family members]),Table1[[#This Row],[Family members]])</f>
        <v>2</v>
      </c>
    </row>
    <row r="505" spans="1:16" x14ac:dyDescent="0.3">
      <c r="A505" s="7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  <c r="P505" s="3">
        <f>IF(Table1[[#This Row],[Family members]]="",MEDIAN(Table1[Family members]),Table1[[#This Row],[Family members]])</f>
        <v>2</v>
      </c>
    </row>
    <row r="506" spans="1:16" x14ac:dyDescent="0.3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  <c r="P506" s="3">
        <f>IF(Table1[[#This Row],[Family members]]="",MEDIAN(Table1[Family members]),Table1[[#This Row],[Family members]])</f>
        <v>3</v>
      </c>
    </row>
    <row r="507" spans="1:16" x14ac:dyDescent="0.3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  <c r="P507" s="3">
        <f>IF(Table1[[#This Row],[Family members]]="",MEDIAN(Table1[Family members]),Table1[[#This Row],[Family members]])</f>
        <v>1</v>
      </c>
    </row>
    <row r="508" spans="1:16" x14ac:dyDescent="0.3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  <c r="P508" s="3">
        <f>IF(Table1[[#This Row],[Family members]]="",MEDIAN(Table1[Family members]),Table1[[#This Row],[Family members]])</f>
        <v>1</v>
      </c>
    </row>
    <row r="509" spans="1:16" x14ac:dyDescent="0.3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  <c r="P509" s="3">
        <f>IF(Table1[[#This Row],[Family members]]="",MEDIAN(Table1[Family members]),Table1[[#This Row],[Family members]])</f>
        <v>2</v>
      </c>
    </row>
    <row r="510" spans="1:16" x14ac:dyDescent="0.3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  <c r="P510" s="3">
        <f>IF(Table1[[#This Row],[Family members]]="",MEDIAN(Table1[Family members]),Table1[[#This Row],[Family members]])</f>
        <v>3</v>
      </c>
    </row>
    <row r="511" spans="1:16" x14ac:dyDescent="0.3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  <c r="P511" s="3">
        <f>IF(Table1[[#This Row],[Family members]]="",MEDIAN(Table1[Family members]),Table1[[#This Row],[Family members]])</f>
        <v>4</v>
      </c>
    </row>
    <row r="512" spans="1:16" x14ac:dyDescent="0.3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  <c r="P512" s="3">
        <f>IF(Table1[[#This Row],[Family members]]="",MEDIAN(Table1[Family members]),Table1[[#This Row],[Family members]])</f>
        <v>2</v>
      </c>
    </row>
    <row r="513" spans="1:16" x14ac:dyDescent="0.3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  <c r="P513" s="3">
        <f>IF(Table1[[#This Row],[Family members]]="",MEDIAN(Table1[Family members]),Table1[[#This Row],[Family members]])</f>
        <v>1</v>
      </c>
    </row>
    <row r="514" spans="1:16" x14ac:dyDescent="0.3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  <c r="P514" s="3">
        <f>IF(Table1[[#This Row],[Family members]]="",MEDIAN(Table1[Family members]),Table1[[#This Row],[Family members]])</f>
        <v>3</v>
      </c>
    </row>
    <row r="515" spans="1:16" x14ac:dyDescent="0.3">
      <c r="A515" s="7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  <c r="P515" s="3">
        <f>IF(Table1[[#This Row],[Family members]]="",MEDIAN(Table1[Family members]),Table1[[#This Row],[Family members]])</f>
        <v>2</v>
      </c>
    </row>
    <row r="516" spans="1:16" x14ac:dyDescent="0.3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  <c r="P516" s="3">
        <f>IF(Table1[[#This Row],[Family members]]="",MEDIAN(Table1[Family members]),Table1[[#This Row],[Family members]])</f>
        <v>2</v>
      </c>
    </row>
    <row r="517" spans="1:16" x14ac:dyDescent="0.3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  <c r="P517" s="3">
        <f>IF(Table1[[#This Row],[Family members]]="",MEDIAN(Table1[Family members]),Table1[[#This Row],[Family members]])</f>
        <v>1</v>
      </c>
    </row>
    <row r="518" spans="1:16" x14ac:dyDescent="0.3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  <c r="P518" s="3">
        <f>IF(Table1[[#This Row],[Family members]]="",MEDIAN(Table1[Family members]),Table1[[#This Row],[Family members]])</f>
        <v>2</v>
      </c>
    </row>
    <row r="519" spans="1:16" x14ac:dyDescent="0.3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  <c r="P519" s="3">
        <f>IF(Table1[[#This Row],[Family members]]="",MEDIAN(Table1[Family members]),Table1[[#This Row],[Family members]])</f>
        <v>1</v>
      </c>
    </row>
    <row r="520" spans="1:16" x14ac:dyDescent="0.3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  <c r="P520" s="3">
        <f>IF(Table1[[#This Row],[Family members]]="",MEDIAN(Table1[Family members]),Table1[[#This Row],[Family members]])</f>
        <v>2</v>
      </c>
    </row>
    <row r="521" spans="1:16" x14ac:dyDescent="0.3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  <c r="P521" s="3">
        <f>IF(Table1[[#This Row],[Family members]]="",MEDIAN(Table1[Family members]),Table1[[#This Row],[Family members]])</f>
        <v>1</v>
      </c>
    </row>
    <row r="522" spans="1:16" x14ac:dyDescent="0.3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  <c r="P522" s="3">
        <f>IF(Table1[[#This Row],[Family members]]="",MEDIAN(Table1[Family members]),Table1[[#This Row],[Family members]])</f>
        <v>4</v>
      </c>
    </row>
    <row r="523" spans="1:16" x14ac:dyDescent="0.3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  <c r="P523" s="3">
        <f>IF(Table1[[#This Row],[Family members]]="",MEDIAN(Table1[Family members]),Table1[[#This Row],[Family members]])</f>
        <v>3</v>
      </c>
    </row>
    <row r="524" spans="1:16" x14ac:dyDescent="0.3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  <c r="P524" s="3">
        <f>IF(Table1[[#This Row],[Family members]]="",MEDIAN(Table1[Family members]),Table1[[#This Row],[Family members]])</f>
        <v>3</v>
      </c>
    </row>
    <row r="525" spans="1:16" x14ac:dyDescent="0.3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  <c r="P525" s="3">
        <f>IF(Table1[[#This Row],[Family members]]="",MEDIAN(Table1[Family members]),Table1[[#This Row],[Family members]])</f>
        <v>1</v>
      </c>
    </row>
    <row r="526" spans="1:16" x14ac:dyDescent="0.3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  <c r="P526" s="3">
        <f>IF(Table1[[#This Row],[Family members]]="",MEDIAN(Table1[Family members]),Table1[[#This Row],[Family members]])</f>
        <v>1</v>
      </c>
    </row>
    <row r="527" spans="1:16" x14ac:dyDescent="0.3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  <c r="P527" s="3">
        <f>IF(Table1[[#This Row],[Family members]]="",MEDIAN(Table1[Family members]),Table1[[#This Row],[Family members]])</f>
        <v>1</v>
      </c>
    </row>
    <row r="528" spans="1:16" x14ac:dyDescent="0.3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  <c r="P528" s="3">
        <f>IF(Table1[[#This Row],[Family members]]="",MEDIAN(Table1[Family members]),Table1[[#This Row],[Family members]])</f>
        <v>4</v>
      </c>
    </row>
    <row r="529" spans="1:16" x14ac:dyDescent="0.3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  <c r="P529" s="3">
        <f>IF(Table1[[#This Row],[Family members]]="",MEDIAN(Table1[Family members]),Table1[[#This Row],[Family members]])</f>
        <v>3</v>
      </c>
    </row>
    <row r="530" spans="1:16" x14ac:dyDescent="0.3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  <c r="P530" s="3">
        <f>IF(Table1[[#This Row],[Family members]]="",MEDIAN(Table1[Family members]),Table1[[#This Row],[Family members]])</f>
        <v>2</v>
      </c>
    </row>
    <row r="531" spans="1:16" x14ac:dyDescent="0.3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  <c r="P531" s="3">
        <f>IF(Table1[[#This Row],[Family members]]="",MEDIAN(Table1[Family members]),Table1[[#This Row],[Family members]])</f>
        <v>2</v>
      </c>
    </row>
    <row r="532" spans="1:16" x14ac:dyDescent="0.3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  <c r="P532" s="3">
        <f>IF(Table1[[#This Row],[Family members]]="",MEDIAN(Table1[Family members]),Table1[[#This Row],[Family members]])</f>
        <v>2</v>
      </c>
    </row>
    <row r="533" spans="1:16" x14ac:dyDescent="0.3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  <c r="P533" s="3">
        <f>IF(Table1[[#This Row],[Family members]]="",MEDIAN(Table1[Family members]),Table1[[#This Row],[Family members]])</f>
        <v>2</v>
      </c>
    </row>
    <row r="534" spans="1:16" x14ac:dyDescent="0.3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  <c r="P534" s="3">
        <f>IF(Table1[[#This Row],[Family members]]="",MEDIAN(Table1[Family members]),Table1[[#This Row],[Family members]])</f>
        <v>2</v>
      </c>
    </row>
    <row r="535" spans="1:16" x14ac:dyDescent="0.3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  <c r="P535" s="3">
        <f>IF(Table1[[#This Row],[Family members]]="",MEDIAN(Table1[Family members]),Table1[[#This Row],[Family members]])</f>
        <v>3</v>
      </c>
    </row>
    <row r="536" spans="1:16" x14ac:dyDescent="0.3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  <c r="P536" s="3">
        <f>IF(Table1[[#This Row],[Family members]]="",MEDIAN(Table1[Family members]),Table1[[#This Row],[Family members]])</f>
        <v>3</v>
      </c>
    </row>
    <row r="537" spans="1:16" x14ac:dyDescent="0.3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  <c r="P537" s="3">
        <f>IF(Table1[[#This Row],[Family members]]="",MEDIAN(Table1[Family members]),Table1[[#This Row],[Family members]])</f>
        <v>2</v>
      </c>
    </row>
    <row r="538" spans="1:16" x14ac:dyDescent="0.3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  <c r="P538" s="3">
        <f>IF(Table1[[#This Row],[Family members]]="",MEDIAN(Table1[Family members]),Table1[[#This Row],[Family members]])</f>
        <v>1</v>
      </c>
    </row>
    <row r="539" spans="1:16" x14ac:dyDescent="0.3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  <c r="P539" s="3">
        <f>IF(Table1[[#This Row],[Family members]]="",MEDIAN(Table1[Family members]),Table1[[#This Row],[Family members]])</f>
        <v>2</v>
      </c>
    </row>
    <row r="540" spans="1:16" x14ac:dyDescent="0.3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  <c r="P540" s="3">
        <f>IF(Table1[[#This Row],[Family members]]="",MEDIAN(Table1[Family members]),Table1[[#This Row],[Family members]])</f>
        <v>2</v>
      </c>
    </row>
    <row r="541" spans="1:16" x14ac:dyDescent="0.3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  <c r="P541" s="3">
        <f>IF(Table1[[#This Row],[Family members]]="",MEDIAN(Table1[Family members]),Table1[[#This Row],[Family members]])</f>
        <v>3</v>
      </c>
    </row>
    <row r="542" spans="1:16" x14ac:dyDescent="0.3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  <c r="P542" s="3">
        <f>IF(Table1[[#This Row],[Family members]]="",MEDIAN(Table1[Family members]),Table1[[#This Row],[Family members]])</f>
        <v>3</v>
      </c>
    </row>
    <row r="543" spans="1:16" x14ac:dyDescent="0.3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  <c r="P543" s="3">
        <f>IF(Table1[[#This Row],[Family members]]="",MEDIAN(Table1[Family members]),Table1[[#This Row],[Family members]])</f>
        <v>2</v>
      </c>
    </row>
    <row r="544" spans="1:16" x14ac:dyDescent="0.3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  <c r="P544" s="3">
        <f>IF(Table1[[#This Row],[Family members]]="",MEDIAN(Table1[Family members]),Table1[[#This Row],[Family members]])</f>
        <v>4</v>
      </c>
    </row>
    <row r="545" spans="1:16" x14ac:dyDescent="0.3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  <c r="P545" s="3">
        <f>IF(Table1[[#This Row],[Family members]]="",MEDIAN(Table1[Family members]),Table1[[#This Row],[Family members]])</f>
        <v>1</v>
      </c>
    </row>
    <row r="546" spans="1:16" x14ac:dyDescent="0.3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  <c r="P546" s="3">
        <f>IF(Table1[[#This Row],[Family members]]="",MEDIAN(Table1[Family members]),Table1[[#This Row],[Family members]])</f>
        <v>3</v>
      </c>
    </row>
    <row r="547" spans="1:16" x14ac:dyDescent="0.3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  <c r="P547" s="3">
        <f>IF(Table1[[#This Row],[Family members]]="",MEDIAN(Table1[Family members]),Table1[[#This Row],[Family members]])</f>
        <v>3</v>
      </c>
    </row>
    <row r="548" spans="1:16" x14ac:dyDescent="0.3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  <c r="P548" s="3">
        <f>IF(Table1[[#This Row],[Family members]]="",MEDIAN(Table1[Family members]),Table1[[#This Row],[Family members]])</f>
        <v>4</v>
      </c>
    </row>
    <row r="549" spans="1:16" x14ac:dyDescent="0.3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  <c r="P549" s="3">
        <f>IF(Table1[[#This Row],[Family members]]="",MEDIAN(Table1[Family members]),Table1[[#This Row],[Family members]])</f>
        <v>1</v>
      </c>
    </row>
    <row r="550" spans="1:16" x14ac:dyDescent="0.3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  <c r="P550" s="3">
        <f>IF(Table1[[#This Row],[Family members]]="",MEDIAN(Table1[Family members]),Table1[[#This Row],[Family members]])</f>
        <v>4</v>
      </c>
    </row>
    <row r="551" spans="1:16" x14ac:dyDescent="0.3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  <c r="P551" s="3">
        <f>IF(Table1[[#This Row],[Family members]]="",MEDIAN(Table1[Family members]),Table1[[#This Row],[Family members]])</f>
        <v>2</v>
      </c>
    </row>
    <row r="552" spans="1:16" x14ac:dyDescent="0.3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  <c r="P552" s="3">
        <f>IF(Table1[[#This Row],[Family members]]="",MEDIAN(Table1[Family members]),Table1[[#This Row],[Family members]])</f>
        <v>3</v>
      </c>
    </row>
    <row r="553" spans="1:16" x14ac:dyDescent="0.3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  <c r="P553" s="3">
        <f>IF(Table1[[#This Row],[Family members]]="",MEDIAN(Table1[Family members]),Table1[[#This Row],[Family members]])</f>
        <v>2</v>
      </c>
    </row>
    <row r="554" spans="1:16" x14ac:dyDescent="0.3">
      <c r="A554" s="7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  <c r="P554" s="3">
        <f>IF(Table1[[#This Row],[Family members]]="",MEDIAN(Table1[Family members]),Table1[[#This Row],[Family members]])</f>
        <v>1</v>
      </c>
    </row>
    <row r="555" spans="1:16" x14ac:dyDescent="0.3">
      <c r="A555" s="7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  <c r="P555" s="3">
        <f>IF(Table1[[#This Row],[Family members]]="",MEDIAN(Table1[Family members]),Table1[[#This Row],[Family members]])</f>
        <v>4</v>
      </c>
    </row>
    <row r="556" spans="1:16" x14ac:dyDescent="0.3">
      <c r="A556" s="7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  <c r="P556" s="3">
        <f>IF(Table1[[#This Row],[Family members]]="",MEDIAN(Table1[Family members]),Table1[[#This Row],[Family members]])</f>
        <v>2</v>
      </c>
    </row>
    <row r="557" spans="1:16" x14ac:dyDescent="0.3">
      <c r="A557" s="7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  <c r="P557" s="3">
        <f>IF(Table1[[#This Row],[Family members]]="",MEDIAN(Table1[Family members]),Table1[[#This Row],[Family members]])</f>
        <v>1</v>
      </c>
    </row>
    <row r="558" spans="1:16" x14ac:dyDescent="0.3">
      <c r="A558" s="7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  <c r="P558" s="3">
        <f>IF(Table1[[#This Row],[Family members]]="",MEDIAN(Table1[Family members]),Table1[[#This Row],[Family members]])</f>
        <v>1</v>
      </c>
    </row>
    <row r="559" spans="1:16" x14ac:dyDescent="0.3">
      <c r="A559" s="7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  <c r="P559" s="3">
        <f>IF(Table1[[#This Row],[Family members]]="",MEDIAN(Table1[Family members]),Table1[[#This Row],[Family members]])</f>
        <v>3</v>
      </c>
    </row>
    <row r="560" spans="1:16" x14ac:dyDescent="0.3">
      <c r="A560" s="7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  <c r="P560" s="3">
        <f>IF(Table1[[#This Row],[Family members]]="",MEDIAN(Table1[Family members]),Table1[[#This Row],[Family members]])</f>
        <v>2</v>
      </c>
    </row>
    <row r="561" spans="1:16" x14ac:dyDescent="0.3">
      <c r="A561" s="7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  <c r="P561" s="3">
        <f>IF(Table1[[#This Row],[Family members]]="",MEDIAN(Table1[Family members]),Table1[[#This Row],[Family members]])</f>
        <v>2</v>
      </c>
    </row>
    <row r="562" spans="1:16" x14ac:dyDescent="0.3">
      <c r="A562" s="7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  <c r="P562" s="3">
        <f>IF(Table1[[#This Row],[Family members]]="",MEDIAN(Table1[Family members]),Table1[[#This Row],[Family members]])</f>
        <v>4</v>
      </c>
    </row>
    <row r="563" spans="1:16" x14ac:dyDescent="0.3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  <c r="P563" s="3">
        <f>IF(Table1[[#This Row],[Family members]]="",MEDIAN(Table1[Family members]),Table1[[#This Row],[Family members]])</f>
        <v>2</v>
      </c>
    </row>
    <row r="564" spans="1:16" x14ac:dyDescent="0.3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  <c r="P564" s="3">
        <f>IF(Table1[[#This Row],[Family members]]="",MEDIAN(Table1[Family members]),Table1[[#This Row],[Family members]])</f>
        <v>2</v>
      </c>
    </row>
    <row r="565" spans="1:16" x14ac:dyDescent="0.3">
      <c r="A565" s="7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  <c r="P565" s="3">
        <f>IF(Table1[[#This Row],[Family members]]="",MEDIAN(Table1[Family members]),Table1[[#This Row],[Family members]])</f>
        <v>1</v>
      </c>
    </row>
    <row r="566" spans="1:16" x14ac:dyDescent="0.3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  <c r="P566" s="3">
        <f>IF(Table1[[#This Row],[Family members]]="",MEDIAN(Table1[Family members]),Table1[[#This Row],[Family members]])</f>
        <v>2</v>
      </c>
    </row>
    <row r="567" spans="1:16" x14ac:dyDescent="0.3">
      <c r="A567" s="7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  <c r="P567" s="3">
        <f>IF(Table1[[#This Row],[Family members]]="",MEDIAN(Table1[Family members]),Table1[[#This Row],[Family members]])</f>
        <v>1</v>
      </c>
    </row>
    <row r="568" spans="1:16" x14ac:dyDescent="0.3">
      <c r="A568" s="7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  <c r="P568" s="3">
        <f>IF(Table1[[#This Row],[Family members]]="",MEDIAN(Table1[Family members]),Table1[[#This Row],[Family members]])</f>
        <v>4</v>
      </c>
    </row>
    <row r="569" spans="1:16" x14ac:dyDescent="0.3">
      <c r="A569" s="7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  <c r="P569" s="3">
        <f>IF(Table1[[#This Row],[Family members]]="",MEDIAN(Table1[Family members]),Table1[[#This Row],[Family members]])</f>
        <v>3</v>
      </c>
    </row>
    <row r="570" spans="1:16" x14ac:dyDescent="0.3">
      <c r="A570" s="7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  <c r="P570" s="3">
        <f>IF(Table1[[#This Row],[Family members]]="",MEDIAN(Table1[Family members]),Table1[[#This Row],[Family members]])</f>
        <v>3</v>
      </c>
    </row>
    <row r="571" spans="1:16" x14ac:dyDescent="0.3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  <c r="P571" s="3">
        <f>IF(Table1[[#This Row],[Family members]]="",MEDIAN(Table1[Family members]),Table1[[#This Row],[Family members]])</f>
        <v>1</v>
      </c>
    </row>
    <row r="572" spans="1:16" x14ac:dyDescent="0.3">
      <c r="A572" s="7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  <c r="P572" s="3">
        <f>IF(Table1[[#This Row],[Family members]]="",MEDIAN(Table1[Family members]),Table1[[#This Row],[Family members]])</f>
        <v>3</v>
      </c>
    </row>
    <row r="573" spans="1:16" x14ac:dyDescent="0.3">
      <c r="A573" s="7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  <c r="P573" s="3">
        <f>IF(Table1[[#This Row],[Family members]]="",MEDIAN(Table1[Family members]),Table1[[#This Row],[Family members]])</f>
        <v>1</v>
      </c>
    </row>
    <row r="574" spans="1:16" x14ac:dyDescent="0.3">
      <c r="A574" s="7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  <c r="P574" s="3">
        <f>IF(Table1[[#This Row],[Family members]]="",MEDIAN(Table1[Family members]),Table1[[#This Row],[Family members]])</f>
        <v>3</v>
      </c>
    </row>
    <row r="575" spans="1:16" x14ac:dyDescent="0.3">
      <c r="A575" s="7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  <c r="P575" s="3">
        <f>IF(Table1[[#This Row],[Family members]]="",MEDIAN(Table1[Family members]),Table1[[#This Row],[Family members]])</f>
        <v>1</v>
      </c>
    </row>
    <row r="576" spans="1:16" x14ac:dyDescent="0.3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  <c r="P576" s="3">
        <f>IF(Table1[[#This Row],[Family members]]="",MEDIAN(Table1[Family members]),Table1[[#This Row],[Family members]])</f>
        <v>1</v>
      </c>
    </row>
    <row r="577" spans="1:16" x14ac:dyDescent="0.3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  <c r="P577" s="3">
        <f>IF(Table1[[#This Row],[Family members]]="",MEDIAN(Table1[Family members]),Table1[[#This Row],[Family members]])</f>
        <v>1</v>
      </c>
    </row>
    <row r="578" spans="1:16" x14ac:dyDescent="0.3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  <c r="P578" s="3">
        <f>IF(Table1[[#This Row],[Family members]]="",MEDIAN(Table1[Family members]),Table1[[#This Row],[Family members]])</f>
        <v>2</v>
      </c>
    </row>
    <row r="579" spans="1:16" x14ac:dyDescent="0.3">
      <c r="A579" s="7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  <c r="P579" s="3">
        <f>IF(Table1[[#This Row],[Family members]]="",MEDIAN(Table1[Family members]),Table1[[#This Row],[Family members]])</f>
        <v>4</v>
      </c>
    </row>
    <row r="580" spans="1:16" x14ac:dyDescent="0.3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  <c r="P580" s="3">
        <f>IF(Table1[[#This Row],[Family members]]="",MEDIAN(Table1[Family members]),Table1[[#This Row],[Family members]])</f>
        <v>2</v>
      </c>
    </row>
    <row r="581" spans="1:16" x14ac:dyDescent="0.3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  <c r="P581" s="3">
        <f>IF(Table1[[#This Row],[Family members]]="",MEDIAN(Table1[Family members]),Table1[[#This Row],[Family members]])</f>
        <v>3</v>
      </c>
    </row>
    <row r="582" spans="1:16" x14ac:dyDescent="0.3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  <c r="P582" s="3">
        <f>IF(Table1[[#This Row],[Family members]]="",MEDIAN(Table1[Family members]),Table1[[#This Row],[Family members]])</f>
        <v>4</v>
      </c>
    </row>
    <row r="583" spans="1:16" x14ac:dyDescent="0.3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  <c r="P583" s="3">
        <f>IF(Table1[[#This Row],[Family members]]="",MEDIAN(Table1[Family members]),Table1[[#This Row],[Family members]])</f>
        <v>2</v>
      </c>
    </row>
    <row r="584" spans="1:16" x14ac:dyDescent="0.3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  <c r="P584" s="3">
        <f>IF(Table1[[#This Row],[Family members]]="",MEDIAN(Table1[Family members]),Table1[[#This Row],[Family members]])</f>
        <v>3</v>
      </c>
    </row>
    <row r="585" spans="1:16" x14ac:dyDescent="0.3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  <c r="P585" s="3">
        <f>IF(Table1[[#This Row],[Family members]]="",MEDIAN(Table1[Family members]),Table1[[#This Row],[Family members]])</f>
        <v>2</v>
      </c>
    </row>
    <row r="586" spans="1:16" x14ac:dyDescent="0.3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  <c r="P586" s="3">
        <f>IF(Table1[[#This Row],[Family members]]="",MEDIAN(Table1[Family members]),Table1[[#This Row],[Family members]])</f>
        <v>3</v>
      </c>
    </row>
    <row r="587" spans="1:16" x14ac:dyDescent="0.3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  <c r="P587" s="3">
        <f>IF(Table1[[#This Row],[Family members]]="",MEDIAN(Table1[Family members]),Table1[[#This Row],[Family members]])</f>
        <v>2</v>
      </c>
    </row>
    <row r="588" spans="1:16" x14ac:dyDescent="0.3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  <c r="P588" s="3">
        <f>IF(Table1[[#This Row],[Family members]]="",MEDIAN(Table1[Family members]),Table1[[#This Row],[Family members]])</f>
        <v>4</v>
      </c>
    </row>
    <row r="589" spans="1:16" x14ac:dyDescent="0.3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  <c r="P589" s="3">
        <f>IF(Table1[[#This Row],[Family members]]="",MEDIAN(Table1[Family members]),Table1[[#This Row],[Family members]])</f>
        <v>1</v>
      </c>
    </row>
    <row r="590" spans="1:16" x14ac:dyDescent="0.3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  <c r="P590" s="3">
        <f>IF(Table1[[#This Row],[Family members]]="",MEDIAN(Table1[Family members]),Table1[[#This Row],[Family members]])</f>
        <v>1</v>
      </c>
    </row>
    <row r="591" spans="1:16" x14ac:dyDescent="0.3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  <c r="P591" s="3">
        <f>IF(Table1[[#This Row],[Family members]]="",MEDIAN(Table1[Family members]),Table1[[#This Row],[Family members]])</f>
        <v>2</v>
      </c>
    </row>
    <row r="592" spans="1:16" x14ac:dyDescent="0.3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  <c r="P592" s="3">
        <f>IF(Table1[[#This Row],[Family members]]="",MEDIAN(Table1[Family members]),Table1[[#This Row],[Family members]])</f>
        <v>4</v>
      </c>
    </row>
    <row r="593" spans="1:16" x14ac:dyDescent="0.3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  <c r="P593" s="3">
        <f>IF(Table1[[#This Row],[Family members]]="",MEDIAN(Table1[Family members]),Table1[[#This Row],[Family members]])</f>
        <v>2</v>
      </c>
    </row>
    <row r="594" spans="1:16" x14ac:dyDescent="0.3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  <c r="P594" s="3">
        <f>IF(Table1[[#This Row],[Family members]]="",MEDIAN(Table1[Family members]),Table1[[#This Row],[Family members]])</f>
        <v>2</v>
      </c>
    </row>
    <row r="595" spans="1:16" x14ac:dyDescent="0.3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  <c r="P595" s="3">
        <f>IF(Table1[[#This Row],[Family members]]="",MEDIAN(Table1[Family members]),Table1[[#This Row],[Family members]])</f>
        <v>2</v>
      </c>
    </row>
    <row r="596" spans="1:16" x14ac:dyDescent="0.3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  <c r="P596" s="3">
        <f>IF(Table1[[#This Row],[Family members]]="",MEDIAN(Table1[Family members]),Table1[[#This Row],[Family members]])</f>
        <v>2</v>
      </c>
    </row>
    <row r="597" spans="1:16" x14ac:dyDescent="0.3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  <c r="P597" s="3">
        <f>IF(Table1[[#This Row],[Family members]]="",MEDIAN(Table1[Family members]),Table1[[#This Row],[Family members]])</f>
        <v>3</v>
      </c>
    </row>
    <row r="598" spans="1:16" x14ac:dyDescent="0.3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  <c r="P598" s="3">
        <f>IF(Table1[[#This Row],[Family members]]="",MEDIAN(Table1[Family members]),Table1[[#This Row],[Family members]])</f>
        <v>4</v>
      </c>
    </row>
    <row r="599" spans="1:16" x14ac:dyDescent="0.3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  <c r="P599" s="3">
        <f>IF(Table1[[#This Row],[Family members]]="",MEDIAN(Table1[Family members]),Table1[[#This Row],[Family members]])</f>
        <v>4</v>
      </c>
    </row>
    <row r="600" spans="1:16" x14ac:dyDescent="0.3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  <c r="P600" s="3">
        <f>IF(Table1[[#This Row],[Family members]]="",MEDIAN(Table1[Family members]),Table1[[#This Row],[Family members]])</f>
        <v>1</v>
      </c>
    </row>
    <row r="601" spans="1:16" x14ac:dyDescent="0.3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  <c r="P601" s="3">
        <f>IF(Table1[[#This Row],[Family members]]="",MEDIAN(Table1[Family members]),Table1[[#This Row],[Family members]])</f>
        <v>1</v>
      </c>
    </row>
    <row r="602" spans="1:16" x14ac:dyDescent="0.3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  <c r="P602" s="3">
        <f>IF(Table1[[#This Row],[Family members]]="",MEDIAN(Table1[Family members]),Table1[[#This Row],[Family members]])</f>
        <v>3</v>
      </c>
    </row>
    <row r="603" spans="1:16" x14ac:dyDescent="0.3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  <c r="P603" s="3">
        <f>IF(Table1[[#This Row],[Family members]]="",MEDIAN(Table1[Family members]),Table1[[#This Row],[Family members]])</f>
        <v>3</v>
      </c>
    </row>
    <row r="604" spans="1:16" x14ac:dyDescent="0.3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  <c r="P604" s="3">
        <f>IF(Table1[[#This Row],[Family members]]="",MEDIAN(Table1[Family members]),Table1[[#This Row],[Family members]])</f>
        <v>1</v>
      </c>
    </row>
    <row r="605" spans="1:16" x14ac:dyDescent="0.3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  <c r="P605" s="3">
        <f>IF(Table1[[#This Row],[Family members]]="",MEDIAN(Table1[Family members]),Table1[[#This Row],[Family members]])</f>
        <v>1</v>
      </c>
    </row>
    <row r="606" spans="1:16" x14ac:dyDescent="0.3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  <c r="P606" s="3">
        <f>IF(Table1[[#This Row],[Family members]]="",MEDIAN(Table1[Family members]),Table1[[#This Row],[Family members]])</f>
        <v>1</v>
      </c>
    </row>
    <row r="607" spans="1:16" x14ac:dyDescent="0.3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  <c r="P607" s="3">
        <f>IF(Table1[[#This Row],[Family members]]="",MEDIAN(Table1[Family members]),Table1[[#This Row],[Family members]])</f>
        <v>3</v>
      </c>
    </row>
    <row r="608" spans="1:16" x14ac:dyDescent="0.3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  <c r="P608" s="3">
        <f>IF(Table1[[#This Row],[Family members]]="",MEDIAN(Table1[Family members]),Table1[[#This Row],[Family members]])</f>
        <v>1</v>
      </c>
    </row>
    <row r="609" spans="1:16" x14ac:dyDescent="0.3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  <c r="P609" s="3">
        <f>IF(Table1[[#This Row],[Family members]]="",MEDIAN(Table1[Family members]),Table1[[#This Row],[Family members]])</f>
        <v>2</v>
      </c>
    </row>
    <row r="610" spans="1:16" x14ac:dyDescent="0.3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  <c r="P610" s="3">
        <f>IF(Table1[[#This Row],[Family members]]="",MEDIAN(Table1[Family members]),Table1[[#This Row],[Family members]])</f>
        <v>1</v>
      </c>
    </row>
    <row r="611" spans="1:16" x14ac:dyDescent="0.3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  <c r="P611" s="3">
        <f>IF(Table1[[#This Row],[Family members]]="",MEDIAN(Table1[Family members]),Table1[[#This Row],[Family members]])</f>
        <v>3</v>
      </c>
    </row>
    <row r="612" spans="1:16" x14ac:dyDescent="0.3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  <c r="P612" s="3">
        <f>IF(Table1[[#This Row],[Family members]]="",MEDIAN(Table1[Family members]),Table1[[#This Row],[Family members]])</f>
        <v>3</v>
      </c>
    </row>
    <row r="613" spans="1:16" x14ac:dyDescent="0.3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  <c r="P613" s="3">
        <f>IF(Table1[[#This Row],[Family members]]="",MEDIAN(Table1[Family members]),Table1[[#This Row],[Family members]])</f>
        <v>2</v>
      </c>
    </row>
    <row r="614" spans="1:16" x14ac:dyDescent="0.3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  <c r="P614" s="3">
        <f>IF(Table1[[#This Row],[Family members]]="",MEDIAN(Table1[Family members]),Table1[[#This Row],[Family members]])</f>
        <v>4</v>
      </c>
    </row>
    <row r="615" spans="1:16" x14ac:dyDescent="0.3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  <c r="P615" s="3">
        <f>IF(Table1[[#This Row],[Family members]]="",MEDIAN(Table1[Family members]),Table1[[#This Row],[Family members]])</f>
        <v>4</v>
      </c>
    </row>
    <row r="616" spans="1:16" x14ac:dyDescent="0.3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  <c r="P616" s="3">
        <f>IF(Table1[[#This Row],[Family members]]="",MEDIAN(Table1[Family members]),Table1[[#This Row],[Family members]])</f>
        <v>4</v>
      </c>
    </row>
    <row r="617" spans="1:16" x14ac:dyDescent="0.3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  <c r="P617" s="3">
        <f>IF(Table1[[#This Row],[Family members]]="",MEDIAN(Table1[Family members]),Table1[[#This Row],[Family members]])</f>
        <v>4</v>
      </c>
    </row>
    <row r="618" spans="1:16" x14ac:dyDescent="0.3">
      <c r="A618" s="7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  <c r="P618" s="3">
        <f>IF(Table1[[#This Row],[Family members]]="",MEDIAN(Table1[Family members]),Table1[[#This Row],[Family members]])</f>
        <v>3</v>
      </c>
    </row>
    <row r="619" spans="1:16" x14ac:dyDescent="0.3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  <c r="P619" s="3">
        <f>IF(Table1[[#This Row],[Family members]]="",MEDIAN(Table1[Family members]),Table1[[#This Row],[Family members]])</f>
        <v>1</v>
      </c>
    </row>
    <row r="620" spans="1:16" x14ac:dyDescent="0.3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  <c r="P620" s="3">
        <f>IF(Table1[[#This Row],[Family members]]="",MEDIAN(Table1[Family members]),Table1[[#This Row],[Family members]])</f>
        <v>1</v>
      </c>
    </row>
    <row r="621" spans="1:16" x14ac:dyDescent="0.3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  <c r="P621" s="3">
        <f>IF(Table1[[#This Row],[Family members]]="",MEDIAN(Table1[Family members]),Table1[[#This Row],[Family members]])</f>
        <v>2</v>
      </c>
    </row>
    <row r="622" spans="1:16" x14ac:dyDescent="0.3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  <c r="P622" s="3">
        <f>IF(Table1[[#This Row],[Family members]]="",MEDIAN(Table1[Family members]),Table1[[#This Row],[Family members]])</f>
        <v>3</v>
      </c>
    </row>
    <row r="623" spans="1:16" x14ac:dyDescent="0.3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  <c r="P623" s="3">
        <f>IF(Table1[[#This Row],[Family members]]="",MEDIAN(Table1[Family members]),Table1[[#This Row],[Family members]])</f>
        <v>1</v>
      </c>
    </row>
    <row r="624" spans="1:16" x14ac:dyDescent="0.3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  <c r="P624" s="3">
        <f>IF(Table1[[#This Row],[Family members]]="",MEDIAN(Table1[Family members]),Table1[[#This Row],[Family members]])</f>
        <v>4</v>
      </c>
    </row>
    <row r="625" spans="1:16" x14ac:dyDescent="0.3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  <c r="P625" s="3">
        <f>IF(Table1[[#This Row],[Family members]]="",MEDIAN(Table1[Family members]),Table1[[#This Row],[Family members]])</f>
        <v>2</v>
      </c>
    </row>
    <row r="626" spans="1:16" x14ac:dyDescent="0.3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  <c r="P626" s="3">
        <f>IF(Table1[[#This Row],[Family members]]="",MEDIAN(Table1[Family members]),Table1[[#This Row],[Family members]])</f>
        <v>1</v>
      </c>
    </row>
    <row r="627" spans="1:16" x14ac:dyDescent="0.3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  <c r="P627" s="3">
        <f>IF(Table1[[#This Row],[Family members]]="",MEDIAN(Table1[Family members]),Table1[[#This Row],[Family members]])</f>
        <v>1</v>
      </c>
    </row>
    <row r="628" spans="1:16" x14ac:dyDescent="0.3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  <c r="P628" s="3">
        <f>IF(Table1[[#This Row],[Family members]]="",MEDIAN(Table1[Family members]),Table1[[#This Row],[Family members]])</f>
        <v>1</v>
      </c>
    </row>
    <row r="629" spans="1:16" x14ac:dyDescent="0.3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  <c r="P629" s="3">
        <f>IF(Table1[[#This Row],[Family members]]="",MEDIAN(Table1[Family members]),Table1[[#This Row],[Family members]])</f>
        <v>1</v>
      </c>
    </row>
    <row r="630" spans="1:16" x14ac:dyDescent="0.3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  <c r="P630" s="3">
        <f>IF(Table1[[#This Row],[Family members]]="",MEDIAN(Table1[Family members]),Table1[[#This Row],[Family members]])</f>
        <v>2</v>
      </c>
    </row>
    <row r="631" spans="1:16" x14ac:dyDescent="0.3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  <c r="P631" s="3">
        <f>IF(Table1[[#This Row],[Family members]]="",MEDIAN(Table1[Family members]),Table1[[#This Row],[Family members]])</f>
        <v>3</v>
      </c>
    </row>
    <row r="632" spans="1:16" x14ac:dyDescent="0.3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  <c r="P632" s="3">
        <f>IF(Table1[[#This Row],[Family members]]="",MEDIAN(Table1[Family members]),Table1[[#This Row],[Family members]])</f>
        <v>3</v>
      </c>
    </row>
    <row r="633" spans="1:16" x14ac:dyDescent="0.3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  <c r="P633" s="3">
        <f>IF(Table1[[#This Row],[Family members]]="",MEDIAN(Table1[Family members]),Table1[[#This Row],[Family members]])</f>
        <v>3</v>
      </c>
    </row>
    <row r="634" spans="1:16" x14ac:dyDescent="0.3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  <c r="P634" s="3">
        <f>IF(Table1[[#This Row],[Family members]]="",MEDIAN(Table1[Family members]),Table1[[#This Row],[Family members]])</f>
        <v>2</v>
      </c>
    </row>
    <row r="635" spans="1:16" x14ac:dyDescent="0.3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  <c r="P635" s="3">
        <f>IF(Table1[[#This Row],[Family members]]="",MEDIAN(Table1[Family members]),Table1[[#This Row],[Family members]])</f>
        <v>4</v>
      </c>
    </row>
    <row r="636" spans="1:16" x14ac:dyDescent="0.3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  <c r="P636" s="3">
        <f>IF(Table1[[#This Row],[Family members]]="",MEDIAN(Table1[Family members]),Table1[[#This Row],[Family members]])</f>
        <v>3</v>
      </c>
    </row>
    <row r="637" spans="1:16" x14ac:dyDescent="0.3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  <c r="P637" s="3">
        <f>IF(Table1[[#This Row],[Family members]]="",MEDIAN(Table1[Family members]),Table1[[#This Row],[Family members]])</f>
        <v>1</v>
      </c>
    </row>
    <row r="638" spans="1:16" x14ac:dyDescent="0.3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  <c r="P638" s="3">
        <f>IF(Table1[[#This Row],[Family members]]="",MEDIAN(Table1[Family members]),Table1[[#This Row],[Family members]])</f>
        <v>4</v>
      </c>
    </row>
    <row r="639" spans="1:16" x14ac:dyDescent="0.3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  <c r="P639" s="3">
        <f>IF(Table1[[#This Row],[Family members]]="",MEDIAN(Table1[Family members]),Table1[[#This Row],[Family members]])</f>
        <v>1</v>
      </c>
    </row>
    <row r="640" spans="1:16" x14ac:dyDescent="0.3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  <c r="P640" s="3">
        <f>IF(Table1[[#This Row],[Family members]]="",MEDIAN(Table1[Family members]),Table1[[#This Row],[Family members]])</f>
        <v>1</v>
      </c>
    </row>
    <row r="641" spans="1:16" x14ac:dyDescent="0.3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  <c r="P641" s="3">
        <f>IF(Table1[[#This Row],[Family members]]="",MEDIAN(Table1[Family members]),Table1[[#This Row],[Family members]])</f>
        <v>2</v>
      </c>
    </row>
    <row r="642" spans="1:16" x14ac:dyDescent="0.3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  <c r="P642" s="3">
        <f>IF(Table1[[#This Row],[Family members]]="",MEDIAN(Table1[Family members]),Table1[[#This Row],[Family members]])</f>
        <v>3</v>
      </c>
    </row>
    <row r="643" spans="1:16" x14ac:dyDescent="0.3">
      <c r="A643" s="7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  <c r="P643" s="3">
        <f>IF(Table1[[#This Row],[Family members]]="",MEDIAN(Table1[Family members]),Table1[[#This Row],[Family members]])</f>
        <v>3</v>
      </c>
    </row>
    <row r="644" spans="1:16" x14ac:dyDescent="0.3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  <c r="P644" s="3">
        <f>IF(Table1[[#This Row],[Family members]]="",MEDIAN(Table1[Family members]),Table1[[#This Row],[Family members]])</f>
        <v>3</v>
      </c>
    </row>
    <row r="645" spans="1:16" x14ac:dyDescent="0.3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  <c r="P645" s="3">
        <f>IF(Table1[[#This Row],[Family members]]="",MEDIAN(Table1[Family members]),Table1[[#This Row],[Family members]])</f>
        <v>3</v>
      </c>
    </row>
    <row r="646" spans="1:16" x14ac:dyDescent="0.3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  <c r="P646" s="3">
        <f>IF(Table1[[#This Row],[Family members]]="",MEDIAN(Table1[Family members]),Table1[[#This Row],[Family members]])</f>
        <v>3</v>
      </c>
    </row>
    <row r="647" spans="1:16" x14ac:dyDescent="0.3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  <c r="P647" s="3">
        <f>IF(Table1[[#This Row],[Family members]]="",MEDIAN(Table1[Family members]),Table1[[#This Row],[Family members]])</f>
        <v>2</v>
      </c>
    </row>
    <row r="648" spans="1:16" x14ac:dyDescent="0.3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  <c r="P648" s="3">
        <f>IF(Table1[[#This Row],[Family members]]="",MEDIAN(Table1[Family members]),Table1[[#This Row],[Family members]])</f>
        <v>1</v>
      </c>
    </row>
    <row r="649" spans="1:16" x14ac:dyDescent="0.3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  <c r="P649" s="3">
        <f>IF(Table1[[#This Row],[Family members]]="",MEDIAN(Table1[Family members]),Table1[[#This Row],[Family members]])</f>
        <v>2</v>
      </c>
    </row>
    <row r="650" spans="1:16" x14ac:dyDescent="0.3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  <c r="P650" s="3">
        <f>IF(Table1[[#This Row],[Family members]]="",MEDIAN(Table1[Family members]),Table1[[#This Row],[Family members]])</f>
        <v>2</v>
      </c>
    </row>
    <row r="651" spans="1:16" x14ac:dyDescent="0.3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  <c r="P651" s="3">
        <f>IF(Table1[[#This Row],[Family members]]="",MEDIAN(Table1[Family members]),Table1[[#This Row],[Family members]])</f>
        <v>1</v>
      </c>
    </row>
    <row r="652" spans="1:16" x14ac:dyDescent="0.3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  <c r="P652" s="3">
        <f>IF(Table1[[#This Row],[Family members]]="",MEDIAN(Table1[Family members]),Table1[[#This Row],[Family members]])</f>
        <v>3</v>
      </c>
    </row>
    <row r="653" spans="1:16" x14ac:dyDescent="0.3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  <c r="P653" s="3">
        <f>IF(Table1[[#This Row],[Family members]]="",MEDIAN(Table1[Family members]),Table1[[#This Row],[Family members]])</f>
        <v>3</v>
      </c>
    </row>
    <row r="654" spans="1:16" x14ac:dyDescent="0.3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  <c r="P654" s="3">
        <f>IF(Table1[[#This Row],[Family members]]="",MEDIAN(Table1[Family members]),Table1[[#This Row],[Family members]])</f>
        <v>1</v>
      </c>
    </row>
    <row r="655" spans="1:16" x14ac:dyDescent="0.3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  <c r="P655" s="3">
        <f>IF(Table1[[#This Row],[Family members]]="",MEDIAN(Table1[Family members]),Table1[[#This Row],[Family members]])</f>
        <v>4</v>
      </c>
    </row>
    <row r="656" spans="1:16" x14ac:dyDescent="0.3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  <c r="P656" s="3">
        <f>IF(Table1[[#This Row],[Family members]]="",MEDIAN(Table1[Family members]),Table1[[#This Row],[Family members]])</f>
        <v>4</v>
      </c>
    </row>
    <row r="657" spans="1:16" x14ac:dyDescent="0.3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  <c r="P657" s="3">
        <f>IF(Table1[[#This Row],[Family members]]="",MEDIAN(Table1[Family members]),Table1[[#This Row],[Family members]])</f>
        <v>1</v>
      </c>
    </row>
    <row r="658" spans="1:16" x14ac:dyDescent="0.3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  <c r="P658" s="3">
        <f>IF(Table1[[#This Row],[Family members]]="",MEDIAN(Table1[Family members]),Table1[[#This Row],[Family members]])</f>
        <v>1</v>
      </c>
    </row>
    <row r="659" spans="1:16" x14ac:dyDescent="0.3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  <c r="P659" s="3">
        <f>IF(Table1[[#This Row],[Family members]]="",MEDIAN(Table1[Family members]),Table1[[#This Row],[Family members]])</f>
        <v>1</v>
      </c>
    </row>
    <row r="660" spans="1:16" x14ac:dyDescent="0.3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  <c r="P660" s="3">
        <f>IF(Table1[[#This Row],[Family members]]="",MEDIAN(Table1[Family members]),Table1[[#This Row],[Family members]])</f>
        <v>2</v>
      </c>
    </row>
    <row r="661" spans="1:16" x14ac:dyDescent="0.3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  <c r="P661" s="3">
        <f>IF(Table1[[#This Row],[Family members]]="",MEDIAN(Table1[Family members]),Table1[[#This Row],[Family members]])</f>
        <v>2</v>
      </c>
    </row>
    <row r="662" spans="1:16" x14ac:dyDescent="0.3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  <c r="P662" s="3">
        <f>IF(Table1[[#This Row],[Family members]]="",MEDIAN(Table1[Family members]),Table1[[#This Row],[Family members]])</f>
        <v>4</v>
      </c>
    </row>
    <row r="663" spans="1:16" x14ac:dyDescent="0.3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  <c r="P663" s="3">
        <f>IF(Table1[[#This Row],[Family members]]="",MEDIAN(Table1[Family members]),Table1[[#This Row],[Family members]])</f>
        <v>3</v>
      </c>
    </row>
    <row r="664" spans="1:16" x14ac:dyDescent="0.3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  <c r="P664" s="3">
        <f>IF(Table1[[#This Row],[Family members]]="",MEDIAN(Table1[Family members]),Table1[[#This Row],[Family members]])</f>
        <v>3</v>
      </c>
    </row>
    <row r="665" spans="1:16" x14ac:dyDescent="0.3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  <c r="P665" s="3">
        <f>IF(Table1[[#This Row],[Family members]]="",MEDIAN(Table1[Family members]),Table1[[#This Row],[Family members]])</f>
        <v>1</v>
      </c>
    </row>
    <row r="666" spans="1:16" x14ac:dyDescent="0.3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  <c r="P666" s="3">
        <f>IF(Table1[[#This Row],[Family members]]="",MEDIAN(Table1[Family members]),Table1[[#This Row],[Family members]])</f>
        <v>3</v>
      </c>
    </row>
    <row r="667" spans="1:16" x14ac:dyDescent="0.3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  <c r="P667" s="3">
        <f>IF(Table1[[#This Row],[Family members]]="",MEDIAN(Table1[Family members]),Table1[[#This Row],[Family members]])</f>
        <v>3</v>
      </c>
    </row>
    <row r="668" spans="1:16" x14ac:dyDescent="0.3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  <c r="P668" s="3">
        <f>IF(Table1[[#This Row],[Family members]]="",MEDIAN(Table1[Family members]),Table1[[#This Row],[Family members]])</f>
        <v>2</v>
      </c>
    </row>
    <row r="669" spans="1:16" x14ac:dyDescent="0.3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  <c r="P669" s="3">
        <f>IF(Table1[[#This Row],[Family members]]="",MEDIAN(Table1[Family members]),Table1[[#This Row],[Family members]])</f>
        <v>2</v>
      </c>
    </row>
    <row r="670" spans="1:16" x14ac:dyDescent="0.3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  <c r="P670" s="3">
        <f>IF(Table1[[#This Row],[Family members]]="",MEDIAN(Table1[Family members]),Table1[[#This Row],[Family members]])</f>
        <v>3</v>
      </c>
    </row>
    <row r="671" spans="1:16" x14ac:dyDescent="0.3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  <c r="P671" s="3">
        <f>IF(Table1[[#This Row],[Family members]]="",MEDIAN(Table1[Family members]),Table1[[#This Row],[Family members]])</f>
        <v>2</v>
      </c>
    </row>
    <row r="672" spans="1:16" x14ac:dyDescent="0.3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  <c r="P672" s="3">
        <f>IF(Table1[[#This Row],[Family members]]="",MEDIAN(Table1[Family members]),Table1[[#This Row],[Family members]])</f>
        <v>2</v>
      </c>
    </row>
    <row r="673" spans="1:16" x14ac:dyDescent="0.3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  <c r="P673" s="3">
        <f>IF(Table1[[#This Row],[Family members]]="",MEDIAN(Table1[Family members]),Table1[[#This Row],[Family members]])</f>
        <v>3</v>
      </c>
    </row>
    <row r="674" spans="1:16" x14ac:dyDescent="0.3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  <c r="P674" s="3">
        <f>IF(Table1[[#This Row],[Family members]]="",MEDIAN(Table1[Family members]),Table1[[#This Row],[Family members]])</f>
        <v>1</v>
      </c>
    </row>
    <row r="675" spans="1:16" x14ac:dyDescent="0.3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  <c r="P675" s="3">
        <f>IF(Table1[[#This Row],[Family members]]="",MEDIAN(Table1[Family members]),Table1[[#This Row],[Family members]])</f>
        <v>3</v>
      </c>
    </row>
    <row r="676" spans="1:16" x14ac:dyDescent="0.3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  <c r="P676" s="3">
        <f>IF(Table1[[#This Row],[Family members]]="",MEDIAN(Table1[Family members]),Table1[[#This Row],[Family members]])</f>
        <v>4</v>
      </c>
    </row>
    <row r="677" spans="1:16" x14ac:dyDescent="0.3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  <c r="P677" s="3">
        <f>IF(Table1[[#This Row],[Family members]]="",MEDIAN(Table1[Family members]),Table1[[#This Row],[Family members]])</f>
        <v>1</v>
      </c>
    </row>
    <row r="678" spans="1:16" x14ac:dyDescent="0.3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  <c r="P678" s="3">
        <f>IF(Table1[[#This Row],[Family members]]="",MEDIAN(Table1[Family members]),Table1[[#This Row],[Family members]])</f>
        <v>1</v>
      </c>
    </row>
    <row r="679" spans="1:16" x14ac:dyDescent="0.3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  <c r="P679" s="3">
        <f>IF(Table1[[#This Row],[Family members]]="",MEDIAN(Table1[Family members]),Table1[[#This Row],[Family members]])</f>
        <v>1</v>
      </c>
    </row>
    <row r="680" spans="1:16" x14ac:dyDescent="0.3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  <c r="P680" s="3">
        <f>IF(Table1[[#This Row],[Family members]]="",MEDIAN(Table1[Family members]),Table1[[#This Row],[Family members]])</f>
        <v>4</v>
      </c>
    </row>
    <row r="681" spans="1:16" x14ac:dyDescent="0.3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  <c r="P681" s="3">
        <f>IF(Table1[[#This Row],[Family members]]="",MEDIAN(Table1[Family members]),Table1[[#This Row],[Family members]])</f>
        <v>3</v>
      </c>
    </row>
    <row r="682" spans="1:16" x14ac:dyDescent="0.3">
      <c r="A682" s="7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  <c r="P682" s="3">
        <f>IF(Table1[[#This Row],[Family members]]="",MEDIAN(Table1[Family members]),Table1[[#This Row],[Family members]])</f>
        <v>1</v>
      </c>
    </row>
    <row r="683" spans="1:16" x14ac:dyDescent="0.3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  <c r="P683" s="3">
        <f>IF(Table1[[#This Row],[Family members]]="",MEDIAN(Table1[Family members]),Table1[[#This Row],[Family members]])</f>
        <v>1</v>
      </c>
    </row>
    <row r="684" spans="1:16" x14ac:dyDescent="0.3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  <c r="P684" s="3">
        <f>IF(Table1[[#This Row],[Family members]]="",MEDIAN(Table1[Family members]),Table1[[#This Row],[Family members]])</f>
        <v>1</v>
      </c>
    </row>
    <row r="685" spans="1:16" x14ac:dyDescent="0.3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  <c r="P685" s="3">
        <f>IF(Table1[[#This Row],[Family members]]="",MEDIAN(Table1[Family members]),Table1[[#This Row],[Family members]])</f>
        <v>1</v>
      </c>
    </row>
    <row r="686" spans="1:16" x14ac:dyDescent="0.3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  <c r="P686" s="3">
        <f>IF(Table1[[#This Row],[Family members]]="",MEDIAN(Table1[Family members]),Table1[[#This Row],[Family members]])</f>
        <v>1</v>
      </c>
    </row>
    <row r="687" spans="1:16" x14ac:dyDescent="0.3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  <c r="P687" s="3">
        <f>IF(Table1[[#This Row],[Family members]]="",MEDIAN(Table1[Family members]),Table1[[#This Row],[Family members]])</f>
        <v>2</v>
      </c>
    </row>
    <row r="688" spans="1:16" x14ac:dyDescent="0.3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  <c r="P688" s="3">
        <f>IF(Table1[[#This Row],[Family members]]="",MEDIAN(Table1[Family members]),Table1[[#This Row],[Family members]])</f>
        <v>1</v>
      </c>
    </row>
    <row r="689" spans="1:16" x14ac:dyDescent="0.3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  <c r="P689" s="3">
        <f>IF(Table1[[#This Row],[Family members]]="",MEDIAN(Table1[Family members]),Table1[[#This Row],[Family members]])</f>
        <v>2</v>
      </c>
    </row>
    <row r="690" spans="1:16" x14ac:dyDescent="0.3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  <c r="P690" s="3">
        <f>IF(Table1[[#This Row],[Family members]]="",MEDIAN(Table1[Family members]),Table1[[#This Row],[Family members]])</f>
        <v>3</v>
      </c>
    </row>
    <row r="691" spans="1:16" x14ac:dyDescent="0.3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  <c r="P691" s="3">
        <f>IF(Table1[[#This Row],[Family members]]="",MEDIAN(Table1[Family members]),Table1[[#This Row],[Family members]])</f>
        <v>2</v>
      </c>
    </row>
    <row r="692" spans="1:16" x14ac:dyDescent="0.3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  <c r="P692" s="3">
        <f>IF(Table1[[#This Row],[Family members]]="",MEDIAN(Table1[Family members]),Table1[[#This Row],[Family members]])</f>
        <v>2</v>
      </c>
    </row>
    <row r="693" spans="1:16" x14ac:dyDescent="0.3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  <c r="P693" s="3">
        <f>IF(Table1[[#This Row],[Family members]]="",MEDIAN(Table1[Family members]),Table1[[#This Row],[Family members]])</f>
        <v>4</v>
      </c>
    </row>
    <row r="694" spans="1:16" x14ac:dyDescent="0.3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  <c r="P694" s="3">
        <f>IF(Table1[[#This Row],[Family members]]="",MEDIAN(Table1[Family members]),Table1[[#This Row],[Family members]])</f>
        <v>4</v>
      </c>
    </row>
    <row r="695" spans="1:16" x14ac:dyDescent="0.3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  <c r="P695" s="3">
        <f>IF(Table1[[#This Row],[Family members]]="",MEDIAN(Table1[Family members]),Table1[[#This Row],[Family members]])</f>
        <v>2</v>
      </c>
    </row>
    <row r="696" spans="1:16" x14ac:dyDescent="0.3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  <c r="P696" s="3">
        <f>IF(Table1[[#This Row],[Family members]]="",MEDIAN(Table1[Family members]),Table1[[#This Row],[Family members]])</f>
        <v>1</v>
      </c>
    </row>
    <row r="697" spans="1:16" x14ac:dyDescent="0.3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  <c r="P697" s="3">
        <f>IF(Table1[[#This Row],[Family members]]="",MEDIAN(Table1[Family members]),Table1[[#This Row],[Family members]])</f>
        <v>1</v>
      </c>
    </row>
    <row r="698" spans="1:16" x14ac:dyDescent="0.3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  <c r="P698" s="3">
        <f>IF(Table1[[#This Row],[Family members]]="",MEDIAN(Table1[Family members]),Table1[[#This Row],[Family members]])</f>
        <v>1</v>
      </c>
    </row>
    <row r="699" spans="1:16" x14ac:dyDescent="0.3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  <c r="P699" s="3">
        <f>IF(Table1[[#This Row],[Family members]]="",MEDIAN(Table1[Family members]),Table1[[#This Row],[Family members]])</f>
        <v>1</v>
      </c>
    </row>
    <row r="700" spans="1:16" x14ac:dyDescent="0.3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  <c r="P700" s="3">
        <f>IF(Table1[[#This Row],[Family members]]="",MEDIAN(Table1[Family members]),Table1[[#This Row],[Family members]])</f>
        <v>1</v>
      </c>
    </row>
    <row r="701" spans="1:16" x14ac:dyDescent="0.3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  <c r="P701" s="3">
        <f>IF(Table1[[#This Row],[Family members]]="",MEDIAN(Table1[Family members]),Table1[[#This Row],[Family members]])</f>
        <v>3</v>
      </c>
    </row>
    <row r="702" spans="1:16" x14ac:dyDescent="0.3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  <c r="P702" s="3">
        <f>IF(Table1[[#This Row],[Family members]]="",MEDIAN(Table1[Family members]),Table1[[#This Row],[Family members]])</f>
        <v>2</v>
      </c>
    </row>
    <row r="703" spans="1:16" x14ac:dyDescent="0.3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  <c r="P703" s="3">
        <f>IF(Table1[[#This Row],[Family members]]="",MEDIAN(Table1[Family members]),Table1[[#This Row],[Family members]])</f>
        <v>2</v>
      </c>
    </row>
    <row r="704" spans="1:16" x14ac:dyDescent="0.3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  <c r="P704" s="3">
        <f>IF(Table1[[#This Row],[Family members]]="",MEDIAN(Table1[Family members]),Table1[[#This Row],[Family members]])</f>
        <v>1</v>
      </c>
    </row>
    <row r="705" spans="1:16" x14ac:dyDescent="0.3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  <c r="P705" s="3">
        <f>IF(Table1[[#This Row],[Family members]]="",MEDIAN(Table1[Family members]),Table1[[#This Row],[Family members]])</f>
        <v>3</v>
      </c>
    </row>
    <row r="706" spans="1:16" x14ac:dyDescent="0.3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  <c r="P706" s="3">
        <f>IF(Table1[[#This Row],[Family members]]="",MEDIAN(Table1[Family members]),Table1[[#This Row],[Family members]])</f>
        <v>4</v>
      </c>
    </row>
    <row r="707" spans="1:16" x14ac:dyDescent="0.3">
      <c r="A707" s="7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  <c r="P707" s="3">
        <f>IF(Table1[[#This Row],[Family members]]="",MEDIAN(Table1[Family members]),Table1[[#This Row],[Family members]])</f>
        <v>1</v>
      </c>
    </row>
    <row r="708" spans="1:16" x14ac:dyDescent="0.3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  <c r="P708" s="3">
        <f>IF(Table1[[#This Row],[Family members]]="",MEDIAN(Table1[Family members]),Table1[[#This Row],[Family members]])</f>
        <v>1</v>
      </c>
    </row>
    <row r="709" spans="1:16" x14ac:dyDescent="0.3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  <c r="P709" s="3">
        <f>IF(Table1[[#This Row],[Family members]]="",MEDIAN(Table1[Family members]),Table1[[#This Row],[Family members]])</f>
        <v>4</v>
      </c>
    </row>
    <row r="710" spans="1:16" x14ac:dyDescent="0.3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  <c r="P710" s="3">
        <f>IF(Table1[[#This Row],[Family members]]="",MEDIAN(Table1[Family members]),Table1[[#This Row],[Family members]])</f>
        <v>4</v>
      </c>
    </row>
    <row r="711" spans="1:16" x14ac:dyDescent="0.3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  <c r="P711" s="3">
        <f>IF(Table1[[#This Row],[Family members]]="",MEDIAN(Table1[Family members]),Table1[[#This Row],[Family members]])</f>
        <v>2</v>
      </c>
    </row>
    <row r="712" spans="1:16" x14ac:dyDescent="0.3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  <c r="P712" s="3">
        <f>IF(Table1[[#This Row],[Family members]]="",MEDIAN(Table1[Family members]),Table1[[#This Row],[Family members]])</f>
        <v>2</v>
      </c>
    </row>
    <row r="713" spans="1:16" x14ac:dyDescent="0.3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  <c r="P713" s="3">
        <f>IF(Table1[[#This Row],[Family members]]="",MEDIAN(Table1[Family members]),Table1[[#This Row],[Family members]])</f>
        <v>3</v>
      </c>
    </row>
    <row r="714" spans="1:16" x14ac:dyDescent="0.3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  <c r="P714" s="3">
        <f>IF(Table1[[#This Row],[Family members]]="",MEDIAN(Table1[Family members]),Table1[[#This Row],[Family members]])</f>
        <v>4</v>
      </c>
    </row>
    <row r="715" spans="1:16" x14ac:dyDescent="0.3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  <c r="P715" s="3">
        <f>IF(Table1[[#This Row],[Family members]]="",MEDIAN(Table1[Family members]),Table1[[#This Row],[Family members]])</f>
        <v>3</v>
      </c>
    </row>
    <row r="716" spans="1:16" x14ac:dyDescent="0.3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  <c r="P716" s="3">
        <f>IF(Table1[[#This Row],[Family members]]="",MEDIAN(Table1[Family members]),Table1[[#This Row],[Family members]])</f>
        <v>2</v>
      </c>
    </row>
    <row r="717" spans="1:16" x14ac:dyDescent="0.3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  <c r="P717" s="3">
        <f>IF(Table1[[#This Row],[Family members]]="",MEDIAN(Table1[Family members]),Table1[[#This Row],[Family members]])</f>
        <v>1</v>
      </c>
    </row>
    <row r="718" spans="1:16" x14ac:dyDescent="0.3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  <c r="P718" s="3">
        <f>IF(Table1[[#This Row],[Family members]]="",MEDIAN(Table1[Family members]),Table1[[#This Row],[Family members]])</f>
        <v>3</v>
      </c>
    </row>
    <row r="719" spans="1:16" x14ac:dyDescent="0.3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  <c r="P719" s="3">
        <f>IF(Table1[[#This Row],[Family members]]="",MEDIAN(Table1[Family members]),Table1[[#This Row],[Family members]])</f>
        <v>1</v>
      </c>
    </row>
    <row r="720" spans="1:16" x14ac:dyDescent="0.3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  <c r="P720" s="3">
        <f>IF(Table1[[#This Row],[Family members]]="",MEDIAN(Table1[Family members]),Table1[[#This Row],[Family members]])</f>
        <v>1</v>
      </c>
    </row>
    <row r="721" spans="1:16" x14ac:dyDescent="0.3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  <c r="P721" s="3">
        <f>IF(Table1[[#This Row],[Family members]]="",MEDIAN(Table1[Family members]),Table1[[#This Row],[Family members]])</f>
        <v>3</v>
      </c>
    </row>
    <row r="722" spans="1:16" x14ac:dyDescent="0.3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  <c r="P722" s="3">
        <f>IF(Table1[[#This Row],[Family members]]="",MEDIAN(Table1[Family members]),Table1[[#This Row],[Family members]])</f>
        <v>2</v>
      </c>
    </row>
    <row r="723" spans="1:16" x14ac:dyDescent="0.3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  <c r="P723" s="3">
        <f>IF(Table1[[#This Row],[Family members]]="",MEDIAN(Table1[Family members]),Table1[[#This Row],[Family members]])</f>
        <v>4</v>
      </c>
    </row>
    <row r="724" spans="1:16" x14ac:dyDescent="0.3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  <c r="P724" s="3">
        <f>IF(Table1[[#This Row],[Family members]]="",MEDIAN(Table1[Family members]),Table1[[#This Row],[Family members]])</f>
        <v>1</v>
      </c>
    </row>
    <row r="725" spans="1:16" x14ac:dyDescent="0.3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  <c r="P725" s="3">
        <f>IF(Table1[[#This Row],[Family members]]="",MEDIAN(Table1[Family members]),Table1[[#This Row],[Family members]])</f>
        <v>2</v>
      </c>
    </row>
    <row r="726" spans="1:16" x14ac:dyDescent="0.3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  <c r="P726" s="3">
        <f>IF(Table1[[#This Row],[Family members]]="",MEDIAN(Table1[Family members]),Table1[[#This Row],[Family members]])</f>
        <v>1</v>
      </c>
    </row>
    <row r="727" spans="1:16" x14ac:dyDescent="0.3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  <c r="P727" s="3">
        <f>IF(Table1[[#This Row],[Family members]]="",MEDIAN(Table1[Family members]),Table1[[#This Row],[Family members]])</f>
        <v>2</v>
      </c>
    </row>
    <row r="728" spans="1:16" x14ac:dyDescent="0.3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  <c r="P728" s="3">
        <f>IF(Table1[[#This Row],[Family members]]="",MEDIAN(Table1[Family members]),Table1[[#This Row],[Family members]])</f>
        <v>2</v>
      </c>
    </row>
    <row r="729" spans="1:16" x14ac:dyDescent="0.3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  <c r="P729" s="3">
        <f>IF(Table1[[#This Row],[Family members]]="",MEDIAN(Table1[Family members]),Table1[[#This Row],[Family members]])</f>
        <v>1</v>
      </c>
    </row>
    <row r="730" spans="1:16" x14ac:dyDescent="0.3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  <c r="P730" s="3">
        <f>IF(Table1[[#This Row],[Family members]]="",MEDIAN(Table1[Family members]),Table1[[#This Row],[Family members]])</f>
        <v>2</v>
      </c>
    </row>
    <row r="731" spans="1:16" x14ac:dyDescent="0.3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  <c r="P731" s="3">
        <f>IF(Table1[[#This Row],[Family members]]="",MEDIAN(Table1[Family members]),Table1[[#This Row],[Family members]])</f>
        <v>2</v>
      </c>
    </row>
    <row r="732" spans="1:16" x14ac:dyDescent="0.3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  <c r="P732" s="3">
        <f>IF(Table1[[#This Row],[Family members]]="",MEDIAN(Table1[Family members]),Table1[[#This Row],[Family members]])</f>
        <v>1</v>
      </c>
    </row>
    <row r="733" spans="1:16" x14ac:dyDescent="0.3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  <c r="P733" s="3">
        <f>IF(Table1[[#This Row],[Family members]]="",MEDIAN(Table1[Family members]),Table1[[#This Row],[Family members]])</f>
        <v>3</v>
      </c>
    </row>
    <row r="734" spans="1:16" x14ac:dyDescent="0.3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  <c r="P734" s="3">
        <f>IF(Table1[[#This Row],[Family members]]="",MEDIAN(Table1[Family members]),Table1[[#This Row],[Family members]])</f>
        <v>1</v>
      </c>
    </row>
    <row r="735" spans="1:16" x14ac:dyDescent="0.3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  <c r="P735" s="3">
        <f>IF(Table1[[#This Row],[Family members]]="",MEDIAN(Table1[Family members]),Table1[[#This Row],[Family members]])</f>
        <v>2</v>
      </c>
    </row>
    <row r="736" spans="1:16" x14ac:dyDescent="0.3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  <c r="P736" s="3">
        <f>IF(Table1[[#This Row],[Family members]]="",MEDIAN(Table1[Family members]),Table1[[#This Row],[Family members]])</f>
        <v>4</v>
      </c>
    </row>
    <row r="737" spans="1:16" x14ac:dyDescent="0.3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  <c r="P737" s="3">
        <f>IF(Table1[[#This Row],[Family members]]="",MEDIAN(Table1[Family members]),Table1[[#This Row],[Family members]])</f>
        <v>2</v>
      </c>
    </row>
    <row r="738" spans="1:16" x14ac:dyDescent="0.3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  <c r="P738" s="3">
        <f>IF(Table1[[#This Row],[Family members]]="",MEDIAN(Table1[Family members]),Table1[[#This Row],[Family members]])</f>
        <v>3</v>
      </c>
    </row>
    <row r="739" spans="1:16" x14ac:dyDescent="0.3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  <c r="P739" s="3">
        <f>IF(Table1[[#This Row],[Family members]]="",MEDIAN(Table1[Family members]),Table1[[#This Row],[Family members]])</f>
        <v>2</v>
      </c>
    </row>
    <row r="740" spans="1:16" x14ac:dyDescent="0.3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  <c r="P740" s="3">
        <f>IF(Table1[[#This Row],[Family members]]="",MEDIAN(Table1[Family members]),Table1[[#This Row],[Family members]])</f>
        <v>2</v>
      </c>
    </row>
    <row r="741" spans="1:16" x14ac:dyDescent="0.3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  <c r="P741" s="3">
        <f>IF(Table1[[#This Row],[Family members]]="",MEDIAN(Table1[Family members]),Table1[[#This Row],[Family members]])</f>
        <v>3</v>
      </c>
    </row>
    <row r="742" spans="1:16" x14ac:dyDescent="0.3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  <c r="P742" s="3">
        <f>IF(Table1[[#This Row],[Family members]]="",MEDIAN(Table1[Family members]),Table1[[#This Row],[Family members]])</f>
        <v>2</v>
      </c>
    </row>
    <row r="743" spans="1:16" x14ac:dyDescent="0.3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  <c r="P743" s="3">
        <f>IF(Table1[[#This Row],[Family members]]="",MEDIAN(Table1[Family members]),Table1[[#This Row],[Family members]])</f>
        <v>4</v>
      </c>
    </row>
    <row r="744" spans="1:16" x14ac:dyDescent="0.3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  <c r="P744" s="3">
        <f>IF(Table1[[#This Row],[Family members]]="",MEDIAN(Table1[Family members]),Table1[[#This Row],[Family members]])</f>
        <v>4</v>
      </c>
    </row>
    <row r="745" spans="1:16" x14ac:dyDescent="0.3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  <c r="P745" s="3">
        <f>IF(Table1[[#This Row],[Family members]]="",MEDIAN(Table1[Family members]),Table1[[#This Row],[Family members]])</f>
        <v>2</v>
      </c>
    </row>
    <row r="746" spans="1:16" x14ac:dyDescent="0.3">
      <c r="A746" s="7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  <c r="P746" s="3">
        <f>IF(Table1[[#This Row],[Family members]]="",MEDIAN(Table1[Family members]),Table1[[#This Row],[Family members]])</f>
        <v>3</v>
      </c>
    </row>
    <row r="747" spans="1:16" x14ac:dyDescent="0.3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  <c r="P747" s="3">
        <f>IF(Table1[[#This Row],[Family members]]="",MEDIAN(Table1[Family members]),Table1[[#This Row],[Family members]])</f>
        <v>1</v>
      </c>
    </row>
    <row r="748" spans="1:16" x14ac:dyDescent="0.3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  <c r="P748" s="3">
        <f>IF(Table1[[#This Row],[Family members]]="",MEDIAN(Table1[Family members]),Table1[[#This Row],[Family members]])</f>
        <v>4</v>
      </c>
    </row>
    <row r="749" spans="1:16" x14ac:dyDescent="0.3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  <c r="P749" s="3">
        <f>IF(Table1[[#This Row],[Family members]]="",MEDIAN(Table1[Family members]),Table1[[#This Row],[Family members]])</f>
        <v>3</v>
      </c>
    </row>
    <row r="750" spans="1:16" x14ac:dyDescent="0.3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  <c r="P750" s="3">
        <f>IF(Table1[[#This Row],[Family members]]="",MEDIAN(Table1[Family members]),Table1[[#This Row],[Family members]])</f>
        <v>4</v>
      </c>
    </row>
    <row r="751" spans="1:16" x14ac:dyDescent="0.3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  <c r="P751" s="3">
        <f>IF(Table1[[#This Row],[Family members]]="",MEDIAN(Table1[Family members]),Table1[[#This Row],[Family members]])</f>
        <v>3</v>
      </c>
    </row>
    <row r="752" spans="1:16" x14ac:dyDescent="0.3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  <c r="P752" s="3">
        <f>IF(Table1[[#This Row],[Family members]]="",MEDIAN(Table1[Family members]),Table1[[#This Row],[Family members]])</f>
        <v>1</v>
      </c>
    </row>
    <row r="753" spans="1:16" x14ac:dyDescent="0.3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  <c r="P753" s="3">
        <f>IF(Table1[[#This Row],[Family members]]="",MEDIAN(Table1[Family members]),Table1[[#This Row],[Family members]])</f>
        <v>1</v>
      </c>
    </row>
    <row r="754" spans="1:16" x14ac:dyDescent="0.3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  <c r="P754" s="3">
        <f>IF(Table1[[#This Row],[Family members]]="",MEDIAN(Table1[Family members]),Table1[[#This Row],[Family members]])</f>
        <v>2</v>
      </c>
    </row>
    <row r="755" spans="1:16" x14ac:dyDescent="0.3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  <c r="P755" s="3">
        <f>IF(Table1[[#This Row],[Family members]]="",MEDIAN(Table1[Family members]),Table1[[#This Row],[Family members]])</f>
        <v>3</v>
      </c>
    </row>
    <row r="756" spans="1:16" x14ac:dyDescent="0.3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  <c r="P756" s="3">
        <f>IF(Table1[[#This Row],[Family members]]="",MEDIAN(Table1[Family members]),Table1[[#This Row],[Family members]])</f>
        <v>4</v>
      </c>
    </row>
    <row r="757" spans="1:16" x14ac:dyDescent="0.3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  <c r="P757" s="3">
        <f>IF(Table1[[#This Row],[Family members]]="",MEDIAN(Table1[Family members]),Table1[[#This Row],[Family members]])</f>
        <v>4</v>
      </c>
    </row>
    <row r="758" spans="1:16" x14ac:dyDescent="0.3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  <c r="P758" s="3">
        <f>IF(Table1[[#This Row],[Family members]]="",MEDIAN(Table1[Family members]),Table1[[#This Row],[Family members]])</f>
        <v>4</v>
      </c>
    </row>
    <row r="759" spans="1:16" x14ac:dyDescent="0.3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  <c r="P759" s="3">
        <f>IF(Table1[[#This Row],[Family members]]="",MEDIAN(Table1[Family members]),Table1[[#This Row],[Family members]])</f>
        <v>1</v>
      </c>
    </row>
    <row r="760" spans="1:16" x14ac:dyDescent="0.3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  <c r="P760" s="3">
        <f>IF(Table1[[#This Row],[Family members]]="",MEDIAN(Table1[Family members]),Table1[[#This Row],[Family members]])</f>
        <v>4</v>
      </c>
    </row>
    <row r="761" spans="1:16" x14ac:dyDescent="0.3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  <c r="P761" s="3">
        <f>IF(Table1[[#This Row],[Family members]]="",MEDIAN(Table1[Family members]),Table1[[#This Row],[Family members]])</f>
        <v>4</v>
      </c>
    </row>
    <row r="762" spans="1:16" x14ac:dyDescent="0.3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  <c r="P762" s="3">
        <f>IF(Table1[[#This Row],[Family members]]="",MEDIAN(Table1[Family members]),Table1[[#This Row],[Family members]])</f>
        <v>4</v>
      </c>
    </row>
    <row r="763" spans="1:16" x14ac:dyDescent="0.3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  <c r="P763" s="3">
        <f>IF(Table1[[#This Row],[Family members]]="",MEDIAN(Table1[Family members]),Table1[[#This Row],[Family members]])</f>
        <v>2</v>
      </c>
    </row>
    <row r="764" spans="1:16" x14ac:dyDescent="0.3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  <c r="P764" s="3">
        <f>IF(Table1[[#This Row],[Family members]]="",MEDIAN(Table1[Family members]),Table1[[#This Row],[Family members]])</f>
        <v>1</v>
      </c>
    </row>
    <row r="765" spans="1:16" x14ac:dyDescent="0.3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  <c r="P765" s="3">
        <f>IF(Table1[[#This Row],[Family members]]="",MEDIAN(Table1[Family members]),Table1[[#This Row],[Family members]])</f>
        <v>4</v>
      </c>
    </row>
    <row r="766" spans="1:16" x14ac:dyDescent="0.3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  <c r="P766" s="3">
        <f>IF(Table1[[#This Row],[Family members]]="",MEDIAN(Table1[Family members]),Table1[[#This Row],[Family members]])</f>
        <v>2</v>
      </c>
    </row>
    <row r="767" spans="1:16" x14ac:dyDescent="0.3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  <c r="P767" s="3">
        <f>IF(Table1[[#This Row],[Family members]]="",MEDIAN(Table1[Family members]),Table1[[#This Row],[Family members]])</f>
        <v>4</v>
      </c>
    </row>
    <row r="768" spans="1:16" x14ac:dyDescent="0.3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  <c r="P768" s="3">
        <f>IF(Table1[[#This Row],[Family members]]="",MEDIAN(Table1[Family members]),Table1[[#This Row],[Family members]])</f>
        <v>3</v>
      </c>
    </row>
    <row r="769" spans="1:16" x14ac:dyDescent="0.3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  <c r="P769" s="3">
        <f>IF(Table1[[#This Row],[Family members]]="",MEDIAN(Table1[Family members]),Table1[[#This Row],[Family members]])</f>
        <v>4</v>
      </c>
    </row>
    <row r="770" spans="1:16" x14ac:dyDescent="0.3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  <c r="P770" s="3">
        <f>IF(Table1[[#This Row],[Family members]]="",MEDIAN(Table1[Family members]),Table1[[#This Row],[Family members]])</f>
        <v>1</v>
      </c>
    </row>
    <row r="771" spans="1:16" x14ac:dyDescent="0.3">
      <c r="A771" s="7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  <c r="P771" s="3">
        <f>IF(Table1[[#This Row],[Family members]]="",MEDIAN(Table1[Family members]),Table1[[#This Row],[Family members]])</f>
        <v>2</v>
      </c>
    </row>
    <row r="772" spans="1:16" x14ac:dyDescent="0.3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  <c r="P772" s="3">
        <f>IF(Table1[[#This Row],[Family members]]="",MEDIAN(Table1[Family members]),Table1[[#This Row],[Family members]])</f>
        <v>1</v>
      </c>
    </row>
    <row r="773" spans="1:16" x14ac:dyDescent="0.3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  <c r="P773" s="3">
        <f>IF(Table1[[#This Row],[Family members]]="",MEDIAN(Table1[Family members]),Table1[[#This Row],[Family members]])</f>
        <v>2</v>
      </c>
    </row>
    <row r="774" spans="1:16" x14ac:dyDescent="0.3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  <c r="P774" s="3">
        <f>IF(Table1[[#This Row],[Family members]]="",MEDIAN(Table1[Family members]),Table1[[#This Row],[Family members]])</f>
        <v>4</v>
      </c>
    </row>
    <row r="775" spans="1:16" x14ac:dyDescent="0.3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  <c r="P775" s="3">
        <f>IF(Table1[[#This Row],[Family members]]="",MEDIAN(Table1[Family members]),Table1[[#This Row],[Family members]])</f>
        <v>2</v>
      </c>
    </row>
    <row r="776" spans="1:16" x14ac:dyDescent="0.3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  <c r="P776" s="3">
        <f>IF(Table1[[#This Row],[Family members]]="",MEDIAN(Table1[Family members]),Table1[[#This Row],[Family members]])</f>
        <v>2</v>
      </c>
    </row>
    <row r="777" spans="1:16" x14ac:dyDescent="0.3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  <c r="P777" s="3">
        <f>IF(Table1[[#This Row],[Family members]]="",MEDIAN(Table1[Family members]),Table1[[#This Row],[Family members]])</f>
        <v>4</v>
      </c>
    </row>
    <row r="778" spans="1:16" x14ac:dyDescent="0.3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  <c r="P778" s="3">
        <f>IF(Table1[[#This Row],[Family members]]="",MEDIAN(Table1[Family members]),Table1[[#This Row],[Family members]])</f>
        <v>2</v>
      </c>
    </row>
    <row r="779" spans="1:16" x14ac:dyDescent="0.3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  <c r="P779" s="3">
        <f>IF(Table1[[#This Row],[Family members]]="",MEDIAN(Table1[Family members]),Table1[[#This Row],[Family members]])</f>
        <v>4</v>
      </c>
    </row>
    <row r="780" spans="1:16" x14ac:dyDescent="0.3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  <c r="P780" s="3">
        <f>IF(Table1[[#This Row],[Family members]]="",MEDIAN(Table1[Family members]),Table1[[#This Row],[Family members]])</f>
        <v>2</v>
      </c>
    </row>
    <row r="781" spans="1:16" x14ac:dyDescent="0.3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  <c r="P781" s="3">
        <f>IF(Table1[[#This Row],[Family members]]="",MEDIAN(Table1[Family members]),Table1[[#This Row],[Family members]])</f>
        <v>2</v>
      </c>
    </row>
    <row r="782" spans="1:16" x14ac:dyDescent="0.3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  <c r="P782" s="3">
        <f>IF(Table1[[#This Row],[Family members]]="",MEDIAN(Table1[Family members]),Table1[[#This Row],[Family members]])</f>
        <v>4</v>
      </c>
    </row>
    <row r="783" spans="1:16" x14ac:dyDescent="0.3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  <c r="P783" s="3">
        <f>IF(Table1[[#This Row],[Family members]]="",MEDIAN(Table1[Family members]),Table1[[#This Row],[Family members]])</f>
        <v>4</v>
      </c>
    </row>
    <row r="784" spans="1:16" x14ac:dyDescent="0.3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  <c r="P784" s="3">
        <f>IF(Table1[[#This Row],[Family members]]="",MEDIAN(Table1[Family members]),Table1[[#This Row],[Family members]])</f>
        <v>2</v>
      </c>
    </row>
    <row r="785" spans="1:16" x14ac:dyDescent="0.3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  <c r="P785" s="3">
        <f>IF(Table1[[#This Row],[Family members]]="",MEDIAN(Table1[Family members]),Table1[[#This Row],[Family members]])</f>
        <v>4</v>
      </c>
    </row>
    <row r="786" spans="1:16" x14ac:dyDescent="0.3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  <c r="P786" s="3">
        <f>IF(Table1[[#This Row],[Family members]]="",MEDIAN(Table1[Family members]),Table1[[#This Row],[Family members]])</f>
        <v>4</v>
      </c>
    </row>
    <row r="787" spans="1:16" x14ac:dyDescent="0.3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  <c r="P787" s="3">
        <f>IF(Table1[[#This Row],[Family members]]="",MEDIAN(Table1[Family members]),Table1[[#This Row],[Family members]])</f>
        <v>3</v>
      </c>
    </row>
    <row r="788" spans="1:16" x14ac:dyDescent="0.3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  <c r="P788" s="3">
        <f>IF(Table1[[#This Row],[Family members]]="",MEDIAN(Table1[Family members]),Table1[[#This Row],[Family members]])</f>
        <v>4</v>
      </c>
    </row>
    <row r="789" spans="1:16" x14ac:dyDescent="0.3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  <c r="P789" s="3">
        <f>IF(Table1[[#This Row],[Family members]]="",MEDIAN(Table1[Family members]),Table1[[#This Row],[Family members]])</f>
        <v>3</v>
      </c>
    </row>
    <row r="790" spans="1:16" x14ac:dyDescent="0.3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  <c r="P790" s="3">
        <f>IF(Table1[[#This Row],[Family members]]="",MEDIAN(Table1[Family members]),Table1[[#This Row],[Family members]])</f>
        <v>2</v>
      </c>
    </row>
    <row r="791" spans="1:16" x14ac:dyDescent="0.3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  <c r="P791" s="3">
        <f>IF(Table1[[#This Row],[Family members]]="",MEDIAN(Table1[Family members]),Table1[[#This Row],[Family members]])</f>
        <v>3</v>
      </c>
    </row>
    <row r="792" spans="1:16" x14ac:dyDescent="0.3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  <c r="P792" s="3">
        <f>IF(Table1[[#This Row],[Family members]]="",MEDIAN(Table1[Family members]),Table1[[#This Row],[Family members]])</f>
        <v>4</v>
      </c>
    </row>
    <row r="793" spans="1:16" x14ac:dyDescent="0.3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  <c r="P793" s="3">
        <f>IF(Table1[[#This Row],[Family members]]="",MEDIAN(Table1[Family members]),Table1[[#This Row],[Family members]])</f>
        <v>1</v>
      </c>
    </row>
    <row r="794" spans="1:16" x14ac:dyDescent="0.3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  <c r="P794" s="3">
        <f>IF(Table1[[#This Row],[Family members]]="",MEDIAN(Table1[Family members]),Table1[[#This Row],[Family members]])</f>
        <v>1</v>
      </c>
    </row>
    <row r="795" spans="1:16" x14ac:dyDescent="0.3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  <c r="P795" s="3">
        <f>IF(Table1[[#This Row],[Family members]]="",MEDIAN(Table1[Family members]),Table1[[#This Row],[Family members]])</f>
        <v>1</v>
      </c>
    </row>
    <row r="796" spans="1:16" x14ac:dyDescent="0.3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  <c r="P796" s="3">
        <f>IF(Table1[[#This Row],[Family members]]="",MEDIAN(Table1[Family members]),Table1[[#This Row],[Family members]])</f>
        <v>1</v>
      </c>
    </row>
    <row r="797" spans="1:16" x14ac:dyDescent="0.3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  <c r="P797" s="3">
        <f>IF(Table1[[#This Row],[Family members]]="",MEDIAN(Table1[Family members]),Table1[[#This Row],[Family members]])</f>
        <v>3</v>
      </c>
    </row>
    <row r="798" spans="1:16" x14ac:dyDescent="0.3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  <c r="P798" s="3">
        <f>IF(Table1[[#This Row],[Family members]]="",MEDIAN(Table1[Family members]),Table1[[#This Row],[Family members]])</f>
        <v>4</v>
      </c>
    </row>
    <row r="799" spans="1:16" x14ac:dyDescent="0.3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  <c r="P799" s="3">
        <f>IF(Table1[[#This Row],[Family members]]="",MEDIAN(Table1[Family members]),Table1[[#This Row],[Family members]])</f>
        <v>2</v>
      </c>
    </row>
    <row r="800" spans="1:16" x14ac:dyDescent="0.3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  <c r="P800" s="3">
        <f>IF(Table1[[#This Row],[Family members]]="",MEDIAN(Table1[Family members]),Table1[[#This Row],[Family members]])</f>
        <v>3</v>
      </c>
    </row>
    <row r="801" spans="1:16" x14ac:dyDescent="0.3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  <c r="P801" s="3">
        <f>IF(Table1[[#This Row],[Family members]]="",MEDIAN(Table1[Family members]),Table1[[#This Row],[Family members]])</f>
        <v>2</v>
      </c>
    </row>
    <row r="802" spans="1:16" x14ac:dyDescent="0.3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  <c r="P802" s="3">
        <f>IF(Table1[[#This Row],[Family members]]="",MEDIAN(Table1[Family members]),Table1[[#This Row],[Family members]])</f>
        <v>4</v>
      </c>
    </row>
    <row r="803" spans="1:16" x14ac:dyDescent="0.3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  <c r="P803" s="3">
        <f>IF(Table1[[#This Row],[Family members]]="",MEDIAN(Table1[Family members]),Table1[[#This Row],[Family members]])</f>
        <v>4</v>
      </c>
    </row>
    <row r="804" spans="1:16" x14ac:dyDescent="0.3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  <c r="P804" s="3">
        <f>IF(Table1[[#This Row],[Family members]]="",MEDIAN(Table1[Family members]),Table1[[#This Row],[Family members]])</f>
        <v>2</v>
      </c>
    </row>
    <row r="805" spans="1:16" x14ac:dyDescent="0.3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  <c r="P805" s="3">
        <f>IF(Table1[[#This Row],[Family members]]="",MEDIAN(Table1[Family members]),Table1[[#This Row],[Family members]])</f>
        <v>1</v>
      </c>
    </row>
    <row r="806" spans="1:16" x14ac:dyDescent="0.3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  <c r="P806" s="3">
        <f>IF(Table1[[#This Row],[Family members]]="",MEDIAN(Table1[Family members]),Table1[[#This Row],[Family members]])</f>
        <v>2</v>
      </c>
    </row>
    <row r="807" spans="1:16" x14ac:dyDescent="0.3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  <c r="P807" s="3">
        <f>IF(Table1[[#This Row],[Family members]]="",MEDIAN(Table1[Family members]),Table1[[#This Row],[Family members]])</f>
        <v>4</v>
      </c>
    </row>
    <row r="808" spans="1:16" x14ac:dyDescent="0.3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  <c r="P808" s="3">
        <f>IF(Table1[[#This Row],[Family members]]="",MEDIAN(Table1[Family members]),Table1[[#This Row],[Family members]])</f>
        <v>3</v>
      </c>
    </row>
    <row r="809" spans="1:16" x14ac:dyDescent="0.3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  <c r="P809" s="3">
        <f>IF(Table1[[#This Row],[Family members]]="",MEDIAN(Table1[Family members]),Table1[[#This Row],[Family members]])</f>
        <v>2</v>
      </c>
    </row>
    <row r="810" spans="1:16" x14ac:dyDescent="0.3">
      <c r="A810" s="7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  <c r="P810" s="3">
        <f>IF(Table1[[#This Row],[Family members]]="",MEDIAN(Table1[Family members]),Table1[[#This Row],[Family members]])</f>
        <v>2</v>
      </c>
    </row>
    <row r="811" spans="1:16" x14ac:dyDescent="0.3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  <c r="P811" s="3">
        <f>IF(Table1[[#This Row],[Family members]]="",MEDIAN(Table1[Family members]),Table1[[#This Row],[Family members]])</f>
        <v>2</v>
      </c>
    </row>
    <row r="812" spans="1:16" x14ac:dyDescent="0.3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  <c r="P812" s="3">
        <f>IF(Table1[[#This Row],[Family members]]="",MEDIAN(Table1[Family members]),Table1[[#This Row],[Family members]])</f>
        <v>4</v>
      </c>
    </row>
    <row r="813" spans="1:16" x14ac:dyDescent="0.3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  <c r="P813" s="3">
        <f>IF(Table1[[#This Row],[Family members]]="",MEDIAN(Table1[Family members]),Table1[[#This Row],[Family members]])</f>
        <v>4</v>
      </c>
    </row>
    <row r="814" spans="1:16" x14ac:dyDescent="0.3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  <c r="P814" s="3">
        <f>IF(Table1[[#This Row],[Family members]]="",MEDIAN(Table1[Family members]),Table1[[#This Row],[Family members]])</f>
        <v>4</v>
      </c>
    </row>
    <row r="815" spans="1:16" x14ac:dyDescent="0.3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  <c r="P815" s="3">
        <f>IF(Table1[[#This Row],[Family members]]="",MEDIAN(Table1[Family members]),Table1[[#This Row],[Family members]])</f>
        <v>4</v>
      </c>
    </row>
    <row r="816" spans="1:16" x14ac:dyDescent="0.3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  <c r="P816" s="3">
        <f>IF(Table1[[#This Row],[Family members]]="",MEDIAN(Table1[Family members]),Table1[[#This Row],[Family members]])</f>
        <v>2</v>
      </c>
    </row>
    <row r="817" spans="1:16" x14ac:dyDescent="0.3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  <c r="P817" s="3">
        <f>IF(Table1[[#This Row],[Family members]]="",MEDIAN(Table1[Family members]),Table1[[#This Row],[Family members]])</f>
        <v>2</v>
      </c>
    </row>
    <row r="818" spans="1:16" x14ac:dyDescent="0.3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  <c r="P818" s="3">
        <f>IF(Table1[[#This Row],[Family members]]="",MEDIAN(Table1[Family members]),Table1[[#This Row],[Family members]])</f>
        <v>4</v>
      </c>
    </row>
    <row r="819" spans="1:16" x14ac:dyDescent="0.3">
      <c r="A819" s="7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  <c r="P819" s="3">
        <f>IF(Table1[[#This Row],[Family members]]="",MEDIAN(Table1[Family members]),Table1[[#This Row],[Family members]])</f>
        <v>3</v>
      </c>
    </row>
    <row r="820" spans="1:16" x14ac:dyDescent="0.3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  <c r="P820" s="3">
        <f>IF(Table1[[#This Row],[Family members]]="",MEDIAN(Table1[Family members]),Table1[[#This Row],[Family members]])</f>
        <v>4</v>
      </c>
    </row>
    <row r="821" spans="1:16" x14ac:dyDescent="0.3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  <c r="P821" s="3">
        <f>IF(Table1[[#This Row],[Family members]]="",MEDIAN(Table1[Family members]),Table1[[#This Row],[Family members]])</f>
        <v>2</v>
      </c>
    </row>
    <row r="822" spans="1:16" x14ac:dyDescent="0.3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  <c r="P822" s="3">
        <f>IF(Table1[[#This Row],[Family members]]="",MEDIAN(Table1[Family members]),Table1[[#This Row],[Family members]])</f>
        <v>1</v>
      </c>
    </row>
    <row r="823" spans="1:16" x14ac:dyDescent="0.3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  <c r="P823" s="3">
        <f>IF(Table1[[#This Row],[Family members]]="",MEDIAN(Table1[Family members]),Table1[[#This Row],[Family members]])</f>
        <v>3</v>
      </c>
    </row>
    <row r="824" spans="1:16" x14ac:dyDescent="0.3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  <c r="P824" s="3">
        <f>IF(Table1[[#This Row],[Family members]]="",MEDIAN(Table1[Family members]),Table1[[#This Row],[Family members]])</f>
        <v>1</v>
      </c>
    </row>
    <row r="825" spans="1:16" x14ac:dyDescent="0.3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  <c r="P825" s="3">
        <f>IF(Table1[[#This Row],[Family members]]="",MEDIAN(Table1[Family members]),Table1[[#This Row],[Family members]])</f>
        <v>4</v>
      </c>
    </row>
    <row r="826" spans="1:16" x14ac:dyDescent="0.3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  <c r="P826" s="3">
        <f>IF(Table1[[#This Row],[Family members]]="",MEDIAN(Table1[Family members]),Table1[[#This Row],[Family members]])</f>
        <v>1</v>
      </c>
    </row>
    <row r="827" spans="1:16" x14ac:dyDescent="0.3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  <c r="P827" s="3">
        <f>IF(Table1[[#This Row],[Family members]]="",MEDIAN(Table1[Family members]),Table1[[#This Row],[Family members]])</f>
        <v>1</v>
      </c>
    </row>
    <row r="828" spans="1:16" x14ac:dyDescent="0.3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  <c r="P828" s="3">
        <f>IF(Table1[[#This Row],[Family members]]="",MEDIAN(Table1[Family members]),Table1[[#This Row],[Family members]])</f>
        <v>1</v>
      </c>
    </row>
    <row r="829" spans="1:16" x14ac:dyDescent="0.3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  <c r="P829" s="3">
        <f>IF(Table1[[#This Row],[Family members]]="",MEDIAN(Table1[Family members]),Table1[[#This Row],[Family members]])</f>
        <v>4</v>
      </c>
    </row>
    <row r="830" spans="1:16" x14ac:dyDescent="0.3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  <c r="P830" s="3">
        <f>IF(Table1[[#This Row],[Family members]]="",MEDIAN(Table1[Family members]),Table1[[#This Row],[Family members]])</f>
        <v>1</v>
      </c>
    </row>
    <row r="831" spans="1:16" x14ac:dyDescent="0.3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  <c r="P831" s="3">
        <f>IF(Table1[[#This Row],[Family members]]="",MEDIAN(Table1[Family members]),Table1[[#This Row],[Family members]])</f>
        <v>4</v>
      </c>
    </row>
    <row r="832" spans="1:16" x14ac:dyDescent="0.3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  <c r="P832" s="3">
        <f>IF(Table1[[#This Row],[Family members]]="",MEDIAN(Table1[Family members]),Table1[[#This Row],[Family members]])</f>
        <v>4</v>
      </c>
    </row>
    <row r="833" spans="1:16" x14ac:dyDescent="0.3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  <c r="P833" s="3">
        <f>IF(Table1[[#This Row],[Family members]]="",MEDIAN(Table1[Family members]),Table1[[#This Row],[Family members]])</f>
        <v>2</v>
      </c>
    </row>
    <row r="834" spans="1:16" x14ac:dyDescent="0.3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  <c r="P834" s="3">
        <f>IF(Table1[[#This Row],[Family members]]="",MEDIAN(Table1[Family members]),Table1[[#This Row],[Family members]])</f>
        <v>3</v>
      </c>
    </row>
    <row r="835" spans="1:16" x14ac:dyDescent="0.3">
      <c r="A835" s="7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  <c r="P835" s="3">
        <f>IF(Table1[[#This Row],[Family members]]="",MEDIAN(Table1[Family members]),Table1[[#This Row],[Family members]])</f>
        <v>2</v>
      </c>
    </row>
    <row r="836" spans="1:16" x14ac:dyDescent="0.3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  <c r="P836" s="3">
        <f>IF(Table1[[#This Row],[Family members]]="",MEDIAN(Table1[Family members]),Table1[[#This Row],[Family members]])</f>
        <v>3</v>
      </c>
    </row>
    <row r="837" spans="1:16" x14ac:dyDescent="0.3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  <c r="P837" s="3">
        <f>IF(Table1[[#This Row],[Family members]]="",MEDIAN(Table1[Family members]),Table1[[#This Row],[Family members]])</f>
        <v>4</v>
      </c>
    </row>
    <row r="838" spans="1:16" x14ac:dyDescent="0.3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  <c r="P838" s="3">
        <f>IF(Table1[[#This Row],[Family members]]="",MEDIAN(Table1[Family members]),Table1[[#This Row],[Family members]])</f>
        <v>1</v>
      </c>
    </row>
    <row r="839" spans="1:16" x14ac:dyDescent="0.3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  <c r="P839" s="3">
        <f>IF(Table1[[#This Row],[Family members]]="",MEDIAN(Table1[Family members]),Table1[[#This Row],[Family members]])</f>
        <v>3</v>
      </c>
    </row>
    <row r="840" spans="1:16" x14ac:dyDescent="0.3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  <c r="P840" s="3">
        <f>IF(Table1[[#This Row],[Family members]]="",MEDIAN(Table1[Family members]),Table1[[#This Row],[Family members]])</f>
        <v>1</v>
      </c>
    </row>
    <row r="841" spans="1:16" x14ac:dyDescent="0.3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  <c r="P841" s="3">
        <f>IF(Table1[[#This Row],[Family members]]="",MEDIAN(Table1[Family members]),Table1[[#This Row],[Family members]])</f>
        <v>3</v>
      </c>
    </row>
    <row r="842" spans="1:16" x14ac:dyDescent="0.3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  <c r="P842" s="3">
        <f>IF(Table1[[#This Row],[Family members]]="",MEDIAN(Table1[Family members]),Table1[[#This Row],[Family members]])</f>
        <v>2</v>
      </c>
    </row>
    <row r="843" spans="1:16" x14ac:dyDescent="0.3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  <c r="P843" s="3">
        <f>IF(Table1[[#This Row],[Family members]]="",MEDIAN(Table1[Family members]),Table1[[#This Row],[Family members]])</f>
        <v>4</v>
      </c>
    </row>
    <row r="844" spans="1:16" x14ac:dyDescent="0.3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  <c r="P844" s="3">
        <f>IF(Table1[[#This Row],[Family members]]="",MEDIAN(Table1[Family members]),Table1[[#This Row],[Family members]])</f>
        <v>3</v>
      </c>
    </row>
    <row r="845" spans="1:16" x14ac:dyDescent="0.3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  <c r="P845" s="3">
        <f>IF(Table1[[#This Row],[Family members]]="",MEDIAN(Table1[Family members]),Table1[[#This Row],[Family members]])</f>
        <v>1</v>
      </c>
    </row>
    <row r="846" spans="1:16" x14ac:dyDescent="0.3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  <c r="P846" s="3">
        <f>IF(Table1[[#This Row],[Family members]]="",MEDIAN(Table1[Family members]),Table1[[#This Row],[Family members]])</f>
        <v>1</v>
      </c>
    </row>
    <row r="847" spans="1:16" x14ac:dyDescent="0.3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  <c r="P847" s="3">
        <f>IF(Table1[[#This Row],[Family members]]="",MEDIAN(Table1[Family members]),Table1[[#This Row],[Family members]])</f>
        <v>2</v>
      </c>
    </row>
    <row r="848" spans="1:16" x14ac:dyDescent="0.3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  <c r="P848" s="3">
        <f>IF(Table1[[#This Row],[Family members]]="",MEDIAN(Table1[Family members]),Table1[[#This Row],[Family members]])</f>
        <v>2</v>
      </c>
    </row>
    <row r="849" spans="1:16" x14ac:dyDescent="0.3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  <c r="P849" s="3">
        <f>IF(Table1[[#This Row],[Family members]]="",MEDIAN(Table1[Family members]),Table1[[#This Row],[Family members]])</f>
        <v>1</v>
      </c>
    </row>
    <row r="850" spans="1:16" x14ac:dyDescent="0.3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  <c r="P850" s="3">
        <f>IF(Table1[[#This Row],[Family members]]="",MEDIAN(Table1[Family members]),Table1[[#This Row],[Family members]])</f>
        <v>2</v>
      </c>
    </row>
    <row r="851" spans="1:16" x14ac:dyDescent="0.3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  <c r="P851" s="3">
        <f>IF(Table1[[#This Row],[Family members]]="",MEDIAN(Table1[Family members]),Table1[[#This Row],[Family members]])</f>
        <v>3</v>
      </c>
    </row>
    <row r="852" spans="1:16" x14ac:dyDescent="0.3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  <c r="P852" s="3">
        <f>IF(Table1[[#This Row],[Family members]]="",MEDIAN(Table1[Family members]),Table1[[#This Row],[Family members]])</f>
        <v>4</v>
      </c>
    </row>
    <row r="853" spans="1:16" x14ac:dyDescent="0.3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  <c r="P853" s="3">
        <f>IF(Table1[[#This Row],[Family members]]="",MEDIAN(Table1[Family members]),Table1[[#This Row],[Family members]])</f>
        <v>2</v>
      </c>
    </row>
    <row r="854" spans="1:16" x14ac:dyDescent="0.3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  <c r="P854" s="3">
        <f>IF(Table1[[#This Row],[Family members]]="",MEDIAN(Table1[Family members]),Table1[[#This Row],[Family members]])</f>
        <v>4</v>
      </c>
    </row>
    <row r="855" spans="1:16" x14ac:dyDescent="0.3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  <c r="P855" s="3">
        <f>IF(Table1[[#This Row],[Family members]]="",MEDIAN(Table1[Family members]),Table1[[#This Row],[Family members]])</f>
        <v>3</v>
      </c>
    </row>
    <row r="856" spans="1:16" x14ac:dyDescent="0.3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  <c r="P856" s="3">
        <f>IF(Table1[[#This Row],[Family members]]="",MEDIAN(Table1[Family members]),Table1[[#This Row],[Family members]])</f>
        <v>2</v>
      </c>
    </row>
    <row r="857" spans="1:16" x14ac:dyDescent="0.3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  <c r="P857" s="3">
        <f>IF(Table1[[#This Row],[Family members]]="",MEDIAN(Table1[Family members]),Table1[[#This Row],[Family members]])</f>
        <v>1</v>
      </c>
    </row>
    <row r="858" spans="1:16" x14ac:dyDescent="0.3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  <c r="P858" s="3">
        <f>IF(Table1[[#This Row],[Family members]]="",MEDIAN(Table1[Family members]),Table1[[#This Row],[Family members]])</f>
        <v>1</v>
      </c>
    </row>
    <row r="859" spans="1:16" x14ac:dyDescent="0.3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  <c r="P859" s="3">
        <f>IF(Table1[[#This Row],[Family members]]="",MEDIAN(Table1[Family members]),Table1[[#This Row],[Family members]])</f>
        <v>1</v>
      </c>
    </row>
    <row r="860" spans="1:16" x14ac:dyDescent="0.3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  <c r="P860" s="3">
        <f>IF(Table1[[#This Row],[Family members]]="",MEDIAN(Table1[Family members]),Table1[[#This Row],[Family members]])</f>
        <v>3</v>
      </c>
    </row>
    <row r="861" spans="1:16" x14ac:dyDescent="0.3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  <c r="P861" s="3">
        <f>IF(Table1[[#This Row],[Family members]]="",MEDIAN(Table1[Family members]),Table1[[#This Row],[Family members]])</f>
        <v>2</v>
      </c>
    </row>
    <row r="862" spans="1:16" x14ac:dyDescent="0.3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  <c r="P862" s="3">
        <f>IF(Table1[[#This Row],[Family members]]="",MEDIAN(Table1[Family members]),Table1[[#This Row],[Family members]])</f>
        <v>1</v>
      </c>
    </row>
    <row r="863" spans="1:16" x14ac:dyDescent="0.3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  <c r="P863" s="3">
        <f>IF(Table1[[#This Row],[Family members]]="",MEDIAN(Table1[Family members]),Table1[[#This Row],[Family members]])</f>
        <v>2</v>
      </c>
    </row>
    <row r="864" spans="1:16" x14ac:dyDescent="0.3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  <c r="P864" s="3">
        <f>IF(Table1[[#This Row],[Family members]]="",MEDIAN(Table1[Family members]),Table1[[#This Row],[Family members]])</f>
        <v>2</v>
      </c>
    </row>
    <row r="865" spans="1:16" x14ac:dyDescent="0.3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  <c r="P865" s="3">
        <f>IF(Table1[[#This Row],[Family members]]="",MEDIAN(Table1[Family members]),Table1[[#This Row],[Family members]])</f>
        <v>3</v>
      </c>
    </row>
    <row r="866" spans="1:16" x14ac:dyDescent="0.3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  <c r="P866" s="3">
        <f>IF(Table1[[#This Row],[Family members]]="",MEDIAN(Table1[Family members]),Table1[[#This Row],[Family members]])</f>
        <v>3</v>
      </c>
    </row>
    <row r="867" spans="1:16" x14ac:dyDescent="0.3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  <c r="P867" s="3">
        <f>IF(Table1[[#This Row],[Family members]]="",MEDIAN(Table1[Family members]),Table1[[#This Row],[Family members]])</f>
        <v>1</v>
      </c>
    </row>
    <row r="868" spans="1:16" x14ac:dyDescent="0.3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  <c r="P868" s="3">
        <f>IF(Table1[[#This Row],[Family members]]="",MEDIAN(Table1[Family members]),Table1[[#This Row],[Family members]])</f>
        <v>3</v>
      </c>
    </row>
    <row r="869" spans="1:16" x14ac:dyDescent="0.3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  <c r="P869" s="3">
        <f>IF(Table1[[#This Row],[Family members]]="",MEDIAN(Table1[Family members]),Table1[[#This Row],[Family members]])</f>
        <v>2</v>
      </c>
    </row>
    <row r="870" spans="1:16" x14ac:dyDescent="0.3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  <c r="P870" s="3">
        <f>IF(Table1[[#This Row],[Family members]]="",MEDIAN(Table1[Family members]),Table1[[#This Row],[Family members]])</f>
        <v>2</v>
      </c>
    </row>
    <row r="871" spans="1:16" x14ac:dyDescent="0.3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  <c r="P871" s="3">
        <f>IF(Table1[[#This Row],[Family members]]="",MEDIAN(Table1[Family members]),Table1[[#This Row],[Family members]])</f>
        <v>2</v>
      </c>
    </row>
    <row r="872" spans="1:16" x14ac:dyDescent="0.3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  <c r="P872" s="3">
        <f>IF(Table1[[#This Row],[Family members]]="",MEDIAN(Table1[Family members]),Table1[[#This Row],[Family members]])</f>
        <v>2</v>
      </c>
    </row>
    <row r="873" spans="1:16" x14ac:dyDescent="0.3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  <c r="P873" s="3">
        <f>IF(Table1[[#This Row],[Family members]]="",MEDIAN(Table1[Family members]),Table1[[#This Row],[Family members]])</f>
        <v>1</v>
      </c>
    </row>
    <row r="874" spans="1:16" x14ac:dyDescent="0.3">
      <c r="A874" s="7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  <c r="P874" s="3">
        <f>IF(Table1[[#This Row],[Family members]]="",MEDIAN(Table1[Family members]),Table1[[#This Row],[Family members]])</f>
        <v>3</v>
      </c>
    </row>
    <row r="875" spans="1:16" x14ac:dyDescent="0.3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  <c r="P875" s="3">
        <f>IF(Table1[[#This Row],[Family members]]="",MEDIAN(Table1[Family members]),Table1[[#This Row],[Family members]])</f>
        <v>2</v>
      </c>
    </row>
    <row r="876" spans="1:16" x14ac:dyDescent="0.3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  <c r="P876" s="3">
        <f>IF(Table1[[#This Row],[Family members]]="",MEDIAN(Table1[Family members]),Table1[[#This Row],[Family members]])</f>
        <v>2</v>
      </c>
    </row>
    <row r="877" spans="1:16" x14ac:dyDescent="0.3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  <c r="P877" s="3">
        <f>IF(Table1[[#This Row],[Family members]]="",MEDIAN(Table1[Family members]),Table1[[#This Row],[Family members]])</f>
        <v>2</v>
      </c>
    </row>
    <row r="878" spans="1:16" x14ac:dyDescent="0.3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  <c r="P878" s="3">
        <f>IF(Table1[[#This Row],[Family members]]="",MEDIAN(Table1[Family members]),Table1[[#This Row],[Family members]])</f>
        <v>4</v>
      </c>
    </row>
    <row r="879" spans="1:16" x14ac:dyDescent="0.3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  <c r="P879" s="3">
        <f>IF(Table1[[#This Row],[Family members]]="",MEDIAN(Table1[Family members]),Table1[[#This Row],[Family members]])</f>
        <v>4</v>
      </c>
    </row>
    <row r="880" spans="1:16" x14ac:dyDescent="0.3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  <c r="P880" s="3">
        <f>IF(Table1[[#This Row],[Family members]]="",MEDIAN(Table1[Family members]),Table1[[#This Row],[Family members]])</f>
        <v>3</v>
      </c>
    </row>
    <row r="881" spans="1:16" x14ac:dyDescent="0.3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  <c r="P881" s="3">
        <f>IF(Table1[[#This Row],[Family members]]="",MEDIAN(Table1[Family members]),Table1[[#This Row],[Family members]])</f>
        <v>1</v>
      </c>
    </row>
    <row r="882" spans="1:16" x14ac:dyDescent="0.3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  <c r="P882" s="3">
        <f>IF(Table1[[#This Row],[Family members]]="",MEDIAN(Table1[Family members]),Table1[[#This Row],[Family members]])</f>
        <v>4</v>
      </c>
    </row>
    <row r="883" spans="1:16" x14ac:dyDescent="0.3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  <c r="P883" s="3">
        <f>IF(Table1[[#This Row],[Family members]]="",MEDIAN(Table1[Family members]),Table1[[#This Row],[Family members]])</f>
        <v>4</v>
      </c>
    </row>
    <row r="884" spans="1:16" x14ac:dyDescent="0.3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  <c r="P884" s="3">
        <f>IF(Table1[[#This Row],[Family members]]="",MEDIAN(Table1[Family members]),Table1[[#This Row],[Family members]])</f>
        <v>2</v>
      </c>
    </row>
    <row r="885" spans="1:16" x14ac:dyDescent="0.3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  <c r="P885" s="3">
        <f>IF(Table1[[#This Row],[Family members]]="",MEDIAN(Table1[Family members]),Table1[[#This Row],[Family members]])</f>
        <v>1</v>
      </c>
    </row>
    <row r="886" spans="1:16" x14ac:dyDescent="0.3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  <c r="P886" s="3">
        <f>IF(Table1[[#This Row],[Family members]]="",MEDIAN(Table1[Family members]),Table1[[#This Row],[Family members]])</f>
        <v>3</v>
      </c>
    </row>
    <row r="887" spans="1:16" x14ac:dyDescent="0.3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  <c r="P887" s="3">
        <f>IF(Table1[[#This Row],[Family members]]="",MEDIAN(Table1[Family members]),Table1[[#This Row],[Family members]])</f>
        <v>2</v>
      </c>
    </row>
    <row r="888" spans="1:16" x14ac:dyDescent="0.3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  <c r="P888" s="3">
        <f>IF(Table1[[#This Row],[Family members]]="",MEDIAN(Table1[Family members]),Table1[[#This Row],[Family members]])</f>
        <v>1</v>
      </c>
    </row>
    <row r="889" spans="1:16" x14ac:dyDescent="0.3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  <c r="P889" s="3">
        <f>IF(Table1[[#This Row],[Family members]]="",MEDIAN(Table1[Family members]),Table1[[#This Row],[Family members]])</f>
        <v>3</v>
      </c>
    </row>
    <row r="890" spans="1:16" x14ac:dyDescent="0.3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  <c r="P890" s="3">
        <f>IF(Table1[[#This Row],[Family members]]="",MEDIAN(Table1[Family members]),Table1[[#This Row],[Family members]])</f>
        <v>1</v>
      </c>
    </row>
    <row r="891" spans="1:16" x14ac:dyDescent="0.3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  <c r="P891" s="3">
        <f>IF(Table1[[#This Row],[Family members]]="",MEDIAN(Table1[Family members]),Table1[[#This Row],[Family members]])</f>
        <v>2</v>
      </c>
    </row>
    <row r="892" spans="1:16" x14ac:dyDescent="0.3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  <c r="P892" s="3">
        <f>IF(Table1[[#This Row],[Family members]]="",MEDIAN(Table1[Family members]),Table1[[#This Row],[Family members]])</f>
        <v>2</v>
      </c>
    </row>
    <row r="893" spans="1:16" x14ac:dyDescent="0.3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  <c r="P893" s="3">
        <f>IF(Table1[[#This Row],[Family members]]="",MEDIAN(Table1[Family members]),Table1[[#This Row],[Family members]])</f>
        <v>1</v>
      </c>
    </row>
    <row r="894" spans="1:16" x14ac:dyDescent="0.3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  <c r="P894" s="3">
        <f>IF(Table1[[#This Row],[Family members]]="",MEDIAN(Table1[Family members]),Table1[[#This Row],[Family members]])</f>
        <v>3</v>
      </c>
    </row>
    <row r="895" spans="1:16" x14ac:dyDescent="0.3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  <c r="P895" s="3">
        <f>IF(Table1[[#This Row],[Family members]]="",MEDIAN(Table1[Family members]),Table1[[#This Row],[Family members]])</f>
        <v>3</v>
      </c>
    </row>
    <row r="896" spans="1:16" x14ac:dyDescent="0.3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  <c r="P896" s="3">
        <f>IF(Table1[[#This Row],[Family members]]="",MEDIAN(Table1[Family members]),Table1[[#This Row],[Family members]])</f>
        <v>2</v>
      </c>
    </row>
    <row r="897" spans="1:16" x14ac:dyDescent="0.3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  <c r="P897" s="3">
        <f>IF(Table1[[#This Row],[Family members]]="",MEDIAN(Table1[Family members]),Table1[[#This Row],[Family members]])</f>
        <v>2</v>
      </c>
    </row>
    <row r="898" spans="1:16" x14ac:dyDescent="0.3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  <c r="P898" s="3">
        <f>IF(Table1[[#This Row],[Family members]]="",MEDIAN(Table1[Family members]),Table1[[#This Row],[Family members]])</f>
        <v>1</v>
      </c>
    </row>
    <row r="899" spans="1:16" x14ac:dyDescent="0.3">
      <c r="A899" s="7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  <c r="P899" s="3">
        <f>IF(Table1[[#This Row],[Family members]]="",MEDIAN(Table1[Family members]),Table1[[#This Row],[Family members]])</f>
        <v>4</v>
      </c>
    </row>
    <row r="900" spans="1:16" x14ac:dyDescent="0.3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  <c r="P900" s="3">
        <f>IF(Table1[[#This Row],[Family members]]="",MEDIAN(Table1[Family members]),Table1[[#This Row],[Family members]])</f>
        <v>4</v>
      </c>
    </row>
    <row r="901" spans="1:16" x14ac:dyDescent="0.3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  <c r="P901" s="3">
        <f>IF(Table1[[#This Row],[Family members]]="",MEDIAN(Table1[Family members]),Table1[[#This Row],[Family members]])</f>
        <v>2</v>
      </c>
    </row>
    <row r="902" spans="1:16" x14ac:dyDescent="0.3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  <c r="P902" s="3">
        <f>IF(Table1[[#This Row],[Family members]]="",MEDIAN(Table1[Family members]),Table1[[#This Row],[Family members]])</f>
        <v>4</v>
      </c>
    </row>
    <row r="903" spans="1:16" x14ac:dyDescent="0.3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  <c r="P903" s="3">
        <f>IF(Table1[[#This Row],[Family members]]="",MEDIAN(Table1[Family members]),Table1[[#This Row],[Family members]])</f>
        <v>2</v>
      </c>
    </row>
    <row r="904" spans="1:16" x14ac:dyDescent="0.3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  <c r="P904" s="3">
        <f>IF(Table1[[#This Row],[Family members]]="",MEDIAN(Table1[Family members]),Table1[[#This Row],[Family members]])</f>
        <v>2</v>
      </c>
    </row>
    <row r="905" spans="1:16" x14ac:dyDescent="0.3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  <c r="P905" s="3">
        <f>IF(Table1[[#This Row],[Family members]]="",MEDIAN(Table1[Family members]),Table1[[#This Row],[Family members]])</f>
        <v>2</v>
      </c>
    </row>
    <row r="906" spans="1:16" x14ac:dyDescent="0.3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  <c r="P906" s="3">
        <f>IF(Table1[[#This Row],[Family members]]="",MEDIAN(Table1[Family members]),Table1[[#This Row],[Family members]])</f>
        <v>1</v>
      </c>
    </row>
    <row r="907" spans="1:16" x14ac:dyDescent="0.3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  <c r="P907" s="3">
        <f>IF(Table1[[#This Row],[Family members]]="",MEDIAN(Table1[Family members]),Table1[[#This Row],[Family members]])</f>
        <v>2</v>
      </c>
    </row>
    <row r="908" spans="1:16" x14ac:dyDescent="0.3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  <c r="P908" s="3">
        <f>IF(Table1[[#This Row],[Family members]]="",MEDIAN(Table1[Family members]),Table1[[#This Row],[Family members]])</f>
        <v>2</v>
      </c>
    </row>
    <row r="909" spans="1:16" x14ac:dyDescent="0.3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  <c r="P909" s="3">
        <f>IF(Table1[[#This Row],[Family members]]="",MEDIAN(Table1[Family members]),Table1[[#This Row],[Family members]])</f>
        <v>2</v>
      </c>
    </row>
    <row r="910" spans="1:16" x14ac:dyDescent="0.3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  <c r="P910" s="3">
        <f>IF(Table1[[#This Row],[Family members]]="",MEDIAN(Table1[Family members]),Table1[[#This Row],[Family members]])</f>
        <v>3</v>
      </c>
    </row>
    <row r="911" spans="1:16" x14ac:dyDescent="0.3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  <c r="P911" s="3">
        <f>IF(Table1[[#This Row],[Family members]]="",MEDIAN(Table1[Family members]),Table1[[#This Row],[Family members]])</f>
        <v>3</v>
      </c>
    </row>
    <row r="912" spans="1:16" x14ac:dyDescent="0.3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  <c r="P912" s="3">
        <f>IF(Table1[[#This Row],[Family members]]="",MEDIAN(Table1[Family members]),Table1[[#This Row],[Family members]])</f>
        <v>4</v>
      </c>
    </row>
    <row r="913" spans="1:16" x14ac:dyDescent="0.3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  <c r="P913" s="3">
        <f>IF(Table1[[#This Row],[Family members]]="",MEDIAN(Table1[Family members]),Table1[[#This Row],[Family members]])</f>
        <v>1</v>
      </c>
    </row>
    <row r="914" spans="1:16" x14ac:dyDescent="0.3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  <c r="P914" s="3">
        <f>IF(Table1[[#This Row],[Family members]]="",MEDIAN(Table1[Family members]),Table1[[#This Row],[Family members]])</f>
        <v>4</v>
      </c>
    </row>
    <row r="915" spans="1:16" x14ac:dyDescent="0.3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  <c r="P915" s="3">
        <f>IF(Table1[[#This Row],[Family members]]="",MEDIAN(Table1[Family members]),Table1[[#This Row],[Family members]])</f>
        <v>3</v>
      </c>
    </row>
    <row r="916" spans="1:16" x14ac:dyDescent="0.3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  <c r="P916" s="3">
        <f>IF(Table1[[#This Row],[Family members]]="",MEDIAN(Table1[Family members]),Table1[[#This Row],[Family members]])</f>
        <v>4</v>
      </c>
    </row>
    <row r="917" spans="1:16" x14ac:dyDescent="0.3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  <c r="P917" s="3">
        <f>IF(Table1[[#This Row],[Family members]]="",MEDIAN(Table1[Family members]),Table1[[#This Row],[Family members]])</f>
        <v>4</v>
      </c>
    </row>
    <row r="918" spans="1:16" x14ac:dyDescent="0.3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  <c r="P918" s="3">
        <f>IF(Table1[[#This Row],[Family members]]="",MEDIAN(Table1[Family members]),Table1[[#This Row],[Family members]])</f>
        <v>3</v>
      </c>
    </row>
    <row r="919" spans="1:16" x14ac:dyDescent="0.3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  <c r="P919" s="3">
        <f>IF(Table1[[#This Row],[Family members]]="",MEDIAN(Table1[Family members]),Table1[[#This Row],[Family members]])</f>
        <v>2</v>
      </c>
    </row>
    <row r="920" spans="1:16" x14ac:dyDescent="0.3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  <c r="P920" s="3">
        <f>IF(Table1[[#This Row],[Family members]]="",MEDIAN(Table1[Family members]),Table1[[#This Row],[Family members]])</f>
        <v>4</v>
      </c>
    </row>
    <row r="921" spans="1:16" x14ac:dyDescent="0.3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  <c r="P921" s="3">
        <f>IF(Table1[[#This Row],[Family members]]="",MEDIAN(Table1[Family members]),Table1[[#This Row],[Family members]])</f>
        <v>3</v>
      </c>
    </row>
    <row r="922" spans="1:16" x14ac:dyDescent="0.3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  <c r="P922" s="3">
        <f>IF(Table1[[#This Row],[Family members]]="",MEDIAN(Table1[Family members]),Table1[[#This Row],[Family members]])</f>
        <v>1</v>
      </c>
    </row>
    <row r="923" spans="1:16" x14ac:dyDescent="0.3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  <c r="P923" s="3">
        <f>IF(Table1[[#This Row],[Family members]]="",MEDIAN(Table1[Family members]),Table1[[#This Row],[Family members]])</f>
        <v>4</v>
      </c>
    </row>
    <row r="924" spans="1:16" x14ac:dyDescent="0.3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  <c r="P924" s="3">
        <f>IF(Table1[[#This Row],[Family members]]="",MEDIAN(Table1[Family members]),Table1[[#This Row],[Family members]])</f>
        <v>3</v>
      </c>
    </row>
    <row r="925" spans="1:16" x14ac:dyDescent="0.3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  <c r="P925" s="3">
        <f>IF(Table1[[#This Row],[Family members]]="",MEDIAN(Table1[Family members]),Table1[[#This Row],[Family members]])</f>
        <v>1</v>
      </c>
    </row>
    <row r="926" spans="1:16" x14ac:dyDescent="0.3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  <c r="P926" s="3">
        <f>IF(Table1[[#This Row],[Family members]]="",MEDIAN(Table1[Family members]),Table1[[#This Row],[Family members]])</f>
        <v>2</v>
      </c>
    </row>
    <row r="927" spans="1:16" x14ac:dyDescent="0.3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  <c r="P927" s="3">
        <f>IF(Table1[[#This Row],[Family members]]="",MEDIAN(Table1[Family members]),Table1[[#This Row],[Family members]])</f>
        <v>4</v>
      </c>
    </row>
    <row r="928" spans="1:16" x14ac:dyDescent="0.3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  <c r="P928" s="3">
        <f>IF(Table1[[#This Row],[Family members]]="",MEDIAN(Table1[Family members]),Table1[[#This Row],[Family members]])</f>
        <v>4</v>
      </c>
    </row>
    <row r="929" spans="1:16" x14ac:dyDescent="0.3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  <c r="P929" s="3">
        <f>IF(Table1[[#This Row],[Family members]]="",MEDIAN(Table1[Family members]),Table1[[#This Row],[Family members]])</f>
        <v>2</v>
      </c>
    </row>
    <row r="930" spans="1:16" x14ac:dyDescent="0.3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  <c r="P930" s="3">
        <f>IF(Table1[[#This Row],[Family members]]="",MEDIAN(Table1[Family members]),Table1[[#This Row],[Family members]])</f>
        <v>1</v>
      </c>
    </row>
    <row r="931" spans="1:16" x14ac:dyDescent="0.3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  <c r="P931" s="3">
        <f>IF(Table1[[#This Row],[Family members]]="",MEDIAN(Table1[Family members]),Table1[[#This Row],[Family members]])</f>
        <v>1</v>
      </c>
    </row>
    <row r="932" spans="1:16" x14ac:dyDescent="0.3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  <c r="P932" s="3">
        <f>IF(Table1[[#This Row],[Family members]]="",MEDIAN(Table1[Family members]),Table1[[#This Row],[Family members]])</f>
        <v>3</v>
      </c>
    </row>
    <row r="933" spans="1:16" x14ac:dyDescent="0.3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  <c r="P933" s="3">
        <f>IF(Table1[[#This Row],[Family members]]="",MEDIAN(Table1[Family members]),Table1[[#This Row],[Family members]])</f>
        <v>3</v>
      </c>
    </row>
    <row r="934" spans="1:16" x14ac:dyDescent="0.3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  <c r="P934" s="3">
        <f>IF(Table1[[#This Row],[Family members]]="",MEDIAN(Table1[Family members]),Table1[[#This Row],[Family members]])</f>
        <v>4</v>
      </c>
    </row>
    <row r="935" spans="1:16" x14ac:dyDescent="0.3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  <c r="P935" s="3">
        <f>IF(Table1[[#This Row],[Family members]]="",MEDIAN(Table1[Family members]),Table1[[#This Row],[Family members]])</f>
        <v>1</v>
      </c>
    </row>
    <row r="936" spans="1:16" x14ac:dyDescent="0.3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  <c r="P936" s="3">
        <f>IF(Table1[[#This Row],[Family members]]="",MEDIAN(Table1[Family members]),Table1[[#This Row],[Family members]])</f>
        <v>4</v>
      </c>
    </row>
    <row r="937" spans="1:16" x14ac:dyDescent="0.3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  <c r="P937" s="3">
        <f>IF(Table1[[#This Row],[Family members]]="",MEDIAN(Table1[Family members]),Table1[[#This Row],[Family members]])</f>
        <v>4</v>
      </c>
    </row>
    <row r="938" spans="1:16" x14ac:dyDescent="0.3">
      <c r="A938" s="7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  <c r="P938" s="3">
        <f>IF(Table1[[#This Row],[Family members]]="",MEDIAN(Table1[Family members]),Table1[[#This Row],[Family members]])</f>
        <v>4</v>
      </c>
    </row>
    <row r="939" spans="1:16" x14ac:dyDescent="0.3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  <c r="P939" s="3">
        <f>IF(Table1[[#This Row],[Family members]]="",MEDIAN(Table1[Family members]),Table1[[#This Row],[Family members]])</f>
        <v>1</v>
      </c>
    </row>
    <row r="940" spans="1:16" x14ac:dyDescent="0.3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  <c r="P940" s="3">
        <f>IF(Table1[[#This Row],[Family members]]="",MEDIAN(Table1[Family members]),Table1[[#This Row],[Family members]])</f>
        <v>4</v>
      </c>
    </row>
    <row r="941" spans="1:16" x14ac:dyDescent="0.3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  <c r="P941" s="3">
        <f>IF(Table1[[#This Row],[Family members]]="",MEDIAN(Table1[Family members]),Table1[[#This Row],[Family members]])</f>
        <v>1</v>
      </c>
    </row>
    <row r="942" spans="1:16" x14ac:dyDescent="0.3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  <c r="P942" s="3">
        <f>IF(Table1[[#This Row],[Family members]]="",MEDIAN(Table1[Family members]),Table1[[#This Row],[Family members]])</f>
        <v>2</v>
      </c>
    </row>
    <row r="943" spans="1:16" x14ac:dyDescent="0.3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  <c r="P943" s="3">
        <f>IF(Table1[[#This Row],[Family members]]="",MEDIAN(Table1[Family members]),Table1[[#This Row],[Family members]])</f>
        <v>2</v>
      </c>
    </row>
    <row r="944" spans="1:16" x14ac:dyDescent="0.3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  <c r="P944" s="3">
        <f>IF(Table1[[#This Row],[Family members]]="",MEDIAN(Table1[Family members]),Table1[[#This Row],[Family members]])</f>
        <v>2</v>
      </c>
    </row>
    <row r="945" spans="1:16" x14ac:dyDescent="0.3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  <c r="P945" s="3">
        <f>IF(Table1[[#This Row],[Family members]]="",MEDIAN(Table1[Family members]),Table1[[#This Row],[Family members]])</f>
        <v>2</v>
      </c>
    </row>
    <row r="946" spans="1:16" x14ac:dyDescent="0.3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  <c r="P946" s="3">
        <f>IF(Table1[[#This Row],[Family members]]="",MEDIAN(Table1[Family members]),Table1[[#This Row],[Family members]])</f>
        <v>3</v>
      </c>
    </row>
    <row r="947" spans="1:16" x14ac:dyDescent="0.3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  <c r="P947" s="3">
        <f>IF(Table1[[#This Row],[Family members]]="",MEDIAN(Table1[Family members]),Table1[[#This Row],[Family members]])</f>
        <v>1</v>
      </c>
    </row>
    <row r="948" spans="1:16" x14ac:dyDescent="0.3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  <c r="P948" s="3">
        <f>IF(Table1[[#This Row],[Family members]]="",MEDIAN(Table1[Family members]),Table1[[#This Row],[Family members]])</f>
        <v>4</v>
      </c>
    </row>
    <row r="949" spans="1:16" x14ac:dyDescent="0.3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  <c r="P949" s="3">
        <f>IF(Table1[[#This Row],[Family members]]="",MEDIAN(Table1[Family members]),Table1[[#This Row],[Family members]])</f>
        <v>1</v>
      </c>
    </row>
    <row r="950" spans="1:16" x14ac:dyDescent="0.3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  <c r="P950" s="3">
        <f>IF(Table1[[#This Row],[Family members]]="",MEDIAN(Table1[Family members]),Table1[[#This Row],[Family members]])</f>
        <v>3</v>
      </c>
    </row>
    <row r="951" spans="1:16" x14ac:dyDescent="0.3">
      <c r="A951" s="7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  <c r="P951" s="3">
        <f>IF(Table1[[#This Row],[Family members]]="",MEDIAN(Table1[Family members]),Table1[[#This Row],[Family members]])</f>
        <v>3</v>
      </c>
    </row>
    <row r="952" spans="1:16" x14ac:dyDescent="0.3">
      <c r="A952" s="7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  <c r="P952" s="3">
        <f>IF(Table1[[#This Row],[Family members]]="",MEDIAN(Table1[Family members]),Table1[[#This Row],[Family members]])</f>
        <v>3</v>
      </c>
    </row>
    <row r="953" spans="1:16" x14ac:dyDescent="0.3">
      <c r="A953" s="7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  <c r="P953" s="3">
        <f>IF(Table1[[#This Row],[Family members]]="",MEDIAN(Table1[Family members]),Table1[[#This Row],[Family members]])</f>
        <v>4</v>
      </c>
    </row>
    <row r="954" spans="1:16" x14ac:dyDescent="0.3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  <c r="P954" s="3">
        <f>IF(Table1[[#This Row],[Family members]]="",MEDIAN(Table1[Family members]),Table1[[#This Row],[Family members]])</f>
        <v>1</v>
      </c>
    </row>
    <row r="955" spans="1:16" x14ac:dyDescent="0.3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  <c r="P955" s="3">
        <f>IF(Table1[[#This Row],[Family members]]="",MEDIAN(Table1[Family members]),Table1[[#This Row],[Family members]])</f>
        <v>1</v>
      </c>
    </row>
    <row r="956" spans="1:16" x14ac:dyDescent="0.3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  <c r="P956" s="3">
        <f>IF(Table1[[#This Row],[Family members]]="",MEDIAN(Table1[Family members]),Table1[[#This Row],[Family members]])</f>
        <v>3</v>
      </c>
    </row>
    <row r="957" spans="1:16" x14ac:dyDescent="0.3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  <c r="P957" s="3">
        <f>IF(Table1[[#This Row],[Family members]]="",MEDIAN(Table1[Family members]),Table1[[#This Row],[Family members]])</f>
        <v>4</v>
      </c>
    </row>
    <row r="958" spans="1:16" x14ac:dyDescent="0.3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  <c r="P958" s="3">
        <f>IF(Table1[[#This Row],[Family members]]="",MEDIAN(Table1[Family members]),Table1[[#This Row],[Family members]])</f>
        <v>4</v>
      </c>
    </row>
    <row r="959" spans="1:16" x14ac:dyDescent="0.3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  <c r="P959" s="3">
        <f>IF(Table1[[#This Row],[Family members]]="",MEDIAN(Table1[Family members]),Table1[[#This Row],[Family members]])</f>
        <v>1</v>
      </c>
    </row>
    <row r="960" spans="1:16" x14ac:dyDescent="0.3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  <c r="P960" s="3">
        <f>IF(Table1[[#This Row],[Family members]]="",MEDIAN(Table1[Family members]),Table1[[#This Row],[Family members]])</f>
        <v>1</v>
      </c>
    </row>
    <row r="961" spans="1:16" x14ac:dyDescent="0.3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  <c r="P961" s="3">
        <f>IF(Table1[[#This Row],[Family members]]="",MEDIAN(Table1[Family members]),Table1[[#This Row],[Family members]])</f>
        <v>1</v>
      </c>
    </row>
    <row r="962" spans="1:16" x14ac:dyDescent="0.3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  <c r="P962" s="3">
        <f>IF(Table1[[#This Row],[Family members]]="",MEDIAN(Table1[Family members]),Table1[[#This Row],[Family members]])</f>
        <v>1</v>
      </c>
    </row>
    <row r="963" spans="1:16" x14ac:dyDescent="0.3">
      <c r="A963" s="7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  <c r="P963" s="3">
        <f>IF(Table1[[#This Row],[Family members]]="",MEDIAN(Table1[Family members]),Table1[[#This Row],[Family members]])</f>
        <v>1</v>
      </c>
    </row>
    <row r="964" spans="1:16" x14ac:dyDescent="0.3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  <c r="P964" s="3">
        <f>IF(Table1[[#This Row],[Family members]]="",MEDIAN(Table1[Family members]),Table1[[#This Row],[Family members]])</f>
        <v>1</v>
      </c>
    </row>
    <row r="965" spans="1:16" x14ac:dyDescent="0.3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  <c r="P965" s="3">
        <f>IF(Table1[[#This Row],[Family members]]="",MEDIAN(Table1[Family members]),Table1[[#This Row],[Family members]])</f>
        <v>1</v>
      </c>
    </row>
    <row r="966" spans="1:16" x14ac:dyDescent="0.3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  <c r="P966" s="3">
        <f>IF(Table1[[#This Row],[Family members]]="",MEDIAN(Table1[Family members]),Table1[[#This Row],[Family members]])</f>
        <v>4</v>
      </c>
    </row>
    <row r="967" spans="1:16" x14ac:dyDescent="0.3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  <c r="P967" s="3">
        <f>IF(Table1[[#This Row],[Family members]]="",MEDIAN(Table1[Family members]),Table1[[#This Row],[Family members]])</f>
        <v>3</v>
      </c>
    </row>
    <row r="968" spans="1:16" x14ac:dyDescent="0.3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  <c r="P968" s="3">
        <f>IF(Table1[[#This Row],[Family members]]="",MEDIAN(Table1[Family members]),Table1[[#This Row],[Family members]])</f>
        <v>3</v>
      </c>
    </row>
    <row r="969" spans="1:16" x14ac:dyDescent="0.3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  <c r="P969" s="3">
        <f>IF(Table1[[#This Row],[Family members]]="",MEDIAN(Table1[Family members]),Table1[[#This Row],[Family members]])</f>
        <v>2</v>
      </c>
    </row>
    <row r="970" spans="1:16" x14ac:dyDescent="0.3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  <c r="P970" s="3">
        <f>IF(Table1[[#This Row],[Family members]]="",MEDIAN(Table1[Family members]),Table1[[#This Row],[Family members]])</f>
        <v>1</v>
      </c>
    </row>
    <row r="971" spans="1:16" x14ac:dyDescent="0.3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  <c r="P971" s="3">
        <f>IF(Table1[[#This Row],[Family members]]="",MEDIAN(Table1[Family members]),Table1[[#This Row],[Family members]])</f>
        <v>4</v>
      </c>
    </row>
    <row r="972" spans="1:16" x14ac:dyDescent="0.3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  <c r="P972" s="3">
        <f>IF(Table1[[#This Row],[Family members]]="",MEDIAN(Table1[Family members]),Table1[[#This Row],[Family members]])</f>
        <v>2</v>
      </c>
    </row>
    <row r="973" spans="1:16" x14ac:dyDescent="0.3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  <c r="P973" s="3">
        <f>IF(Table1[[#This Row],[Family members]]="",MEDIAN(Table1[Family members]),Table1[[#This Row],[Family members]])</f>
        <v>1</v>
      </c>
    </row>
    <row r="974" spans="1:16" x14ac:dyDescent="0.3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  <c r="P974" s="3">
        <f>IF(Table1[[#This Row],[Family members]]="",MEDIAN(Table1[Family members]),Table1[[#This Row],[Family members]])</f>
        <v>2</v>
      </c>
    </row>
    <row r="975" spans="1:16" x14ac:dyDescent="0.3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  <c r="P975" s="3">
        <f>IF(Table1[[#This Row],[Family members]]="",MEDIAN(Table1[Family members]),Table1[[#This Row],[Family members]])</f>
        <v>4</v>
      </c>
    </row>
    <row r="976" spans="1:16" x14ac:dyDescent="0.3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  <c r="P976" s="3">
        <f>IF(Table1[[#This Row],[Family members]]="",MEDIAN(Table1[Family members]),Table1[[#This Row],[Family members]])</f>
        <v>4</v>
      </c>
    </row>
    <row r="977" spans="1:16" x14ac:dyDescent="0.3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  <c r="P977" s="3">
        <f>IF(Table1[[#This Row],[Family members]]="",MEDIAN(Table1[Family members]),Table1[[#This Row],[Family members]])</f>
        <v>2</v>
      </c>
    </row>
    <row r="978" spans="1:16" x14ac:dyDescent="0.3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  <c r="P978" s="3">
        <f>IF(Table1[[#This Row],[Family members]]="",MEDIAN(Table1[Family members]),Table1[[#This Row],[Family members]])</f>
        <v>2</v>
      </c>
    </row>
    <row r="979" spans="1:16" x14ac:dyDescent="0.3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  <c r="P979" s="3">
        <f>IF(Table1[[#This Row],[Family members]]="",MEDIAN(Table1[Family members]),Table1[[#This Row],[Family members]])</f>
        <v>1</v>
      </c>
    </row>
    <row r="980" spans="1:16" x14ac:dyDescent="0.3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  <c r="P980" s="3">
        <f>IF(Table1[[#This Row],[Family members]]="",MEDIAN(Table1[Family members]),Table1[[#This Row],[Family members]])</f>
        <v>2</v>
      </c>
    </row>
    <row r="981" spans="1:16" x14ac:dyDescent="0.3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  <c r="P981" s="3">
        <f>IF(Table1[[#This Row],[Family members]]="",MEDIAN(Table1[Family members]),Table1[[#This Row],[Family members]])</f>
        <v>2</v>
      </c>
    </row>
    <row r="982" spans="1:16" x14ac:dyDescent="0.3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  <c r="P982" s="3">
        <f>IF(Table1[[#This Row],[Family members]]="",MEDIAN(Table1[Family members]),Table1[[#This Row],[Family members]])</f>
        <v>4</v>
      </c>
    </row>
    <row r="983" spans="1:16" x14ac:dyDescent="0.3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  <c r="P983" s="3">
        <f>IF(Table1[[#This Row],[Family members]]="",MEDIAN(Table1[Family members]),Table1[[#This Row],[Family members]])</f>
        <v>2</v>
      </c>
    </row>
    <row r="984" spans="1:16" x14ac:dyDescent="0.3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  <c r="P984" s="3">
        <f>IF(Table1[[#This Row],[Family members]]="",MEDIAN(Table1[Family members]),Table1[[#This Row],[Family members]])</f>
        <v>1</v>
      </c>
    </row>
    <row r="985" spans="1:16" x14ac:dyDescent="0.3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  <c r="P985" s="3">
        <f>IF(Table1[[#This Row],[Family members]]="",MEDIAN(Table1[Family members]),Table1[[#This Row],[Family members]])</f>
        <v>4</v>
      </c>
    </row>
    <row r="986" spans="1:16" x14ac:dyDescent="0.3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  <c r="P986" s="3">
        <f>IF(Table1[[#This Row],[Family members]]="",MEDIAN(Table1[Family members]),Table1[[#This Row],[Family members]])</f>
        <v>3</v>
      </c>
    </row>
    <row r="987" spans="1:16" x14ac:dyDescent="0.3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  <c r="P987" s="3">
        <f>IF(Table1[[#This Row],[Family members]]="",MEDIAN(Table1[Family members]),Table1[[#This Row],[Family members]])</f>
        <v>2</v>
      </c>
    </row>
    <row r="988" spans="1:16" x14ac:dyDescent="0.3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  <c r="P988" s="3">
        <f>IF(Table1[[#This Row],[Family members]]="",MEDIAN(Table1[Family members]),Table1[[#This Row],[Family members]])</f>
        <v>1</v>
      </c>
    </row>
    <row r="989" spans="1:16" x14ac:dyDescent="0.3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  <c r="P989" s="3">
        <f>IF(Table1[[#This Row],[Family members]]="",MEDIAN(Table1[Family members]),Table1[[#This Row],[Family members]])</f>
        <v>2</v>
      </c>
    </row>
    <row r="990" spans="1:16" x14ac:dyDescent="0.3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  <c r="P990" s="3">
        <f>IF(Table1[[#This Row],[Family members]]="",MEDIAN(Table1[Family members]),Table1[[#This Row],[Family members]])</f>
        <v>2</v>
      </c>
    </row>
    <row r="991" spans="1:16" x14ac:dyDescent="0.3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  <c r="P991" s="3">
        <f>IF(Table1[[#This Row],[Family members]]="",MEDIAN(Table1[Family members]),Table1[[#This Row],[Family members]])</f>
        <v>1</v>
      </c>
    </row>
    <row r="992" spans="1:16" x14ac:dyDescent="0.3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  <c r="P992" s="3">
        <f>IF(Table1[[#This Row],[Family members]]="",MEDIAN(Table1[Family members]),Table1[[#This Row],[Family members]])</f>
        <v>4</v>
      </c>
    </row>
    <row r="993" spans="1:16" x14ac:dyDescent="0.3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  <c r="P993" s="3">
        <f>IF(Table1[[#This Row],[Family members]]="",MEDIAN(Table1[Family members]),Table1[[#This Row],[Family members]])</f>
        <v>3</v>
      </c>
    </row>
    <row r="994" spans="1:16" x14ac:dyDescent="0.3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  <c r="P994" s="3">
        <f>IF(Table1[[#This Row],[Family members]]="",MEDIAN(Table1[Family members]),Table1[[#This Row],[Family members]])</f>
        <v>2</v>
      </c>
    </row>
    <row r="995" spans="1:16" x14ac:dyDescent="0.3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  <c r="P995" s="3">
        <f>IF(Table1[[#This Row],[Family members]]="",MEDIAN(Table1[Family members]),Table1[[#This Row],[Family members]])</f>
        <v>1</v>
      </c>
    </row>
    <row r="996" spans="1:16" x14ac:dyDescent="0.3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  <c r="P996" s="3">
        <f>IF(Table1[[#This Row],[Family members]]="",MEDIAN(Table1[Family members]),Table1[[#This Row],[Family members]])</f>
        <v>3</v>
      </c>
    </row>
    <row r="997" spans="1:16" x14ac:dyDescent="0.3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  <c r="P997" s="3">
        <f>IF(Table1[[#This Row],[Family members]]="",MEDIAN(Table1[Family members]),Table1[[#This Row],[Family members]])</f>
        <v>4</v>
      </c>
    </row>
    <row r="998" spans="1:16" x14ac:dyDescent="0.3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  <c r="P998" s="3">
        <f>IF(Table1[[#This Row],[Family members]]="",MEDIAN(Table1[Family members]),Table1[[#This Row],[Family members]])</f>
        <v>1</v>
      </c>
    </row>
    <row r="999" spans="1:16" x14ac:dyDescent="0.3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  <c r="P999" s="3">
        <f>IF(Table1[[#This Row],[Family members]]="",MEDIAN(Table1[Family members]),Table1[[#This Row],[Family members]])</f>
        <v>1</v>
      </c>
    </row>
    <row r="1000" spans="1:16" x14ac:dyDescent="0.3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  <c r="P1000" s="3">
        <f>IF(Table1[[#This Row],[Family members]]="",MEDIAN(Table1[Family members]),Table1[[#This Row],[Family members]])</f>
        <v>2</v>
      </c>
    </row>
    <row r="1001" spans="1:16" x14ac:dyDescent="0.3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  <c r="P1001" s="3">
        <f>IF(Table1[[#This Row],[Family members]]="",MEDIAN(Table1[Family members]),Table1[[#This Row],[Family members]])</f>
        <v>2</v>
      </c>
    </row>
    <row r="1002" spans="1:16" x14ac:dyDescent="0.3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  <c r="P1002" s="3">
        <f>IF(Table1[[#This Row],[Family members]]="",MEDIAN(Table1[Family members]),Table1[[#This Row],[Family members]])</f>
        <v>3</v>
      </c>
    </row>
    <row r="1003" spans="1:16" x14ac:dyDescent="0.3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  <c r="P1003" s="3">
        <f>IF(Table1[[#This Row],[Family members]]="",MEDIAN(Table1[Family members]),Table1[[#This Row],[Family members]])</f>
        <v>1</v>
      </c>
    </row>
    <row r="1004" spans="1:16" x14ac:dyDescent="0.3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  <c r="P1004" s="3">
        <f>IF(Table1[[#This Row],[Family members]]="",MEDIAN(Table1[Family members]),Table1[[#This Row],[Family members]])</f>
        <v>4</v>
      </c>
    </row>
    <row r="1005" spans="1:16" x14ac:dyDescent="0.3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  <c r="P1005" s="3">
        <f>IF(Table1[[#This Row],[Family members]]="",MEDIAN(Table1[Family members]),Table1[[#This Row],[Family members]])</f>
        <v>3</v>
      </c>
    </row>
    <row r="1006" spans="1:16" x14ac:dyDescent="0.3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  <c r="P1006" s="3">
        <f>IF(Table1[[#This Row],[Family members]]="",MEDIAN(Table1[Family members]),Table1[[#This Row],[Family members]])</f>
        <v>1</v>
      </c>
    </row>
    <row r="1007" spans="1:16" x14ac:dyDescent="0.3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  <c r="P1007" s="3">
        <f>IF(Table1[[#This Row],[Family members]]="",MEDIAN(Table1[Family members]),Table1[[#This Row],[Family members]])</f>
        <v>3</v>
      </c>
    </row>
    <row r="1008" spans="1:16" x14ac:dyDescent="0.3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  <c r="P1008" s="3">
        <f>IF(Table1[[#This Row],[Family members]]="",MEDIAN(Table1[Family members]),Table1[[#This Row],[Family members]])</f>
        <v>1</v>
      </c>
    </row>
    <row r="1009" spans="1:16" x14ac:dyDescent="0.3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  <c r="P1009" s="3">
        <f>IF(Table1[[#This Row],[Family members]]="",MEDIAN(Table1[Family members]),Table1[[#This Row],[Family members]])</f>
        <v>2</v>
      </c>
    </row>
    <row r="1010" spans="1:16" x14ac:dyDescent="0.3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  <c r="P1010" s="3">
        <f>IF(Table1[[#This Row],[Family members]]="",MEDIAN(Table1[Family members]),Table1[[#This Row],[Family members]])</f>
        <v>3</v>
      </c>
    </row>
    <row r="1011" spans="1:16" x14ac:dyDescent="0.3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  <c r="P1011" s="3">
        <f>IF(Table1[[#This Row],[Family members]]="",MEDIAN(Table1[Family members]),Table1[[#This Row],[Family members]])</f>
        <v>3</v>
      </c>
    </row>
    <row r="1012" spans="1:16" x14ac:dyDescent="0.3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  <c r="P1012" s="3">
        <f>IF(Table1[[#This Row],[Family members]]="",MEDIAN(Table1[Family members]),Table1[[#This Row],[Family members]])</f>
        <v>2</v>
      </c>
    </row>
    <row r="1013" spans="1:16" x14ac:dyDescent="0.3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  <c r="P1013" s="3">
        <f>IF(Table1[[#This Row],[Family members]]="",MEDIAN(Table1[Family members]),Table1[[#This Row],[Family members]])</f>
        <v>3</v>
      </c>
    </row>
    <row r="1014" spans="1:16" x14ac:dyDescent="0.3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  <c r="P1014" s="3">
        <f>IF(Table1[[#This Row],[Family members]]="",MEDIAN(Table1[Family members]),Table1[[#This Row],[Family members]])</f>
        <v>1</v>
      </c>
    </row>
    <row r="1015" spans="1:16" x14ac:dyDescent="0.3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  <c r="P1015" s="3">
        <f>IF(Table1[[#This Row],[Family members]]="",MEDIAN(Table1[Family members]),Table1[[#This Row],[Family members]])</f>
        <v>3</v>
      </c>
    </row>
    <row r="1016" spans="1:16" x14ac:dyDescent="0.3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  <c r="P1016" s="3">
        <f>IF(Table1[[#This Row],[Family members]]="",MEDIAN(Table1[Family members]),Table1[[#This Row],[Family members]])</f>
        <v>1</v>
      </c>
    </row>
    <row r="1017" spans="1:16" x14ac:dyDescent="0.3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  <c r="P1017" s="3">
        <f>IF(Table1[[#This Row],[Family members]]="",MEDIAN(Table1[Family members]),Table1[[#This Row],[Family members]])</f>
        <v>3</v>
      </c>
    </row>
    <row r="1018" spans="1:16" x14ac:dyDescent="0.3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  <c r="P1018" s="3">
        <f>IF(Table1[[#This Row],[Family members]]="",MEDIAN(Table1[Family members]),Table1[[#This Row],[Family members]])</f>
        <v>2</v>
      </c>
    </row>
    <row r="1019" spans="1:16" x14ac:dyDescent="0.3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  <c r="P1019" s="3">
        <f>IF(Table1[[#This Row],[Family members]]="",MEDIAN(Table1[Family members]),Table1[[#This Row],[Family members]])</f>
        <v>4</v>
      </c>
    </row>
    <row r="1020" spans="1:16" x14ac:dyDescent="0.3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3">
        <f>IF(Table1[[#This Row],[Family members]]="",MEDIAN(Table1[Family members]),Table1[[#This Row],[Family members]])</f>
        <v>4</v>
      </c>
    </row>
    <row r="1021" spans="1:16" x14ac:dyDescent="0.3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  <c r="P1021" s="3">
        <f>IF(Table1[[#This Row],[Family members]]="",MEDIAN(Table1[Family members]),Table1[[#This Row],[Family members]])</f>
        <v>2</v>
      </c>
    </row>
    <row r="1022" spans="1:16" x14ac:dyDescent="0.3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  <c r="P1022" s="3">
        <f>IF(Table1[[#This Row],[Family members]]="",MEDIAN(Table1[Family members]),Table1[[#This Row],[Family members]])</f>
        <v>3</v>
      </c>
    </row>
    <row r="1023" spans="1:16" x14ac:dyDescent="0.3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  <c r="P1023" s="3">
        <f>IF(Table1[[#This Row],[Family members]]="",MEDIAN(Table1[Family members]),Table1[[#This Row],[Family members]])</f>
        <v>4</v>
      </c>
    </row>
    <row r="1024" spans="1:16" x14ac:dyDescent="0.3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  <c r="P1024" s="3">
        <f>IF(Table1[[#This Row],[Family members]]="",MEDIAN(Table1[Family members]),Table1[[#This Row],[Family members]])</f>
        <v>4</v>
      </c>
    </row>
    <row r="1025" spans="1:16" x14ac:dyDescent="0.3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  <c r="P1025" s="3">
        <f>IF(Table1[[#This Row],[Family members]]="",MEDIAN(Table1[Family members]),Table1[[#This Row],[Family members]])</f>
        <v>4</v>
      </c>
    </row>
    <row r="1026" spans="1:16" x14ac:dyDescent="0.3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  <c r="P1026" s="3">
        <f>IF(Table1[[#This Row],[Family members]]="",MEDIAN(Table1[Family members]),Table1[[#This Row],[Family members]])</f>
        <v>2</v>
      </c>
    </row>
    <row r="1027" spans="1:16" x14ac:dyDescent="0.3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  <c r="P1027" s="3">
        <f>IF(Table1[[#This Row],[Family members]]="",MEDIAN(Table1[Family members]),Table1[[#This Row],[Family members]])</f>
        <v>3</v>
      </c>
    </row>
    <row r="1028" spans="1:16" x14ac:dyDescent="0.3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  <c r="P1028" s="3">
        <f>IF(Table1[[#This Row],[Family members]]="",MEDIAN(Table1[Family members]),Table1[[#This Row],[Family members]])</f>
        <v>2</v>
      </c>
    </row>
    <row r="1029" spans="1:16" x14ac:dyDescent="0.3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  <c r="P1029" s="3">
        <f>IF(Table1[[#This Row],[Family members]]="",MEDIAN(Table1[Family members]),Table1[[#This Row],[Family members]])</f>
        <v>1</v>
      </c>
    </row>
    <row r="1030" spans="1:16" x14ac:dyDescent="0.3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  <c r="P1030" s="3">
        <f>IF(Table1[[#This Row],[Family members]]="",MEDIAN(Table1[Family members]),Table1[[#This Row],[Family members]])</f>
        <v>2</v>
      </c>
    </row>
    <row r="1031" spans="1:16" x14ac:dyDescent="0.3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  <c r="P1031" s="3">
        <f>IF(Table1[[#This Row],[Family members]]="",MEDIAN(Table1[Family members]),Table1[[#This Row],[Family members]])</f>
        <v>2</v>
      </c>
    </row>
    <row r="1032" spans="1:16" x14ac:dyDescent="0.3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  <c r="P1032" s="3">
        <f>IF(Table1[[#This Row],[Family members]]="",MEDIAN(Table1[Family members]),Table1[[#This Row],[Family members]])</f>
        <v>3</v>
      </c>
    </row>
    <row r="1033" spans="1:16" x14ac:dyDescent="0.3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  <c r="P1033" s="3">
        <f>IF(Table1[[#This Row],[Family members]]="",MEDIAN(Table1[Family members]),Table1[[#This Row],[Family members]])</f>
        <v>4</v>
      </c>
    </row>
    <row r="1034" spans="1:16" x14ac:dyDescent="0.3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  <c r="P1034" s="3">
        <f>IF(Table1[[#This Row],[Family members]]="",MEDIAN(Table1[Family members]),Table1[[#This Row],[Family members]])</f>
        <v>3</v>
      </c>
    </row>
    <row r="1035" spans="1:16" x14ac:dyDescent="0.3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  <c r="P1035" s="3">
        <f>IF(Table1[[#This Row],[Family members]]="",MEDIAN(Table1[Family members]),Table1[[#This Row],[Family members]])</f>
        <v>3</v>
      </c>
    </row>
    <row r="1036" spans="1:16" x14ac:dyDescent="0.3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  <c r="P1036" s="3">
        <f>IF(Table1[[#This Row],[Family members]]="",MEDIAN(Table1[Family members]),Table1[[#This Row],[Family members]])</f>
        <v>1</v>
      </c>
    </row>
    <row r="1037" spans="1:16" x14ac:dyDescent="0.3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3">
        <f>IF(Table1[[#This Row],[Family members]]="",MEDIAN(Table1[Family members]),Table1[[#This Row],[Family members]])</f>
        <v>4</v>
      </c>
    </row>
    <row r="1038" spans="1:16" x14ac:dyDescent="0.3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  <c r="P1038" s="3">
        <f>IF(Table1[[#This Row],[Family members]]="",MEDIAN(Table1[Family members]),Table1[[#This Row],[Family members]])</f>
        <v>2</v>
      </c>
    </row>
    <row r="1039" spans="1:16" x14ac:dyDescent="0.3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  <c r="P1039" s="3">
        <f>IF(Table1[[#This Row],[Family members]]="",MEDIAN(Table1[Family members]),Table1[[#This Row],[Family members]])</f>
        <v>1</v>
      </c>
    </row>
    <row r="1040" spans="1:16" x14ac:dyDescent="0.3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  <c r="P1040" s="3">
        <f>IF(Table1[[#This Row],[Family members]]="",MEDIAN(Table1[Family members]),Table1[[#This Row],[Family members]])</f>
        <v>2</v>
      </c>
    </row>
    <row r="1041" spans="1:16" x14ac:dyDescent="0.3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  <c r="P1041" s="3">
        <f>IF(Table1[[#This Row],[Family members]]="",MEDIAN(Table1[Family members]),Table1[[#This Row],[Family members]])</f>
        <v>4</v>
      </c>
    </row>
    <row r="1042" spans="1:16" x14ac:dyDescent="0.3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  <c r="P1042" s="3">
        <f>IF(Table1[[#This Row],[Family members]]="",MEDIAN(Table1[Family members]),Table1[[#This Row],[Family members]])</f>
        <v>3</v>
      </c>
    </row>
    <row r="1043" spans="1:16" x14ac:dyDescent="0.3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  <c r="P1043" s="3">
        <f>IF(Table1[[#This Row],[Family members]]="",MEDIAN(Table1[Family members]),Table1[[#This Row],[Family members]])</f>
        <v>3</v>
      </c>
    </row>
    <row r="1044" spans="1:16" x14ac:dyDescent="0.3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  <c r="P1044" s="3">
        <f>IF(Table1[[#This Row],[Family members]]="",MEDIAN(Table1[Family members]),Table1[[#This Row],[Family members]])</f>
        <v>1</v>
      </c>
    </row>
    <row r="1045" spans="1:16" x14ac:dyDescent="0.3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  <c r="P1045" s="3">
        <f>IF(Table1[[#This Row],[Family members]]="",MEDIAN(Table1[Family members]),Table1[[#This Row],[Family members]])</f>
        <v>1</v>
      </c>
    </row>
    <row r="1046" spans="1:16" x14ac:dyDescent="0.3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  <c r="P1046" s="3">
        <f>IF(Table1[[#This Row],[Family members]]="",MEDIAN(Table1[Family members]),Table1[[#This Row],[Family members]])</f>
        <v>1</v>
      </c>
    </row>
    <row r="1047" spans="1:16" x14ac:dyDescent="0.3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  <c r="P1047" s="3">
        <f>IF(Table1[[#This Row],[Family members]]="",MEDIAN(Table1[Family members]),Table1[[#This Row],[Family members]])</f>
        <v>1</v>
      </c>
    </row>
    <row r="1048" spans="1:16" x14ac:dyDescent="0.3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  <c r="P1048" s="3">
        <f>IF(Table1[[#This Row],[Family members]]="",MEDIAN(Table1[Family members]),Table1[[#This Row],[Family members]])</f>
        <v>3</v>
      </c>
    </row>
    <row r="1049" spans="1:16" x14ac:dyDescent="0.3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  <c r="P1049" s="3">
        <f>IF(Table1[[#This Row],[Family members]]="",MEDIAN(Table1[Family members]),Table1[[#This Row],[Family members]])</f>
        <v>4</v>
      </c>
    </row>
    <row r="1050" spans="1:16" x14ac:dyDescent="0.3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  <c r="P1050" s="3">
        <f>IF(Table1[[#This Row],[Family members]]="",MEDIAN(Table1[Family members]),Table1[[#This Row],[Family members]])</f>
        <v>3</v>
      </c>
    </row>
    <row r="1051" spans="1:16" x14ac:dyDescent="0.3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  <c r="P1051" s="3">
        <f>IF(Table1[[#This Row],[Family members]]="",MEDIAN(Table1[Family members]),Table1[[#This Row],[Family members]])</f>
        <v>3</v>
      </c>
    </row>
    <row r="1052" spans="1:16" x14ac:dyDescent="0.3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  <c r="P1052" s="3">
        <f>IF(Table1[[#This Row],[Family members]]="",MEDIAN(Table1[Family members]),Table1[[#This Row],[Family members]])</f>
        <v>2</v>
      </c>
    </row>
    <row r="1053" spans="1:16" x14ac:dyDescent="0.3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  <c r="P1053" s="3">
        <f>IF(Table1[[#This Row],[Family members]]="",MEDIAN(Table1[Family members]),Table1[[#This Row],[Family members]])</f>
        <v>1</v>
      </c>
    </row>
    <row r="1054" spans="1:16" x14ac:dyDescent="0.3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  <c r="P1054" s="3">
        <f>IF(Table1[[#This Row],[Family members]]="",MEDIAN(Table1[Family members]),Table1[[#This Row],[Family members]])</f>
        <v>4</v>
      </c>
    </row>
    <row r="1055" spans="1:16" x14ac:dyDescent="0.3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  <c r="P1055" s="3">
        <f>IF(Table1[[#This Row],[Family members]]="",MEDIAN(Table1[Family members]),Table1[[#This Row],[Family members]])</f>
        <v>2</v>
      </c>
    </row>
    <row r="1056" spans="1:16" x14ac:dyDescent="0.3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  <c r="P1056" s="3">
        <f>IF(Table1[[#This Row],[Family members]]="",MEDIAN(Table1[Family members]),Table1[[#This Row],[Family members]])</f>
        <v>3</v>
      </c>
    </row>
    <row r="1057" spans="1:16" x14ac:dyDescent="0.3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  <c r="P1057" s="3">
        <f>IF(Table1[[#This Row],[Family members]]="",MEDIAN(Table1[Family members]),Table1[[#This Row],[Family members]])</f>
        <v>4</v>
      </c>
    </row>
    <row r="1058" spans="1:16" x14ac:dyDescent="0.3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  <c r="P1058" s="3">
        <f>IF(Table1[[#This Row],[Family members]]="",MEDIAN(Table1[Family members]),Table1[[#This Row],[Family members]])</f>
        <v>4</v>
      </c>
    </row>
    <row r="1059" spans="1:16" x14ac:dyDescent="0.3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  <c r="P1059" s="3">
        <f>IF(Table1[[#This Row],[Family members]]="",MEDIAN(Table1[Family members]),Table1[[#This Row],[Family members]])</f>
        <v>3</v>
      </c>
    </row>
    <row r="1060" spans="1:16" x14ac:dyDescent="0.3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  <c r="P1060" s="3">
        <f>IF(Table1[[#This Row],[Family members]]="",MEDIAN(Table1[Family members]),Table1[[#This Row],[Family members]])</f>
        <v>4</v>
      </c>
    </row>
    <row r="1061" spans="1:16" x14ac:dyDescent="0.3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  <c r="P1061" s="3">
        <f>IF(Table1[[#This Row],[Family members]]="",MEDIAN(Table1[Family members]),Table1[[#This Row],[Family members]])</f>
        <v>4</v>
      </c>
    </row>
    <row r="1062" spans="1:16" x14ac:dyDescent="0.3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  <c r="P1062" s="3">
        <f>IF(Table1[[#This Row],[Family members]]="",MEDIAN(Table1[Family members]),Table1[[#This Row],[Family members]])</f>
        <v>3</v>
      </c>
    </row>
    <row r="1063" spans="1:16" x14ac:dyDescent="0.3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  <c r="P1063" s="3">
        <f>IF(Table1[[#This Row],[Family members]]="",MEDIAN(Table1[Family members]),Table1[[#This Row],[Family members]])</f>
        <v>1</v>
      </c>
    </row>
    <row r="1064" spans="1:16" x14ac:dyDescent="0.3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  <c r="P1064" s="3">
        <f>IF(Table1[[#This Row],[Family members]]="",MEDIAN(Table1[Family members]),Table1[[#This Row],[Family members]])</f>
        <v>2</v>
      </c>
    </row>
    <row r="1065" spans="1:16" x14ac:dyDescent="0.3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3">
        <f>IF(Table1[[#This Row],[Family members]]="",MEDIAN(Table1[Family members]),Table1[[#This Row],[Family members]])</f>
        <v>2</v>
      </c>
    </row>
    <row r="1066" spans="1:16" x14ac:dyDescent="0.3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  <c r="P1066" s="3">
        <f>IF(Table1[[#This Row],[Family members]]="",MEDIAN(Table1[Family members]),Table1[[#This Row],[Family members]])</f>
        <v>4</v>
      </c>
    </row>
    <row r="1067" spans="1:16" x14ac:dyDescent="0.3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  <c r="P1067" s="3">
        <f>IF(Table1[[#This Row],[Family members]]="",MEDIAN(Table1[Family members]),Table1[[#This Row],[Family members]])</f>
        <v>2</v>
      </c>
    </row>
    <row r="1068" spans="1:16" x14ac:dyDescent="0.3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  <c r="P1068" s="3">
        <f>IF(Table1[[#This Row],[Family members]]="",MEDIAN(Table1[Family members]),Table1[[#This Row],[Family members]])</f>
        <v>3</v>
      </c>
    </row>
    <row r="1069" spans="1:16" x14ac:dyDescent="0.3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  <c r="P1069" s="3">
        <f>IF(Table1[[#This Row],[Family members]]="",MEDIAN(Table1[Family members]),Table1[[#This Row],[Family members]])</f>
        <v>3</v>
      </c>
    </row>
    <row r="1070" spans="1:16" x14ac:dyDescent="0.3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  <c r="P1070" s="3">
        <f>IF(Table1[[#This Row],[Family members]]="",MEDIAN(Table1[Family members]),Table1[[#This Row],[Family members]])</f>
        <v>1</v>
      </c>
    </row>
    <row r="1071" spans="1:16" x14ac:dyDescent="0.3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  <c r="P1071" s="3">
        <f>IF(Table1[[#This Row],[Family members]]="",MEDIAN(Table1[Family members]),Table1[[#This Row],[Family members]])</f>
        <v>2</v>
      </c>
    </row>
    <row r="1072" spans="1:16" x14ac:dyDescent="0.3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  <c r="P1072" s="3">
        <f>IF(Table1[[#This Row],[Family members]]="",MEDIAN(Table1[Family members]),Table1[[#This Row],[Family members]])</f>
        <v>2</v>
      </c>
    </row>
    <row r="1073" spans="1:16" x14ac:dyDescent="0.3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  <c r="P1073" s="3">
        <f>IF(Table1[[#This Row],[Family members]]="",MEDIAN(Table1[Family members]),Table1[[#This Row],[Family members]])</f>
        <v>2</v>
      </c>
    </row>
    <row r="1074" spans="1:16" x14ac:dyDescent="0.3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  <c r="P1074" s="3">
        <f>IF(Table1[[#This Row],[Family members]]="",MEDIAN(Table1[Family members]),Table1[[#This Row],[Family members]])</f>
        <v>2</v>
      </c>
    </row>
    <row r="1075" spans="1:16" x14ac:dyDescent="0.3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  <c r="P1075" s="3">
        <f>IF(Table1[[#This Row],[Family members]]="",MEDIAN(Table1[Family members]),Table1[[#This Row],[Family members]])</f>
        <v>2</v>
      </c>
    </row>
    <row r="1076" spans="1:16" x14ac:dyDescent="0.3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  <c r="P1076" s="3">
        <f>IF(Table1[[#This Row],[Family members]]="",MEDIAN(Table1[Family members]),Table1[[#This Row],[Family members]])</f>
        <v>3</v>
      </c>
    </row>
    <row r="1077" spans="1:16" x14ac:dyDescent="0.3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  <c r="P1077" s="3">
        <f>IF(Table1[[#This Row],[Family members]]="",MEDIAN(Table1[Family members]),Table1[[#This Row],[Family members]])</f>
        <v>3</v>
      </c>
    </row>
    <row r="1078" spans="1:16" x14ac:dyDescent="0.3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  <c r="P1078" s="3">
        <f>IF(Table1[[#This Row],[Family members]]="",MEDIAN(Table1[Family members]),Table1[[#This Row],[Family members]])</f>
        <v>2</v>
      </c>
    </row>
    <row r="1079" spans="1:16" x14ac:dyDescent="0.3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  <c r="P1079" s="3">
        <f>IF(Table1[[#This Row],[Family members]]="",MEDIAN(Table1[Family members]),Table1[[#This Row],[Family members]])</f>
        <v>2</v>
      </c>
    </row>
    <row r="1080" spans="1:16" x14ac:dyDescent="0.3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  <c r="P1080" s="3">
        <f>IF(Table1[[#This Row],[Family members]]="",MEDIAN(Table1[Family members]),Table1[[#This Row],[Family members]])</f>
        <v>1</v>
      </c>
    </row>
    <row r="1081" spans="1:16" x14ac:dyDescent="0.3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  <c r="P1081" s="3">
        <f>IF(Table1[[#This Row],[Family members]]="",MEDIAN(Table1[Family members]),Table1[[#This Row],[Family members]])</f>
        <v>1</v>
      </c>
    </row>
    <row r="1082" spans="1:16" x14ac:dyDescent="0.3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  <c r="P1082" s="3">
        <f>IF(Table1[[#This Row],[Family members]]="",MEDIAN(Table1[Family members]),Table1[[#This Row],[Family members]])</f>
        <v>4</v>
      </c>
    </row>
    <row r="1083" spans="1:16" x14ac:dyDescent="0.3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  <c r="P1083" s="3">
        <f>IF(Table1[[#This Row],[Family members]]="",MEDIAN(Table1[Family members]),Table1[[#This Row],[Family members]])</f>
        <v>2</v>
      </c>
    </row>
    <row r="1084" spans="1:16" x14ac:dyDescent="0.3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  <c r="P1084" s="3">
        <f>IF(Table1[[#This Row],[Family members]]="",MEDIAN(Table1[Family members]),Table1[[#This Row],[Family members]])</f>
        <v>1</v>
      </c>
    </row>
    <row r="1085" spans="1:16" x14ac:dyDescent="0.3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  <c r="P1085" s="3">
        <f>IF(Table1[[#This Row],[Family members]]="",MEDIAN(Table1[Family members]),Table1[[#This Row],[Family members]])</f>
        <v>2</v>
      </c>
    </row>
    <row r="1086" spans="1:16" x14ac:dyDescent="0.3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  <c r="P1086" s="3">
        <f>IF(Table1[[#This Row],[Family members]]="",MEDIAN(Table1[Family members]),Table1[[#This Row],[Family members]])</f>
        <v>2</v>
      </c>
    </row>
    <row r="1087" spans="1:16" x14ac:dyDescent="0.3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  <c r="P1087" s="3">
        <f>IF(Table1[[#This Row],[Family members]]="",MEDIAN(Table1[Family members]),Table1[[#This Row],[Family members]])</f>
        <v>4</v>
      </c>
    </row>
    <row r="1088" spans="1:16" x14ac:dyDescent="0.3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3">
        <f>IF(Table1[[#This Row],[Family members]]="",MEDIAN(Table1[Family members]),Table1[[#This Row],[Family members]])</f>
        <v>2</v>
      </c>
    </row>
    <row r="1089" spans="1:16" x14ac:dyDescent="0.3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  <c r="P1089" s="3">
        <f>IF(Table1[[#This Row],[Family members]]="",MEDIAN(Table1[Family members]),Table1[[#This Row],[Family members]])</f>
        <v>1</v>
      </c>
    </row>
    <row r="1090" spans="1:16" x14ac:dyDescent="0.3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  <c r="P1090" s="3">
        <f>IF(Table1[[#This Row],[Family members]]="",MEDIAN(Table1[Family members]),Table1[[#This Row],[Family members]])</f>
        <v>1</v>
      </c>
    </row>
    <row r="1091" spans="1:16" x14ac:dyDescent="0.3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  <c r="P1091" s="3">
        <f>IF(Table1[[#This Row],[Family members]]="",MEDIAN(Table1[Family members]),Table1[[#This Row],[Family members]])</f>
        <v>4</v>
      </c>
    </row>
    <row r="1092" spans="1:16" x14ac:dyDescent="0.3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  <c r="P1092" s="3">
        <f>IF(Table1[[#This Row],[Family members]]="",MEDIAN(Table1[Family members]),Table1[[#This Row],[Family members]])</f>
        <v>2</v>
      </c>
    </row>
    <row r="1093" spans="1:16" x14ac:dyDescent="0.3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  <c r="P1093" s="3">
        <f>IF(Table1[[#This Row],[Family members]]="",MEDIAN(Table1[Family members]),Table1[[#This Row],[Family members]])</f>
        <v>2</v>
      </c>
    </row>
    <row r="1094" spans="1:16" x14ac:dyDescent="0.3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  <c r="P1094" s="3">
        <f>IF(Table1[[#This Row],[Family members]]="",MEDIAN(Table1[Family members]),Table1[[#This Row],[Family members]])</f>
        <v>4</v>
      </c>
    </row>
    <row r="1095" spans="1:16" x14ac:dyDescent="0.3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  <c r="P1095" s="3">
        <f>IF(Table1[[#This Row],[Family members]]="",MEDIAN(Table1[Family members]),Table1[[#This Row],[Family members]])</f>
        <v>1</v>
      </c>
    </row>
    <row r="1096" spans="1:16" x14ac:dyDescent="0.3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  <c r="P1096" s="3">
        <f>IF(Table1[[#This Row],[Family members]]="",MEDIAN(Table1[Family members]),Table1[[#This Row],[Family members]])</f>
        <v>1</v>
      </c>
    </row>
    <row r="1097" spans="1:16" x14ac:dyDescent="0.3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  <c r="P1097" s="3">
        <f>IF(Table1[[#This Row],[Family members]]="",MEDIAN(Table1[Family members]),Table1[[#This Row],[Family members]])</f>
        <v>4</v>
      </c>
    </row>
    <row r="1098" spans="1:16" x14ac:dyDescent="0.3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  <c r="P1098" s="3">
        <f>IF(Table1[[#This Row],[Family members]]="",MEDIAN(Table1[Family members]),Table1[[#This Row],[Family members]])</f>
        <v>2</v>
      </c>
    </row>
    <row r="1099" spans="1:16" x14ac:dyDescent="0.3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  <c r="P1099" s="3">
        <f>IF(Table1[[#This Row],[Family members]]="",MEDIAN(Table1[Family members]),Table1[[#This Row],[Family members]])</f>
        <v>2</v>
      </c>
    </row>
    <row r="1100" spans="1:16" x14ac:dyDescent="0.3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3">
        <f>IF(Table1[[#This Row],[Family members]]="",MEDIAN(Table1[Family members]),Table1[[#This Row],[Family members]])</f>
        <v>4</v>
      </c>
    </row>
    <row r="1101" spans="1:16" x14ac:dyDescent="0.3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  <c r="P1101" s="3">
        <f>IF(Table1[[#This Row],[Family members]]="",MEDIAN(Table1[Family members]),Table1[[#This Row],[Family members]])</f>
        <v>1</v>
      </c>
    </row>
    <row r="1102" spans="1:16" x14ac:dyDescent="0.3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  <c r="P1102" s="3">
        <f>IF(Table1[[#This Row],[Family members]]="",MEDIAN(Table1[Family members]),Table1[[#This Row],[Family members]])</f>
        <v>2</v>
      </c>
    </row>
    <row r="1103" spans="1:16" x14ac:dyDescent="0.3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  <c r="P1103" s="3">
        <f>IF(Table1[[#This Row],[Family members]]="",MEDIAN(Table1[Family members]),Table1[[#This Row],[Family members]])</f>
        <v>4</v>
      </c>
    </row>
    <row r="1104" spans="1:16" x14ac:dyDescent="0.3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  <c r="P1104" s="3">
        <f>IF(Table1[[#This Row],[Family members]]="",MEDIAN(Table1[Family members]),Table1[[#This Row],[Family members]])</f>
        <v>4</v>
      </c>
    </row>
    <row r="1105" spans="1:16" x14ac:dyDescent="0.3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  <c r="P1105" s="3">
        <f>IF(Table1[[#This Row],[Family members]]="",MEDIAN(Table1[Family members]),Table1[[#This Row],[Family members]])</f>
        <v>3</v>
      </c>
    </row>
    <row r="1106" spans="1:16" x14ac:dyDescent="0.3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  <c r="P1106" s="3">
        <f>IF(Table1[[#This Row],[Family members]]="",MEDIAN(Table1[Family members]),Table1[[#This Row],[Family members]])</f>
        <v>4</v>
      </c>
    </row>
    <row r="1107" spans="1:16" x14ac:dyDescent="0.3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  <c r="P1107" s="3">
        <f>IF(Table1[[#This Row],[Family members]]="",MEDIAN(Table1[Family members]),Table1[[#This Row],[Family members]])</f>
        <v>2</v>
      </c>
    </row>
    <row r="1108" spans="1:16" x14ac:dyDescent="0.3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  <c r="P1108" s="3">
        <f>IF(Table1[[#This Row],[Family members]]="",MEDIAN(Table1[Family members]),Table1[[#This Row],[Family members]])</f>
        <v>2</v>
      </c>
    </row>
    <row r="1109" spans="1:16" x14ac:dyDescent="0.3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  <c r="P1109" s="3">
        <f>IF(Table1[[#This Row],[Family members]]="",MEDIAN(Table1[Family members]),Table1[[#This Row],[Family members]])</f>
        <v>1</v>
      </c>
    </row>
    <row r="1110" spans="1:16" x14ac:dyDescent="0.3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  <c r="P1110" s="3">
        <f>IF(Table1[[#This Row],[Family members]]="",MEDIAN(Table1[Family members]),Table1[[#This Row],[Family members]])</f>
        <v>4</v>
      </c>
    </row>
    <row r="1111" spans="1:16" x14ac:dyDescent="0.3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  <c r="P1111" s="3">
        <f>IF(Table1[[#This Row],[Family members]]="",MEDIAN(Table1[Family members]),Table1[[#This Row],[Family members]])</f>
        <v>4</v>
      </c>
    </row>
    <row r="1112" spans="1:16" x14ac:dyDescent="0.3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  <c r="P1112" s="3">
        <f>IF(Table1[[#This Row],[Family members]]="",MEDIAN(Table1[Family members]),Table1[[#This Row],[Family members]])</f>
        <v>3</v>
      </c>
    </row>
    <row r="1113" spans="1:16" x14ac:dyDescent="0.3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3">
        <f>IF(Table1[[#This Row],[Family members]]="",MEDIAN(Table1[Family members]),Table1[[#This Row],[Family members]])</f>
        <v>1</v>
      </c>
    </row>
    <row r="1114" spans="1:16" x14ac:dyDescent="0.3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3">
        <f>IF(Table1[[#This Row],[Family members]]="",MEDIAN(Table1[Family members]),Table1[[#This Row],[Family members]])</f>
        <v>1</v>
      </c>
    </row>
    <row r="1115" spans="1:16" x14ac:dyDescent="0.3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  <c r="P1115" s="3">
        <f>IF(Table1[[#This Row],[Family members]]="",MEDIAN(Table1[Family members]),Table1[[#This Row],[Family members]])</f>
        <v>3</v>
      </c>
    </row>
    <row r="1116" spans="1:16" x14ac:dyDescent="0.3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  <c r="P1116" s="3">
        <f>IF(Table1[[#This Row],[Family members]]="",MEDIAN(Table1[Family members]),Table1[[#This Row],[Family members]])</f>
        <v>4</v>
      </c>
    </row>
    <row r="1117" spans="1:16" x14ac:dyDescent="0.3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  <c r="P1117" s="3">
        <f>IF(Table1[[#This Row],[Family members]]="",MEDIAN(Table1[Family members]),Table1[[#This Row],[Family members]])</f>
        <v>2</v>
      </c>
    </row>
    <row r="1118" spans="1:16" x14ac:dyDescent="0.3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  <c r="P1118" s="3">
        <f>IF(Table1[[#This Row],[Family members]]="",MEDIAN(Table1[Family members]),Table1[[#This Row],[Family members]])</f>
        <v>2</v>
      </c>
    </row>
    <row r="1119" spans="1:16" x14ac:dyDescent="0.3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  <c r="P1119" s="3">
        <f>IF(Table1[[#This Row],[Family members]]="",MEDIAN(Table1[Family members]),Table1[[#This Row],[Family members]])</f>
        <v>1</v>
      </c>
    </row>
    <row r="1120" spans="1:16" x14ac:dyDescent="0.3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  <c r="P1120" s="3">
        <f>IF(Table1[[#This Row],[Family members]]="",MEDIAN(Table1[Family members]),Table1[[#This Row],[Family members]])</f>
        <v>3</v>
      </c>
    </row>
    <row r="1121" spans="1:16" x14ac:dyDescent="0.3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  <c r="P1121" s="3">
        <f>IF(Table1[[#This Row],[Family members]]="",MEDIAN(Table1[Family members]),Table1[[#This Row],[Family members]])</f>
        <v>2</v>
      </c>
    </row>
    <row r="1122" spans="1:16" x14ac:dyDescent="0.3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  <c r="P1122" s="3">
        <f>IF(Table1[[#This Row],[Family members]]="",MEDIAN(Table1[Family members]),Table1[[#This Row],[Family members]])</f>
        <v>2</v>
      </c>
    </row>
    <row r="1123" spans="1:16" x14ac:dyDescent="0.3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  <c r="P1123" s="3">
        <f>IF(Table1[[#This Row],[Family members]]="",MEDIAN(Table1[Family members]),Table1[[#This Row],[Family members]])</f>
        <v>4</v>
      </c>
    </row>
    <row r="1124" spans="1:16" x14ac:dyDescent="0.3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  <c r="P1124" s="3">
        <f>IF(Table1[[#This Row],[Family members]]="",MEDIAN(Table1[Family members]),Table1[[#This Row],[Family members]])</f>
        <v>2</v>
      </c>
    </row>
    <row r="1125" spans="1:16" x14ac:dyDescent="0.3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  <c r="P1125" s="3">
        <f>IF(Table1[[#This Row],[Family members]]="",MEDIAN(Table1[Family members]),Table1[[#This Row],[Family members]])</f>
        <v>1</v>
      </c>
    </row>
    <row r="1126" spans="1:16" x14ac:dyDescent="0.3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  <c r="P1126" s="3">
        <f>IF(Table1[[#This Row],[Family members]]="",MEDIAN(Table1[Family members]),Table1[[#This Row],[Family members]])</f>
        <v>2</v>
      </c>
    </row>
    <row r="1127" spans="1:16" x14ac:dyDescent="0.3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  <c r="P1127" s="3">
        <f>IF(Table1[[#This Row],[Family members]]="",MEDIAN(Table1[Family members]),Table1[[#This Row],[Family members]])</f>
        <v>1</v>
      </c>
    </row>
    <row r="1128" spans="1:16" x14ac:dyDescent="0.3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  <c r="P1128" s="3">
        <f>IF(Table1[[#This Row],[Family members]]="",MEDIAN(Table1[Family members]),Table1[[#This Row],[Family members]])</f>
        <v>3</v>
      </c>
    </row>
    <row r="1129" spans="1:16" x14ac:dyDescent="0.3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  <c r="P1129" s="3">
        <f>IF(Table1[[#This Row],[Family members]]="",MEDIAN(Table1[Family members]),Table1[[#This Row],[Family members]])</f>
        <v>1</v>
      </c>
    </row>
    <row r="1130" spans="1:16" x14ac:dyDescent="0.3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  <c r="P1130" s="3">
        <f>IF(Table1[[#This Row],[Family members]]="",MEDIAN(Table1[Family members]),Table1[[#This Row],[Family members]])</f>
        <v>2</v>
      </c>
    </row>
    <row r="1131" spans="1:16" x14ac:dyDescent="0.3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  <c r="P1131" s="3">
        <f>IF(Table1[[#This Row],[Family members]]="",MEDIAN(Table1[Family members]),Table1[[#This Row],[Family members]])</f>
        <v>1</v>
      </c>
    </row>
    <row r="1132" spans="1:16" x14ac:dyDescent="0.3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  <c r="P1132" s="3">
        <f>IF(Table1[[#This Row],[Family members]]="",MEDIAN(Table1[Family members]),Table1[[#This Row],[Family members]])</f>
        <v>3</v>
      </c>
    </row>
    <row r="1133" spans="1:16" x14ac:dyDescent="0.3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3">
        <f>IF(Table1[[#This Row],[Family members]]="",MEDIAN(Table1[Family members]),Table1[[#This Row],[Family members]])</f>
        <v>3</v>
      </c>
    </row>
    <row r="1134" spans="1:16" x14ac:dyDescent="0.3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  <c r="P1134" s="3">
        <f>IF(Table1[[#This Row],[Family members]]="",MEDIAN(Table1[Family members]),Table1[[#This Row],[Family members]])</f>
        <v>3</v>
      </c>
    </row>
    <row r="1135" spans="1:16" x14ac:dyDescent="0.3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3">
        <f>IF(Table1[[#This Row],[Family members]]="",MEDIAN(Table1[Family members]),Table1[[#This Row],[Family members]])</f>
        <v>1</v>
      </c>
    </row>
    <row r="1136" spans="1:16" x14ac:dyDescent="0.3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  <c r="P1136" s="3">
        <f>IF(Table1[[#This Row],[Family members]]="",MEDIAN(Table1[Family members]),Table1[[#This Row],[Family members]])</f>
        <v>4</v>
      </c>
    </row>
    <row r="1137" spans="1:16" x14ac:dyDescent="0.3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3">
        <f>IF(Table1[[#This Row],[Family members]]="",MEDIAN(Table1[Family members]),Table1[[#This Row],[Family members]])</f>
        <v>3</v>
      </c>
    </row>
    <row r="1138" spans="1:16" x14ac:dyDescent="0.3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  <c r="P1138" s="3">
        <f>IF(Table1[[#This Row],[Family members]]="",MEDIAN(Table1[Family members]),Table1[[#This Row],[Family members]])</f>
        <v>3</v>
      </c>
    </row>
    <row r="1139" spans="1:16" x14ac:dyDescent="0.3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  <c r="P1139" s="3">
        <f>IF(Table1[[#This Row],[Family members]]="",MEDIAN(Table1[Family members]),Table1[[#This Row],[Family members]])</f>
        <v>3</v>
      </c>
    </row>
    <row r="1140" spans="1:16" x14ac:dyDescent="0.3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  <c r="P1140" s="3">
        <f>IF(Table1[[#This Row],[Family members]]="",MEDIAN(Table1[Family members]),Table1[[#This Row],[Family members]])</f>
        <v>3</v>
      </c>
    </row>
    <row r="1141" spans="1:16" x14ac:dyDescent="0.3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  <c r="P1141" s="3">
        <f>IF(Table1[[#This Row],[Family members]]="",MEDIAN(Table1[Family members]),Table1[[#This Row],[Family members]])</f>
        <v>3</v>
      </c>
    </row>
    <row r="1142" spans="1:16" x14ac:dyDescent="0.3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  <c r="P1142" s="3">
        <f>IF(Table1[[#This Row],[Family members]]="",MEDIAN(Table1[Family members]),Table1[[#This Row],[Family members]])</f>
        <v>2</v>
      </c>
    </row>
    <row r="1143" spans="1:16" x14ac:dyDescent="0.3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  <c r="P1143" s="3">
        <f>IF(Table1[[#This Row],[Family members]]="",MEDIAN(Table1[Family members]),Table1[[#This Row],[Family members]])</f>
        <v>3</v>
      </c>
    </row>
    <row r="1144" spans="1:16" x14ac:dyDescent="0.3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  <c r="P1144" s="3">
        <f>IF(Table1[[#This Row],[Family members]]="",MEDIAN(Table1[Family members]),Table1[[#This Row],[Family members]])</f>
        <v>3</v>
      </c>
    </row>
    <row r="1145" spans="1:16" x14ac:dyDescent="0.3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  <c r="P1145" s="3">
        <f>IF(Table1[[#This Row],[Family members]]="",MEDIAN(Table1[Family members]),Table1[[#This Row],[Family members]])</f>
        <v>4</v>
      </c>
    </row>
    <row r="1146" spans="1:16" x14ac:dyDescent="0.3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  <c r="P1146" s="3">
        <f>IF(Table1[[#This Row],[Family members]]="",MEDIAN(Table1[Family members]),Table1[[#This Row],[Family members]])</f>
        <v>3</v>
      </c>
    </row>
    <row r="1147" spans="1:16" x14ac:dyDescent="0.3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3">
        <f>IF(Table1[[#This Row],[Family members]]="",MEDIAN(Table1[Family members]),Table1[[#This Row],[Family members]])</f>
        <v>3</v>
      </c>
    </row>
    <row r="1148" spans="1:16" x14ac:dyDescent="0.3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  <c r="P1148" s="3">
        <f>IF(Table1[[#This Row],[Family members]]="",MEDIAN(Table1[Family members]),Table1[[#This Row],[Family members]])</f>
        <v>3</v>
      </c>
    </row>
    <row r="1149" spans="1:16" x14ac:dyDescent="0.3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  <c r="P1149" s="3">
        <f>IF(Table1[[#This Row],[Family members]]="",MEDIAN(Table1[Family members]),Table1[[#This Row],[Family members]])</f>
        <v>4</v>
      </c>
    </row>
    <row r="1150" spans="1:16" x14ac:dyDescent="0.3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  <c r="P1150" s="3">
        <f>IF(Table1[[#This Row],[Family members]]="",MEDIAN(Table1[Family members]),Table1[[#This Row],[Family members]])</f>
        <v>4</v>
      </c>
    </row>
    <row r="1151" spans="1:16" x14ac:dyDescent="0.3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  <c r="P1151" s="3">
        <f>IF(Table1[[#This Row],[Family members]]="",MEDIAN(Table1[Family members]),Table1[[#This Row],[Family members]])</f>
        <v>4</v>
      </c>
    </row>
    <row r="1152" spans="1:16" x14ac:dyDescent="0.3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  <c r="P1152" s="3">
        <f>IF(Table1[[#This Row],[Family members]]="",MEDIAN(Table1[Family members]),Table1[[#This Row],[Family members]])</f>
        <v>1</v>
      </c>
    </row>
    <row r="1153" spans="1:16" x14ac:dyDescent="0.3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  <c r="P1153" s="3">
        <f>IF(Table1[[#This Row],[Family members]]="",MEDIAN(Table1[Family members]),Table1[[#This Row],[Family members]])</f>
        <v>2</v>
      </c>
    </row>
    <row r="1154" spans="1:16" x14ac:dyDescent="0.3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  <c r="P1154" s="3">
        <f>IF(Table1[[#This Row],[Family members]]="",MEDIAN(Table1[Family members]),Table1[[#This Row],[Family members]])</f>
        <v>3</v>
      </c>
    </row>
    <row r="1155" spans="1:16" x14ac:dyDescent="0.3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  <c r="P1155" s="3">
        <f>IF(Table1[[#This Row],[Family members]]="",MEDIAN(Table1[Family members]),Table1[[#This Row],[Family members]])</f>
        <v>2</v>
      </c>
    </row>
    <row r="1156" spans="1:16" x14ac:dyDescent="0.3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  <c r="P1156" s="3">
        <f>IF(Table1[[#This Row],[Family members]]="",MEDIAN(Table1[Family members]),Table1[[#This Row],[Family members]])</f>
        <v>2</v>
      </c>
    </row>
    <row r="1157" spans="1:16" x14ac:dyDescent="0.3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  <c r="P1157" s="3">
        <f>IF(Table1[[#This Row],[Family members]]="",MEDIAN(Table1[Family members]),Table1[[#This Row],[Family members]])</f>
        <v>4</v>
      </c>
    </row>
    <row r="1158" spans="1:16" x14ac:dyDescent="0.3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  <c r="P1158" s="3">
        <f>IF(Table1[[#This Row],[Family members]]="",MEDIAN(Table1[Family members]),Table1[[#This Row],[Family members]])</f>
        <v>2</v>
      </c>
    </row>
    <row r="1159" spans="1:16" x14ac:dyDescent="0.3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  <c r="P1159" s="3">
        <f>IF(Table1[[#This Row],[Family members]]="",MEDIAN(Table1[Family members]),Table1[[#This Row],[Family members]])</f>
        <v>4</v>
      </c>
    </row>
    <row r="1160" spans="1:16" x14ac:dyDescent="0.3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  <c r="P1160" s="3">
        <f>IF(Table1[[#This Row],[Family members]]="",MEDIAN(Table1[Family members]),Table1[[#This Row],[Family members]])</f>
        <v>3</v>
      </c>
    </row>
    <row r="1161" spans="1:16" x14ac:dyDescent="0.3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  <c r="P1161" s="3">
        <f>IF(Table1[[#This Row],[Family members]]="",MEDIAN(Table1[Family members]),Table1[[#This Row],[Family members]])</f>
        <v>4</v>
      </c>
    </row>
    <row r="1162" spans="1:16" x14ac:dyDescent="0.3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  <c r="P1162" s="3">
        <f>IF(Table1[[#This Row],[Family members]]="",MEDIAN(Table1[Family members]),Table1[[#This Row],[Family members]])</f>
        <v>3</v>
      </c>
    </row>
    <row r="1163" spans="1:16" x14ac:dyDescent="0.3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  <c r="P1163" s="3">
        <f>IF(Table1[[#This Row],[Family members]]="",MEDIAN(Table1[Family members]),Table1[[#This Row],[Family members]])</f>
        <v>4</v>
      </c>
    </row>
    <row r="1164" spans="1:16" x14ac:dyDescent="0.3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  <c r="P1164" s="3">
        <f>IF(Table1[[#This Row],[Family members]]="",MEDIAN(Table1[Family members]),Table1[[#This Row],[Family members]])</f>
        <v>2</v>
      </c>
    </row>
    <row r="1165" spans="1:16" x14ac:dyDescent="0.3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  <c r="P1165" s="3">
        <f>IF(Table1[[#This Row],[Family members]]="",MEDIAN(Table1[Family members]),Table1[[#This Row],[Family members]])</f>
        <v>2</v>
      </c>
    </row>
    <row r="1166" spans="1:16" x14ac:dyDescent="0.3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3">
        <f>IF(Table1[[#This Row],[Family members]]="",MEDIAN(Table1[Family members]),Table1[[#This Row],[Family members]])</f>
        <v>2</v>
      </c>
    </row>
    <row r="1167" spans="1:16" x14ac:dyDescent="0.3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  <c r="P1167" s="3">
        <f>IF(Table1[[#This Row],[Family members]]="",MEDIAN(Table1[Family members]),Table1[[#This Row],[Family members]])</f>
        <v>1</v>
      </c>
    </row>
    <row r="1168" spans="1:16" x14ac:dyDescent="0.3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  <c r="P1168" s="3">
        <f>IF(Table1[[#This Row],[Family members]]="",MEDIAN(Table1[Family members]),Table1[[#This Row],[Family members]])</f>
        <v>2</v>
      </c>
    </row>
    <row r="1169" spans="1:16" x14ac:dyDescent="0.3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  <c r="P1169" s="3">
        <f>IF(Table1[[#This Row],[Family members]]="",MEDIAN(Table1[Family members]),Table1[[#This Row],[Family members]])</f>
        <v>2</v>
      </c>
    </row>
    <row r="1170" spans="1:16" x14ac:dyDescent="0.3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  <c r="P1170" s="3">
        <f>IF(Table1[[#This Row],[Family members]]="",MEDIAN(Table1[Family members]),Table1[[#This Row],[Family members]])</f>
        <v>1</v>
      </c>
    </row>
    <row r="1171" spans="1:16" x14ac:dyDescent="0.3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  <c r="P1171" s="3">
        <f>IF(Table1[[#This Row],[Family members]]="",MEDIAN(Table1[Family members]),Table1[[#This Row],[Family members]])</f>
        <v>1</v>
      </c>
    </row>
    <row r="1172" spans="1:16" x14ac:dyDescent="0.3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  <c r="P1172" s="3">
        <f>IF(Table1[[#This Row],[Family members]]="",MEDIAN(Table1[Family members]),Table1[[#This Row],[Family members]])</f>
        <v>4</v>
      </c>
    </row>
    <row r="1173" spans="1:16" x14ac:dyDescent="0.3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  <c r="P1173" s="3">
        <f>IF(Table1[[#This Row],[Family members]]="",MEDIAN(Table1[Family members]),Table1[[#This Row],[Family members]])</f>
        <v>4</v>
      </c>
    </row>
    <row r="1174" spans="1:16" x14ac:dyDescent="0.3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  <c r="P1174" s="3">
        <f>IF(Table1[[#This Row],[Family members]]="",MEDIAN(Table1[Family members]),Table1[[#This Row],[Family members]])</f>
        <v>2</v>
      </c>
    </row>
    <row r="1175" spans="1:16" x14ac:dyDescent="0.3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  <c r="P1175" s="3">
        <f>IF(Table1[[#This Row],[Family members]]="",MEDIAN(Table1[Family members]),Table1[[#This Row],[Family members]])</f>
        <v>3</v>
      </c>
    </row>
    <row r="1176" spans="1:16" x14ac:dyDescent="0.3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3">
        <f>IF(Table1[[#This Row],[Family members]]="",MEDIAN(Table1[Family members]),Table1[[#This Row],[Family members]])</f>
        <v>2</v>
      </c>
    </row>
    <row r="1177" spans="1:16" x14ac:dyDescent="0.3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  <c r="P1177" s="3">
        <f>IF(Table1[[#This Row],[Family members]]="",MEDIAN(Table1[Family members]),Table1[[#This Row],[Family members]])</f>
        <v>4</v>
      </c>
    </row>
    <row r="1178" spans="1:16" x14ac:dyDescent="0.3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  <c r="P1178" s="3">
        <f>IF(Table1[[#This Row],[Family members]]="",MEDIAN(Table1[Family members]),Table1[[#This Row],[Family members]])</f>
        <v>1</v>
      </c>
    </row>
    <row r="1179" spans="1:16" x14ac:dyDescent="0.3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3">
        <f>IF(Table1[[#This Row],[Family members]]="",MEDIAN(Table1[Family members]),Table1[[#This Row],[Family members]])</f>
        <v>1</v>
      </c>
    </row>
    <row r="1180" spans="1:16" x14ac:dyDescent="0.3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  <c r="P1180" s="3">
        <f>IF(Table1[[#This Row],[Family members]]="",MEDIAN(Table1[Family members]),Table1[[#This Row],[Family members]])</f>
        <v>3</v>
      </c>
    </row>
    <row r="1181" spans="1:16" x14ac:dyDescent="0.3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  <c r="P1181" s="3">
        <f>IF(Table1[[#This Row],[Family members]]="",MEDIAN(Table1[Family members]),Table1[[#This Row],[Family members]])</f>
        <v>3</v>
      </c>
    </row>
    <row r="1182" spans="1:16" x14ac:dyDescent="0.3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  <c r="P1182" s="3">
        <f>IF(Table1[[#This Row],[Family members]]="",MEDIAN(Table1[Family members]),Table1[[#This Row],[Family members]])</f>
        <v>3</v>
      </c>
    </row>
    <row r="1183" spans="1:16" x14ac:dyDescent="0.3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  <c r="P1183" s="3">
        <f>IF(Table1[[#This Row],[Family members]]="",MEDIAN(Table1[Family members]),Table1[[#This Row],[Family members]])</f>
        <v>2</v>
      </c>
    </row>
    <row r="1184" spans="1:16" x14ac:dyDescent="0.3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  <c r="P1184" s="3">
        <f>IF(Table1[[#This Row],[Family members]]="",MEDIAN(Table1[Family members]),Table1[[#This Row],[Family members]])</f>
        <v>3</v>
      </c>
    </row>
    <row r="1185" spans="1:16" x14ac:dyDescent="0.3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  <c r="P1185" s="3">
        <f>IF(Table1[[#This Row],[Family members]]="",MEDIAN(Table1[Family members]),Table1[[#This Row],[Family members]])</f>
        <v>3</v>
      </c>
    </row>
    <row r="1186" spans="1:16" x14ac:dyDescent="0.3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  <c r="P1186" s="3">
        <f>IF(Table1[[#This Row],[Family members]]="",MEDIAN(Table1[Family members]),Table1[[#This Row],[Family members]])</f>
        <v>4</v>
      </c>
    </row>
    <row r="1187" spans="1:16" x14ac:dyDescent="0.3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3">
        <f>IF(Table1[[#This Row],[Family members]]="",MEDIAN(Table1[Family members]),Table1[[#This Row],[Family members]])</f>
        <v>3</v>
      </c>
    </row>
    <row r="1188" spans="1:16" x14ac:dyDescent="0.3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  <c r="P1188" s="3">
        <f>IF(Table1[[#This Row],[Family members]]="",MEDIAN(Table1[Family members]),Table1[[#This Row],[Family members]])</f>
        <v>2</v>
      </c>
    </row>
    <row r="1189" spans="1:16" x14ac:dyDescent="0.3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  <c r="P1189" s="3">
        <f>IF(Table1[[#This Row],[Family members]]="",MEDIAN(Table1[Family members]),Table1[[#This Row],[Family members]])</f>
        <v>3</v>
      </c>
    </row>
    <row r="1190" spans="1:16" x14ac:dyDescent="0.3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  <c r="P1190" s="3">
        <f>IF(Table1[[#This Row],[Family members]]="",MEDIAN(Table1[Family members]),Table1[[#This Row],[Family members]])</f>
        <v>2</v>
      </c>
    </row>
    <row r="1191" spans="1:16" x14ac:dyDescent="0.3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  <c r="P1191" s="3">
        <f>IF(Table1[[#This Row],[Family members]]="",MEDIAN(Table1[Family members]),Table1[[#This Row],[Family members]])</f>
        <v>1</v>
      </c>
    </row>
    <row r="1192" spans="1:16" x14ac:dyDescent="0.3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  <c r="P1192" s="3">
        <f>IF(Table1[[#This Row],[Family members]]="",MEDIAN(Table1[Family members]),Table1[[#This Row],[Family members]])</f>
        <v>4</v>
      </c>
    </row>
    <row r="1193" spans="1:16" x14ac:dyDescent="0.3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  <c r="P1193" s="3">
        <f>IF(Table1[[#This Row],[Family members]]="",MEDIAN(Table1[Family members]),Table1[[#This Row],[Family members]])</f>
        <v>4</v>
      </c>
    </row>
    <row r="1194" spans="1:16" x14ac:dyDescent="0.3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  <c r="P1194" s="3">
        <f>IF(Table1[[#This Row],[Family members]]="",MEDIAN(Table1[Family members]),Table1[[#This Row],[Family members]])</f>
        <v>1</v>
      </c>
    </row>
    <row r="1195" spans="1:16" x14ac:dyDescent="0.3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  <c r="P1195" s="3">
        <f>IF(Table1[[#This Row],[Family members]]="",MEDIAN(Table1[Family members]),Table1[[#This Row],[Family members]])</f>
        <v>1</v>
      </c>
    </row>
    <row r="1196" spans="1:16" x14ac:dyDescent="0.3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  <c r="P1196" s="3">
        <f>IF(Table1[[#This Row],[Family members]]="",MEDIAN(Table1[Family members]),Table1[[#This Row],[Family members]])</f>
        <v>1</v>
      </c>
    </row>
    <row r="1197" spans="1:16" x14ac:dyDescent="0.3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  <c r="P1197" s="3">
        <f>IF(Table1[[#This Row],[Family members]]="",MEDIAN(Table1[Family members]),Table1[[#This Row],[Family members]])</f>
        <v>1</v>
      </c>
    </row>
    <row r="1198" spans="1:16" x14ac:dyDescent="0.3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  <c r="P1198" s="3">
        <f>IF(Table1[[#This Row],[Family members]]="",MEDIAN(Table1[Family members]),Table1[[#This Row],[Family members]])</f>
        <v>3</v>
      </c>
    </row>
    <row r="1199" spans="1:16" x14ac:dyDescent="0.3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  <c r="P1199" s="3">
        <f>IF(Table1[[#This Row],[Family members]]="",MEDIAN(Table1[Family members]),Table1[[#This Row],[Family members]])</f>
        <v>1</v>
      </c>
    </row>
    <row r="1200" spans="1:16" x14ac:dyDescent="0.3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  <c r="P1200" s="3">
        <f>IF(Table1[[#This Row],[Family members]]="",MEDIAN(Table1[Family members]),Table1[[#This Row],[Family members]])</f>
        <v>1</v>
      </c>
    </row>
    <row r="1201" spans="1:16" x14ac:dyDescent="0.3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3">
        <f>IF(Table1[[#This Row],[Family members]]="",MEDIAN(Table1[Family members]),Table1[[#This Row],[Family members]])</f>
        <v>3</v>
      </c>
    </row>
    <row r="1202" spans="1:16" x14ac:dyDescent="0.3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  <c r="P1202" s="3">
        <f>IF(Table1[[#This Row],[Family members]]="",MEDIAN(Table1[Family members]),Table1[[#This Row],[Family members]])</f>
        <v>1</v>
      </c>
    </row>
    <row r="1203" spans="1:16" x14ac:dyDescent="0.3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  <c r="P1203" s="3">
        <f>IF(Table1[[#This Row],[Family members]]="",MEDIAN(Table1[Family members]),Table1[[#This Row],[Family members]])</f>
        <v>3</v>
      </c>
    </row>
    <row r="1204" spans="1:16" x14ac:dyDescent="0.3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  <c r="P1204" s="3">
        <f>IF(Table1[[#This Row],[Family members]]="",MEDIAN(Table1[Family members]),Table1[[#This Row],[Family members]])</f>
        <v>4</v>
      </c>
    </row>
    <row r="1205" spans="1:16" x14ac:dyDescent="0.3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  <c r="P1205" s="3">
        <f>IF(Table1[[#This Row],[Family members]]="",MEDIAN(Table1[Family members]),Table1[[#This Row],[Family members]])</f>
        <v>4</v>
      </c>
    </row>
    <row r="1206" spans="1:16" x14ac:dyDescent="0.3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  <c r="P1206" s="3">
        <f>IF(Table1[[#This Row],[Family members]]="",MEDIAN(Table1[Family members]),Table1[[#This Row],[Family members]])</f>
        <v>2</v>
      </c>
    </row>
    <row r="1207" spans="1:16" x14ac:dyDescent="0.3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  <c r="P1207" s="3">
        <f>IF(Table1[[#This Row],[Family members]]="",MEDIAN(Table1[Family members]),Table1[[#This Row],[Family members]])</f>
        <v>3</v>
      </c>
    </row>
    <row r="1208" spans="1:16" x14ac:dyDescent="0.3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  <c r="P1208" s="3">
        <f>IF(Table1[[#This Row],[Family members]]="",MEDIAN(Table1[Family members]),Table1[[#This Row],[Family members]])</f>
        <v>1</v>
      </c>
    </row>
    <row r="1209" spans="1:16" x14ac:dyDescent="0.3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  <c r="P1209" s="3">
        <f>IF(Table1[[#This Row],[Family members]]="",MEDIAN(Table1[Family members]),Table1[[#This Row],[Family members]])</f>
        <v>4</v>
      </c>
    </row>
    <row r="1210" spans="1:16" x14ac:dyDescent="0.3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  <c r="P1210" s="3">
        <f>IF(Table1[[#This Row],[Family members]]="",MEDIAN(Table1[Family members]),Table1[[#This Row],[Family members]])</f>
        <v>1</v>
      </c>
    </row>
    <row r="1211" spans="1:16" x14ac:dyDescent="0.3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3">
        <f>IF(Table1[[#This Row],[Family members]]="",MEDIAN(Table1[Family members]),Table1[[#This Row],[Family members]])</f>
        <v>4</v>
      </c>
    </row>
    <row r="1212" spans="1:16" x14ac:dyDescent="0.3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  <c r="P1212" s="3">
        <f>IF(Table1[[#This Row],[Family members]]="",MEDIAN(Table1[Family members]),Table1[[#This Row],[Family members]])</f>
        <v>2</v>
      </c>
    </row>
    <row r="1213" spans="1:16" x14ac:dyDescent="0.3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  <c r="P1213" s="3">
        <f>IF(Table1[[#This Row],[Family members]]="",MEDIAN(Table1[Family members]),Table1[[#This Row],[Family members]])</f>
        <v>2</v>
      </c>
    </row>
    <row r="1214" spans="1:16" x14ac:dyDescent="0.3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  <c r="P1214" s="3">
        <f>IF(Table1[[#This Row],[Family members]]="",MEDIAN(Table1[Family members]),Table1[[#This Row],[Family members]])</f>
        <v>4</v>
      </c>
    </row>
    <row r="1215" spans="1:16" x14ac:dyDescent="0.3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  <c r="P1215" s="3">
        <f>IF(Table1[[#This Row],[Family members]]="",MEDIAN(Table1[Family members]),Table1[[#This Row],[Family members]])</f>
        <v>4</v>
      </c>
    </row>
    <row r="1216" spans="1:16" x14ac:dyDescent="0.3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  <c r="P1216" s="3">
        <f>IF(Table1[[#This Row],[Family members]]="",MEDIAN(Table1[Family members]),Table1[[#This Row],[Family members]])</f>
        <v>3</v>
      </c>
    </row>
    <row r="1217" spans="1:16" x14ac:dyDescent="0.3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  <c r="P1217" s="3">
        <f>IF(Table1[[#This Row],[Family members]]="",MEDIAN(Table1[Family members]),Table1[[#This Row],[Family members]])</f>
        <v>4</v>
      </c>
    </row>
    <row r="1218" spans="1:16" x14ac:dyDescent="0.3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  <c r="P1218" s="3">
        <f>IF(Table1[[#This Row],[Family members]]="",MEDIAN(Table1[Family members]),Table1[[#This Row],[Family members]])</f>
        <v>1</v>
      </c>
    </row>
    <row r="1219" spans="1:16" x14ac:dyDescent="0.3">
      <c r="A1219" s="7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  <c r="P1219" s="3">
        <f>IF(Table1[[#This Row],[Family members]]="",MEDIAN(Table1[Family members]),Table1[[#This Row],[Family members]])</f>
        <v>3</v>
      </c>
    </row>
    <row r="1220" spans="1:16" x14ac:dyDescent="0.3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  <c r="P1220" s="3">
        <f>IF(Table1[[#This Row],[Family members]]="",MEDIAN(Table1[Family members]),Table1[[#This Row],[Family members]])</f>
        <v>4</v>
      </c>
    </row>
    <row r="1221" spans="1:16" x14ac:dyDescent="0.3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  <c r="P1221" s="3">
        <f>IF(Table1[[#This Row],[Family members]]="",MEDIAN(Table1[Family members]),Table1[[#This Row],[Family members]])</f>
        <v>2</v>
      </c>
    </row>
    <row r="1222" spans="1:16" x14ac:dyDescent="0.3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  <c r="P1222" s="3">
        <f>IF(Table1[[#This Row],[Family members]]="",MEDIAN(Table1[Family members]),Table1[[#This Row],[Family members]])</f>
        <v>4</v>
      </c>
    </row>
    <row r="1223" spans="1:16" x14ac:dyDescent="0.3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  <c r="P1223" s="3">
        <f>IF(Table1[[#This Row],[Family members]]="",MEDIAN(Table1[Family members]),Table1[[#This Row],[Family members]])</f>
        <v>3</v>
      </c>
    </row>
    <row r="1224" spans="1:16" x14ac:dyDescent="0.3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  <c r="P1224" s="3">
        <f>IF(Table1[[#This Row],[Family members]]="",MEDIAN(Table1[Family members]),Table1[[#This Row],[Family members]])</f>
        <v>2</v>
      </c>
    </row>
    <row r="1225" spans="1:16" x14ac:dyDescent="0.3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  <c r="P1225" s="3">
        <f>IF(Table1[[#This Row],[Family members]]="",MEDIAN(Table1[Family members]),Table1[[#This Row],[Family members]])</f>
        <v>3</v>
      </c>
    </row>
    <row r="1226" spans="1:16" x14ac:dyDescent="0.3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  <c r="P1226" s="3">
        <f>IF(Table1[[#This Row],[Family members]]="",MEDIAN(Table1[Family members]),Table1[[#This Row],[Family members]])</f>
        <v>3</v>
      </c>
    </row>
    <row r="1227" spans="1:16" x14ac:dyDescent="0.3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  <c r="P1227" s="3">
        <f>IF(Table1[[#This Row],[Family members]]="",MEDIAN(Table1[Family members]),Table1[[#This Row],[Family members]])</f>
        <v>2</v>
      </c>
    </row>
    <row r="1228" spans="1:16" x14ac:dyDescent="0.3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  <c r="P1228" s="3">
        <f>IF(Table1[[#This Row],[Family members]]="",MEDIAN(Table1[Family members]),Table1[[#This Row],[Family members]])</f>
        <v>2</v>
      </c>
    </row>
    <row r="1229" spans="1:16" x14ac:dyDescent="0.3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  <c r="P1229" s="3">
        <f>IF(Table1[[#This Row],[Family members]]="",MEDIAN(Table1[Family members]),Table1[[#This Row],[Family members]])</f>
        <v>2</v>
      </c>
    </row>
    <row r="1230" spans="1:16" x14ac:dyDescent="0.3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  <c r="P1230" s="3">
        <f>IF(Table1[[#This Row],[Family members]]="",MEDIAN(Table1[Family members]),Table1[[#This Row],[Family members]])</f>
        <v>2</v>
      </c>
    </row>
    <row r="1231" spans="1:16" x14ac:dyDescent="0.3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  <c r="P1231" s="3">
        <f>IF(Table1[[#This Row],[Family members]]="",MEDIAN(Table1[Family members]),Table1[[#This Row],[Family members]])</f>
        <v>3</v>
      </c>
    </row>
    <row r="1232" spans="1:16" x14ac:dyDescent="0.3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  <c r="P1232" s="3">
        <f>IF(Table1[[#This Row],[Family members]]="",MEDIAN(Table1[Family members]),Table1[[#This Row],[Family members]])</f>
        <v>3</v>
      </c>
    </row>
    <row r="1233" spans="1:16" x14ac:dyDescent="0.3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3">
        <f>IF(Table1[[#This Row],[Family members]]="",MEDIAN(Table1[Family members]),Table1[[#This Row],[Family members]])</f>
        <v>3</v>
      </c>
    </row>
    <row r="1234" spans="1:16" x14ac:dyDescent="0.3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  <c r="P1234" s="3">
        <f>IF(Table1[[#This Row],[Family members]]="",MEDIAN(Table1[Family members]),Table1[[#This Row],[Family members]])</f>
        <v>1</v>
      </c>
    </row>
    <row r="1235" spans="1:16" x14ac:dyDescent="0.3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  <c r="P1235" s="3">
        <f>IF(Table1[[#This Row],[Family members]]="",MEDIAN(Table1[Family members]),Table1[[#This Row],[Family members]])</f>
        <v>2</v>
      </c>
    </row>
    <row r="1236" spans="1:16" x14ac:dyDescent="0.3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  <c r="P1236" s="3">
        <f>IF(Table1[[#This Row],[Family members]]="",MEDIAN(Table1[Family members]),Table1[[#This Row],[Family members]])</f>
        <v>4</v>
      </c>
    </row>
    <row r="1237" spans="1:16" x14ac:dyDescent="0.3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  <c r="P1237" s="3">
        <f>IF(Table1[[#This Row],[Family members]]="",MEDIAN(Table1[Family members]),Table1[[#This Row],[Family members]])</f>
        <v>4</v>
      </c>
    </row>
    <row r="1238" spans="1:16" x14ac:dyDescent="0.3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  <c r="P1238" s="3">
        <f>IF(Table1[[#This Row],[Family members]]="",MEDIAN(Table1[Family members]),Table1[[#This Row],[Family members]])</f>
        <v>3</v>
      </c>
    </row>
    <row r="1239" spans="1:16" x14ac:dyDescent="0.3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  <c r="P1239" s="3">
        <f>IF(Table1[[#This Row],[Family members]]="",MEDIAN(Table1[Family members]),Table1[[#This Row],[Family members]])</f>
        <v>4</v>
      </c>
    </row>
    <row r="1240" spans="1:16" x14ac:dyDescent="0.3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  <c r="P1240" s="3">
        <f>IF(Table1[[#This Row],[Family members]]="",MEDIAN(Table1[Family members]),Table1[[#This Row],[Family members]])</f>
        <v>4</v>
      </c>
    </row>
    <row r="1241" spans="1:16" x14ac:dyDescent="0.3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  <c r="P1241" s="3">
        <f>IF(Table1[[#This Row],[Family members]]="",MEDIAN(Table1[Family members]),Table1[[#This Row],[Family members]])</f>
        <v>1</v>
      </c>
    </row>
    <row r="1242" spans="1:16" x14ac:dyDescent="0.3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  <c r="P1242" s="3">
        <f>IF(Table1[[#This Row],[Family members]]="",MEDIAN(Table1[Family members]),Table1[[#This Row],[Family members]])</f>
        <v>4</v>
      </c>
    </row>
    <row r="1243" spans="1:16" x14ac:dyDescent="0.3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  <c r="P1243" s="3">
        <f>IF(Table1[[#This Row],[Family members]]="",MEDIAN(Table1[Family members]),Table1[[#This Row],[Family members]])</f>
        <v>1</v>
      </c>
    </row>
    <row r="1244" spans="1:16" x14ac:dyDescent="0.3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  <c r="P1244" s="3">
        <f>IF(Table1[[#This Row],[Family members]]="",MEDIAN(Table1[Family members]),Table1[[#This Row],[Family members]])</f>
        <v>4</v>
      </c>
    </row>
    <row r="1245" spans="1:16" x14ac:dyDescent="0.3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  <c r="P1245" s="3">
        <f>IF(Table1[[#This Row],[Family members]]="",MEDIAN(Table1[Family members]),Table1[[#This Row],[Family members]])</f>
        <v>3</v>
      </c>
    </row>
    <row r="1246" spans="1:16" x14ac:dyDescent="0.3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  <c r="P1246" s="3">
        <f>IF(Table1[[#This Row],[Family members]]="",MEDIAN(Table1[Family members]),Table1[[#This Row],[Family members]])</f>
        <v>4</v>
      </c>
    </row>
    <row r="1247" spans="1:16" x14ac:dyDescent="0.3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  <c r="P1247" s="3">
        <f>IF(Table1[[#This Row],[Family members]]="",MEDIAN(Table1[Family members]),Table1[[#This Row],[Family members]])</f>
        <v>4</v>
      </c>
    </row>
    <row r="1248" spans="1:16" x14ac:dyDescent="0.3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  <c r="P1248" s="3">
        <f>IF(Table1[[#This Row],[Family members]]="",MEDIAN(Table1[Family members]),Table1[[#This Row],[Family members]])</f>
        <v>1</v>
      </c>
    </row>
    <row r="1249" spans="1:16" x14ac:dyDescent="0.3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3">
        <f>IF(Table1[[#This Row],[Family members]]="",MEDIAN(Table1[Family members]),Table1[[#This Row],[Family members]])</f>
        <v>4</v>
      </c>
    </row>
    <row r="1250" spans="1:16" x14ac:dyDescent="0.3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  <c r="P1250" s="3">
        <f>IF(Table1[[#This Row],[Family members]]="",MEDIAN(Table1[Family members]),Table1[[#This Row],[Family members]])</f>
        <v>4</v>
      </c>
    </row>
    <row r="1251" spans="1:16" x14ac:dyDescent="0.3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  <c r="P1251" s="3">
        <f>IF(Table1[[#This Row],[Family members]]="",MEDIAN(Table1[Family members]),Table1[[#This Row],[Family members]])</f>
        <v>3</v>
      </c>
    </row>
    <row r="1252" spans="1:16" x14ac:dyDescent="0.3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  <c r="P1252" s="3">
        <f>IF(Table1[[#This Row],[Family members]]="",MEDIAN(Table1[Family members]),Table1[[#This Row],[Family members]])</f>
        <v>3</v>
      </c>
    </row>
    <row r="1253" spans="1:16" x14ac:dyDescent="0.3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  <c r="P1253" s="3">
        <f>IF(Table1[[#This Row],[Family members]]="",MEDIAN(Table1[Family members]),Table1[[#This Row],[Family members]])</f>
        <v>4</v>
      </c>
    </row>
    <row r="1254" spans="1:16" x14ac:dyDescent="0.3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  <c r="P1254" s="3">
        <f>IF(Table1[[#This Row],[Family members]]="",MEDIAN(Table1[Family members]),Table1[[#This Row],[Family members]])</f>
        <v>2</v>
      </c>
    </row>
    <row r="1255" spans="1:16" x14ac:dyDescent="0.3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  <c r="P1255" s="3">
        <f>IF(Table1[[#This Row],[Family members]]="",MEDIAN(Table1[Family members]),Table1[[#This Row],[Family members]])</f>
        <v>1</v>
      </c>
    </row>
    <row r="1256" spans="1:16" x14ac:dyDescent="0.3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  <c r="P1256" s="3">
        <f>IF(Table1[[#This Row],[Family members]]="",MEDIAN(Table1[Family members]),Table1[[#This Row],[Family members]])</f>
        <v>1</v>
      </c>
    </row>
    <row r="1257" spans="1:16" x14ac:dyDescent="0.3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  <c r="P1257" s="3">
        <f>IF(Table1[[#This Row],[Family members]]="",MEDIAN(Table1[Family members]),Table1[[#This Row],[Family members]])</f>
        <v>1</v>
      </c>
    </row>
    <row r="1258" spans="1:16" x14ac:dyDescent="0.3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  <c r="P1258" s="3">
        <f>IF(Table1[[#This Row],[Family members]]="",MEDIAN(Table1[Family members]),Table1[[#This Row],[Family members]])</f>
        <v>2</v>
      </c>
    </row>
    <row r="1259" spans="1:16" x14ac:dyDescent="0.3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  <c r="P1259" s="3">
        <f>IF(Table1[[#This Row],[Family members]]="",MEDIAN(Table1[Family members]),Table1[[#This Row],[Family members]])</f>
        <v>2</v>
      </c>
    </row>
    <row r="1260" spans="1:16" x14ac:dyDescent="0.3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  <c r="P1260" s="3">
        <f>IF(Table1[[#This Row],[Family members]]="",MEDIAN(Table1[Family members]),Table1[[#This Row],[Family members]])</f>
        <v>4</v>
      </c>
    </row>
    <row r="1261" spans="1:16" x14ac:dyDescent="0.3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  <c r="P1261" s="3">
        <f>IF(Table1[[#This Row],[Family members]]="",MEDIAN(Table1[Family members]),Table1[[#This Row],[Family members]])</f>
        <v>2</v>
      </c>
    </row>
    <row r="1262" spans="1:16" x14ac:dyDescent="0.3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  <c r="P1262" s="3">
        <f>IF(Table1[[#This Row],[Family members]]="",MEDIAN(Table1[Family members]),Table1[[#This Row],[Family members]])</f>
        <v>4</v>
      </c>
    </row>
    <row r="1263" spans="1:16" x14ac:dyDescent="0.3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  <c r="P1263" s="3">
        <f>IF(Table1[[#This Row],[Family members]]="",MEDIAN(Table1[Family members]),Table1[[#This Row],[Family members]])</f>
        <v>2</v>
      </c>
    </row>
    <row r="1264" spans="1:16" x14ac:dyDescent="0.3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  <c r="P1264" s="3">
        <f>IF(Table1[[#This Row],[Family members]]="",MEDIAN(Table1[Family members]),Table1[[#This Row],[Family members]])</f>
        <v>4</v>
      </c>
    </row>
    <row r="1265" spans="1:16" x14ac:dyDescent="0.3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3">
        <f>IF(Table1[[#This Row],[Family members]]="",MEDIAN(Table1[Family members]),Table1[[#This Row],[Family members]])</f>
        <v>2</v>
      </c>
    </row>
    <row r="1266" spans="1:16" x14ac:dyDescent="0.3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  <c r="P1266" s="3">
        <f>IF(Table1[[#This Row],[Family members]]="",MEDIAN(Table1[Family members]),Table1[[#This Row],[Family members]])</f>
        <v>2</v>
      </c>
    </row>
    <row r="1267" spans="1:16" x14ac:dyDescent="0.3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  <c r="P1267" s="3">
        <f>IF(Table1[[#This Row],[Family members]]="",MEDIAN(Table1[Family members]),Table1[[#This Row],[Family members]])</f>
        <v>4</v>
      </c>
    </row>
    <row r="1268" spans="1:16" x14ac:dyDescent="0.3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3">
        <f>IF(Table1[[#This Row],[Family members]]="",MEDIAN(Table1[Family members]),Table1[[#This Row],[Family members]])</f>
        <v>4</v>
      </c>
    </row>
    <row r="1269" spans="1:16" x14ac:dyDescent="0.3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  <c r="P1269" s="3">
        <f>IF(Table1[[#This Row],[Family members]]="",MEDIAN(Table1[Family members]),Table1[[#This Row],[Family members]])</f>
        <v>2</v>
      </c>
    </row>
    <row r="1270" spans="1:16" x14ac:dyDescent="0.3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  <c r="P1270" s="3">
        <f>IF(Table1[[#This Row],[Family members]]="",MEDIAN(Table1[Family members]),Table1[[#This Row],[Family members]])</f>
        <v>3</v>
      </c>
    </row>
    <row r="1271" spans="1:16" x14ac:dyDescent="0.3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  <c r="P1271" s="3">
        <f>IF(Table1[[#This Row],[Family members]]="",MEDIAN(Table1[Family members]),Table1[[#This Row],[Family members]])</f>
        <v>2</v>
      </c>
    </row>
    <row r="1272" spans="1:16" x14ac:dyDescent="0.3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  <c r="P1272" s="3">
        <f>IF(Table1[[#This Row],[Family members]]="",MEDIAN(Table1[Family members]),Table1[[#This Row],[Family members]])</f>
        <v>1</v>
      </c>
    </row>
    <row r="1273" spans="1:16" x14ac:dyDescent="0.3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  <c r="P1273" s="3">
        <f>IF(Table1[[#This Row],[Family members]]="",MEDIAN(Table1[Family members]),Table1[[#This Row],[Family members]])</f>
        <v>2</v>
      </c>
    </row>
    <row r="1274" spans="1:16" x14ac:dyDescent="0.3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  <c r="P1274" s="3">
        <f>IF(Table1[[#This Row],[Family members]]="",MEDIAN(Table1[Family members]),Table1[[#This Row],[Family members]])</f>
        <v>3</v>
      </c>
    </row>
    <row r="1275" spans="1:16" x14ac:dyDescent="0.3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  <c r="P1275" s="3">
        <f>IF(Table1[[#This Row],[Family members]]="",MEDIAN(Table1[Family members]),Table1[[#This Row],[Family members]])</f>
        <v>3</v>
      </c>
    </row>
    <row r="1276" spans="1:16" x14ac:dyDescent="0.3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3">
        <f>IF(Table1[[#This Row],[Family members]]="",MEDIAN(Table1[Family members]),Table1[[#This Row],[Family members]])</f>
        <v>1</v>
      </c>
    </row>
    <row r="1277" spans="1:16" x14ac:dyDescent="0.3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  <c r="P1277" s="3">
        <f>IF(Table1[[#This Row],[Family members]]="",MEDIAN(Table1[Family members]),Table1[[#This Row],[Family members]])</f>
        <v>4</v>
      </c>
    </row>
    <row r="1278" spans="1:16" x14ac:dyDescent="0.3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  <c r="P1278" s="3">
        <f>IF(Table1[[#This Row],[Family members]]="",MEDIAN(Table1[Family members]),Table1[[#This Row],[Family members]])</f>
        <v>4</v>
      </c>
    </row>
    <row r="1279" spans="1:16" x14ac:dyDescent="0.3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  <c r="P1279" s="3">
        <f>IF(Table1[[#This Row],[Family members]]="",MEDIAN(Table1[Family members]),Table1[[#This Row],[Family members]])</f>
        <v>4</v>
      </c>
    </row>
    <row r="1280" spans="1:16" x14ac:dyDescent="0.3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  <c r="P1280" s="3">
        <f>IF(Table1[[#This Row],[Family members]]="",MEDIAN(Table1[Family members]),Table1[[#This Row],[Family members]])</f>
        <v>2</v>
      </c>
    </row>
    <row r="1281" spans="1:16" x14ac:dyDescent="0.3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3">
        <f>IF(Table1[[#This Row],[Family members]]="",MEDIAN(Table1[Family members]),Table1[[#This Row],[Family members]])</f>
        <v>1</v>
      </c>
    </row>
    <row r="1282" spans="1:16" x14ac:dyDescent="0.3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  <c r="P1282" s="3">
        <f>IF(Table1[[#This Row],[Family members]]="",MEDIAN(Table1[Family members]),Table1[[#This Row],[Family members]])</f>
        <v>2</v>
      </c>
    </row>
    <row r="1283" spans="1:16" x14ac:dyDescent="0.3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  <c r="P1283" s="3">
        <f>IF(Table1[[#This Row],[Family members]]="",MEDIAN(Table1[Family members]),Table1[[#This Row],[Family members]])</f>
        <v>4</v>
      </c>
    </row>
    <row r="1284" spans="1:16" x14ac:dyDescent="0.3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  <c r="P1284" s="3">
        <f>IF(Table1[[#This Row],[Family members]]="",MEDIAN(Table1[Family members]),Table1[[#This Row],[Family members]])</f>
        <v>3</v>
      </c>
    </row>
    <row r="1285" spans="1:16" x14ac:dyDescent="0.3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  <c r="P1285" s="3">
        <f>IF(Table1[[#This Row],[Family members]]="",MEDIAN(Table1[Family members]),Table1[[#This Row],[Family members]])</f>
        <v>4</v>
      </c>
    </row>
    <row r="1286" spans="1:16" x14ac:dyDescent="0.3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3">
        <f>IF(Table1[[#This Row],[Family members]]="",MEDIAN(Table1[Family members]),Table1[[#This Row],[Family members]])</f>
        <v>2</v>
      </c>
    </row>
    <row r="1287" spans="1:16" x14ac:dyDescent="0.3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  <c r="P1287" s="3">
        <f>IF(Table1[[#This Row],[Family members]]="",MEDIAN(Table1[Family members]),Table1[[#This Row],[Family members]])</f>
        <v>1</v>
      </c>
    </row>
    <row r="1288" spans="1:16" x14ac:dyDescent="0.3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  <c r="P1288" s="3">
        <f>IF(Table1[[#This Row],[Family members]]="",MEDIAN(Table1[Family members]),Table1[[#This Row],[Family members]])</f>
        <v>1</v>
      </c>
    </row>
    <row r="1289" spans="1:16" x14ac:dyDescent="0.3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3">
        <f>IF(Table1[[#This Row],[Family members]]="",MEDIAN(Table1[Family members]),Table1[[#This Row],[Family members]])</f>
        <v>3</v>
      </c>
    </row>
    <row r="1290" spans="1:16" x14ac:dyDescent="0.3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  <c r="P1290" s="3">
        <f>IF(Table1[[#This Row],[Family members]]="",MEDIAN(Table1[Family members]),Table1[[#This Row],[Family members]])</f>
        <v>4</v>
      </c>
    </row>
    <row r="1291" spans="1:16" x14ac:dyDescent="0.3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  <c r="P1291" s="3">
        <f>IF(Table1[[#This Row],[Family members]]="",MEDIAN(Table1[Family members]),Table1[[#This Row],[Family members]])</f>
        <v>4</v>
      </c>
    </row>
    <row r="1292" spans="1:16" x14ac:dyDescent="0.3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  <c r="P1292" s="3">
        <f>IF(Table1[[#This Row],[Family members]]="",MEDIAN(Table1[Family members]),Table1[[#This Row],[Family members]])</f>
        <v>1</v>
      </c>
    </row>
    <row r="1293" spans="1:16" x14ac:dyDescent="0.3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  <c r="P1293" s="3">
        <f>IF(Table1[[#This Row],[Family members]]="",MEDIAN(Table1[Family members]),Table1[[#This Row],[Family members]])</f>
        <v>3</v>
      </c>
    </row>
    <row r="1294" spans="1:16" x14ac:dyDescent="0.3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  <c r="P1294" s="3">
        <f>IF(Table1[[#This Row],[Family members]]="",MEDIAN(Table1[Family members]),Table1[[#This Row],[Family members]])</f>
        <v>3</v>
      </c>
    </row>
    <row r="1295" spans="1:16" x14ac:dyDescent="0.3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  <c r="P1295" s="3">
        <f>IF(Table1[[#This Row],[Family members]]="",MEDIAN(Table1[Family members]),Table1[[#This Row],[Family members]])</f>
        <v>2</v>
      </c>
    </row>
    <row r="1296" spans="1:16" x14ac:dyDescent="0.3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  <c r="P1296" s="3">
        <f>IF(Table1[[#This Row],[Family members]]="",MEDIAN(Table1[Family members]),Table1[[#This Row],[Family members]])</f>
        <v>4</v>
      </c>
    </row>
    <row r="1297" spans="1:16" x14ac:dyDescent="0.3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  <c r="P1297" s="3">
        <f>IF(Table1[[#This Row],[Family members]]="",MEDIAN(Table1[Family members]),Table1[[#This Row],[Family members]])</f>
        <v>2</v>
      </c>
    </row>
    <row r="1298" spans="1:16" x14ac:dyDescent="0.3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  <c r="P1298" s="3">
        <f>IF(Table1[[#This Row],[Family members]]="",MEDIAN(Table1[Family members]),Table1[[#This Row],[Family members]])</f>
        <v>1</v>
      </c>
    </row>
    <row r="1299" spans="1:16" x14ac:dyDescent="0.3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  <c r="P1299" s="3">
        <f>IF(Table1[[#This Row],[Family members]]="",MEDIAN(Table1[Family members]),Table1[[#This Row],[Family members]])</f>
        <v>3</v>
      </c>
    </row>
    <row r="1300" spans="1:16" x14ac:dyDescent="0.3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  <c r="P1300" s="3">
        <f>IF(Table1[[#This Row],[Family members]]="",MEDIAN(Table1[Family members]),Table1[[#This Row],[Family members]])</f>
        <v>2</v>
      </c>
    </row>
    <row r="1301" spans="1:16" x14ac:dyDescent="0.3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  <c r="P1301" s="3">
        <f>IF(Table1[[#This Row],[Family members]]="",MEDIAN(Table1[Family members]),Table1[[#This Row],[Family members]])</f>
        <v>3</v>
      </c>
    </row>
    <row r="1302" spans="1:16" x14ac:dyDescent="0.3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3">
        <f>IF(Table1[[#This Row],[Family members]]="",MEDIAN(Table1[Family members]),Table1[[#This Row],[Family members]])</f>
        <v>2</v>
      </c>
    </row>
    <row r="1303" spans="1:16" x14ac:dyDescent="0.3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  <c r="P1303" s="3">
        <f>IF(Table1[[#This Row],[Family members]]="",MEDIAN(Table1[Family members]),Table1[[#This Row],[Family members]])</f>
        <v>3</v>
      </c>
    </row>
    <row r="1304" spans="1:16" x14ac:dyDescent="0.3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  <c r="P1304" s="3">
        <f>IF(Table1[[#This Row],[Family members]]="",MEDIAN(Table1[Family members]),Table1[[#This Row],[Family members]])</f>
        <v>2</v>
      </c>
    </row>
    <row r="1305" spans="1:16" x14ac:dyDescent="0.3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  <c r="P1305" s="3">
        <f>IF(Table1[[#This Row],[Family members]]="",MEDIAN(Table1[Family members]),Table1[[#This Row],[Family members]])</f>
        <v>3</v>
      </c>
    </row>
    <row r="1306" spans="1:16" x14ac:dyDescent="0.3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  <c r="P1306" s="3">
        <f>IF(Table1[[#This Row],[Family members]]="",MEDIAN(Table1[Family members]),Table1[[#This Row],[Family members]])</f>
        <v>4</v>
      </c>
    </row>
    <row r="1307" spans="1:16" x14ac:dyDescent="0.3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  <c r="P1307" s="3">
        <f>IF(Table1[[#This Row],[Family members]]="",MEDIAN(Table1[Family members]),Table1[[#This Row],[Family members]])</f>
        <v>1</v>
      </c>
    </row>
    <row r="1308" spans="1:16" x14ac:dyDescent="0.3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  <c r="P1308" s="3">
        <f>IF(Table1[[#This Row],[Family members]]="",MEDIAN(Table1[Family members]),Table1[[#This Row],[Family members]])</f>
        <v>2</v>
      </c>
    </row>
    <row r="1309" spans="1:16" x14ac:dyDescent="0.3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  <c r="P1309" s="3">
        <f>IF(Table1[[#This Row],[Family members]]="",MEDIAN(Table1[Family members]),Table1[[#This Row],[Family members]])</f>
        <v>1</v>
      </c>
    </row>
    <row r="1310" spans="1:16" x14ac:dyDescent="0.3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  <c r="P1310" s="3">
        <f>IF(Table1[[#This Row],[Family members]]="",MEDIAN(Table1[Family members]),Table1[[#This Row],[Family members]])</f>
        <v>2</v>
      </c>
    </row>
    <row r="1311" spans="1:16" x14ac:dyDescent="0.3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3">
        <f>IF(Table1[[#This Row],[Family members]]="",MEDIAN(Table1[Family members]),Table1[[#This Row],[Family members]])</f>
        <v>2</v>
      </c>
    </row>
    <row r="1312" spans="1:16" x14ac:dyDescent="0.3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  <c r="P1312" s="3">
        <f>IF(Table1[[#This Row],[Family members]]="",MEDIAN(Table1[Family members]),Table1[[#This Row],[Family members]])</f>
        <v>4</v>
      </c>
    </row>
    <row r="1313" spans="1:16" x14ac:dyDescent="0.3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3">
        <f>IF(Table1[[#This Row],[Family members]]="",MEDIAN(Table1[Family members]),Table1[[#This Row],[Family members]])</f>
        <v>1</v>
      </c>
    </row>
    <row r="1314" spans="1:16" x14ac:dyDescent="0.3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  <c r="P1314" s="3">
        <f>IF(Table1[[#This Row],[Family members]]="",MEDIAN(Table1[Family members]),Table1[[#This Row],[Family members]])</f>
        <v>2</v>
      </c>
    </row>
    <row r="1315" spans="1:16" x14ac:dyDescent="0.3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3">
        <f>IF(Table1[[#This Row],[Family members]]="",MEDIAN(Table1[Family members]),Table1[[#This Row],[Family members]])</f>
        <v>4</v>
      </c>
    </row>
    <row r="1316" spans="1:16" x14ac:dyDescent="0.3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  <c r="P1316" s="3">
        <f>IF(Table1[[#This Row],[Family members]]="",MEDIAN(Table1[Family members]),Table1[[#This Row],[Family members]])</f>
        <v>2</v>
      </c>
    </row>
    <row r="1317" spans="1:16" x14ac:dyDescent="0.3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3">
        <f>IF(Table1[[#This Row],[Family members]]="",MEDIAN(Table1[Family members]),Table1[[#This Row],[Family members]])</f>
        <v>2</v>
      </c>
    </row>
    <row r="1318" spans="1:16" x14ac:dyDescent="0.3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  <c r="P1318" s="3">
        <f>IF(Table1[[#This Row],[Family members]]="",MEDIAN(Table1[Family members]),Table1[[#This Row],[Family members]])</f>
        <v>4</v>
      </c>
    </row>
    <row r="1319" spans="1:16" x14ac:dyDescent="0.3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  <c r="P1319" s="3">
        <f>IF(Table1[[#This Row],[Family members]]="",MEDIAN(Table1[Family members]),Table1[[#This Row],[Family members]])</f>
        <v>3</v>
      </c>
    </row>
    <row r="1320" spans="1:16" x14ac:dyDescent="0.3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  <c r="P1320" s="3">
        <f>IF(Table1[[#This Row],[Family members]]="",MEDIAN(Table1[Family members]),Table1[[#This Row],[Family members]])</f>
        <v>4</v>
      </c>
    </row>
    <row r="1321" spans="1:16" x14ac:dyDescent="0.3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  <c r="P1321" s="3">
        <f>IF(Table1[[#This Row],[Family members]]="",MEDIAN(Table1[Family members]),Table1[[#This Row],[Family members]])</f>
        <v>3</v>
      </c>
    </row>
    <row r="1322" spans="1:16" x14ac:dyDescent="0.3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  <c r="P1322" s="3">
        <f>IF(Table1[[#This Row],[Family members]]="",MEDIAN(Table1[Family members]),Table1[[#This Row],[Family members]])</f>
        <v>3</v>
      </c>
    </row>
    <row r="1323" spans="1:16" x14ac:dyDescent="0.3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  <c r="P1323" s="3">
        <f>IF(Table1[[#This Row],[Family members]]="",MEDIAN(Table1[Family members]),Table1[[#This Row],[Family members]])</f>
        <v>3</v>
      </c>
    </row>
    <row r="1324" spans="1:16" x14ac:dyDescent="0.3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  <c r="P1324" s="3">
        <f>IF(Table1[[#This Row],[Family members]]="",MEDIAN(Table1[Family members]),Table1[[#This Row],[Family members]])</f>
        <v>3</v>
      </c>
    </row>
    <row r="1325" spans="1:16" x14ac:dyDescent="0.3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  <c r="P1325" s="3">
        <f>IF(Table1[[#This Row],[Family members]]="",MEDIAN(Table1[Family members]),Table1[[#This Row],[Family members]])</f>
        <v>1</v>
      </c>
    </row>
    <row r="1326" spans="1:16" x14ac:dyDescent="0.3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  <c r="P1326" s="3">
        <f>IF(Table1[[#This Row],[Family members]]="",MEDIAN(Table1[Family members]),Table1[[#This Row],[Family members]])</f>
        <v>2</v>
      </c>
    </row>
    <row r="1327" spans="1:16" x14ac:dyDescent="0.3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  <c r="P1327" s="3">
        <f>IF(Table1[[#This Row],[Family members]]="",MEDIAN(Table1[Family members]),Table1[[#This Row],[Family members]])</f>
        <v>4</v>
      </c>
    </row>
    <row r="1328" spans="1:16" x14ac:dyDescent="0.3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  <c r="P1328" s="3">
        <f>IF(Table1[[#This Row],[Family members]]="",MEDIAN(Table1[Family members]),Table1[[#This Row],[Family members]])</f>
        <v>2</v>
      </c>
    </row>
    <row r="1329" spans="1:16" x14ac:dyDescent="0.3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  <c r="P1329" s="3">
        <f>IF(Table1[[#This Row],[Family members]]="",MEDIAN(Table1[Family members]),Table1[[#This Row],[Family members]])</f>
        <v>1</v>
      </c>
    </row>
    <row r="1330" spans="1:16" x14ac:dyDescent="0.3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  <c r="P1330" s="3">
        <f>IF(Table1[[#This Row],[Family members]]="",MEDIAN(Table1[Family members]),Table1[[#This Row],[Family members]])</f>
        <v>2</v>
      </c>
    </row>
    <row r="1331" spans="1:16" x14ac:dyDescent="0.3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  <c r="P1331" s="3">
        <f>IF(Table1[[#This Row],[Family members]]="",MEDIAN(Table1[Family members]),Table1[[#This Row],[Family members]])</f>
        <v>2</v>
      </c>
    </row>
    <row r="1332" spans="1:16" x14ac:dyDescent="0.3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  <c r="P1332" s="3">
        <f>IF(Table1[[#This Row],[Family members]]="",MEDIAN(Table1[Family members]),Table1[[#This Row],[Family members]])</f>
        <v>2</v>
      </c>
    </row>
    <row r="1333" spans="1:16" x14ac:dyDescent="0.3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  <c r="P1333" s="3">
        <f>IF(Table1[[#This Row],[Family members]]="",MEDIAN(Table1[Family members]),Table1[[#This Row],[Family members]])</f>
        <v>3</v>
      </c>
    </row>
    <row r="1334" spans="1:16" x14ac:dyDescent="0.3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  <c r="P1334" s="3">
        <f>IF(Table1[[#This Row],[Family members]]="",MEDIAN(Table1[Family members]),Table1[[#This Row],[Family members]])</f>
        <v>1</v>
      </c>
    </row>
    <row r="1335" spans="1:16" x14ac:dyDescent="0.3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  <c r="P1335" s="3">
        <f>IF(Table1[[#This Row],[Family members]]="",MEDIAN(Table1[Family members]),Table1[[#This Row],[Family members]])</f>
        <v>2</v>
      </c>
    </row>
    <row r="1336" spans="1:16" x14ac:dyDescent="0.3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  <c r="P1336" s="3">
        <f>IF(Table1[[#This Row],[Family members]]="",MEDIAN(Table1[Family members]),Table1[[#This Row],[Family members]])</f>
        <v>3</v>
      </c>
    </row>
    <row r="1337" spans="1:16" x14ac:dyDescent="0.3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  <c r="P1337" s="3">
        <f>IF(Table1[[#This Row],[Family members]]="",MEDIAN(Table1[Family members]),Table1[[#This Row],[Family members]])</f>
        <v>2</v>
      </c>
    </row>
    <row r="1338" spans="1:16" x14ac:dyDescent="0.3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  <c r="P1338" s="3">
        <f>IF(Table1[[#This Row],[Family members]]="",MEDIAN(Table1[Family members]),Table1[[#This Row],[Family members]])</f>
        <v>2</v>
      </c>
    </row>
    <row r="1339" spans="1:16" x14ac:dyDescent="0.3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  <c r="P1339" s="3">
        <f>IF(Table1[[#This Row],[Family members]]="",MEDIAN(Table1[Family members]),Table1[[#This Row],[Family members]])</f>
        <v>3</v>
      </c>
    </row>
    <row r="1340" spans="1:16" x14ac:dyDescent="0.3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  <c r="P1340" s="3">
        <f>IF(Table1[[#This Row],[Family members]]="",MEDIAN(Table1[Family members]),Table1[[#This Row],[Family members]])</f>
        <v>2</v>
      </c>
    </row>
    <row r="1341" spans="1:16" x14ac:dyDescent="0.3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  <c r="P1341" s="3">
        <f>IF(Table1[[#This Row],[Family members]]="",MEDIAN(Table1[Family members]),Table1[[#This Row],[Family members]])</f>
        <v>2</v>
      </c>
    </row>
    <row r="1342" spans="1:16" x14ac:dyDescent="0.3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  <c r="P1342" s="3">
        <f>IF(Table1[[#This Row],[Family members]]="",MEDIAN(Table1[Family members]),Table1[[#This Row],[Family members]])</f>
        <v>4</v>
      </c>
    </row>
    <row r="1343" spans="1:16" x14ac:dyDescent="0.3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  <c r="P1343" s="3">
        <f>IF(Table1[[#This Row],[Family members]]="",MEDIAN(Table1[Family members]),Table1[[#This Row],[Family members]])</f>
        <v>2</v>
      </c>
    </row>
    <row r="1344" spans="1:16" x14ac:dyDescent="0.3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  <c r="P1344" s="3">
        <f>IF(Table1[[#This Row],[Family members]]="",MEDIAN(Table1[Family members]),Table1[[#This Row],[Family members]])</f>
        <v>1</v>
      </c>
    </row>
    <row r="1345" spans="1:16" x14ac:dyDescent="0.3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  <c r="P1345" s="3">
        <f>IF(Table1[[#This Row],[Family members]]="",MEDIAN(Table1[Family members]),Table1[[#This Row],[Family members]])</f>
        <v>1</v>
      </c>
    </row>
    <row r="1346" spans="1:16" x14ac:dyDescent="0.3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  <c r="P1346" s="3">
        <f>IF(Table1[[#This Row],[Family members]]="",MEDIAN(Table1[Family members]),Table1[[#This Row],[Family members]])</f>
        <v>2</v>
      </c>
    </row>
    <row r="1347" spans="1:16" x14ac:dyDescent="0.3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3">
        <f>IF(Table1[[#This Row],[Family members]]="",MEDIAN(Table1[Family members]),Table1[[#This Row],[Family members]])</f>
        <v>4</v>
      </c>
    </row>
    <row r="1348" spans="1:16" x14ac:dyDescent="0.3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3">
        <f>IF(Table1[[#This Row],[Family members]]="",MEDIAN(Table1[Family members]),Table1[[#This Row],[Family members]])</f>
        <v>1</v>
      </c>
    </row>
    <row r="1349" spans="1:16" x14ac:dyDescent="0.3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  <c r="P1349" s="3">
        <f>IF(Table1[[#This Row],[Family members]]="",MEDIAN(Table1[Family members]),Table1[[#This Row],[Family members]])</f>
        <v>2</v>
      </c>
    </row>
    <row r="1350" spans="1:16" x14ac:dyDescent="0.3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  <c r="P1350" s="3">
        <f>IF(Table1[[#This Row],[Family members]]="",MEDIAN(Table1[Family members]),Table1[[#This Row],[Family members]])</f>
        <v>1</v>
      </c>
    </row>
    <row r="1351" spans="1:16" x14ac:dyDescent="0.3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  <c r="P1351" s="3">
        <f>IF(Table1[[#This Row],[Family members]]="",MEDIAN(Table1[Family members]),Table1[[#This Row],[Family members]])</f>
        <v>4</v>
      </c>
    </row>
    <row r="1352" spans="1:16" x14ac:dyDescent="0.3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  <c r="P1352" s="3">
        <f>IF(Table1[[#This Row],[Family members]]="",MEDIAN(Table1[Family members]),Table1[[#This Row],[Family members]])</f>
        <v>3</v>
      </c>
    </row>
    <row r="1353" spans="1:16" x14ac:dyDescent="0.3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  <c r="P1353" s="3">
        <f>IF(Table1[[#This Row],[Family members]]="",MEDIAN(Table1[Family members]),Table1[[#This Row],[Family members]])</f>
        <v>3</v>
      </c>
    </row>
    <row r="1354" spans="1:16" x14ac:dyDescent="0.3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  <c r="P1354" s="3">
        <f>IF(Table1[[#This Row],[Family members]]="",MEDIAN(Table1[Family members]),Table1[[#This Row],[Family members]])</f>
        <v>4</v>
      </c>
    </row>
    <row r="1355" spans="1:16" x14ac:dyDescent="0.3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  <c r="P1355" s="3">
        <f>IF(Table1[[#This Row],[Family members]]="",MEDIAN(Table1[Family members]),Table1[[#This Row],[Family members]])</f>
        <v>4</v>
      </c>
    </row>
    <row r="1356" spans="1:16" x14ac:dyDescent="0.3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  <c r="P1356" s="3">
        <f>IF(Table1[[#This Row],[Family members]]="",MEDIAN(Table1[Family members]),Table1[[#This Row],[Family members]])</f>
        <v>2</v>
      </c>
    </row>
    <row r="1357" spans="1:16" x14ac:dyDescent="0.3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  <c r="P1357" s="3">
        <f>IF(Table1[[#This Row],[Family members]]="",MEDIAN(Table1[Family members]),Table1[[#This Row],[Family members]])</f>
        <v>1</v>
      </c>
    </row>
    <row r="1358" spans="1:16" x14ac:dyDescent="0.3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  <c r="P1358" s="3">
        <f>IF(Table1[[#This Row],[Family members]]="",MEDIAN(Table1[Family members]),Table1[[#This Row],[Family members]])</f>
        <v>4</v>
      </c>
    </row>
    <row r="1359" spans="1:16" x14ac:dyDescent="0.3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  <c r="P1359" s="3">
        <f>IF(Table1[[#This Row],[Family members]]="",MEDIAN(Table1[Family members]),Table1[[#This Row],[Family members]])</f>
        <v>3</v>
      </c>
    </row>
    <row r="1360" spans="1:16" x14ac:dyDescent="0.3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  <c r="P1360" s="3">
        <f>IF(Table1[[#This Row],[Family members]]="",MEDIAN(Table1[Family members]),Table1[[#This Row],[Family members]])</f>
        <v>3</v>
      </c>
    </row>
    <row r="1361" spans="1:16" x14ac:dyDescent="0.3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  <c r="P1361" s="3">
        <f>IF(Table1[[#This Row],[Family members]]="",MEDIAN(Table1[Family members]),Table1[[#This Row],[Family members]])</f>
        <v>2</v>
      </c>
    </row>
    <row r="1362" spans="1:16" x14ac:dyDescent="0.3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  <c r="P1362" s="3">
        <f>IF(Table1[[#This Row],[Family members]]="",MEDIAN(Table1[Family members]),Table1[[#This Row],[Family members]])</f>
        <v>1</v>
      </c>
    </row>
    <row r="1363" spans="1:16" x14ac:dyDescent="0.3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  <c r="P1363" s="3">
        <f>IF(Table1[[#This Row],[Family members]]="",MEDIAN(Table1[Family members]),Table1[[#This Row],[Family members]])</f>
        <v>4</v>
      </c>
    </row>
    <row r="1364" spans="1:16" x14ac:dyDescent="0.3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  <c r="P1364" s="3">
        <f>IF(Table1[[#This Row],[Family members]]="",MEDIAN(Table1[Family members]),Table1[[#This Row],[Family members]])</f>
        <v>1</v>
      </c>
    </row>
    <row r="1365" spans="1:16" x14ac:dyDescent="0.3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  <c r="P1365" s="3">
        <f>IF(Table1[[#This Row],[Family members]]="",MEDIAN(Table1[Family members]),Table1[[#This Row],[Family members]])</f>
        <v>4</v>
      </c>
    </row>
    <row r="1366" spans="1:16" x14ac:dyDescent="0.3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  <c r="P1366" s="3">
        <f>IF(Table1[[#This Row],[Family members]]="",MEDIAN(Table1[Family members]),Table1[[#This Row],[Family members]])</f>
        <v>1</v>
      </c>
    </row>
    <row r="1367" spans="1:16" x14ac:dyDescent="0.3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  <c r="P1367" s="3">
        <f>IF(Table1[[#This Row],[Family members]]="",MEDIAN(Table1[Family members]),Table1[[#This Row],[Family members]])</f>
        <v>1</v>
      </c>
    </row>
    <row r="1368" spans="1:16" x14ac:dyDescent="0.3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  <c r="P1368" s="3">
        <f>IF(Table1[[#This Row],[Family members]]="",MEDIAN(Table1[Family members]),Table1[[#This Row],[Family members]])</f>
        <v>1</v>
      </c>
    </row>
    <row r="1369" spans="1:16" x14ac:dyDescent="0.3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  <c r="P1369" s="3">
        <f>IF(Table1[[#This Row],[Family members]]="",MEDIAN(Table1[Family members]),Table1[[#This Row],[Family members]])</f>
        <v>3</v>
      </c>
    </row>
    <row r="1370" spans="1:16" x14ac:dyDescent="0.3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  <c r="P1370" s="3">
        <f>IF(Table1[[#This Row],[Family members]]="",MEDIAN(Table1[Family members]),Table1[[#This Row],[Family members]])</f>
        <v>2</v>
      </c>
    </row>
    <row r="1371" spans="1:16" x14ac:dyDescent="0.3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  <c r="P1371" s="3">
        <f>IF(Table1[[#This Row],[Family members]]="",MEDIAN(Table1[Family members]),Table1[[#This Row],[Family members]])</f>
        <v>4</v>
      </c>
    </row>
    <row r="1372" spans="1:16" x14ac:dyDescent="0.3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  <c r="P1372" s="3">
        <f>IF(Table1[[#This Row],[Family members]]="",MEDIAN(Table1[Family members]),Table1[[#This Row],[Family members]])</f>
        <v>1</v>
      </c>
    </row>
    <row r="1373" spans="1:16" x14ac:dyDescent="0.3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  <c r="P1373" s="3">
        <f>IF(Table1[[#This Row],[Family members]]="",MEDIAN(Table1[Family members]),Table1[[#This Row],[Family members]])</f>
        <v>1</v>
      </c>
    </row>
    <row r="1374" spans="1:16" x14ac:dyDescent="0.3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  <c r="P1374" s="3">
        <f>IF(Table1[[#This Row],[Family members]]="",MEDIAN(Table1[Family members]),Table1[[#This Row],[Family members]])</f>
        <v>2</v>
      </c>
    </row>
    <row r="1375" spans="1:16" x14ac:dyDescent="0.3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  <c r="P1375" s="3">
        <f>IF(Table1[[#This Row],[Family members]]="",MEDIAN(Table1[Family members]),Table1[[#This Row],[Family members]])</f>
        <v>4</v>
      </c>
    </row>
    <row r="1376" spans="1:16" x14ac:dyDescent="0.3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  <c r="P1376" s="3">
        <f>IF(Table1[[#This Row],[Family members]]="",MEDIAN(Table1[Family members]),Table1[[#This Row],[Family members]])</f>
        <v>3</v>
      </c>
    </row>
    <row r="1377" spans="1:16" x14ac:dyDescent="0.3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  <c r="P1377" s="3">
        <f>IF(Table1[[#This Row],[Family members]]="",MEDIAN(Table1[Family members]),Table1[[#This Row],[Family members]])</f>
        <v>4</v>
      </c>
    </row>
    <row r="1378" spans="1:16" x14ac:dyDescent="0.3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  <c r="P1378" s="3">
        <f>IF(Table1[[#This Row],[Family members]]="",MEDIAN(Table1[Family members]),Table1[[#This Row],[Family members]])</f>
        <v>4</v>
      </c>
    </row>
    <row r="1379" spans="1:16" x14ac:dyDescent="0.3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  <c r="P1379" s="3">
        <f>IF(Table1[[#This Row],[Family members]]="",MEDIAN(Table1[Family members]),Table1[[#This Row],[Family members]])</f>
        <v>1</v>
      </c>
    </row>
    <row r="1380" spans="1:16" x14ac:dyDescent="0.3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  <c r="P1380" s="3">
        <f>IF(Table1[[#This Row],[Family members]]="",MEDIAN(Table1[Family members]),Table1[[#This Row],[Family members]])</f>
        <v>2</v>
      </c>
    </row>
    <row r="1381" spans="1:16" x14ac:dyDescent="0.3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  <c r="P1381" s="3">
        <f>IF(Table1[[#This Row],[Family members]]="",MEDIAN(Table1[Family members]),Table1[[#This Row],[Family members]])</f>
        <v>2</v>
      </c>
    </row>
    <row r="1382" spans="1:16" x14ac:dyDescent="0.3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3">
        <f>IF(Table1[[#This Row],[Family members]]="",MEDIAN(Table1[Family members]),Table1[[#This Row],[Family members]])</f>
        <v>1</v>
      </c>
    </row>
    <row r="1383" spans="1:16" x14ac:dyDescent="0.3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  <c r="P1383" s="3">
        <f>IF(Table1[[#This Row],[Family members]]="",MEDIAN(Table1[Family members]),Table1[[#This Row],[Family members]])</f>
        <v>4</v>
      </c>
    </row>
    <row r="1384" spans="1:16" x14ac:dyDescent="0.3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  <c r="P1384" s="3">
        <f>IF(Table1[[#This Row],[Family members]]="",MEDIAN(Table1[Family members]),Table1[[#This Row],[Family members]])</f>
        <v>3</v>
      </c>
    </row>
    <row r="1385" spans="1:16" x14ac:dyDescent="0.3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  <c r="P1385" s="3">
        <f>IF(Table1[[#This Row],[Family members]]="",MEDIAN(Table1[Family members]),Table1[[#This Row],[Family members]])</f>
        <v>4</v>
      </c>
    </row>
    <row r="1386" spans="1:16" x14ac:dyDescent="0.3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  <c r="P1386" s="3">
        <f>IF(Table1[[#This Row],[Family members]]="",MEDIAN(Table1[Family members]),Table1[[#This Row],[Family members]])</f>
        <v>4</v>
      </c>
    </row>
    <row r="1387" spans="1:16" x14ac:dyDescent="0.3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  <c r="P1387" s="3">
        <f>IF(Table1[[#This Row],[Family members]]="",MEDIAN(Table1[Family members]),Table1[[#This Row],[Family members]])</f>
        <v>4</v>
      </c>
    </row>
    <row r="1388" spans="1:16" x14ac:dyDescent="0.3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  <c r="P1388" s="3">
        <f>IF(Table1[[#This Row],[Family members]]="",MEDIAN(Table1[Family members]),Table1[[#This Row],[Family members]])</f>
        <v>2</v>
      </c>
    </row>
    <row r="1389" spans="1:16" x14ac:dyDescent="0.3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  <c r="P1389" s="3">
        <f>IF(Table1[[#This Row],[Family members]]="",MEDIAN(Table1[Family members]),Table1[[#This Row],[Family members]])</f>
        <v>2</v>
      </c>
    </row>
    <row r="1390" spans="1:16" x14ac:dyDescent="0.3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  <c r="P1390" s="3">
        <f>IF(Table1[[#This Row],[Family members]]="",MEDIAN(Table1[Family members]),Table1[[#This Row],[Family members]])</f>
        <v>4</v>
      </c>
    </row>
    <row r="1391" spans="1:16" x14ac:dyDescent="0.3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  <c r="P1391" s="3">
        <f>IF(Table1[[#This Row],[Family members]]="",MEDIAN(Table1[Family members]),Table1[[#This Row],[Family members]])</f>
        <v>1</v>
      </c>
    </row>
    <row r="1392" spans="1:16" x14ac:dyDescent="0.3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  <c r="P1392" s="3">
        <f>IF(Table1[[#This Row],[Family members]]="",MEDIAN(Table1[Family members]),Table1[[#This Row],[Family members]])</f>
        <v>3</v>
      </c>
    </row>
    <row r="1393" spans="1:16" x14ac:dyDescent="0.3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  <c r="P1393" s="3">
        <f>IF(Table1[[#This Row],[Family members]]="",MEDIAN(Table1[Family members]),Table1[[#This Row],[Family members]])</f>
        <v>2</v>
      </c>
    </row>
    <row r="1394" spans="1:16" x14ac:dyDescent="0.3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  <c r="P1394" s="3">
        <f>IF(Table1[[#This Row],[Family members]]="",MEDIAN(Table1[Family members]),Table1[[#This Row],[Family members]])</f>
        <v>3</v>
      </c>
    </row>
    <row r="1395" spans="1:16" x14ac:dyDescent="0.3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  <c r="P1395" s="3">
        <f>IF(Table1[[#This Row],[Family members]]="",MEDIAN(Table1[Family members]),Table1[[#This Row],[Family members]])</f>
        <v>4</v>
      </c>
    </row>
    <row r="1396" spans="1:16" x14ac:dyDescent="0.3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3">
        <f>IF(Table1[[#This Row],[Family members]]="",MEDIAN(Table1[Family members]),Table1[[#This Row],[Family members]])</f>
        <v>1</v>
      </c>
    </row>
    <row r="1397" spans="1:16" x14ac:dyDescent="0.3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  <c r="P1397" s="3">
        <f>IF(Table1[[#This Row],[Family members]]="",MEDIAN(Table1[Family members]),Table1[[#This Row],[Family members]])</f>
        <v>2</v>
      </c>
    </row>
    <row r="1398" spans="1:16" x14ac:dyDescent="0.3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  <c r="P1398" s="3">
        <f>IF(Table1[[#This Row],[Family members]]="",MEDIAN(Table1[Family members]),Table1[[#This Row],[Family members]])</f>
        <v>1</v>
      </c>
    </row>
    <row r="1399" spans="1:16" x14ac:dyDescent="0.3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  <c r="P1399" s="3">
        <f>IF(Table1[[#This Row],[Family members]]="",MEDIAN(Table1[Family members]),Table1[[#This Row],[Family members]])</f>
        <v>1</v>
      </c>
    </row>
    <row r="1400" spans="1:16" x14ac:dyDescent="0.3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  <c r="P1400" s="3">
        <f>IF(Table1[[#This Row],[Family members]]="",MEDIAN(Table1[Family members]),Table1[[#This Row],[Family members]])</f>
        <v>4</v>
      </c>
    </row>
    <row r="1401" spans="1:16" x14ac:dyDescent="0.3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  <c r="P1401" s="3">
        <f>IF(Table1[[#This Row],[Family members]]="",MEDIAN(Table1[Family members]),Table1[[#This Row],[Family members]])</f>
        <v>4</v>
      </c>
    </row>
    <row r="1402" spans="1:16" x14ac:dyDescent="0.3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  <c r="P1402" s="3">
        <f>IF(Table1[[#This Row],[Family members]]="",MEDIAN(Table1[Family members]),Table1[[#This Row],[Family members]])</f>
        <v>2</v>
      </c>
    </row>
    <row r="1403" spans="1:16" x14ac:dyDescent="0.3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  <c r="P1403" s="3">
        <f>IF(Table1[[#This Row],[Family members]]="",MEDIAN(Table1[Family members]),Table1[[#This Row],[Family members]])</f>
        <v>1</v>
      </c>
    </row>
    <row r="1404" spans="1:16" x14ac:dyDescent="0.3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  <c r="P1404" s="3">
        <f>IF(Table1[[#This Row],[Family members]]="",MEDIAN(Table1[Family members]),Table1[[#This Row],[Family members]])</f>
        <v>2</v>
      </c>
    </row>
    <row r="1405" spans="1:16" x14ac:dyDescent="0.3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3">
        <f>IF(Table1[[#This Row],[Family members]]="",MEDIAN(Table1[Family members]),Table1[[#This Row],[Family members]])</f>
        <v>4</v>
      </c>
    </row>
    <row r="1406" spans="1:16" x14ac:dyDescent="0.3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  <c r="P1406" s="3">
        <f>IF(Table1[[#This Row],[Family members]]="",MEDIAN(Table1[Family members]),Table1[[#This Row],[Family members]])</f>
        <v>3</v>
      </c>
    </row>
    <row r="1407" spans="1:16" x14ac:dyDescent="0.3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  <c r="P1407" s="3">
        <f>IF(Table1[[#This Row],[Family members]]="",MEDIAN(Table1[Family members]),Table1[[#This Row],[Family members]])</f>
        <v>2</v>
      </c>
    </row>
    <row r="1408" spans="1:16" x14ac:dyDescent="0.3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  <c r="P1408" s="3">
        <f>IF(Table1[[#This Row],[Family members]]="",MEDIAN(Table1[Family members]),Table1[[#This Row],[Family members]])</f>
        <v>4</v>
      </c>
    </row>
    <row r="1409" spans="1:16" x14ac:dyDescent="0.3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  <c r="P1409" s="3">
        <f>IF(Table1[[#This Row],[Family members]]="",MEDIAN(Table1[Family members]),Table1[[#This Row],[Family members]])</f>
        <v>2</v>
      </c>
    </row>
    <row r="1410" spans="1:16" x14ac:dyDescent="0.3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  <c r="P1410" s="3">
        <f>IF(Table1[[#This Row],[Family members]]="",MEDIAN(Table1[Family members]),Table1[[#This Row],[Family members]])</f>
        <v>4</v>
      </c>
    </row>
    <row r="1411" spans="1:16" x14ac:dyDescent="0.3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  <c r="P1411" s="3">
        <f>IF(Table1[[#This Row],[Family members]]="",MEDIAN(Table1[Family members]),Table1[[#This Row],[Family members]])</f>
        <v>4</v>
      </c>
    </row>
    <row r="1412" spans="1:16" x14ac:dyDescent="0.3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3">
        <f>IF(Table1[[#This Row],[Family members]]="",MEDIAN(Table1[Family members]),Table1[[#This Row],[Family members]])</f>
        <v>1</v>
      </c>
    </row>
    <row r="1413" spans="1:16" x14ac:dyDescent="0.3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  <c r="P1413" s="3">
        <f>IF(Table1[[#This Row],[Family members]]="",MEDIAN(Table1[Family members]),Table1[[#This Row],[Family members]])</f>
        <v>2</v>
      </c>
    </row>
    <row r="1414" spans="1:16" x14ac:dyDescent="0.3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  <c r="P1414" s="3">
        <f>IF(Table1[[#This Row],[Family members]]="",MEDIAN(Table1[Family members]),Table1[[#This Row],[Family members]])</f>
        <v>4</v>
      </c>
    </row>
    <row r="1415" spans="1:16" x14ac:dyDescent="0.3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  <c r="P1415" s="3">
        <f>IF(Table1[[#This Row],[Family members]]="",MEDIAN(Table1[Family members]),Table1[[#This Row],[Family members]])</f>
        <v>1</v>
      </c>
    </row>
    <row r="1416" spans="1:16" x14ac:dyDescent="0.3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  <c r="P1416" s="3">
        <f>IF(Table1[[#This Row],[Family members]]="",MEDIAN(Table1[Family members]),Table1[[#This Row],[Family members]])</f>
        <v>4</v>
      </c>
    </row>
    <row r="1417" spans="1:16" x14ac:dyDescent="0.3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  <c r="P1417" s="3">
        <f>IF(Table1[[#This Row],[Family members]]="",MEDIAN(Table1[Family members]),Table1[[#This Row],[Family members]])</f>
        <v>4</v>
      </c>
    </row>
    <row r="1418" spans="1:16" x14ac:dyDescent="0.3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  <c r="P1418" s="3">
        <f>IF(Table1[[#This Row],[Family members]]="",MEDIAN(Table1[Family members]),Table1[[#This Row],[Family members]])</f>
        <v>2</v>
      </c>
    </row>
    <row r="1419" spans="1:16" x14ac:dyDescent="0.3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  <c r="P1419" s="3">
        <f>IF(Table1[[#This Row],[Family members]]="",MEDIAN(Table1[Family members]),Table1[[#This Row],[Family members]])</f>
        <v>4</v>
      </c>
    </row>
    <row r="1420" spans="1:16" x14ac:dyDescent="0.3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  <c r="P1420" s="3">
        <f>IF(Table1[[#This Row],[Family members]]="",MEDIAN(Table1[Family members]),Table1[[#This Row],[Family members]])</f>
        <v>1</v>
      </c>
    </row>
    <row r="1421" spans="1:16" x14ac:dyDescent="0.3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  <c r="P1421" s="3">
        <f>IF(Table1[[#This Row],[Family members]]="",MEDIAN(Table1[Family members]),Table1[[#This Row],[Family members]])</f>
        <v>4</v>
      </c>
    </row>
    <row r="1422" spans="1:16" x14ac:dyDescent="0.3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  <c r="P1422" s="3">
        <f>IF(Table1[[#This Row],[Family members]]="",MEDIAN(Table1[Family members]),Table1[[#This Row],[Family members]])</f>
        <v>2</v>
      </c>
    </row>
    <row r="1423" spans="1:16" x14ac:dyDescent="0.3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  <c r="P1423" s="3">
        <f>IF(Table1[[#This Row],[Family members]]="",MEDIAN(Table1[Family members]),Table1[[#This Row],[Family members]])</f>
        <v>2</v>
      </c>
    </row>
    <row r="1424" spans="1:16" x14ac:dyDescent="0.3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  <c r="P1424" s="3">
        <f>IF(Table1[[#This Row],[Family members]]="",MEDIAN(Table1[Family members]),Table1[[#This Row],[Family members]])</f>
        <v>2</v>
      </c>
    </row>
    <row r="1425" spans="1:16" x14ac:dyDescent="0.3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  <c r="P1425" s="3">
        <f>IF(Table1[[#This Row],[Family members]]="",MEDIAN(Table1[Family members]),Table1[[#This Row],[Family members]])</f>
        <v>2</v>
      </c>
    </row>
    <row r="1426" spans="1:16" x14ac:dyDescent="0.3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  <c r="P1426" s="3">
        <f>IF(Table1[[#This Row],[Family members]]="",MEDIAN(Table1[Family members]),Table1[[#This Row],[Family members]])</f>
        <v>4</v>
      </c>
    </row>
    <row r="1427" spans="1:16" x14ac:dyDescent="0.3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  <c r="P1427" s="3">
        <f>IF(Table1[[#This Row],[Family members]]="",MEDIAN(Table1[Family members]),Table1[[#This Row],[Family members]])</f>
        <v>3</v>
      </c>
    </row>
    <row r="1428" spans="1:16" x14ac:dyDescent="0.3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  <c r="P1428" s="3">
        <f>IF(Table1[[#This Row],[Family members]]="",MEDIAN(Table1[Family members]),Table1[[#This Row],[Family members]])</f>
        <v>1</v>
      </c>
    </row>
    <row r="1429" spans="1:16" x14ac:dyDescent="0.3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  <c r="P1429" s="3">
        <f>IF(Table1[[#This Row],[Family members]]="",MEDIAN(Table1[Family members]),Table1[[#This Row],[Family members]])</f>
        <v>1</v>
      </c>
    </row>
    <row r="1430" spans="1:16" x14ac:dyDescent="0.3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  <c r="P1430" s="3">
        <f>IF(Table1[[#This Row],[Family members]]="",MEDIAN(Table1[Family members]),Table1[[#This Row],[Family members]])</f>
        <v>3</v>
      </c>
    </row>
    <row r="1431" spans="1:16" x14ac:dyDescent="0.3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  <c r="P1431" s="3">
        <f>IF(Table1[[#This Row],[Family members]]="",MEDIAN(Table1[Family members]),Table1[[#This Row],[Family members]])</f>
        <v>1</v>
      </c>
    </row>
    <row r="1432" spans="1:16" x14ac:dyDescent="0.3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  <c r="P1432" s="3">
        <f>IF(Table1[[#This Row],[Family members]]="",MEDIAN(Table1[Family members]),Table1[[#This Row],[Family members]])</f>
        <v>4</v>
      </c>
    </row>
    <row r="1433" spans="1:16" x14ac:dyDescent="0.3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  <c r="P1433" s="3">
        <f>IF(Table1[[#This Row],[Family members]]="",MEDIAN(Table1[Family members]),Table1[[#This Row],[Family members]])</f>
        <v>2</v>
      </c>
    </row>
    <row r="1434" spans="1:16" x14ac:dyDescent="0.3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  <c r="P1434" s="3">
        <f>IF(Table1[[#This Row],[Family members]]="",MEDIAN(Table1[Family members]),Table1[[#This Row],[Family members]])</f>
        <v>2</v>
      </c>
    </row>
    <row r="1435" spans="1:16" x14ac:dyDescent="0.3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3">
        <f>IF(Table1[[#This Row],[Family members]]="",MEDIAN(Table1[Family members]),Table1[[#This Row],[Family members]])</f>
        <v>2</v>
      </c>
    </row>
    <row r="1436" spans="1:16" x14ac:dyDescent="0.3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  <c r="P1436" s="3">
        <f>IF(Table1[[#This Row],[Family members]]="",MEDIAN(Table1[Family members]),Table1[[#This Row],[Family members]])</f>
        <v>2</v>
      </c>
    </row>
    <row r="1437" spans="1:16" x14ac:dyDescent="0.3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  <c r="P1437" s="3">
        <f>IF(Table1[[#This Row],[Family members]]="",MEDIAN(Table1[Family members]),Table1[[#This Row],[Family members]])</f>
        <v>2</v>
      </c>
    </row>
    <row r="1438" spans="1:16" x14ac:dyDescent="0.3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  <c r="P1438" s="3">
        <f>IF(Table1[[#This Row],[Family members]]="",MEDIAN(Table1[Family members]),Table1[[#This Row],[Family members]])</f>
        <v>2</v>
      </c>
    </row>
    <row r="1439" spans="1:16" x14ac:dyDescent="0.3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  <c r="P1439" s="3">
        <f>IF(Table1[[#This Row],[Family members]]="",MEDIAN(Table1[Family members]),Table1[[#This Row],[Family members]])</f>
        <v>4</v>
      </c>
    </row>
    <row r="1440" spans="1:16" x14ac:dyDescent="0.3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  <c r="P1440" s="3">
        <f>IF(Table1[[#This Row],[Family members]]="",MEDIAN(Table1[Family members]),Table1[[#This Row],[Family members]])</f>
        <v>4</v>
      </c>
    </row>
    <row r="1441" spans="1:16" x14ac:dyDescent="0.3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3">
        <f>IF(Table1[[#This Row],[Family members]]="",MEDIAN(Table1[Family members]),Table1[[#This Row],[Family members]])</f>
        <v>2</v>
      </c>
    </row>
    <row r="1442" spans="1:16" x14ac:dyDescent="0.3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  <c r="P1442" s="3">
        <f>IF(Table1[[#This Row],[Family members]]="",MEDIAN(Table1[Family members]),Table1[[#This Row],[Family members]])</f>
        <v>2</v>
      </c>
    </row>
    <row r="1443" spans="1:16" x14ac:dyDescent="0.3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  <c r="P1443" s="3">
        <f>IF(Table1[[#This Row],[Family members]]="",MEDIAN(Table1[Family members]),Table1[[#This Row],[Family members]])</f>
        <v>1</v>
      </c>
    </row>
    <row r="1444" spans="1:16" x14ac:dyDescent="0.3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  <c r="P1444" s="3">
        <f>IF(Table1[[#This Row],[Family members]]="",MEDIAN(Table1[Family members]),Table1[[#This Row],[Family members]])</f>
        <v>2</v>
      </c>
    </row>
    <row r="1445" spans="1:16" x14ac:dyDescent="0.3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3">
        <f>IF(Table1[[#This Row],[Family members]]="",MEDIAN(Table1[Family members]),Table1[[#This Row],[Family members]])</f>
        <v>2</v>
      </c>
    </row>
    <row r="1446" spans="1:16" x14ac:dyDescent="0.3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  <c r="P1446" s="3">
        <f>IF(Table1[[#This Row],[Family members]]="",MEDIAN(Table1[Family members]),Table1[[#This Row],[Family members]])</f>
        <v>3</v>
      </c>
    </row>
    <row r="1447" spans="1:16" x14ac:dyDescent="0.3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  <c r="P1447" s="3">
        <f>IF(Table1[[#This Row],[Family members]]="",MEDIAN(Table1[Family members]),Table1[[#This Row],[Family members]])</f>
        <v>3</v>
      </c>
    </row>
    <row r="1448" spans="1:16" x14ac:dyDescent="0.3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3">
        <f>IF(Table1[[#This Row],[Family members]]="",MEDIAN(Table1[Family members]),Table1[[#This Row],[Family members]])</f>
        <v>4</v>
      </c>
    </row>
    <row r="1449" spans="1:16" x14ac:dyDescent="0.3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  <c r="P1449" s="3">
        <f>IF(Table1[[#This Row],[Family members]]="",MEDIAN(Table1[Family members]),Table1[[#This Row],[Family members]])</f>
        <v>1</v>
      </c>
    </row>
    <row r="1450" spans="1:16" x14ac:dyDescent="0.3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  <c r="P1450" s="3">
        <f>IF(Table1[[#This Row],[Family members]]="",MEDIAN(Table1[Family members]),Table1[[#This Row],[Family members]])</f>
        <v>4</v>
      </c>
    </row>
    <row r="1451" spans="1:16" x14ac:dyDescent="0.3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  <c r="P1451" s="3">
        <f>IF(Table1[[#This Row],[Family members]]="",MEDIAN(Table1[Family members]),Table1[[#This Row],[Family members]])</f>
        <v>1</v>
      </c>
    </row>
    <row r="1452" spans="1:16" x14ac:dyDescent="0.3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  <c r="P1452" s="3">
        <f>IF(Table1[[#This Row],[Family members]]="",MEDIAN(Table1[Family members]),Table1[[#This Row],[Family members]])</f>
        <v>2</v>
      </c>
    </row>
    <row r="1453" spans="1:16" x14ac:dyDescent="0.3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  <c r="P1453" s="3">
        <f>IF(Table1[[#This Row],[Family members]]="",MEDIAN(Table1[Family members]),Table1[[#This Row],[Family members]])</f>
        <v>4</v>
      </c>
    </row>
    <row r="1454" spans="1:16" x14ac:dyDescent="0.3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  <c r="P1454" s="3">
        <f>IF(Table1[[#This Row],[Family members]]="",MEDIAN(Table1[Family members]),Table1[[#This Row],[Family members]])</f>
        <v>2</v>
      </c>
    </row>
    <row r="1455" spans="1:16" x14ac:dyDescent="0.3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  <c r="P1455" s="3">
        <f>IF(Table1[[#This Row],[Family members]]="",MEDIAN(Table1[Family members]),Table1[[#This Row],[Family members]])</f>
        <v>4</v>
      </c>
    </row>
    <row r="1456" spans="1:16" x14ac:dyDescent="0.3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  <c r="P1456" s="3">
        <f>IF(Table1[[#This Row],[Family members]]="",MEDIAN(Table1[Family members]),Table1[[#This Row],[Family members]])</f>
        <v>3</v>
      </c>
    </row>
    <row r="1457" spans="1:16" x14ac:dyDescent="0.3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  <c r="P1457" s="3">
        <f>IF(Table1[[#This Row],[Family members]]="",MEDIAN(Table1[Family members]),Table1[[#This Row],[Family members]])</f>
        <v>3</v>
      </c>
    </row>
    <row r="1458" spans="1:16" x14ac:dyDescent="0.3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  <c r="P1458" s="3">
        <f>IF(Table1[[#This Row],[Family members]]="",MEDIAN(Table1[Family members]),Table1[[#This Row],[Family members]])</f>
        <v>3</v>
      </c>
    </row>
    <row r="1459" spans="1:16" x14ac:dyDescent="0.3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  <c r="P1459" s="3">
        <f>IF(Table1[[#This Row],[Family members]]="",MEDIAN(Table1[Family members]),Table1[[#This Row],[Family members]])</f>
        <v>1</v>
      </c>
    </row>
    <row r="1460" spans="1:16" x14ac:dyDescent="0.3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  <c r="P1460" s="3">
        <f>IF(Table1[[#This Row],[Family members]]="",MEDIAN(Table1[Family members]),Table1[[#This Row],[Family members]])</f>
        <v>1</v>
      </c>
    </row>
    <row r="1461" spans="1:16" x14ac:dyDescent="0.3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  <c r="P1461" s="3">
        <f>IF(Table1[[#This Row],[Family members]]="",MEDIAN(Table1[Family members]),Table1[[#This Row],[Family members]])</f>
        <v>1</v>
      </c>
    </row>
    <row r="1462" spans="1:16" x14ac:dyDescent="0.3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  <c r="P1462" s="3">
        <f>IF(Table1[[#This Row],[Family members]]="",MEDIAN(Table1[Family members]),Table1[[#This Row],[Family members]])</f>
        <v>1</v>
      </c>
    </row>
    <row r="1463" spans="1:16" x14ac:dyDescent="0.3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  <c r="P1463" s="3">
        <f>IF(Table1[[#This Row],[Family members]]="",MEDIAN(Table1[Family members]),Table1[[#This Row],[Family members]])</f>
        <v>3</v>
      </c>
    </row>
    <row r="1464" spans="1:16" x14ac:dyDescent="0.3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  <c r="P1464" s="3">
        <f>IF(Table1[[#This Row],[Family members]]="",MEDIAN(Table1[Family members]),Table1[[#This Row],[Family members]])</f>
        <v>3</v>
      </c>
    </row>
    <row r="1465" spans="1:16" x14ac:dyDescent="0.3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3">
        <f>IF(Table1[[#This Row],[Family members]]="",MEDIAN(Table1[Family members]),Table1[[#This Row],[Family members]])</f>
        <v>4</v>
      </c>
    </row>
    <row r="1466" spans="1:16" x14ac:dyDescent="0.3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  <c r="P1466" s="3">
        <f>IF(Table1[[#This Row],[Family members]]="",MEDIAN(Table1[Family members]),Table1[[#This Row],[Family members]])</f>
        <v>4</v>
      </c>
    </row>
    <row r="1467" spans="1:16" x14ac:dyDescent="0.3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  <c r="P1467" s="3">
        <f>IF(Table1[[#This Row],[Family members]]="",MEDIAN(Table1[Family members]),Table1[[#This Row],[Family members]])</f>
        <v>4</v>
      </c>
    </row>
    <row r="1468" spans="1:16" x14ac:dyDescent="0.3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3">
        <f>IF(Table1[[#This Row],[Family members]]="",MEDIAN(Table1[Family members]),Table1[[#This Row],[Family members]])</f>
        <v>1</v>
      </c>
    </row>
    <row r="1469" spans="1:16" x14ac:dyDescent="0.3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  <c r="P1469" s="3">
        <f>IF(Table1[[#This Row],[Family members]]="",MEDIAN(Table1[Family members]),Table1[[#This Row],[Family members]])</f>
        <v>1</v>
      </c>
    </row>
    <row r="1470" spans="1:16" x14ac:dyDescent="0.3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  <c r="P1470" s="3">
        <f>IF(Table1[[#This Row],[Family members]]="",MEDIAN(Table1[Family members]),Table1[[#This Row],[Family members]])</f>
        <v>3</v>
      </c>
    </row>
    <row r="1471" spans="1:16" x14ac:dyDescent="0.3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  <c r="P1471" s="3">
        <f>IF(Table1[[#This Row],[Family members]]="",MEDIAN(Table1[Family members]),Table1[[#This Row],[Family members]])</f>
        <v>4</v>
      </c>
    </row>
    <row r="1472" spans="1:16" x14ac:dyDescent="0.3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  <c r="P1472" s="3">
        <f>IF(Table1[[#This Row],[Family members]]="",MEDIAN(Table1[Family members]),Table1[[#This Row],[Family members]])</f>
        <v>1</v>
      </c>
    </row>
    <row r="1473" spans="1:16" x14ac:dyDescent="0.3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  <c r="P1473" s="3">
        <f>IF(Table1[[#This Row],[Family members]]="",MEDIAN(Table1[Family members]),Table1[[#This Row],[Family members]])</f>
        <v>2</v>
      </c>
    </row>
    <row r="1474" spans="1:16" x14ac:dyDescent="0.3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  <c r="P1474" s="3">
        <f>IF(Table1[[#This Row],[Family members]]="",MEDIAN(Table1[Family members]),Table1[[#This Row],[Family members]])</f>
        <v>2</v>
      </c>
    </row>
    <row r="1475" spans="1:16" x14ac:dyDescent="0.3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  <c r="P1475" s="3">
        <f>IF(Table1[[#This Row],[Family members]]="",MEDIAN(Table1[Family members]),Table1[[#This Row],[Family members]])</f>
        <v>1</v>
      </c>
    </row>
    <row r="1476" spans="1:16" x14ac:dyDescent="0.3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  <c r="P1476" s="3">
        <f>IF(Table1[[#This Row],[Family members]]="",MEDIAN(Table1[Family members]),Table1[[#This Row],[Family members]])</f>
        <v>1</v>
      </c>
    </row>
    <row r="1477" spans="1:16" x14ac:dyDescent="0.3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3">
        <f>IF(Table1[[#This Row],[Family members]]="",MEDIAN(Table1[Family members]),Table1[[#This Row],[Family members]])</f>
        <v>1</v>
      </c>
    </row>
    <row r="1478" spans="1:16" x14ac:dyDescent="0.3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3">
        <f>IF(Table1[[#This Row],[Family members]]="",MEDIAN(Table1[Family members]),Table1[[#This Row],[Family members]])</f>
        <v>4</v>
      </c>
    </row>
    <row r="1479" spans="1:16" x14ac:dyDescent="0.3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  <c r="P1479" s="3">
        <f>IF(Table1[[#This Row],[Family members]]="",MEDIAN(Table1[Family members]),Table1[[#This Row],[Family members]])</f>
        <v>4</v>
      </c>
    </row>
    <row r="1480" spans="1:16" x14ac:dyDescent="0.3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  <c r="P1480" s="3">
        <f>IF(Table1[[#This Row],[Family members]]="",MEDIAN(Table1[Family members]),Table1[[#This Row],[Family members]])</f>
        <v>3</v>
      </c>
    </row>
    <row r="1481" spans="1:16" x14ac:dyDescent="0.3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  <c r="P1481" s="3">
        <f>IF(Table1[[#This Row],[Family members]]="",MEDIAN(Table1[Family members]),Table1[[#This Row],[Family members]])</f>
        <v>3</v>
      </c>
    </row>
    <row r="1482" spans="1:16" x14ac:dyDescent="0.3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  <c r="P1482" s="3">
        <f>IF(Table1[[#This Row],[Family members]]="",MEDIAN(Table1[Family members]),Table1[[#This Row],[Family members]])</f>
        <v>2</v>
      </c>
    </row>
    <row r="1483" spans="1:16" x14ac:dyDescent="0.3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  <c r="P1483" s="3">
        <f>IF(Table1[[#This Row],[Family members]]="",MEDIAN(Table1[Family members]),Table1[[#This Row],[Family members]])</f>
        <v>4</v>
      </c>
    </row>
    <row r="1484" spans="1:16" x14ac:dyDescent="0.3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  <c r="P1484" s="3">
        <f>IF(Table1[[#This Row],[Family members]]="",MEDIAN(Table1[Family members]),Table1[[#This Row],[Family members]])</f>
        <v>1</v>
      </c>
    </row>
    <row r="1485" spans="1:16" x14ac:dyDescent="0.3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  <c r="P1485" s="3">
        <f>IF(Table1[[#This Row],[Family members]]="",MEDIAN(Table1[Family members]),Table1[[#This Row],[Family members]])</f>
        <v>3</v>
      </c>
    </row>
    <row r="1486" spans="1:16" x14ac:dyDescent="0.3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  <c r="P1486" s="3">
        <f>IF(Table1[[#This Row],[Family members]]="",MEDIAN(Table1[Family members]),Table1[[#This Row],[Family members]])</f>
        <v>2</v>
      </c>
    </row>
    <row r="1487" spans="1:16" x14ac:dyDescent="0.3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3">
        <f>IF(Table1[[#This Row],[Family members]]="",MEDIAN(Table1[Family members]),Table1[[#This Row],[Family members]])</f>
        <v>2</v>
      </c>
    </row>
    <row r="1488" spans="1:16" x14ac:dyDescent="0.3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  <c r="P1488" s="3">
        <f>IF(Table1[[#This Row],[Family members]]="",MEDIAN(Table1[Family members]),Table1[[#This Row],[Family members]])</f>
        <v>4</v>
      </c>
    </row>
    <row r="1489" spans="1:16" x14ac:dyDescent="0.3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  <c r="P1489" s="3">
        <f>IF(Table1[[#This Row],[Family members]]="",MEDIAN(Table1[Family members]),Table1[[#This Row],[Family members]])</f>
        <v>4</v>
      </c>
    </row>
    <row r="1490" spans="1:16" x14ac:dyDescent="0.3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  <c r="P1490" s="3">
        <f>IF(Table1[[#This Row],[Family members]]="",MEDIAN(Table1[Family members]),Table1[[#This Row],[Family members]])</f>
        <v>4</v>
      </c>
    </row>
    <row r="1491" spans="1:16" x14ac:dyDescent="0.3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  <c r="P1491" s="3">
        <f>IF(Table1[[#This Row],[Family members]]="",MEDIAN(Table1[Family members]),Table1[[#This Row],[Family members]])</f>
        <v>3</v>
      </c>
    </row>
    <row r="1492" spans="1:16" x14ac:dyDescent="0.3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  <c r="P1492" s="3">
        <f>IF(Table1[[#This Row],[Family members]]="",MEDIAN(Table1[Family members]),Table1[[#This Row],[Family members]])</f>
        <v>3</v>
      </c>
    </row>
    <row r="1493" spans="1:16" x14ac:dyDescent="0.3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  <c r="P1493" s="3">
        <f>IF(Table1[[#This Row],[Family members]]="",MEDIAN(Table1[Family members]),Table1[[#This Row],[Family members]])</f>
        <v>2</v>
      </c>
    </row>
    <row r="1494" spans="1:16" x14ac:dyDescent="0.3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  <c r="P1494" s="3">
        <f>IF(Table1[[#This Row],[Family members]]="",MEDIAN(Table1[Family members]),Table1[[#This Row],[Family members]])</f>
        <v>4</v>
      </c>
    </row>
    <row r="1495" spans="1:16" x14ac:dyDescent="0.3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  <c r="P1495" s="3">
        <f>IF(Table1[[#This Row],[Family members]]="",MEDIAN(Table1[Family members]),Table1[[#This Row],[Family members]])</f>
        <v>2</v>
      </c>
    </row>
    <row r="1496" spans="1:16" x14ac:dyDescent="0.3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  <c r="P1496" s="3">
        <f>IF(Table1[[#This Row],[Family members]]="",MEDIAN(Table1[Family members]),Table1[[#This Row],[Family members]])</f>
        <v>4</v>
      </c>
    </row>
    <row r="1497" spans="1:16" x14ac:dyDescent="0.3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  <c r="P1497" s="3">
        <f>IF(Table1[[#This Row],[Family members]]="",MEDIAN(Table1[Family members]),Table1[[#This Row],[Family members]])</f>
        <v>4</v>
      </c>
    </row>
    <row r="1498" spans="1:16" x14ac:dyDescent="0.3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  <c r="P1498" s="3">
        <f>IF(Table1[[#This Row],[Family members]]="",MEDIAN(Table1[Family members]),Table1[[#This Row],[Family members]])</f>
        <v>4</v>
      </c>
    </row>
    <row r="1499" spans="1:16" x14ac:dyDescent="0.3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  <c r="P1499" s="3">
        <f>IF(Table1[[#This Row],[Family members]]="",MEDIAN(Table1[Family members]),Table1[[#This Row],[Family members]])</f>
        <v>4</v>
      </c>
    </row>
    <row r="1500" spans="1:16" x14ac:dyDescent="0.3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  <c r="P1500" s="3">
        <f>IF(Table1[[#This Row],[Family members]]="",MEDIAN(Table1[Family members]),Table1[[#This Row],[Family members]])</f>
        <v>2</v>
      </c>
    </row>
    <row r="1501" spans="1:16" x14ac:dyDescent="0.3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3">
        <f>IF(Table1[[#This Row],[Family members]]="",MEDIAN(Table1[Family members]),Table1[[#This Row],[Family members]])</f>
        <v>3</v>
      </c>
    </row>
    <row r="1502" spans="1:16" x14ac:dyDescent="0.3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  <c r="P1502" s="3">
        <f>IF(Table1[[#This Row],[Family members]]="",MEDIAN(Table1[Family members]),Table1[[#This Row],[Family members]])</f>
        <v>2</v>
      </c>
    </row>
    <row r="1503" spans="1:16" x14ac:dyDescent="0.3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  <c r="P1503" s="3">
        <f>IF(Table1[[#This Row],[Family members]]="",MEDIAN(Table1[Family members]),Table1[[#This Row],[Family members]])</f>
        <v>3</v>
      </c>
    </row>
    <row r="1504" spans="1:16" x14ac:dyDescent="0.3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  <c r="P1504" s="3">
        <f>IF(Table1[[#This Row],[Family members]]="",MEDIAN(Table1[Family members]),Table1[[#This Row],[Family members]])</f>
        <v>4</v>
      </c>
    </row>
    <row r="1505" spans="1:16" x14ac:dyDescent="0.3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  <c r="P1505" s="3">
        <f>IF(Table1[[#This Row],[Family members]]="",MEDIAN(Table1[Family members]),Table1[[#This Row],[Family members]])</f>
        <v>1</v>
      </c>
    </row>
    <row r="1506" spans="1:16" x14ac:dyDescent="0.3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  <c r="P1506" s="3">
        <f>IF(Table1[[#This Row],[Family members]]="",MEDIAN(Table1[Family members]),Table1[[#This Row],[Family members]])</f>
        <v>2</v>
      </c>
    </row>
    <row r="1507" spans="1:16" x14ac:dyDescent="0.3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  <c r="P1507" s="3">
        <f>IF(Table1[[#This Row],[Family members]]="",MEDIAN(Table1[Family members]),Table1[[#This Row],[Family members]])</f>
        <v>2</v>
      </c>
    </row>
    <row r="1508" spans="1:16" x14ac:dyDescent="0.3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3">
        <f>IF(Table1[[#This Row],[Family members]]="",MEDIAN(Table1[Family members]),Table1[[#This Row],[Family members]])</f>
        <v>4</v>
      </c>
    </row>
    <row r="1509" spans="1:16" x14ac:dyDescent="0.3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  <c r="P1509" s="3">
        <f>IF(Table1[[#This Row],[Family members]]="",MEDIAN(Table1[Family members]),Table1[[#This Row],[Family members]])</f>
        <v>1</v>
      </c>
    </row>
    <row r="1510" spans="1:16" x14ac:dyDescent="0.3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  <c r="P1510" s="3">
        <f>IF(Table1[[#This Row],[Family members]]="",MEDIAN(Table1[Family members]),Table1[[#This Row],[Family members]])</f>
        <v>4</v>
      </c>
    </row>
    <row r="1511" spans="1:16" x14ac:dyDescent="0.3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  <c r="P1511" s="3">
        <f>IF(Table1[[#This Row],[Family members]]="",MEDIAN(Table1[Family members]),Table1[[#This Row],[Family members]])</f>
        <v>4</v>
      </c>
    </row>
    <row r="1512" spans="1:16" x14ac:dyDescent="0.3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  <c r="P1512" s="3">
        <f>IF(Table1[[#This Row],[Family members]]="",MEDIAN(Table1[Family members]),Table1[[#This Row],[Family members]])</f>
        <v>4</v>
      </c>
    </row>
    <row r="1513" spans="1:16" x14ac:dyDescent="0.3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  <c r="P1513" s="3">
        <f>IF(Table1[[#This Row],[Family members]]="",MEDIAN(Table1[Family members]),Table1[[#This Row],[Family members]])</f>
        <v>2</v>
      </c>
    </row>
    <row r="1514" spans="1:16" x14ac:dyDescent="0.3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3">
        <f>IF(Table1[[#This Row],[Family members]]="",MEDIAN(Table1[Family members]),Table1[[#This Row],[Family members]])</f>
        <v>3</v>
      </c>
    </row>
    <row r="1515" spans="1:16" x14ac:dyDescent="0.3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  <c r="P1515" s="3">
        <f>IF(Table1[[#This Row],[Family members]]="",MEDIAN(Table1[Family members]),Table1[[#This Row],[Family members]])</f>
        <v>4</v>
      </c>
    </row>
    <row r="1516" spans="1:16" x14ac:dyDescent="0.3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  <c r="P1516" s="3">
        <f>IF(Table1[[#This Row],[Family members]]="",MEDIAN(Table1[Family members]),Table1[[#This Row],[Family members]])</f>
        <v>2</v>
      </c>
    </row>
    <row r="1517" spans="1:16" x14ac:dyDescent="0.3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  <c r="P1517" s="3">
        <f>IF(Table1[[#This Row],[Family members]]="",MEDIAN(Table1[Family members]),Table1[[#This Row],[Family members]])</f>
        <v>4</v>
      </c>
    </row>
    <row r="1518" spans="1:16" x14ac:dyDescent="0.3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  <c r="P1518" s="3">
        <f>IF(Table1[[#This Row],[Family members]]="",MEDIAN(Table1[Family members]),Table1[[#This Row],[Family members]])</f>
        <v>3</v>
      </c>
    </row>
    <row r="1519" spans="1:16" x14ac:dyDescent="0.3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  <c r="P1519" s="3">
        <f>IF(Table1[[#This Row],[Family members]]="",MEDIAN(Table1[Family members]),Table1[[#This Row],[Family members]])</f>
        <v>2</v>
      </c>
    </row>
    <row r="1520" spans="1:16" x14ac:dyDescent="0.3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  <c r="P1520" s="3">
        <f>IF(Table1[[#This Row],[Family members]]="",MEDIAN(Table1[Family members]),Table1[[#This Row],[Family members]])</f>
        <v>4</v>
      </c>
    </row>
    <row r="1521" spans="1:16" x14ac:dyDescent="0.3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  <c r="P1521" s="3">
        <f>IF(Table1[[#This Row],[Family members]]="",MEDIAN(Table1[Family members]),Table1[[#This Row],[Family members]])</f>
        <v>2</v>
      </c>
    </row>
    <row r="1522" spans="1:16" x14ac:dyDescent="0.3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  <c r="P1522" s="3">
        <f>IF(Table1[[#This Row],[Family members]]="",MEDIAN(Table1[Family members]),Table1[[#This Row],[Family members]])</f>
        <v>1</v>
      </c>
    </row>
    <row r="1523" spans="1:16" x14ac:dyDescent="0.3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  <c r="P1523" s="3">
        <f>IF(Table1[[#This Row],[Family members]]="",MEDIAN(Table1[Family members]),Table1[[#This Row],[Family members]])</f>
        <v>1</v>
      </c>
    </row>
    <row r="1524" spans="1:16" x14ac:dyDescent="0.3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  <c r="P1524" s="3">
        <f>IF(Table1[[#This Row],[Family members]]="",MEDIAN(Table1[Family members]),Table1[[#This Row],[Family members]])</f>
        <v>4</v>
      </c>
    </row>
    <row r="1525" spans="1:16" x14ac:dyDescent="0.3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  <c r="P1525" s="3">
        <f>IF(Table1[[#This Row],[Family members]]="",MEDIAN(Table1[Family members]),Table1[[#This Row],[Family members]])</f>
        <v>1</v>
      </c>
    </row>
    <row r="1526" spans="1:16" x14ac:dyDescent="0.3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  <c r="P1526" s="3">
        <f>IF(Table1[[#This Row],[Family members]]="",MEDIAN(Table1[Family members]),Table1[[#This Row],[Family members]])</f>
        <v>4</v>
      </c>
    </row>
    <row r="1527" spans="1:16" x14ac:dyDescent="0.3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3">
        <f>IF(Table1[[#This Row],[Family members]]="",MEDIAN(Table1[Family members]),Table1[[#This Row],[Family members]])</f>
        <v>2</v>
      </c>
    </row>
    <row r="1528" spans="1:16" x14ac:dyDescent="0.3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  <c r="P1528" s="3">
        <f>IF(Table1[[#This Row],[Family members]]="",MEDIAN(Table1[Family members]),Table1[[#This Row],[Family members]])</f>
        <v>1</v>
      </c>
    </row>
    <row r="1529" spans="1:16" x14ac:dyDescent="0.3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  <c r="P1529" s="3">
        <f>IF(Table1[[#This Row],[Family members]]="",MEDIAN(Table1[Family members]),Table1[[#This Row],[Family members]])</f>
        <v>1</v>
      </c>
    </row>
    <row r="1530" spans="1:16" x14ac:dyDescent="0.3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  <c r="P1530" s="3">
        <f>IF(Table1[[#This Row],[Family members]]="",MEDIAN(Table1[Family members]),Table1[[#This Row],[Family members]])</f>
        <v>3</v>
      </c>
    </row>
    <row r="1531" spans="1:16" x14ac:dyDescent="0.3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  <c r="P1531" s="3">
        <f>IF(Table1[[#This Row],[Family members]]="",MEDIAN(Table1[Family members]),Table1[[#This Row],[Family members]])</f>
        <v>3</v>
      </c>
    </row>
    <row r="1532" spans="1:16" x14ac:dyDescent="0.3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  <c r="P1532" s="3">
        <f>IF(Table1[[#This Row],[Family members]]="",MEDIAN(Table1[Family members]),Table1[[#This Row],[Family members]])</f>
        <v>2</v>
      </c>
    </row>
    <row r="1533" spans="1:16" x14ac:dyDescent="0.3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  <c r="P1533" s="3">
        <f>IF(Table1[[#This Row],[Family members]]="",MEDIAN(Table1[Family members]),Table1[[#This Row],[Family members]])</f>
        <v>4</v>
      </c>
    </row>
    <row r="1534" spans="1:16" x14ac:dyDescent="0.3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  <c r="P1534" s="3">
        <f>IF(Table1[[#This Row],[Family members]]="",MEDIAN(Table1[Family members]),Table1[[#This Row],[Family members]])</f>
        <v>2</v>
      </c>
    </row>
    <row r="1535" spans="1:16" x14ac:dyDescent="0.3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  <c r="P1535" s="3">
        <f>IF(Table1[[#This Row],[Family members]]="",MEDIAN(Table1[Family members]),Table1[[#This Row],[Family members]])</f>
        <v>3</v>
      </c>
    </row>
    <row r="1536" spans="1:16" x14ac:dyDescent="0.3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  <c r="P1536" s="3">
        <f>IF(Table1[[#This Row],[Family members]]="",MEDIAN(Table1[Family members]),Table1[[#This Row],[Family members]])</f>
        <v>4</v>
      </c>
    </row>
    <row r="1537" spans="1:16" x14ac:dyDescent="0.3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  <c r="P1537" s="3">
        <f>IF(Table1[[#This Row],[Family members]]="",MEDIAN(Table1[Family members]),Table1[[#This Row],[Family members]])</f>
        <v>4</v>
      </c>
    </row>
    <row r="1538" spans="1:16" x14ac:dyDescent="0.3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  <c r="P1538" s="3">
        <f>IF(Table1[[#This Row],[Family members]]="",MEDIAN(Table1[Family members]),Table1[[#This Row],[Family members]])</f>
        <v>1</v>
      </c>
    </row>
    <row r="1539" spans="1:16" x14ac:dyDescent="0.3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  <c r="P1539" s="3">
        <f>IF(Table1[[#This Row],[Family members]]="",MEDIAN(Table1[Family members]),Table1[[#This Row],[Family members]])</f>
        <v>1</v>
      </c>
    </row>
    <row r="1540" spans="1:16" x14ac:dyDescent="0.3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  <c r="P1540" s="3">
        <f>IF(Table1[[#This Row],[Family members]]="",MEDIAN(Table1[Family members]),Table1[[#This Row],[Family members]])</f>
        <v>2</v>
      </c>
    </row>
    <row r="1541" spans="1:16" x14ac:dyDescent="0.3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  <c r="P1541" s="3">
        <f>IF(Table1[[#This Row],[Family members]]="",MEDIAN(Table1[Family members]),Table1[[#This Row],[Family members]])</f>
        <v>4</v>
      </c>
    </row>
    <row r="1542" spans="1:16" x14ac:dyDescent="0.3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  <c r="P1542" s="3">
        <f>IF(Table1[[#This Row],[Family members]]="",MEDIAN(Table1[Family members]),Table1[[#This Row],[Family members]])</f>
        <v>1</v>
      </c>
    </row>
    <row r="1543" spans="1:16" x14ac:dyDescent="0.3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3">
        <f>IF(Table1[[#This Row],[Family members]]="",MEDIAN(Table1[Family members]),Table1[[#This Row],[Family members]])</f>
        <v>1</v>
      </c>
    </row>
    <row r="1544" spans="1:16" x14ac:dyDescent="0.3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  <c r="P1544" s="3">
        <f>IF(Table1[[#This Row],[Family members]]="",MEDIAN(Table1[Family members]),Table1[[#This Row],[Family members]])</f>
        <v>2</v>
      </c>
    </row>
    <row r="1545" spans="1:16" x14ac:dyDescent="0.3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  <c r="P1545" s="3">
        <f>IF(Table1[[#This Row],[Family members]]="",MEDIAN(Table1[Family members]),Table1[[#This Row],[Family members]])</f>
        <v>2</v>
      </c>
    </row>
    <row r="1546" spans="1:16" x14ac:dyDescent="0.3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  <c r="P1546" s="3">
        <f>IF(Table1[[#This Row],[Family members]]="",MEDIAN(Table1[Family members]),Table1[[#This Row],[Family members]])</f>
        <v>2</v>
      </c>
    </row>
    <row r="1547" spans="1:16" x14ac:dyDescent="0.3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  <c r="P1547" s="3">
        <f>IF(Table1[[#This Row],[Family members]]="",MEDIAN(Table1[Family members]),Table1[[#This Row],[Family members]])</f>
        <v>3</v>
      </c>
    </row>
    <row r="1548" spans="1:16" x14ac:dyDescent="0.3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  <c r="P1548" s="3">
        <f>IF(Table1[[#This Row],[Family members]]="",MEDIAN(Table1[Family members]),Table1[[#This Row],[Family members]])</f>
        <v>3</v>
      </c>
    </row>
    <row r="1549" spans="1:16" x14ac:dyDescent="0.3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  <c r="P1549" s="3">
        <f>IF(Table1[[#This Row],[Family members]]="",MEDIAN(Table1[Family members]),Table1[[#This Row],[Family members]])</f>
        <v>2</v>
      </c>
    </row>
    <row r="1550" spans="1:16" x14ac:dyDescent="0.3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  <c r="P1550" s="3">
        <f>IF(Table1[[#This Row],[Family members]]="",MEDIAN(Table1[Family members]),Table1[[#This Row],[Family members]])</f>
        <v>3</v>
      </c>
    </row>
    <row r="1551" spans="1:16" x14ac:dyDescent="0.3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  <c r="P1551" s="3">
        <f>IF(Table1[[#This Row],[Family members]]="",MEDIAN(Table1[Family members]),Table1[[#This Row],[Family members]])</f>
        <v>2</v>
      </c>
    </row>
    <row r="1552" spans="1:16" x14ac:dyDescent="0.3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  <c r="P1552" s="3">
        <f>IF(Table1[[#This Row],[Family members]]="",MEDIAN(Table1[Family members]),Table1[[#This Row],[Family members]])</f>
        <v>1</v>
      </c>
    </row>
    <row r="1553" spans="1:16" x14ac:dyDescent="0.3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  <c r="P1553" s="3">
        <f>IF(Table1[[#This Row],[Family members]]="",MEDIAN(Table1[Family members]),Table1[[#This Row],[Family members]])</f>
        <v>2</v>
      </c>
    </row>
    <row r="1554" spans="1:16" x14ac:dyDescent="0.3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3">
        <f>IF(Table1[[#This Row],[Family members]]="",MEDIAN(Table1[Family members]),Table1[[#This Row],[Family members]])</f>
        <v>1</v>
      </c>
    </row>
    <row r="1555" spans="1:16" x14ac:dyDescent="0.3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  <c r="P1555" s="3">
        <f>IF(Table1[[#This Row],[Family members]]="",MEDIAN(Table1[Family members]),Table1[[#This Row],[Family members]])</f>
        <v>4</v>
      </c>
    </row>
    <row r="1556" spans="1:16" x14ac:dyDescent="0.3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  <c r="P1556" s="3">
        <f>IF(Table1[[#This Row],[Family members]]="",MEDIAN(Table1[Family members]),Table1[[#This Row],[Family members]])</f>
        <v>4</v>
      </c>
    </row>
    <row r="1557" spans="1:16" x14ac:dyDescent="0.3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  <c r="P1557" s="3">
        <f>IF(Table1[[#This Row],[Family members]]="",MEDIAN(Table1[Family members]),Table1[[#This Row],[Family members]])</f>
        <v>1</v>
      </c>
    </row>
    <row r="1558" spans="1:16" x14ac:dyDescent="0.3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  <c r="P1558" s="3">
        <f>IF(Table1[[#This Row],[Family members]]="",MEDIAN(Table1[Family members]),Table1[[#This Row],[Family members]])</f>
        <v>4</v>
      </c>
    </row>
    <row r="1559" spans="1:16" x14ac:dyDescent="0.3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  <c r="P1559" s="3">
        <f>IF(Table1[[#This Row],[Family members]]="",MEDIAN(Table1[Family members]),Table1[[#This Row],[Family members]])</f>
        <v>1</v>
      </c>
    </row>
    <row r="1560" spans="1:16" x14ac:dyDescent="0.3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  <c r="P1560" s="3">
        <f>IF(Table1[[#This Row],[Family members]]="",MEDIAN(Table1[Family members]),Table1[[#This Row],[Family members]])</f>
        <v>1</v>
      </c>
    </row>
    <row r="1561" spans="1:16" x14ac:dyDescent="0.3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3">
        <f>IF(Table1[[#This Row],[Family members]]="",MEDIAN(Table1[Family members]),Table1[[#This Row],[Family members]])</f>
        <v>2</v>
      </c>
    </row>
    <row r="1562" spans="1:16" x14ac:dyDescent="0.3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  <c r="P1562" s="3">
        <f>IF(Table1[[#This Row],[Family members]]="",MEDIAN(Table1[Family members]),Table1[[#This Row],[Family members]])</f>
        <v>3</v>
      </c>
    </row>
    <row r="1563" spans="1:16" x14ac:dyDescent="0.3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  <c r="P1563" s="3">
        <f>IF(Table1[[#This Row],[Family members]]="",MEDIAN(Table1[Family members]),Table1[[#This Row],[Family members]])</f>
        <v>3</v>
      </c>
    </row>
    <row r="1564" spans="1:16" x14ac:dyDescent="0.3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3">
        <f>IF(Table1[[#This Row],[Family members]]="",MEDIAN(Table1[Family members]),Table1[[#This Row],[Family members]])</f>
        <v>4</v>
      </c>
    </row>
    <row r="1565" spans="1:16" x14ac:dyDescent="0.3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  <c r="P1565" s="3">
        <f>IF(Table1[[#This Row],[Family members]]="",MEDIAN(Table1[Family members]),Table1[[#This Row],[Family members]])</f>
        <v>3</v>
      </c>
    </row>
    <row r="1566" spans="1:16" x14ac:dyDescent="0.3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  <c r="P1566" s="3">
        <f>IF(Table1[[#This Row],[Family members]]="",MEDIAN(Table1[Family members]),Table1[[#This Row],[Family members]])</f>
        <v>1</v>
      </c>
    </row>
    <row r="1567" spans="1:16" x14ac:dyDescent="0.3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  <c r="P1567" s="3">
        <f>IF(Table1[[#This Row],[Family members]]="",MEDIAN(Table1[Family members]),Table1[[#This Row],[Family members]])</f>
        <v>2</v>
      </c>
    </row>
    <row r="1568" spans="1:16" x14ac:dyDescent="0.3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  <c r="P1568" s="3">
        <f>IF(Table1[[#This Row],[Family members]]="",MEDIAN(Table1[Family members]),Table1[[#This Row],[Family members]])</f>
        <v>2</v>
      </c>
    </row>
    <row r="1569" spans="1:16" x14ac:dyDescent="0.3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  <c r="P1569" s="3">
        <f>IF(Table1[[#This Row],[Family members]]="",MEDIAN(Table1[Family members]),Table1[[#This Row],[Family members]])</f>
        <v>4</v>
      </c>
    </row>
    <row r="1570" spans="1:16" x14ac:dyDescent="0.3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  <c r="P1570" s="3">
        <f>IF(Table1[[#This Row],[Family members]]="",MEDIAN(Table1[Family members]),Table1[[#This Row],[Family members]])</f>
        <v>2</v>
      </c>
    </row>
    <row r="1571" spans="1:16" x14ac:dyDescent="0.3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3">
        <f>IF(Table1[[#This Row],[Family members]]="",MEDIAN(Table1[Family members]),Table1[[#This Row],[Family members]])</f>
        <v>1</v>
      </c>
    </row>
    <row r="1572" spans="1:16" x14ac:dyDescent="0.3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  <c r="P1572" s="3">
        <f>IF(Table1[[#This Row],[Family members]]="",MEDIAN(Table1[Family members]),Table1[[#This Row],[Family members]])</f>
        <v>1</v>
      </c>
    </row>
    <row r="1573" spans="1:16" x14ac:dyDescent="0.3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  <c r="P1573" s="3">
        <f>IF(Table1[[#This Row],[Family members]]="",MEDIAN(Table1[Family members]),Table1[[#This Row],[Family members]])</f>
        <v>2</v>
      </c>
    </row>
    <row r="1574" spans="1:16" x14ac:dyDescent="0.3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  <c r="P1574" s="3">
        <f>IF(Table1[[#This Row],[Family members]]="",MEDIAN(Table1[Family members]),Table1[[#This Row],[Family members]])</f>
        <v>4</v>
      </c>
    </row>
    <row r="1575" spans="1:16" x14ac:dyDescent="0.3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3">
        <f>IF(Table1[[#This Row],[Family members]]="",MEDIAN(Table1[Family members]),Table1[[#This Row],[Family members]])</f>
        <v>2</v>
      </c>
    </row>
    <row r="1576" spans="1:16" x14ac:dyDescent="0.3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  <c r="P1576" s="3">
        <f>IF(Table1[[#This Row],[Family members]]="",MEDIAN(Table1[Family members]),Table1[[#This Row],[Family members]])</f>
        <v>4</v>
      </c>
    </row>
    <row r="1577" spans="1:16" x14ac:dyDescent="0.3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  <c r="P1577" s="3">
        <f>IF(Table1[[#This Row],[Family members]]="",MEDIAN(Table1[Family members]),Table1[[#This Row],[Family members]])</f>
        <v>4</v>
      </c>
    </row>
    <row r="1578" spans="1:16" x14ac:dyDescent="0.3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  <c r="P1578" s="3">
        <f>IF(Table1[[#This Row],[Family members]]="",MEDIAN(Table1[Family members]),Table1[[#This Row],[Family members]])</f>
        <v>4</v>
      </c>
    </row>
    <row r="1579" spans="1:16" x14ac:dyDescent="0.3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  <c r="P1579" s="3">
        <f>IF(Table1[[#This Row],[Family members]]="",MEDIAN(Table1[Family members]),Table1[[#This Row],[Family members]])</f>
        <v>2</v>
      </c>
    </row>
    <row r="1580" spans="1:16" x14ac:dyDescent="0.3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  <c r="P1580" s="3">
        <f>IF(Table1[[#This Row],[Family members]]="",MEDIAN(Table1[Family members]),Table1[[#This Row],[Family members]])</f>
        <v>1</v>
      </c>
    </row>
    <row r="1581" spans="1:16" x14ac:dyDescent="0.3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  <c r="P1581" s="3">
        <f>IF(Table1[[#This Row],[Family members]]="",MEDIAN(Table1[Family members]),Table1[[#This Row],[Family members]])</f>
        <v>1</v>
      </c>
    </row>
    <row r="1582" spans="1:16" x14ac:dyDescent="0.3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3">
        <f>IF(Table1[[#This Row],[Family members]]="",MEDIAN(Table1[Family members]),Table1[[#This Row],[Family members]])</f>
        <v>4</v>
      </c>
    </row>
    <row r="1583" spans="1:16" x14ac:dyDescent="0.3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  <c r="P1583" s="3">
        <f>IF(Table1[[#This Row],[Family members]]="",MEDIAN(Table1[Family members]),Table1[[#This Row],[Family members]])</f>
        <v>1</v>
      </c>
    </row>
    <row r="1584" spans="1:16" x14ac:dyDescent="0.3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  <c r="P1584" s="3">
        <f>IF(Table1[[#This Row],[Family members]]="",MEDIAN(Table1[Family members]),Table1[[#This Row],[Family members]])</f>
        <v>2</v>
      </c>
    </row>
    <row r="1585" spans="1:16" x14ac:dyDescent="0.3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  <c r="P1585" s="3">
        <f>IF(Table1[[#This Row],[Family members]]="",MEDIAN(Table1[Family members]),Table1[[#This Row],[Family members]])</f>
        <v>1</v>
      </c>
    </row>
    <row r="1586" spans="1:16" x14ac:dyDescent="0.3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3">
        <f>IF(Table1[[#This Row],[Family members]]="",MEDIAN(Table1[Family members]),Table1[[#This Row],[Family members]])</f>
        <v>1</v>
      </c>
    </row>
    <row r="1587" spans="1:16" x14ac:dyDescent="0.3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  <c r="P1587" s="3">
        <f>IF(Table1[[#This Row],[Family members]]="",MEDIAN(Table1[Family members]),Table1[[#This Row],[Family members]])</f>
        <v>2</v>
      </c>
    </row>
    <row r="1588" spans="1:16" x14ac:dyDescent="0.3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  <c r="P1588" s="3">
        <f>IF(Table1[[#This Row],[Family members]]="",MEDIAN(Table1[Family members]),Table1[[#This Row],[Family members]])</f>
        <v>1</v>
      </c>
    </row>
    <row r="1589" spans="1:16" x14ac:dyDescent="0.3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  <c r="P1589" s="3">
        <f>IF(Table1[[#This Row],[Family members]]="",MEDIAN(Table1[Family members]),Table1[[#This Row],[Family members]])</f>
        <v>4</v>
      </c>
    </row>
    <row r="1590" spans="1:16" x14ac:dyDescent="0.3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  <c r="P1590" s="3">
        <f>IF(Table1[[#This Row],[Family members]]="",MEDIAN(Table1[Family members]),Table1[[#This Row],[Family members]])</f>
        <v>1</v>
      </c>
    </row>
    <row r="1591" spans="1:16" x14ac:dyDescent="0.3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  <c r="P1591" s="3">
        <f>IF(Table1[[#This Row],[Family members]]="",MEDIAN(Table1[Family members]),Table1[[#This Row],[Family members]])</f>
        <v>2</v>
      </c>
    </row>
    <row r="1592" spans="1:16" x14ac:dyDescent="0.3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  <c r="P1592" s="3">
        <f>IF(Table1[[#This Row],[Family members]]="",MEDIAN(Table1[Family members]),Table1[[#This Row],[Family members]])</f>
        <v>2</v>
      </c>
    </row>
    <row r="1593" spans="1:16" x14ac:dyDescent="0.3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  <c r="P1593" s="3">
        <f>IF(Table1[[#This Row],[Family members]]="",MEDIAN(Table1[Family members]),Table1[[#This Row],[Family members]])</f>
        <v>3</v>
      </c>
    </row>
    <row r="1594" spans="1:16" x14ac:dyDescent="0.3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  <c r="P1594" s="3">
        <f>IF(Table1[[#This Row],[Family members]]="",MEDIAN(Table1[Family members]),Table1[[#This Row],[Family members]])</f>
        <v>2</v>
      </c>
    </row>
    <row r="1595" spans="1:16" x14ac:dyDescent="0.3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  <c r="P1595" s="3">
        <f>IF(Table1[[#This Row],[Family members]]="",MEDIAN(Table1[Family members]),Table1[[#This Row],[Family members]])</f>
        <v>4</v>
      </c>
    </row>
    <row r="1596" spans="1:16" x14ac:dyDescent="0.3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  <c r="P1596" s="3">
        <f>IF(Table1[[#This Row],[Family members]]="",MEDIAN(Table1[Family members]),Table1[[#This Row],[Family members]])</f>
        <v>1</v>
      </c>
    </row>
    <row r="1597" spans="1:16" x14ac:dyDescent="0.3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  <c r="P1597" s="3">
        <f>IF(Table1[[#This Row],[Family members]]="",MEDIAN(Table1[Family members]),Table1[[#This Row],[Family members]])</f>
        <v>1</v>
      </c>
    </row>
    <row r="1598" spans="1:16" x14ac:dyDescent="0.3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  <c r="P1598" s="3">
        <f>IF(Table1[[#This Row],[Family members]]="",MEDIAN(Table1[Family members]),Table1[[#This Row],[Family members]])</f>
        <v>3</v>
      </c>
    </row>
    <row r="1599" spans="1:16" x14ac:dyDescent="0.3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  <c r="P1599" s="3">
        <f>IF(Table1[[#This Row],[Family members]]="",MEDIAN(Table1[Family members]),Table1[[#This Row],[Family members]])</f>
        <v>2</v>
      </c>
    </row>
    <row r="1600" spans="1:16" x14ac:dyDescent="0.3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  <c r="P1600" s="3">
        <f>IF(Table1[[#This Row],[Family members]]="",MEDIAN(Table1[Family members]),Table1[[#This Row],[Family members]])</f>
        <v>3</v>
      </c>
    </row>
    <row r="1601" spans="1:16" x14ac:dyDescent="0.3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  <c r="P1601" s="3">
        <f>IF(Table1[[#This Row],[Family members]]="",MEDIAN(Table1[Family members]),Table1[[#This Row],[Family members]])</f>
        <v>3</v>
      </c>
    </row>
    <row r="1602" spans="1:16" x14ac:dyDescent="0.3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  <c r="P1602" s="3">
        <f>IF(Table1[[#This Row],[Family members]]="",MEDIAN(Table1[Family members]),Table1[[#This Row],[Family members]])</f>
        <v>2</v>
      </c>
    </row>
    <row r="1603" spans="1:16" x14ac:dyDescent="0.3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3">
        <f>IF(Table1[[#This Row],[Family members]]="",MEDIAN(Table1[Family members]),Table1[[#This Row],[Family members]])</f>
        <v>4</v>
      </c>
    </row>
    <row r="1604" spans="1:16" x14ac:dyDescent="0.3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  <c r="P1604" s="3">
        <f>IF(Table1[[#This Row],[Family members]]="",MEDIAN(Table1[Family members]),Table1[[#This Row],[Family members]])</f>
        <v>1</v>
      </c>
    </row>
    <row r="1605" spans="1:16" x14ac:dyDescent="0.3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  <c r="P1605" s="3">
        <f>IF(Table1[[#This Row],[Family members]]="",MEDIAN(Table1[Family members]),Table1[[#This Row],[Family members]])</f>
        <v>1</v>
      </c>
    </row>
    <row r="1606" spans="1:16" x14ac:dyDescent="0.3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  <c r="P1606" s="3">
        <f>IF(Table1[[#This Row],[Family members]]="",MEDIAN(Table1[Family members]),Table1[[#This Row],[Family members]])</f>
        <v>4</v>
      </c>
    </row>
    <row r="1607" spans="1:16" x14ac:dyDescent="0.3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  <c r="P1607" s="3">
        <f>IF(Table1[[#This Row],[Family members]]="",MEDIAN(Table1[Family members]),Table1[[#This Row],[Family members]])</f>
        <v>3</v>
      </c>
    </row>
    <row r="1608" spans="1:16" x14ac:dyDescent="0.3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  <c r="P1608" s="3">
        <f>IF(Table1[[#This Row],[Family members]]="",MEDIAN(Table1[Family members]),Table1[[#This Row],[Family members]])</f>
        <v>4</v>
      </c>
    </row>
    <row r="1609" spans="1:16" x14ac:dyDescent="0.3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3">
        <f>IF(Table1[[#This Row],[Family members]]="",MEDIAN(Table1[Family members]),Table1[[#This Row],[Family members]])</f>
        <v>3</v>
      </c>
    </row>
    <row r="1610" spans="1:16" x14ac:dyDescent="0.3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  <c r="P1610" s="3">
        <f>IF(Table1[[#This Row],[Family members]]="",MEDIAN(Table1[Family members]),Table1[[#This Row],[Family members]])</f>
        <v>1</v>
      </c>
    </row>
    <row r="1611" spans="1:16" x14ac:dyDescent="0.3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  <c r="P1611" s="3">
        <f>IF(Table1[[#This Row],[Family members]]="",MEDIAN(Table1[Family members]),Table1[[#This Row],[Family members]])</f>
        <v>2</v>
      </c>
    </row>
    <row r="1612" spans="1:16" x14ac:dyDescent="0.3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3">
        <f>IF(Table1[[#This Row],[Family members]]="",MEDIAN(Table1[Family members]),Table1[[#This Row],[Family members]])</f>
        <v>2</v>
      </c>
    </row>
    <row r="1613" spans="1:16" x14ac:dyDescent="0.3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  <c r="P1613" s="3">
        <f>IF(Table1[[#This Row],[Family members]]="",MEDIAN(Table1[Family members]),Table1[[#This Row],[Family members]])</f>
        <v>2</v>
      </c>
    </row>
    <row r="1614" spans="1:16" x14ac:dyDescent="0.3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  <c r="P1614" s="3">
        <f>IF(Table1[[#This Row],[Family members]]="",MEDIAN(Table1[Family members]),Table1[[#This Row],[Family members]])</f>
        <v>4</v>
      </c>
    </row>
    <row r="1615" spans="1:16" x14ac:dyDescent="0.3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  <c r="P1615" s="3">
        <f>IF(Table1[[#This Row],[Family members]]="",MEDIAN(Table1[Family members]),Table1[[#This Row],[Family members]])</f>
        <v>3</v>
      </c>
    </row>
    <row r="1616" spans="1:16" x14ac:dyDescent="0.3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  <c r="P1616" s="3">
        <f>IF(Table1[[#This Row],[Family members]]="",MEDIAN(Table1[Family members]),Table1[[#This Row],[Family members]])</f>
        <v>2</v>
      </c>
    </row>
    <row r="1617" spans="1:16" x14ac:dyDescent="0.3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  <c r="P1617" s="3">
        <f>IF(Table1[[#This Row],[Family members]]="",MEDIAN(Table1[Family members]),Table1[[#This Row],[Family members]])</f>
        <v>2</v>
      </c>
    </row>
    <row r="1618" spans="1:16" x14ac:dyDescent="0.3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  <c r="P1618" s="3">
        <f>IF(Table1[[#This Row],[Family members]]="",MEDIAN(Table1[Family members]),Table1[[#This Row],[Family members]])</f>
        <v>3</v>
      </c>
    </row>
    <row r="1619" spans="1:16" x14ac:dyDescent="0.3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  <c r="P1619" s="3">
        <f>IF(Table1[[#This Row],[Family members]]="",MEDIAN(Table1[Family members]),Table1[[#This Row],[Family members]])</f>
        <v>1</v>
      </c>
    </row>
    <row r="1620" spans="1:16" x14ac:dyDescent="0.3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  <c r="P1620" s="3">
        <f>IF(Table1[[#This Row],[Family members]]="",MEDIAN(Table1[Family members]),Table1[[#This Row],[Family members]])</f>
        <v>4</v>
      </c>
    </row>
    <row r="1621" spans="1:16" x14ac:dyDescent="0.3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  <c r="P1621" s="3">
        <f>IF(Table1[[#This Row],[Family members]]="",MEDIAN(Table1[Family members]),Table1[[#This Row],[Family members]])</f>
        <v>1</v>
      </c>
    </row>
    <row r="1622" spans="1:16" x14ac:dyDescent="0.3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  <c r="P1622" s="3">
        <f>IF(Table1[[#This Row],[Family members]]="",MEDIAN(Table1[Family members]),Table1[[#This Row],[Family members]])</f>
        <v>3</v>
      </c>
    </row>
    <row r="1623" spans="1:16" x14ac:dyDescent="0.3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  <c r="P1623" s="3">
        <f>IF(Table1[[#This Row],[Family members]]="",MEDIAN(Table1[Family members]),Table1[[#This Row],[Family members]])</f>
        <v>4</v>
      </c>
    </row>
    <row r="1624" spans="1:16" x14ac:dyDescent="0.3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  <c r="P1624" s="3">
        <f>IF(Table1[[#This Row],[Family members]]="",MEDIAN(Table1[Family members]),Table1[[#This Row],[Family members]])</f>
        <v>1</v>
      </c>
    </row>
    <row r="1625" spans="1:16" x14ac:dyDescent="0.3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  <c r="P1625" s="3">
        <f>IF(Table1[[#This Row],[Family members]]="",MEDIAN(Table1[Family members]),Table1[[#This Row],[Family members]])</f>
        <v>1</v>
      </c>
    </row>
    <row r="1626" spans="1:16" x14ac:dyDescent="0.3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  <c r="P1626" s="3">
        <f>IF(Table1[[#This Row],[Family members]]="",MEDIAN(Table1[Family members]),Table1[[#This Row],[Family members]])</f>
        <v>1</v>
      </c>
    </row>
    <row r="1627" spans="1:16" x14ac:dyDescent="0.3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  <c r="P1627" s="3">
        <f>IF(Table1[[#This Row],[Family members]]="",MEDIAN(Table1[Family members]),Table1[[#This Row],[Family members]])</f>
        <v>1</v>
      </c>
    </row>
    <row r="1628" spans="1:16" x14ac:dyDescent="0.3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  <c r="P1628" s="3">
        <f>IF(Table1[[#This Row],[Family members]]="",MEDIAN(Table1[Family members]),Table1[[#This Row],[Family members]])</f>
        <v>2</v>
      </c>
    </row>
    <row r="1629" spans="1:16" x14ac:dyDescent="0.3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  <c r="P1629" s="3">
        <f>IF(Table1[[#This Row],[Family members]]="",MEDIAN(Table1[Family members]),Table1[[#This Row],[Family members]])</f>
        <v>1</v>
      </c>
    </row>
    <row r="1630" spans="1:16" x14ac:dyDescent="0.3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  <c r="P1630" s="3">
        <f>IF(Table1[[#This Row],[Family members]]="",MEDIAN(Table1[Family members]),Table1[[#This Row],[Family members]])</f>
        <v>4</v>
      </c>
    </row>
    <row r="1631" spans="1:16" x14ac:dyDescent="0.3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  <c r="P1631" s="3">
        <f>IF(Table1[[#This Row],[Family members]]="",MEDIAN(Table1[Family members]),Table1[[#This Row],[Family members]])</f>
        <v>2</v>
      </c>
    </row>
    <row r="1632" spans="1:16" x14ac:dyDescent="0.3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  <c r="P1632" s="3">
        <f>IF(Table1[[#This Row],[Family members]]="",MEDIAN(Table1[Family members]),Table1[[#This Row],[Family members]])</f>
        <v>4</v>
      </c>
    </row>
    <row r="1633" spans="1:16" x14ac:dyDescent="0.3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  <c r="P1633" s="3">
        <f>IF(Table1[[#This Row],[Family members]]="",MEDIAN(Table1[Family members]),Table1[[#This Row],[Family members]])</f>
        <v>4</v>
      </c>
    </row>
    <row r="1634" spans="1:16" x14ac:dyDescent="0.3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  <c r="P1634" s="3">
        <f>IF(Table1[[#This Row],[Family members]]="",MEDIAN(Table1[Family members]),Table1[[#This Row],[Family members]])</f>
        <v>1</v>
      </c>
    </row>
    <row r="1635" spans="1:16" x14ac:dyDescent="0.3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3">
        <f>IF(Table1[[#This Row],[Family members]]="",MEDIAN(Table1[Family members]),Table1[[#This Row],[Family members]])</f>
        <v>3</v>
      </c>
    </row>
    <row r="1636" spans="1:16" x14ac:dyDescent="0.3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  <c r="P1636" s="3">
        <f>IF(Table1[[#This Row],[Family members]]="",MEDIAN(Table1[Family members]),Table1[[#This Row],[Family members]])</f>
        <v>1</v>
      </c>
    </row>
    <row r="1637" spans="1:16" x14ac:dyDescent="0.3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  <c r="P1637" s="3">
        <f>IF(Table1[[#This Row],[Family members]]="",MEDIAN(Table1[Family members]),Table1[[#This Row],[Family members]])</f>
        <v>2</v>
      </c>
    </row>
    <row r="1638" spans="1:16" x14ac:dyDescent="0.3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3">
        <f>IF(Table1[[#This Row],[Family members]]="",MEDIAN(Table1[Family members]),Table1[[#This Row],[Family members]])</f>
        <v>4</v>
      </c>
    </row>
    <row r="1639" spans="1:16" x14ac:dyDescent="0.3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  <c r="P1639" s="3">
        <f>IF(Table1[[#This Row],[Family members]]="",MEDIAN(Table1[Family members]),Table1[[#This Row],[Family members]])</f>
        <v>2</v>
      </c>
    </row>
    <row r="1640" spans="1:16" x14ac:dyDescent="0.3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  <c r="P1640" s="3">
        <f>IF(Table1[[#This Row],[Family members]]="",MEDIAN(Table1[Family members]),Table1[[#This Row],[Family members]])</f>
        <v>2</v>
      </c>
    </row>
    <row r="1641" spans="1:16" x14ac:dyDescent="0.3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  <c r="P1641" s="3">
        <f>IF(Table1[[#This Row],[Family members]]="",MEDIAN(Table1[Family members]),Table1[[#This Row],[Family members]])</f>
        <v>1</v>
      </c>
    </row>
    <row r="1642" spans="1:16" x14ac:dyDescent="0.3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  <c r="P1642" s="3">
        <f>IF(Table1[[#This Row],[Family members]]="",MEDIAN(Table1[Family members]),Table1[[#This Row],[Family members]])</f>
        <v>3</v>
      </c>
    </row>
    <row r="1643" spans="1:16" x14ac:dyDescent="0.3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  <c r="P1643" s="3">
        <f>IF(Table1[[#This Row],[Family members]]="",MEDIAN(Table1[Family members]),Table1[[#This Row],[Family members]])</f>
        <v>1</v>
      </c>
    </row>
    <row r="1644" spans="1:16" x14ac:dyDescent="0.3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  <c r="P1644" s="3">
        <f>IF(Table1[[#This Row],[Family members]]="",MEDIAN(Table1[Family members]),Table1[[#This Row],[Family members]])</f>
        <v>2</v>
      </c>
    </row>
    <row r="1645" spans="1:16" x14ac:dyDescent="0.3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  <c r="P1645" s="3">
        <f>IF(Table1[[#This Row],[Family members]]="",MEDIAN(Table1[Family members]),Table1[[#This Row],[Family members]])</f>
        <v>4</v>
      </c>
    </row>
    <row r="1646" spans="1:16" x14ac:dyDescent="0.3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  <c r="P1646" s="3">
        <f>IF(Table1[[#This Row],[Family members]]="",MEDIAN(Table1[Family members]),Table1[[#This Row],[Family members]])</f>
        <v>2</v>
      </c>
    </row>
    <row r="1647" spans="1:16" x14ac:dyDescent="0.3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  <c r="P1647" s="3">
        <f>IF(Table1[[#This Row],[Family members]]="",MEDIAN(Table1[Family members]),Table1[[#This Row],[Family members]])</f>
        <v>2</v>
      </c>
    </row>
    <row r="1648" spans="1:16" x14ac:dyDescent="0.3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  <c r="P1648" s="3">
        <f>IF(Table1[[#This Row],[Family members]]="",MEDIAN(Table1[Family members]),Table1[[#This Row],[Family members]])</f>
        <v>1</v>
      </c>
    </row>
    <row r="1649" spans="1:16" x14ac:dyDescent="0.3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  <c r="P1649" s="3">
        <f>IF(Table1[[#This Row],[Family members]]="",MEDIAN(Table1[Family members]),Table1[[#This Row],[Family members]])</f>
        <v>1</v>
      </c>
    </row>
    <row r="1650" spans="1:16" x14ac:dyDescent="0.3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  <c r="P1650" s="3">
        <f>IF(Table1[[#This Row],[Family members]]="",MEDIAN(Table1[Family members]),Table1[[#This Row],[Family members]])</f>
        <v>2</v>
      </c>
    </row>
    <row r="1651" spans="1:16" x14ac:dyDescent="0.3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  <c r="P1651" s="3">
        <f>IF(Table1[[#This Row],[Family members]]="",MEDIAN(Table1[Family members]),Table1[[#This Row],[Family members]])</f>
        <v>1</v>
      </c>
    </row>
    <row r="1652" spans="1:16" x14ac:dyDescent="0.3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  <c r="P1652" s="3">
        <f>IF(Table1[[#This Row],[Family members]]="",MEDIAN(Table1[Family members]),Table1[[#This Row],[Family members]])</f>
        <v>2</v>
      </c>
    </row>
    <row r="1653" spans="1:16" x14ac:dyDescent="0.3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  <c r="P1653" s="3">
        <f>IF(Table1[[#This Row],[Family members]]="",MEDIAN(Table1[Family members]),Table1[[#This Row],[Family members]])</f>
        <v>2</v>
      </c>
    </row>
    <row r="1654" spans="1:16" x14ac:dyDescent="0.3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  <c r="P1654" s="3">
        <f>IF(Table1[[#This Row],[Family members]]="",MEDIAN(Table1[Family members]),Table1[[#This Row],[Family members]])</f>
        <v>2</v>
      </c>
    </row>
    <row r="1655" spans="1:16" x14ac:dyDescent="0.3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  <c r="P1655" s="3">
        <f>IF(Table1[[#This Row],[Family members]]="",MEDIAN(Table1[Family members]),Table1[[#This Row],[Family members]])</f>
        <v>3</v>
      </c>
    </row>
    <row r="1656" spans="1:16" x14ac:dyDescent="0.3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  <c r="P1656" s="3">
        <f>IF(Table1[[#This Row],[Family members]]="",MEDIAN(Table1[Family members]),Table1[[#This Row],[Family members]])</f>
        <v>1</v>
      </c>
    </row>
    <row r="1657" spans="1:16" x14ac:dyDescent="0.3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  <c r="P1657" s="3">
        <f>IF(Table1[[#This Row],[Family members]]="",MEDIAN(Table1[Family members]),Table1[[#This Row],[Family members]])</f>
        <v>3</v>
      </c>
    </row>
    <row r="1658" spans="1:16" x14ac:dyDescent="0.3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  <c r="P1658" s="3">
        <f>IF(Table1[[#This Row],[Family members]]="",MEDIAN(Table1[Family members]),Table1[[#This Row],[Family members]])</f>
        <v>1</v>
      </c>
    </row>
    <row r="1659" spans="1:16" x14ac:dyDescent="0.3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  <c r="P1659" s="3">
        <f>IF(Table1[[#This Row],[Family members]]="",MEDIAN(Table1[Family members]),Table1[[#This Row],[Family members]])</f>
        <v>1</v>
      </c>
    </row>
    <row r="1660" spans="1:16" x14ac:dyDescent="0.3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3">
        <f>IF(Table1[[#This Row],[Family members]]="",MEDIAN(Table1[Family members]),Table1[[#This Row],[Family members]])</f>
        <v>2</v>
      </c>
    </row>
    <row r="1661" spans="1:16" x14ac:dyDescent="0.3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  <c r="P1661" s="3">
        <f>IF(Table1[[#This Row],[Family members]]="",MEDIAN(Table1[Family members]),Table1[[#This Row],[Family members]])</f>
        <v>3</v>
      </c>
    </row>
    <row r="1662" spans="1:16" x14ac:dyDescent="0.3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  <c r="P1662" s="3">
        <f>IF(Table1[[#This Row],[Family members]]="",MEDIAN(Table1[Family members]),Table1[[#This Row],[Family members]])</f>
        <v>1</v>
      </c>
    </row>
    <row r="1663" spans="1:16" x14ac:dyDescent="0.3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  <c r="P1663" s="3">
        <f>IF(Table1[[#This Row],[Family members]]="",MEDIAN(Table1[Family members]),Table1[[#This Row],[Family members]])</f>
        <v>2</v>
      </c>
    </row>
    <row r="1664" spans="1:16" x14ac:dyDescent="0.3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  <c r="P1664" s="3">
        <f>IF(Table1[[#This Row],[Family members]]="",MEDIAN(Table1[Family members]),Table1[[#This Row],[Family members]])</f>
        <v>4</v>
      </c>
    </row>
    <row r="1665" spans="1:16" x14ac:dyDescent="0.3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  <c r="P1665" s="3">
        <f>IF(Table1[[#This Row],[Family members]]="",MEDIAN(Table1[Family members]),Table1[[#This Row],[Family members]])</f>
        <v>1</v>
      </c>
    </row>
    <row r="1666" spans="1:16" x14ac:dyDescent="0.3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  <c r="P1666" s="3">
        <f>IF(Table1[[#This Row],[Family members]]="",MEDIAN(Table1[Family members]),Table1[[#This Row],[Family members]])</f>
        <v>1</v>
      </c>
    </row>
    <row r="1667" spans="1:16" x14ac:dyDescent="0.3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  <c r="P1667" s="3">
        <f>IF(Table1[[#This Row],[Family members]]="",MEDIAN(Table1[Family members]),Table1[[#This Row],[Family members]])</f>
        <v>1</v>
      </c>
    </row>
    <row r="1668" spans="1:16" x14ac:dyDescent="0.3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  <c r="P1668" s="3">
        <f>IF(Table1[[#This Row],[Family members]]="",MEDIAN(Table1[Family members]),Table1[[#This Row],[Family members]])</f>
        <v>4</v>
      </c>
    </row>
    <row r="1669" spans="1:16" x14ac:dyDescent="0.3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  <c r="P1669" s="3">
        <f>IF(Table1[[#This Row],[Family members]]="",MEDIAN(Table1[Family members]),Table1[[#This Row],[Family members]])</f>
        <v>2</v>
      </c>
    </row>
    <row r="1670" spans="1:16" x14ac:dyDescent="0.3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  <c r="P1670" s="3">
        <f>IF(Table1[[#This Row],[Family members]]="",MEDIAN(Table1[Family members]),Table1[[#This Row],[Family members]])</f>
        <v>4</v>
      </c>
    </row>
    <row r="1671" spans="1:16" x14ac:dyDescent="0.3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  <c r="P1671" s="3">
        <f>IF(Table1[[#This Row],[Family members]]="",MEDIAN(Table1[Family members]),Table1[[#This Row],[Family members]])</f>
        <v>2</v>
      </c>
    </row>
    <row r="1672" spans="1:16" x14ac:dyDescent="0.3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  <c r="P1672" s="3">
        <f>IF(Table1[[#This Row],[Family members]]="",MEDIAN(Table1[Family members]),Table1[[#This Row],[Family members]])</f>
        <v>2</v>
      </c>
    </row>
    <row r="1673" spans="1:16" x14ac:dyDescent="0.3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  <c r="P1673" s="3">
        <f>IF(Table1[[#This Row],[Family members]]="",MEDIAN(Table1[Family members]),Table1[[#This Row],[Family members]])</f>
        <v>2</v>
      </c>
    </row>
    <row r="1674" spans="1:16" x14ac:dyDescent="0.3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  <c r="P1674" s="3">
        <f>IF(Table1[[#This Row],[Family members]]="",MEDIAN(Table1[Family members]),Table1[[#This Row],[Family members]])</f>
        <v>3</v>
      </c>
    </row>
    <row r="1675" spans="1:16" x14ac:dyDescent="0.3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3">
        <f>IF(Table1[[#This Row],[Family members]]="",MEDIAN(Table1[Family members]),Table1[[#This Row],[Family members]])</f>
        <v>3</v>
      </c>
    </row>
    <row r="1676" spans="1:16" x14ac:dyDescent="0.3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  <c r="P1676" s="3">
        <f>IF(Table1[[#This Row],[Family members]]="",MEDIAN(Table1[Family members]),Table1[[#This Row],[Family members]])</f>
        <v>3</v>
      </c>
    </row>
    <row r="1677" spans="1:16" x14ac:dyDescent="0.3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3">
        <f>IF(Table1[[#This Row],[Family members]]="",MEDIAN(Table1[Family members]),Table1[[#This Row],[Family members]])</f>
        <v>1</v>
      </c>
    </row>
    <row r="1678" spans="1:16" x14ac:dyDescent="0.3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  <c r="P1678" s="3">
        <f>IF(Table1[[#This Row],[Family members]]="",MEDIAN(Table1[Family members]),Table1[[#This Row],[Family members]])</f>
        <v>1</v>
      </c>
    </row>
    <row r="1679" spans="1:16" x14ac:dyDescent="0.3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  <c r="P1679" s="3">
        <f>IF(Table1[[#This Row],[Family members]]="",MEDIAN(Table1[Family members]),Table1[[#This Row],[Family members]])</f>
        <v>4</v>
      </c>
    </row>
    <row r="1680" spans="1:16" x14ac:dyDescent="0.3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  <c r="P1680" s="3">
        <f>IF(Table1[[#This Row],[Family members]]="",MEDIAN(Table1[Family members]),Table1[[#This Row],[Family members]])</f>
        <v>2</v>
      </c>
    </row>
    <row r="1681" spans="1:16" x14ac:dyDescent="0.3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  <c r="P1681" s="3">
        <f>IF(Table1[[#This Row],[Family members]]="",MEDIAN(Table1[Family members]),Table1[[#This Row],[Family members]])</f>
        <v>3</v>
      </c>
    </row>
    <row r="1682" spans="1:16" x14ac:dyDescent="0.3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  <c r="P1682" s="3">
        <f>IF(Table1[[#This Row],[Family members]]="",MEDIAN(Table1[Family members]),Table1[[#This Row],[Family members]])</f>
        <v>1</v>
      </c>
    </row>
    <row r="1683" spans="1:16" x14ac:dyDescent="0.3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  <c r="P1683" s="3">
        <f>IF(Table1[[#This Row],[Family members]]="",MEDIAN(Table1[Family members]),Table1[[#This Row],[Family members]])</f>
        <v>4</v>
      </c>
    </row>
    <row r="1684" spans="1:16" x14ac:dyDescent="0.3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  <c r="P1684" s="3">
        <f>IF(Table1[[#This Row],[Family members]]="",MEDIAN(Table1[Family members]),Table1[[#This Row],[Family members]])</f>
        <v>2</v>
      </c>
    </row>
    <row r="1685" spans="1:16" x14ac:dyDescent="0.3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  <c r="P1685" s="3">
        <f>IF(Table1[[#This Row],[Family members]]="",MEDIAN(Table1[Family members]),Table1[[#This Row],[Family members]])</f>
        <v>1</v>
      </c>
    </row>
    <row r="1686" spans="1:16" x14ac:dyDescent="0.3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  <c r="P1686" s="3">
        <f>IF(Table1[[#This Row],[Family members]]="",MEDIAN(Table1[Family members]),Table1[[#This Row],[Family members]])</f>
        <v>4</v>
      </c>
    </row>
    <row r="1687" spans="1:16" x14ac:dyDescent="0.3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3">
        <f>IF(Table1[[#This Row],[Family members]]="",MEDIAN(Table1[Family members]),Table1[[#This Row],[Family members]])</f>
        <v>2</v>
      </c>
    </row>
    <row r="1688" spans="1:16" x14ac:dyDescent="0.3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  <c r="P1688" s="3">
        <f>IF(Table1[[#This Row],[Family members]]="",MEDIAN(Table1[Family members]),Table1[[#This Row],[Family members]])</f>
        <v>1</v>
      </c>
    </row>
    <row r="1689" spans="1:16" x14ac:dyDescent="0.3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  <c r="P1689" s="3">
        <f>IF(Table1[[#This Row],[Family members]]="",MEDIAN(Table1[Family members]),Table1[[#This Row],[Family members]])</f>
        <v>3</v>
      </c>
    </row>
    <row r="1690" spans="1:16" x14ac:dyDescent="0.3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  <c r="P1690" s="3">
        <f>IF(Table1[[#This Row],[Family members]]="",MEDIAN(Table1[Family members]),Table1[[#This Row],[Family members]])</f>
        <v>3</v>
      </c>
    </row>
    <row r="1691" spans="1:16" x14ac:dyDescent="0.3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3">
        <f>IF(Table1[[#This Row],[Family members]]="",MEDIAN(Table1[Family members]),Table1[[#This Row],[Family members]])</f>
        <v>3</v>
      </c>
    </row>
    <row r="1692" spans="1:16" x14ac:dyDescent="0.3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  <c r="P1692" s="3">
        <f>IF(Table1[[#This Row],[Family members]]="",MEDIAN(Table1[Family members]),Table1[[#This Row],[Family members]])</f>
        <v>4</v>
      </c>
    </row>
    <row r="1693" spans="1:16" x14ac:dyDescent="0.3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  <c r="P1693" s="3">
        <f>IF(Table1[[#This Row],[Family members]]="",MEDIAN(Table1[Family members]),Table1[[#This Row],[Family members]])</f>
        <v>3</v>
      </c>
    </row>
    <row r="1694" spans="1:16" x14ac:dyDescent="0.3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  <c r="P1694" s="3">
        <f>IF(Table1[[#This Row],[Family members]]="",MEDIAN(Table1[Family members]),Table1[[#This Row],[Family members]])</f>
        <v>1</v>
      </c>
    </row>
    <row r="1695" spans="1:16" x14ac:dyDescent="0.3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3">
        <f>IF(Table1[[#This Row],[Family members]]="",MEDIAN(Table1[Family members]),Table1[[#This Row],[Family members]])</f>
        <v>1</v>
      </c>
    </row>
    <row r="1696" spans="1:16" x14ac:dyDescent="0.3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  <c r="P1696" s="3">
        <f>IF(Table1[[#This Row],[Family members]]="",MEDIAN(Table1[Family members]),Table1[[#This Row],[Family members]])</f>
        <v>4</v>
      </c>
    </row>
    <row r="1697" spans="1:16" x14ac:dyDescent="0.3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  <c r="P1697" s="3">
        <f>IF(Table1[[#This Row],[Family members]]="",MEDIAN(Table1[Family members]),Table1[[#This Row],[Family members]])</f>
        <v>4</v>
      </c>
    </row>
    <row r="1698" spans="1:16" x14ac:dyDescent="0.3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  <c r="P1698" s="3">
        <f>IF(Table1[[#This Row],[Family members]]="",MEDIAN(Table1[Family members]),Table1[[#This Row],[Family members]])</f>
        <v>4</v>
      </c>
    </row>
    <row r="1699" spans="1:16" x14ac:dyDescent="0.3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  <c r="P1699" s="3">
        <f>IF(Table1[[#This Row],[Family members]]="",MEDIAN(Table1[Family members]),Table1[[#This Row],[Family members]])</f>
        <v>3</v>
      </c>
    </row>
    <row r="1700" spans="1:16" x14ac:dyDescent="0.3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  <c r="P1700" s="3">
        <f>IF(Table1[[#This Row],[Family members]]="",MEDIAN(Table1[Family members]),Table1[[#This Row],[Family members]])</f>
        <v>4</v>
      </c>
    </row>
    <row r="1701" spans="1:16" x14ac:dyDescent="0.3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3">
        <f>IF(Table1[[#This Row],[Family members]]="",MEDIAN(Table1[Family members]),Table1[[#This Row],[Family members]])</f>
        <v>1</v>
      </c>
    </row>
    <row r="1702" spans="1:16" x14ac:dyDescent="0.3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  <c r="P1702" s="3">
        <f>IF(Table1[[#This Row],[Family members]]="",MEDIAN(Table1[Family members]),Table1[[#This Row],[Family members]])</f>
        <v>4</v>
      </c>
    </row>
    <row r="1703" spans="1:16" x14ac:dyDescent="0.3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  <c r="P1703" s="3">
        <f>IF(Table1[[#This Row],[Family members]]="",MEDIAN(Table1[Family members]),Table1[[#This Row],[Family members]])</f>
        <v>1</v>
      </c>
    </row>
    <row r="1704" spans="1:16" x14ac:dyDescent="0.3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  <c r="P1704" s="3">
        <f>IF(Table1[[#This Row],[Family members]]="",MEDIAN(Table1[Family members]),Table1[[#This Row],[Family members]])</f>
        <v>1</v>
      </c>
    </row>
    <row r="1705" spans="1:16" x14ac:dyDescent="0.3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  <c r="P1705" s="3">
        <f>IF(Table1[[#This Row],[Family members]]="",MEDIAN(Table1[Family members]),Table1[[#This Row],[Family members]])</f>
        <v>1</v>
      </c>
    </row>
    <row r="1706" spans="1:16" x14ac:dyDescent="0.3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  <c r="P1706" s="3">
        <f>IF(Table1[[#This Row],[Family members]]="",MEDIAN(Table1[Family members]),Table1[[#This Row],[Family members]])</f>
        <v>1</v>
      </c>
    </row>
    <row r="1707" spans="1:16" x14ac:dyDescent="0.3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  <c r="P1707" s="3">
        <f>IF(Table1[[#This Row],[Family members]]="",MEDIAN(Table1[Family members]),Table1[[#This Row],[Family members]])</f>
        <v>2</v>
      </c>
    </row>
    <row r="1708" spans="1:16" x14ac:dyDescent="0.3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  <c r="P1708" s="3">
        <f>IF(Table1[[#This Row],[Family members]]="",MEDIAN(Table1[Family members]),Table1[[#This Row],[Family members]])</f>
        <v>2</v>
      </c>
    </row>
    <row r="1709" spans="1:16" x14ac:dyDescent="0.3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  <c r="P1709" s="3">
        <f>IF(Table1[[#This Row],[Family members]]="",MEDIAN(Table1[Family members]),Table1[[#This Row],[Family members]])</f>
        <v>3</v>
      </c>
    </row>
    <row r="1710" spans="1:16" x14ac:dyDescent="0.3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  <c r="P1710" s="3">
        <f>IF(Table1[[#This Row],[Family members]]="",MEDIAN(Table1[Family members]),Table1[[#This Row],[Family members]])</f>
        <v>4</v>
      </c>
    </row>
    <row r="1711" spans="1:16" x14ac:dyDescent="0.3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  <c r="P1711" s="3">
        <f>IF(Table1[[#This Row],[Family members]]="",MEDIAN(Table1[Family members]),Table1[[#This Row],[Family members]])</f>
        <v>1</v>
      </c>
    </row>
    <row r="1712" spans="1:16" x14ac:dyDescent="0.3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  <c r="P1712" s="3">
        <f>IF(Table1[[#This Row],[Family members]]="",MEDIAN(Table1[Family members]),Table1[[#This Row],[Family members]])</f>
        <v>2</v>
      </c>
    </row>
    <row r="1713" spans="1:16" x14ac:dyDescent="0.3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  <c r="P1713" s="3">
        <f>IF(Table1[[#This Row],[Family members]]="",MEDIAN(Table1[Family members]),Table1[[#This Row],[Family members]])</f>
        <v>1</v>
      </c>
    </row>
    <row r="1714" spans="1:16" x14ac:dyDescent="0.3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  <c r="P1714" s="3">
        <f>IF(Table1[[#This Row],[Family members]]="",MEDIAN(Table1[Family members]),Table1[[#This Row],[Family members]])</f>
        <v>4</v>
      </c>
    </row>
    <row r="1715" spans="1:16" x14ac:dyDescent="0.3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  <c r="P1715" s="3">
        <f>IF(Table1[[#This Row],[Family members]]="",MEDIAN(Table1[Family members]),Table1[[#This Row],[Family members]])</f>
        <v>4</v>
      </c>
    </row>
    <row r="1716" spans="1:16" x14ac:dyDescent="0.3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3">
        <f>IF(Table1[[#This Row],[Family members]]="",MEDIAN(Table1[Family members]),Table1[[#This Row],[Family members]])</f>
        <v>4</v>
      </c>
    </row>
    <row r="1717" spans="1:16" x14ac:dyDescent="0.3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  <c r="P1717" s="3">
        <f>IF(Table1[[#This Row],[Family members]]="",MEDIAN(Table1[Family members]),Table1[[#This Row],[Family members]])</f>
        <v>4</v>
      </c>
    </row>
    <row r="1718" spans="1:16" x14ac:dyDescent="0.3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  <c r="P1718" s="3">
        <f>IF(Table1[[#This Row],[Family members]]="",MEDIAN(Table1[Family members]),Table1[[#This Row],[Family members]])</f>
        <v>4</v>
      </c>
    </row>
    <row r="1719" spans="1:16" x14ac:dyDescent="0.3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  <c r="P1719" s="3">
        <f>IF(Table1[[#This Row],[Family members]]="",MEDIAN(Table1[Family members]),Table1[[#This Row],[Family members]])</f>
        <v>3</v>
      </c>
    </row>
    <row r="1720" spans="1:16" x14ac:dyDescent="0.3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  <c r="P1720" s="3">
        <f>IF(Table1[[#This Row],[Family members]]="",MEDIAN(Table1[Family members]),Table1[[#This Row],[Family members]])</f>
        <v>2</v>
      </c>
    </row>
    <row r="1721" spans="1:16" x14ac:dyDescent="0.3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  <c r="P1721" s="3">
        <f>IF(Table1[[#This Row],[Family members]]="",MEDIAN(Table1[Family members]),Table1[[#This Row],[Family members]])</f>
        <v>2</v>
      </c>
    </row>
    <row r="1722" spans="1:16" x14ac:dyDescent="0.3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  <c r="P1722" s="3">
        <f>IF(Table1[[#This Row],[Family members]]="",MEDIAN(Table1[Family members]),Table1[[#This Row],[Family members]])</f>
        <v>3</v>
      </c>
    </row>
    <row r="1723" spans="1:16" x14ac:dyDescent="0.3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  <c r="P1723" s="3">
        <f>IF(Table1[[#This Row],[Family members]]="",MEDIAN(Table1[Family members]),Table1[[#This Row],[Family members]])</f>
        <v>1</v>
      </c>
    </row>
    <row r="1724" spans="1:16" x14ac:dyDescent="0.3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  <c r="P1724" s="3">
        <f>IF(Table1[[#This Row],[Family members]]="",MEDIAN(Table1[Family members]),Table1[[#This Row],[Family members]])</f>
        <v>4</v>
      </c>
    </row>
    <row r="1725" spans="1:16" x14ac:dyDescent="0.3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  <c r="P1725" s="3">
        <f>IF(Table1[[#This Row],[Family members]]="",MEDIAN(Table1[Family members]),Table1[[#This Row],[Family members]])</f>
        <v>4</v>
      </c>
    </row>
    <row r="1726" spans="1:16" x14ac:dyDescent="0.3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  <c r="P1726" s="3">
        <f>IF(Table1[[#This Row],[Family members]]="",MEDIAN(Table1[Family members]),Table1[[#This Row],[Family members]])</f>
        <v>4</v>
      </c>
    </row>
    <row r="1727" spans="1:16" x14ac:dyDescent="0.3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3">
        <f>IF(Table1[[#This Row],[Family members]]="",MEDIAN(Table1[Family members]),Table1[[#This Row],[Family members]])</f>
        <v>4</v>
      </c>
    </row>
    <row r="1728" spans="1:16" x14ac:dyDescent="0.3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  <c r="P1728" s="3">
        <f>IF(Table1[[#This Row],[Family members]]="",MEDIAN(Table1[Family members]),Table1[[#This Row],[Family members]])</f>
        <v>1</v>
      </c>
    </row>
    <row r="1729" spans="1:16" x14ac:dyDescent="0.3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  <c r="P1729" s="3">
        <f>IF(Table1[[#This Row],[Family members]]="",MEDIAN(Table1[Family members]),Table1[[#This Row],[Family members]])</f>
        <v>1</v>
      </c>
    </row>
    <row r="1730" spans="1:16" x14ac:dyDescent="0.3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  <c r="P1730" s="3">
        <f>IF(Table1[[#This Row],[Family members]]="",MEDIAN(Table1[Family members]),Table1[[#This Row],[Family members]])</f>
        <v>1</v>
      </c>
    </row>
    <row r="1731" spans="1:16" x14ac:dyDescent="0.3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  <c r="P1731" s="3">
        <f>IF(Table1[[#This Row],[Family members]]="",MEDIAN(Table1[Family members]),Table1[[#This Row],[Family members]])</f>
        <v>1</v>
      </c>
    </row>
    <row r="1732" spans="1:16" x14ac:dyDescent="0.3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  <c r="P1732" s="3">
        <f>IF(Table1[[#This Row],[Family members]]="",MEDIAN(Table1[Family members]),Table1[[#This Row],[Family members]])</f>
        <v>1</v>
      </c>
    </row>
    <row r="1733" spans="1:16" x14ac:dyDescent="0.3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  <c r="P1733" s="3">
        <f>IF(Table1[[#This Row],[Family members]]="",MEDIAN(Table1[Family members]),Table1[[#This Row],[Family members]])</f>
        <v>1</v>
      </c>
    </row>
    <row r="1734" spans="1:16" x14ac:dyDescent="0.3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  <c r="P1734" s="3">
        <f>IF(Table1[[#This Row],[Family members]]="",MEDIAN(Table1[Family members]),Table1[[#This Row],[Family members]])</f>
        <v>2</v>
      </c>
    </row>
    <row r="1735" spans="1:16" x14ac:dyDescent="0.3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  <c r="P1735" s="3">
        <f>IF(Table1[[#This Row],[Family members]]="",MEDIAN(Table1[Family members]),Table1[[#This Row],[Family members]])</f>
        <v>1</v>
      </c>
    </row>
    <row r="1736" spans="1:16" x14ac:dyDescent="0.3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  <c r="P1736" s="3">
        <f>IF(Table1[[#This Row],[Family members]]="",MEDIAN(Table1[Family members]),Table1[[#This Row],[Family members]])</f>
        <v>2</v>
      </c>
    </row>
    <row r="1737" spans="1:16" x14ac:dyDescent="0.3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  <c r="P1737" s="3">
        <f>IF(Table1[[#This Row],[Family members]]="",MEDIAN(Table1[Family members]),Table1[[#This Row],[Family members]])</f>
        <v>1</v>
      </c>
    </row>
    <row r="1738" spans="1:16" x14ac:dyDescent="0.3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  <c r="P1738" s="3">
        <f>IF(Table1[[#This Row],[Family members]]="",MEDIAN(Table1[Family members]),Table1[[#This Row],[Family members]])</f>
        <v>4</v>
      </c>
    </row>
    <row r="1739" spans="1:16" x14ac:dyDescent="0.3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  <c r="P1739" s="3">
        <f>IF(Table1[[#This Row],[Family members]]="",MEDIAN(Table1[Family members]),Table1[[#This Row],[Family members]])</f>
        <v>2</v>
      </c>
    </row>
    <row r="1740" spans="1:16" x14ac:dyDescent="0.3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  <c r="P1740" s="3">
        <f>IF(Table1[[#This Row],[Family members]]="",MEDIAN(Table1[Family members]),Table1[[#This Row],[Family members]])</f>
        <v>1</v>
      </c>
    </row>
    <row r="1741" spans="1:16" x14ac:dyDescent="0.3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  <c r="P1741" s="3">
        <f>IF(Table1[[#This Row],[Family members]]="",MEDIAN(Table1[Family members]),Table1[[#This Row],[Family members]])</f>
        <v>1</v>
      </c>
    </row>
    <row r="1742" spans="1:16" x14ac:dyDescent="0.3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  <c r="P1742" s="3">
        <f>IF(Table1[[#This Row],[Family members]]="",MEDIAN(Table1[Family members]),Table1[[#This Row],[Family members]])</f>
        <v>1</v>
      </c>
    </row>
    <row r="1743" spans="1:16" x14ac:dyDescent="0.3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  <c r="P1743" s="3">
        <f>IF(Table1[[#This Row],[Family members]]="",MEDIAN(Table1[Family members]),Table1[[#This Row],[Family members]])</f>
        <v>1</v>
      </c>
    </row>
    <row r="1744" spans="1:16" x14ac:dyDescent="0.3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  <c r="P1744" s="3">
        <f>IF(Table1[[#This Row],[Family members]]="",MEDIAN(Table1[Family members]),Table1[[#This Row],[Family members]])</f>
        <v>2</v>
      </c>
    </row>
    <row r="1745" spans="1:16" x14ac:dyDescent="0.3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  <c r="P1745" s="3">
        <f>IF(Table1[[#This Row],[Family members]]="",MEDIAN(Table1[Family members]),Table1[[#This Row],[Family members]])</f>
        <v>2</v>
      </c>
    </row>
    <row r="1746" spans="1:16" x14ac:dyDescent="0.3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3">
        <f>IF(Table1[[#This Row],[Family members]]="",MEDIAN(Table1[Family members]),Table1[[#This Row],[Family members]])</f>
        <v>1</v>
      </c>
    </row>
    <row r="1747" spans="1:16" x14ac:dyDescent="0.3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3">
        <f>IF(Table1[[#This Row],[Family members]]="",MEDIAN(Table1[Family members]),Table1[[#This Row],[Family members]])</f>
        <v>2</v>
      </c>
    </row>
    <row r="1748" spans="1:16" x14ac:dyDescent="0.3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  <c r="P1748" s="3">
        <f>IF(Table1[[#This Row],[Family members]]="",MEDIAN(Table1[Family members]),Table1[[#This Row],[Family members]])</f>
        <v>1</v>
      </c>
    </row>
    <row r="1749" spans="1:16" x14ac:dyDescent="0.3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  <c r="P1749" s="3">
        <f>IF(Table1[[#This Row],[Family members]]="",MEDIAN(Table1[Family members]),Table1[[#This Row],[Family members]])</f>
        <v>1</v>
      </c>
    </row>
    <row r="1750" spans="1:16" x14ac:dyDescent="0.3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  <c r="P1750" s="3">
        <f>IF(Table1[[#This Row],[Family members]]="",MEDIAN(Table1[Family members]),Table1[[#This Row],[Family members]])</f>
        <v>3</v>
      </c>
    </row>
    <row r="1751" spans="1:16" x14ac:dyDescent="0.3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3">
        <f>IF(Table1[[#This Row],[Family members]]="",MEDIAN(Table1[Family members]),Table1[[#This Row],[Family members]])</f>
        <v>1</v>
      </c>
    </row>
    <row r="1752" spans="1:16" x14ac:dyDescent="0.3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  <c r="P1752" s="3">
        <f>IF(Table1[[#This Row],[Family members]]="",MEDIAN(Table1[Family members]),Table1[[#This Row],[Family members]])</f>
        <v>4</v>
      </c>
    </row>
    <row r="1753" spans="1:16" x14ac:dyDescent="0.3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  <c r="P1753" s="3">
        <f>IF(Table1[[#This Row],[Family members]]="",MEDIAN(Table1[Family members]),Table1[[#This Row],[Family members]])</f>
        <v>4</v>
      </c>
    </row>
    <row r="1754" spans="1:16" x14ac:dyDescent="0.3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  <c r="P1754" s="3">
        <f>IF(Table1[[#This Row],[Family members]]="",MEDIAN(Table1[Family members]),Table1[[#This Row],[Family members]])</f>
        <v>1</v>
      </c>
    </row>
    <row r="1755" spans="1:16" x14ac:dyDescent="0.3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  <c r="P1755" s="3">
        <f>IF(Table1[[#This Row],[Family members]]="",MEDIAN(Table1[Family members]),Table1[[#This Row],[Family members]])</f>
        <v>1</v>
      </c>
    </row>
    <row r="1756" spans="1:16" x14ac:dyDescent="0.3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  <c r="P1756" s="3">
        <f>IF(Table1[[#This Row],[Family members]]="",MEDIAN(Table1[Family members]),Table1[[#This Row],[Family members]])</f>
        <v>3</v>
      </c>
    </row>
    <row r="1757" spans="1:16" x14ac:dyDescent="0.3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  <c r="P1757" s="3">
        <f>IF(Table1[[#This Row],[Family members]]="",MEDIAN(Table1[Family members]),Table1[[#This Row],[Family members]])</f>
        <v>1</v>
      </c>
    </row>
    <row r="1758" spans="1:16" x14ac:dyDescent="0.3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  <c r="P1758" s="3">
        <f>IF(Table1[[#This Row],[Family members]]="",MEDIAN(Table1[Family members]),Table1[[#This Row],[Family members]])</f>
        <v>1</v>
      </c>
    </row>
    <row r="1759" spans="1:16" x14ac:dyDescent="0.3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  <c r="P1759" s="3">
        <f>IF(Table1[[#This Row],[Family members]]="",MEDIAN(Table1[Family members]),Table1[[#This Row],[Family members]])</f>
        <v>4</v>
      </c>
    </row>
    <row r="1760" spans="1:16" x14ac:dyDescent="0.3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  <c r="P1760" s="3">
        <f>IF(Table1[[#This Row],[Family members]]="",MEDIAN(Table1[Family members]),Table1[[#This Row],[Family members]])</f>
        <v>1</v>
      </c>
    </row>
    <row r="1761" spans="1:16" x14ac:dyDescent="0.3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  <c r="P1761" s="3">
        <f>IF(Table1[[#This Row],[Family members]]="",MEDIAN(Table1[Family members]),Table1[[#This Row],[Family members]])</f>
        <v>2</v>
      </c>
    </row>
    <row r="1762" spans="1:16" x14ac:dyDescent="0.3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  <c r="P1762" s="3">
        <f>IF(Table1[[#This Row],[Family members]]="",MEDIAN(Table1[Family members]),Table1[[#This Row],[Family members]])</f>
        <v>4</v>
      </c>
    </row>
    <row r="1763" spans="1:16" x14ac:dyDescent="0.3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  <c r="P1763" s="3">
        <f>IF(Table1[[#This Row],[Family members]]="",MEDIAN(Table1[Family members]),Table1[[#This Row],[Family members]])</f>
        <v>1</v>
      </c>
    </row>
    <row r="1764" spans="1:16" x14ac:dyDescent="0.3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  <c r="P1764" s="3">
        <f>IF(Table1[[#This Row],[Family members]]="",MEDIAN(Table1[Family members]),Table1[[#This Row],[Family members]])</f>
        <v>1</v>
      </c>
    </row>
    <row r="1765" spans="1:16" x14ac:dyDescent="0.3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  <c r="P1765" s="3">
        <f>IF(Table1[[#This Row],[Family members]]="",MEDIAN(Table1[Family members]),Table1[[#This Row],[Family members]])</f>
        <v>1</v>
      </c>
    </row>
    <row r="1766" spans="1:16" x14ac:dyDescent="0.3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  <c r="P1766" s="3">
        <f>IF(Table1[[#This Row],[Family members]]="",MEDIAN(Table1[Family members]),Table1[[#This Row],[Family members]])</f>
        <v>1</v>
      </c>
    </row>
    <row r="1767" spans="1:16" x14ac:dyDescent="0.3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  <c r="P1767" s="3">
        <f>IF(Table1[[#This Row],[Family members]]="",MEDIAN(Table1[Family members]),Table1[[#This Row],[Family members]])</f>
        <v>1</v>
      </c>
    </row>
    <row r="1768" spans="1:16" x14ac:dyDescent="0.3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  <c r="P1768" s="3">
        <f>IF(Table1[[#This Row],[Family members]]="",MEDIAN(Table1[Family members]),Table1[[#This Row],[Family members]])</f>
        <v>3</v>
      </c>
    </row>
    <row r="1769" spans="1:16" x14ac:dyDescent="0.3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  <c r="P1769" s="3">
        <f>IF(Table1[[#This Row],[Family members]]="",MEDIAN(Table1[Family members]),Table1[[#This Row],[Family members]])</f>
        <v>4</v>
      </c>
    </row>
    <row r="1770" spans="1:16" x14ac:dyDescent="0.3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  <c r="P1770" s="3">
        <f>IF(Table1[[#This Row],[Family members]]="",MEDIAN(Table1[Family members]),Table1[[#This Row],[Family members]])</f>
        <v>3</v>
      </c>
    </row>
    <row r="1771" spans="1:16" x14ac:dyDescent="0.3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3">
        <f>IF(Table1[[#This Row],[Family members]]="",MEDIAN(Table1[Family members]),Table1[[#This Row],[Family members]])</f>
        <v>4</v>
      </c>
    </row>
    <row r="1772" spans="1:16" x14ac:dyDescent="0.3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  <c r="P1772" s="3">
        <f>IF(Table1[[#This Row],[Family members]]="",MEDIAN(Table1[Family members]),Table1[[#This Row],[Family members]])</f>
        <v>2</v>
      </c>
    </row>
    <row r="1773" spans="1:16" x14ac:dyDescent="0.3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  <c r="P1773" s="3">
        <f>IF(Table1[[#This Row],[Family members]]="",MEDIAN(Table1[Family members]),Table1[[#This Row],[Family members]])</f>
        <v>2</v>
      </c>
    </row>
    <row r="1774" spans="1:16" x14ac:dyDescent="0.3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  <c r="P1774" s="3">
        <f>IF(Table1[[#This Row],[Family members]]="",MEDIAN(Table1[Family members]),Table1[[#This Row],[Family members]])</f>
        <v>1</v>
      </c>
    </row>
    <row r="1775" spans="1:16" x14ac:dyDescent="0.3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  <c r="P1775" s="3">
        <f>IF(Table1[[#This Row],[Family members]]="",MEDIAN(Table1[Family members]),Table1[[#This Row],[Family members]])</f>
        <v>3</v>
      </c>
    </row>
    <row r="1776" spans="1:16" x14ac:dyDescent="0.3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  <c r="P1776" s="3">
        <f>IF(Table1[[#This Row],[Family members]]="",MEDIAN(Table1[Family members]),Table1[[#This Row],[Family members]])</f>
        <v>4</v>
      </c>
    </row>
    <row r="1777" spans="1:16" x14ac:dyDescent="0.3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  <c r="P1777" s="3">
        <f>IF(Table1[[#This Row],[Family members]]="",MEDIAN(Table1[Family members]),Table1[[#This Row],[Family members]])</f>
        <v>2</v>
      </c>
    </row>
    <row r="1778" spans="1:16" x14ac:dyDescent="0.3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  <c r="P1778" s="3">
        <f>IF(Table1[[#This Row],[Family members]]="",MEDIAN(Table1[Family members]),Table1[[#This Row],[Family members]])</f>
        <v>1</v>
      </c>
    </row>
    <row r="1779" spans="1:16" x14ac:dyDescent="0.3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  <c r="P1779" s="3">
        <f>IF(Table1[[#This Row],[Family members]]="",MEDIAN(Table1[Family members]),Table1[[#This Row],[Family members]])</f>
        <v>1</v>
      </c>
    </row>
    <row r="1780" spans="1:16" x14ac:dyDescent="0.3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  <c r="P1780" s="3">
        <f>IF(Table1[[#This Row],[Family members]]="",MEDIAN(Table1[Family members]),Table1[[#This Row],[Family members]])</f>
        <v>1</v>
      </c>
    </row>
    <row r="1781" spans="1:16" x14ac:dyDescent="0.3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3">
        <f>IF(Table1[[#This Row],[Family members]]="",MEDIAN(Table1[Family members]),Table1[[#This Row],[Family members]])</f>
        <v>4</v>
      </c>
    </row>
    <row r="1782" spans="1:16" x14ac:dyDescent="0.3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  <c r="P1782" s="3">
        <f>IF(Table1[[#This Row],[Family members]]="",MEDIAN(Table1[Family members]),Table1[[#This Row],[Family members]])</f>
        <v>4</v>
      </c>
    </row>
    <row r="1783" spans="1:16" x14ac:dyDescent="0.3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  <c r="P1783" s="3">
        <f>IF(Table1[[#This Row],[Family members]]="",MEDIAN(Table1[Family members]),Table1[[#This Row],[Family members]])</f>
        <v>2</v>
      </c>
    </row>
    <row r="1784" spans="1:16" x14ac:dyDescent="0.3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3">
        <f>IF(Table1[[#This Row],[Family members]]="",MEDIAN(Table1[Family members]),Table1[[#This Row],[Family members]])</f>
        <v>1</v>
      </c>
    </row>
    <row r="1785" spans="1:16" x14ac:dyDescent="0.3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  <c r="P1785" s="3">
        <f>IF(Table1[[#This Row],[Family members]]="",MEDIAN(Table1[Family members]),Table1[[#This Row],[Family members]])</f>
        <v>1</v>
      </c>
    </row>
    <row r="1786" spans="1:16" x14ac:dyDescent="0.3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  <c r="P1786" s="3">
        <f>IF(Table1[[#This Row],[Family members]]="",MEDIAN(Table1[Family members]),Table1[[#This Row],[Family members]])</f>
        <v>1</v>
      </c>
    </row>
    <row r="1787" spans="1:16" x14ac:dyDescent="0.3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3">
        <f>IF(Table1[[#This Row],[Family members]]="",MEDIAN(Table1[Family members]),Table1[[#This Row],[Family members]])</f>
        <v>4</v>
      </c>
    </row>
    <row r="1788" spans="1:16" x14ac:dyDescent="0.3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  <c r="P1788" s="3">
        <f>IF(Table1[[#This Row],[Family members]]="",MEDIAN(Table1[Family members]),Table1[[#This Row],[Family members]])</f>
        <v>3</v>
      </c>
    </row>
    <row r="1789" spans="1:16" x14ac:dyDescent="0.3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  <c r="P1789" s="3">
        <f>IF(Table1[[#This Row],[Family members]]="",MEDIAN(Table1[Family members]),Table1[[#This Row],[Family members]])</f>
        <v>2</v>
      </c>
    </row>
    <row r="1790" spans="1:16" x14ac:dyDescent="0.3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  <c r="P1790" s="3">
        <f>IF(Table1[[#This Row],[Family members]]="",MEDIAN(Table1[Family members]),Table1[[#This Row],[Family members]])</f>
        <v>2</v>
      </c>
    </row>
    <row r="1791" spans="1:16" x14ac:dyDescent="0.3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  <c r="P1791" s="3">
        <f>IF(Table1[[#This Row],[Family members]]="",MEDIAN(Table1[Family members]),Table1[[#This Row],[Family members]])</f>
        <v>4</v>
      </c>
    </row>
    <row r="1792" spans="1:16" x14ac:dyDescent="0.3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  <c r="P1792" s="3">
        <f>IF(Table1[[#This Row],[Family members]]="",MEDIAN(Table1[Family members]),Table1[[#This Row],[Family members]])</f>
        <v>2</v>
      </c>
    </row>
    <row r="1793" spans="1:16" x14ac:dyDescent="0.3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  <c r="P1793" s="3">
        <f>IF(Table1[[#This Row],[Family members]]="",MEDIAN(Table1[Family members]),Table1[[#This Row],[Family members]])</f>
        <v>2</v>
      </c>
    </row>
    <row r="1794" spans="1:16" x14ac:dyDescent="0.3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  <c r="P1794" s="3">
        <f>IF(Table1[[#This Row],[Family members]]="",MEDIAN(Table1[Family members]),Table1[[#This Row],[Family members]])</f>
        <v>4</v>
      </c>
    </row>
    <row r="1795" spans="1:16" x14ac:dyDescent="0.3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  <c r="P1795" s="3">
        <f>IF(Table1[[#This Row],[Family members]]="",MEDIAN(Table1[Family members]),Table1[[#This Row],[Family members]])</f>
        <v>2</v>
      </c>
    </row>
    <row r="1796" spans="1:16" x14ac:dyDescent="0.3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  <c r="P1796" s="3">
        <f>IF(Table1[[#This Row],[Family members]]="",MEDIAN(Table1[Family members]),Table1[[#This Row],[Family members]])</f>
        <v>1</v>
      </c>
    </row>
    <row r="1797" spans="1:16" x14ac:dyDescent="0.3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  <c r="P1797" s="3">
        <f>IF(Table1[[#This Row],[Family members]]="",MEDIAN(Table1[Family members]),Table1[[#This Row],[Family members]])</f>
        <v>4</v>
      </c>
    </row>
    <row r="1798" spans="1:16" x14ac:dyDescent="0.3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  <c r="P1798" s="3">
        <f>IF(Table1[[#This Row],[Family members]]="",MEDIAN(Table1[Family members]),Table1[[#This Row],[Family members]])</f>
        <v>1</v>
      </c>
    </row>
    <row r="1799" spans="1:16" x14ac:dyDescent="0.3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  <c r="P1799" s="3">
        <f>IF(Table1[[#This Row],[Family members]]="",MEDIAN(Table1[Family members]),Table1[[#This Row],[Family members]])</f>
        <v>2</v>
      </c>
    </row>
    <row r="1800" spans="1:16" x14ac:dyDescent="0.3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  <c r="P1800" s="3">
        <f>IF(Table1[[#This Row],[Family members]]="",MEDIAN(Table1[Family members]),Table1[[#This Row],[Family members]])</f>
        <v>1</v>
      </c>
    </row>
    <row r="1801" spans="1:16" x14ac:dyDescent="0.3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  <c r="P1801" s="3">
        <f>IF(Table1[[#This Row],[Family members]]="",MEDIAN(Table1[Family members]),Table1[[#This Row],[Family members]])</f>
        <v>2</v>
      </c>
    </row>
    <row r="1802" spans="1:16" x14ac:dyDescent="0.3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  <c r="P1802" s="3">
        <f>IF(Table1[[#This Row],[Family members]]="",MEDIAN(Table1[Family members]),Table1[[#This Row],[Family members]])</f>
        <v>4</v>
      </c>
    </row>
    <row r="1803" spans="1:16" x14ac:dyDescent="0.3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  <c r="P1803" s="3">
        <f>IF(Table1[[#This Row],[Family members]]="",MEDIAN(Table1[Family members]),Table1[[#This Row],[Family members]])</f>
        <v>4</v>
      </c>
    </row>
    <row r="1804" spans="1:16" x14ac:dyDescent="0.3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  <c r="P1804" s="3">
        <f>IF(Table1[[#This Row],[Family members]]="",MEDIAN(Table1[Family members]),Table1[[#This Row],[Family members]])</f>
        <v>1</v>
      </c>
    </row>
    <row r="1805" spans="1:16" x14ac:dyDescent="0.3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  <c r="P1805" s="3">
        <f>IF(Table1[[#This Row],[Family members]]="",MEDIAN(Table1[Family members]),Table1[[#This Row],[Family members]])</f>
        <v>1</v>
      </c>
    </row>
    <row r="1806" spans="1:16" x14ac:dyDescent="0.3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  <c r="P1806" s="3">
        <f>IF(Table1[[#This Row],[Family members]]="",MEDIAN(Table1[Family members]),Table1[[#This Row],[Family members]])</f>
        <v>4</v>
      </c>
    </row>
    <row r="1807" spans="1:16" x14ac:dyDescent="0.3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  <c r="P1807" s="3">
        <f>IF(Table1[[#This Row],[Family members]]="",MEDIAN(Table1[Family members]),Table1[[#This Row],[Family members]])</f>
        <v>3</v>
      </c>
    </row>
    <row r="1808" spans="1:16" x14ac:dyDescent="0.3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  <c r="P1808" s="3">
        <f>IF(Table1[[#This Row],[Family members]]="",MEDIAN(Table1[Family members]),Table1[[#This Row],[Family members]])</f>
        <v>2</v>
      </c>
    </row>
    <row r="1809" spans="1:16" x14ac:dyDescent="0.3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  <c r="P1809" s="3">
        <f>IF(Table1[[#This Row],[Family members]]="",MEDIAN(Table1[Family members]),Table1[[#This Row],[Family members]])</f>
        <v>1</v>
      </c>
    </row>
    <row r="1810" spans="1:16" x14ac:dyDescent="0.3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  <c r="P1810" s="3">
        <f>IF(Table1[[#This Row],[Family members]]="",MEDIAN(Table1[Family members]),Table1[[#This Row],[Family members]])</f>
        <v>4</v>
      </c>
    </row>
    <row r="1811" spans="1:16" x14ac:dyDescent="0.3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  <c r="P1811" s="3">
        <f>IF(Table1[[#This Row],[Family members]]="",MEDIAN(Table1[Family members]),Table1[[#This Row],[Family members]])</f>
        <v>1</v>
      </c>
    </row>
    <row r="1812" spans="1:16" x14ac:dyDescent="0.3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  <c r="P1812" s="3">
        <f>IF(Table1[[#This Row],[Family members]]="",MEDIAN(Table1[Family members]),Table1[[#This Row],[Family members]])</f>
        <v>1</v>
      </c>
    </row>
    <row r="1813" spans="1:16" x14ac:dyDescent="0.3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  <c r="P1813" s="3">
        <f>IF(Table1[[#This Row],[Family members]]="",MEDIAN(Table1[Family members]),Table1[[#This Row],[Family members]])</f>
        <v>3</v>
      </c>
    </row>
    <row r="1814" spans="1:16" x14ac:dyDescent="0.3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  <c r="P1814" s="3">
        <f>IF(Table1[[#This Row],[Family members]]="",MEDIAN(Table1[Family members]),Table1[[#This Row],[Family members]])</f>
        <v>1</v>
      </c>
    </row>
    <row r="1815" spans="1:16" x14ac:dyDescent="0.3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  <c r="P1815" s="3">
        <f>IF(Table1[[#This Row],[Family members]]="",MEDIAN(Table1[Family members]),Table1[[#This Row],[Family members]])</f>
        <v>1</v>
      </c>
    </row>
    <row r="1816" spans="1:16" x14ac:dyDescent="0.3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  <c r="P1816" s="3">
        <f>IF(Table1[[#This Row],[Family members]]="",MEDIAN(Table1[Family members]),Table1[[#This Row],[Family members]])</f>
        <v>2</v>
      </c>
    </row>
    <row r="1817" spans="1:16" x14ac:dyDescent="0.3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3">
        <f>IF(Table1[[#This Row],[Family members]]="",MEDIAN(Table1[Family members]),Table1[[#This Row],[Family members]])</f>
        <v>2</v>
      </c>
    </row>
    <row r="1818" spans="1:16" x14ac:dyDescent="0.3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  <c r="P1818" s="3">
        <f>IF(Table1[[#This Row],[Family members]]="",MEDIAN(Table1[Family members]),Table1[[#This Row],[Family members]])</f>
        <v>3</v>
      </c>
    </row>
    <row r="1819" spans="1:16" x14ac:dyDescent="0.3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3">
        <f>IF(Table1[[#This Row],[Family members]]="",MEDIAN(Table1[Family members]),Table1[[#This Row],[Family members]])</f>
        <v>1</v>
      </c>
    </row>
    <row r="1820" spans="1:16" x14ac:dyDescent="0.3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3">
        <f>IF(Table1[[#This Row],[Family members]]="",MEDIAN(Table1[Family members]),Table1[[#This Row],[Family members]])</f>
        <v>2</v>
      </c>
    </row>
    <row r="1821" spans="1:16" x14ac:dyDescent="0.3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  <c r="P1821" s="3">
        <f>IF(Table1[[#This Row],[Family members]]="",MEDIAN(Table1[Family members]),Table1[[#This Row],[Family members]])</f>
        <v>1</v>
      </c>
    </row>
    <row r="1822" spans="1:16" x14ac:dyDescent="0.3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  <c r="P1822" s="3">
        <f>IF(Table1[[#This Row],[Family members]]="",MEDIAN(Table1[Family members]),Table1[[#This Row],[Family members]])</f>
        <v>1</v>
      </c>
    </row>
    <row r="1823" spans="1:16" x14ac:dyDescent="0.3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3">
        <f>IF(Table1[[#This Row],[Family members]]="",MEDIAN(Table1[Family members]),Table1[[#This Row],[Family members]])</f>
        <v>2</v>
      </c>
    </row>
    <row r="1824" spans="1:16" x14ac:dyDescent="0.3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  <c r="P1824" s="3">
        <f>IF(Table1[[#This Row],[Family members]]="",MEDIAN(Table1[Family members]),Table1[[#This Row],[Family members]])</f>
        <v>1</v>
      </c>
    </row>
    <row r="1825" spans="1:16" x14ac:dyDescent="0.3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  <c r="P1825" s="3">
        <f>IF(Table1[[#This Row],[Family members]]="",MEDIAN(Table1[Family members]),Table1[[#This Row],[Family members]])</f>
        <v>2</v>
      </c>
    </row>
    <row r="1826" spans="1:16" x14ac:dyDescent="0.3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  <c r="P1826" s="3">
        <f>IF(Table1[[#This Row],[Family members]]="",MEDIAN(Table1[Family members]),Table1[[#This Row],[Family members]])</f>
        <v>1</v>
      </c>
    </row>
    <row r="1827" spans="1:16" x14ac:dyDescent="0.3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  <c r="P1827" s="3">
        <f>IF(Table1[[#This Row],[Family members]]="",MEDIAN(Table1[Family members]),Table1[[#This Row],[Family members]])</f>
        <v>2</v>
      </c>
    </row>
    <row r="1828" spans="1:16" x14ac:dyDescent="0.3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  <c r="P1828" s="3">
        <f>IF(Table1[[#This Row],[Family members]]="",MEDIAN(Table1[Family members]),Table1[[#This Row],[Family members]])</f>
        <v>1</v>
      </c>
    </row>
    <row r="1829" spans="1:16" x14ac:dyDescent="0.3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  <c r="P1829" s="3">
        <f>IF(Table1[[#This Row],[Family members]]="",MEDIAN(Table1[Family members]),Table1[[#This Row],[Family members]])</f>
        <v>4</v>
      </c>
    </row>
    <row r="1830" spans="1:16" x14ac:dyDescent="0.3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  <c r="P1830" s="3">
        <f>IF(Table1[[#This Row],[Family members]]="",MEDIAN(Table1[Family members]),Table1[[#This Row],[Family members]])</f>
        <v>1</v>
      </c>
    </row>
    <row r="1831" spans="1:16" x14ac:dyDescent="0.3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  <c r="P1831" s="3">
        <f>IF(Table1[[#This Row],[Family members]]="",MEDIAN(Table1[Family members]),Table1[[#This Row],[Family members]])</f>
        <v>1</v>
      </c>
    </row>
    <row r="1832" spans="1:16" x14ac:dyDescent="0.3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  <c r="P1832" s="3">
        <f>IF(Table1[[#This Row],[Family members]]="",MEDIAN(Table1[Family members]),Table1[[#This Row],[Family members]])</f>
        <v>4</v>
      </c>
    </row>
    <row r="1833" spans="1:16" x14ac:dyDescent="0.3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  <c r="P1833" s="3">
        <f>IF(Table1[[#This Row],[Family members]]="",MEDIAN(Table1[Family members]),Table1[[#This Row],[Family members]])</f>
        <v>1</v>
      </c>
    </row>
    <row r="1834" spans="1:16" x14ac:dyDescent="0.3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  <c r="P1834" s="3">
        <f>IF(Table1[[#This Row],[Family members]]="",MEDIAN(Table1[Family members]),Table1[[#This Row],[Family members]])</f>
        <v>1</v>
      </c>
    </row>
    <row r="1835" spans="1:16" x14ac:dyDescent="0.3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  <c r="P1835" s="3">
        <f>IF(Table1[[#This Row],[Family members]]="",MEDIAN(Table1[Family members]),Table1[[#This Row],[Family members]])</f>
        <v>1</v>
      </c>
    </row>
    <row r="1836" spans="1:16" x14ac:dyDescent="0.3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  <c r="P1836" s="3">
        <f>IF(Table1[[#This Row],[Family members]]="",MEDIAN(Table1[Family members]),Table1[[#This Row],[Family members]])</f>
        <v>1</v>
      </c>
    </row>
    <row r="1837" spans="1:16" x14ac:dyDescent="0.3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  <c r="P1837" s="3">
        <f>IF(Table1[[#This Row],[Family members]]="",MEDIAN(Table1[Family members]),Table1[[#This Row],[Family members]])</f>
        <v>4</v>
      </c>
    </row>
    <row r="1838" spans="1:16" x14ac:dyDescent="0.3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  <c r="P1838" s="3">
        <f>IF(Table1[[#This Row],[Family members]]="",MEDIAN(Table1[Family members]),Table1[[#This Row],[Family members]])</f>
        <v>3</v>
      </c>
    </row>
    <row r="1839" spans="1:16" x14ac:dyDescent="0.3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  <c r="P1839" s="3">
        <f>IF(Table1[[#This Row],[Family members]]="",MEDIAN(Table1[Family members]),Table1[[#This Row],[Family members]])</f>
        <v>1</v>
      </c>
    </row>
    <row r="1840" spans="1:16" x14ac:dyDescent="0.3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  <c r="P1840" s="3">
        <f>IF(Table1[[#This Row],[Family members]]="",MEDIAN(Table1[Family members]),Table1[[#This Row],[Family members]])</f>
        <v>1</v>
      </c>
    </row>
    <row r="1841" spans="1:16" x14ac:dyDescent="0.3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  <c r="P1841" s="3">
        <f>IF(Table1[[#This Row],[Family members]]="",MEDIAN(Table1[Family members]),Table1[[#This Row],[Family members]])</f>
        <v>4</v>
      </c>
    </row>
    <row r="1842" spans="1:16" x14ac:dyDescent="0.3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  <c r="P1842" s="3">
        <f>IF(Table1[[#This Row],[Family members]]="",MEDIAN(Table1[Family members]),Table1[[#This Row],[Family members]])</f>
        <v>3</v>
      </c>
    </row>
    <row r="1843" spans="1:16" x14ac:dyDescent="0.3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  <c r="P1843" s="3">
        <f>IF(Table1[[#This Row],[Family members]]="",MEDIAN(Table1[Family members]),Table1[[#This Row],[Family members]])</f>
        <v>3</v>
      </c>
    </row>
    <row r="1844" spans="1:16" x14ac:dyDescent="0.3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  <c r="P1844" s="3">
        <f>IF(Table1[[#This Row],[Family members]]="",MEDIAN(Table1[Family members]),Table1[[#This Row],[Family members]])</f>
        <v>1</v>
      </c>
    </row>
    <row r="1845" spans="1:16" x14ac:dyDescent="0.3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  <c r="P1845" s="3">
        <f>IF(Table1[[#This Row],[Family members]]="",MEDIAN(Table1[Family members]),Table1[[#This Row],[Family members]])</f>
        <v>2</v>
      </c>
    </row>
    <row r="1846" spans="1:16" x14ac:dyDescent="0.3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  <c r="P1846" s="3">
        <f>IF(Table1[[#This Row],[Family members]]="",MEDIAN(Table1[Family members]),Table1[[#This Row],[Family members]])</f>
        <v>1</v>
      </c>
    </row>
    <row r="1847" spans="1:16" x14ac:dyDescent="0.3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  <c r="P1847" s="3">
        <f>IF(Table1[[#This Row],[Family members]]="",MEDIAN(Table1[Family members]),Table1[[#This Row],[Family members]])</f>
        <v>2</v>
      </c>
    </row>
    <row r="1848" spans="1:16" x14ac:dyDescent="0.3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  <c r="P1848" s="3">
        <f>IF(Table1[[#This Row],[Family members]]="",MEDIAN(Table1[Family members]),Table1[[#This Row],[Family members]])</f>
        <v>2</v>
      </c>
    </row>
    <row r="1849" spans="1:16" x14ac:dyDescent="0.3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  <c r="P1849" s="3">
        <f>IF(Table1[[#This Row],[Family members]]="",MEDIAN(Table1[Family members]),Table1[[#This Row],[Family members]])</f>
        <v>2</v>
      </c>
    </row>
    <row r="1850" spans="1:16" x14ac:dyDescent="0.3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  <c r="P1850" s="3">
        <f>IF(Table1[[#This Row],[Family members]]="",MEDIAN(Table1[Family members]),Table1[[#This Row],[Family members]])</f>
        <v>3</v>
      </c>
    </row>
    <row r="1851" spans="1:16" x14ac:dyDescent="0.3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  <c r="P1851" s="3">
        <f>IF(Table1[[#This Row],[Family members]]="",MEDIAN(Table1[Family members]),Table1[[#This Row],[Family members]])</f>
        <v>3</v>
      </c>
    </row>
    <row r="1852" spans="1:16" x14ac:dyDescent="0.3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  <c r="P1852" s="3">
        <f>IF(Table1[[#This Row],[Family members]]="",MEDIAN(Table1[Family members]),Table1[[#This Row],[Family members]])</f>
        <v>1</v>
      </c>
    </row>
    <row r="1853" spans="1:16" x14ac:dyDescent="0.3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  <c r="P1853" s="3">
        <f>IF(Table1[[#This Row],[Family members]]="",MEDIAN(Table1[Family members]),Table1[[#This Row],[Family members]])</f>
        <v>4</v>
      </c>
    </row>
    <row r="1854" spans="1:16" x14ac:dyDescent="0.3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  <c r="P1854" s="3">
        <f>IF(Table1[[#This Row],[Family members]]="",MEDIAN(Table1[Family members]),Table1[[#This Row],[Family members]])</f>
        <v>1</v>
      </c>
    </row>
    <row r="1855" spans="1:16" x14ac:dyDescent="0.3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  <c r="P1855" s="3">
        <f>IF(Table1[[#This Row],[Family members]]="",MEDIAN(Table1[Family members]),Table1[[#This Row],[Family members]])</f>
        <v>4</v>
      </c>
    </row>
    <row r="1856" spans="1:16" x14ac:dyDescent="0.3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3">
        <f>IF(Table1[[#This Row],[Family members]]="",MEDIAN(Table1[Family members]),Table1[[#This Row],[Family members]])</f>
        <v>4</v>
      </c>
    </row>
    <row r="1857" spans="1:16" x14ac:dyDescent="0.3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3">
        <f>IF(Table1[[#This Row],[Family members]]="",MEDIAN(Table1[Family members]),Table1[[#This Row],[Family members]])</f>
        <v>1</v>
      </c>
    </row>
    <row r="1858" spans="1:16" x14ac:dyDescent="0.3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  <c r="P1858" s="3">
        <f>IF(Table1[[#This Row],[Family members]]="",MEDIAN(Table1[Family members]),Table1[[#This Row],[Family members]])</f>
        <v>3</v>
      </c>
    </row>
    <row r="1859" spans="1:16" x14ac:dyDescent="0.3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  <c r="P1859" s="3">
        <f>IF(Table1[[#This Row],[Family members]]="",MEDIAN(Table1[Family members]),Table1[[#This Row],[Family members]])</f>
        <v>4</v>
      </c>
    </row>
    <row r="1860" spans="1:16" x14ac:dyDescent="0.3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  <c r="P1860" s="3">
        <f>IF(Table1[[#This Row],[Family members]]="",MEDIAN(Table1[Family members]),Table1[[#This Row],[Family members]])</f>
        <v>3</v>
      </c>
    </row>
    <row r="1861" spans="1:16" x14ac:dyDescent="0.3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  <c r="P1861" s="3">
        <f>IF(Table1[[#This Row],[Family members]]="",MEDIAN(Table1[Family members]),Table1[[#This Row],[Family members]])</f>
        <v>4</v>
      </c>
    </row>
    <row r="1862" spans="1:16" x14ac:dyDescent="0.3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  <c r="P1862" s="3">
        <f>IF(Table1[[#This Row],[Family members]]="",MEDIAN(Table1[Family members]),Table1[[#This Row],[Family members]])</f>
        <v>3</v>
      </c>
    </row>
    <row r="1863" spans="1:16" x14ac:dyDescent="0.3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  <c r="P1863" s="3">
        <f>IF(Table1[[#This Row],[Family members]]="",MEDIAN(Table1[Family members]),Table1[[#This Row],[Family members]])</f>
        <v>2</v>
      </c>
    </row>
    <row r="1864" spans="1:16" x14ac:dyDescent="0.3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  <c r="P1864" s="3">
        <f>IF(Table1[[#This Row],[Family members]]="",MEDIAN(Table1[Family members]),Table1[[#This Row],[Family members]])</f>
        <v>3</v>
      </c>
    </row>
    <row r="1865" spans="1:16" x14ac:dyDescent="0.3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  <c r="P1865" s="3">
        <f>IF(Table1[[#This Row],[Family members]]="",MEDIAN(Table1[Family members]),Table1[[#This Row],[Family members]])</f>
        <v>2</v>
      </c>
    </row>
    <row r="1866" spans="1:16" x14ac:dyDescent="0.3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  <c r="P1866" s="3">
        <f>IF(Table1[[#This Row],[Family members]]="",MEDIAN(Table1[Family members]),Table1[[#This Row],[Family members]])</f>
        <v>4</v>
      </c>
    </row>
    <row r="1867" spans="1:16" x14ac:dyDescent="0.3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  <c r="P1867" s="3">
        <f>IF(Table1[[#This Row],[Family members]]="",MEDIAN(Table1[Family members]),Table1[[#This Row],[Family members]])</f>
        <v>1</v>
      </c>
    </row>
    <row r="1868" spans="1:16" x14ac:dyDescent="0.3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  <c r="P1868" s="3">
        <f>IF(Table1[[#This Row],[Family members]]="",MEDIAN(Table1[Family members]),Table1[[#This Row],[Family members]])</f>
        <v>1</v>
      </c>
    </row>
    <row r="1869" spans="1:16" x14ac:dyDescent="0.3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  <c r="P1869" s="3">
        <f>IF(Table1[[#This Row],[Family members]]="",MEDIAN(Table1[Family members]),Table1[[#This Row],[Family members]])</f>
        <v>1</v>
      </c>
    </row>
    <row r="1870" spans="1:16" x14ac:dyDescent="0.3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  <c r="P1870" s="3">
        <f>IF(Table1[[#This Row],[Family members]]="",MEDIAN(Table1[Family members]),Table1[[#This Row],[Family members]])</f>
        <v>1</v>
      </c>
    </row>
    <row r="1871" spans="1:16" x14ac:dyDescent="0.3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  <c r="P1871" s="3">
        <f>IF(Table1[[#This Row],[Family members]]="",MEDIAN(Table1[Family members]),Table1[[#This Row],[Family members]])</f>
        <v>1</v>
      </c>
    </row>
    <row r="1872" spans="1:16" x14ac:dyDescent="0.3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  <c r="P1872" s="3">
        <f>IF(Table1[[#This Row],[Family members]]="",MEDIAN(Table1[Family members]),Table1[[#This Row],[Family members]])</f>
        <v>1</v>
      </c>
    </row>
    <row r="1873" spans="1:16" x14ac:dyDescent="0.3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  <c r="P1873" s="3">
        <f>IF(Table1[[#This Row],[Family members]]="",MEDIAN(Table1[Family members]),Table1[[#This Row],[Family members]])</f>
        <v>3</v>
      </c>
    </row>
    <row r="1874" spans="1:16" x14ac:dyDescent="0.3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  <c r="P1874" s="3">
        <f>IF(Table1[[#This Row],[Family members]]="",MEDIAN(Table1[Family members]),Table1[[#This Row],[Family members]])</f>
        <v>2</v>
      </c>
    </row>
    <row r="1875" spans="1:16" x14ac:dyDescent="0.3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  <c r="P1875" s="3">
        <f>IF(Table1[[#This Row],[Family members]]="",MEDIAN(Table1[Family members]),Table1[[#This Row],[Family members]])</f>
        <v>4</v>
      </c>
    </row>
    <row r="1876" spans="1:16" x14ac:dyDescent="0.3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  <c r="P1876" s="3">
        <f>IF(Table1[[#This Row],[Family members]]="",MEDIAN(Table1[Family members]),Table1[[#This Row],[Family members]])</f>
        <v>4</v>
      </c>
    </row>
    <row r="1877" spans="1:16" x14ac:dyDescent="0.3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  <c r="P1877" s="3">
        <f>IF(Table1[[#This Row],[Family members]]="",MEDIAN(Table1[Family members]),Table1[[#This Row],[Family members]])</f>
        <v>1</v>
      </c>
    </row>
    <row r="1878" spans="1:16" x14ac:dyDescent="0.3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  <c r="P1878" s="3">
        <f>IF(Table1[[#This Row],[Family members]]="",MEDIAN(Table1[Family members]),Table1[[#This Row],[Family members]])</f>
        <v>4</v>
      </c>
    </row>
    <row r="1879" spans="1:16" x14ac:dyDescent="0.3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  <c r="P1879" s="3">
        <f>IF(Table1[[#This Row],[Family members]]="",MEDIAN(Table1[Family members]),Table1[[#This Row],[Family members]])</f>
        <v>1</v>
      </c>
    </row>
    <row r="1880" spans="1:16" x14ac:dyDescent="0.3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  <c r="P1880" s="3">
        <f>IF(Table1[[#This Row],[Family members]]="",MEDIAN(Table1[Family members]),Table1[[#This Row],[Family members]])</f>
        <v>4</v>
      </c>
    </row>
    <row r="1881" spans="1:16" x14ac:dyDescent="0.3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3">
        <f>IF(Table1[[#This Row],[Family members]]="",MEDIAN(Table1[Family members]),Table1[[#This Row],[Family members]])</f>
        <v>3</v>
      </c>
    </row>
    <row r="1882" spans="1:16" x14ac:dyDescent="0.3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  <c r="P1882" s="3">
        <f>IF(Table1[[#This Row],[Family members]]="",MEDIAN(Table1[Family members]),Table1[[#This Row],[Family members]])</f>
        <v>4</v>
      </c>
    </row>
    <row r="1883" spans="1:16" x14ac:dyDescent="0.3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  <c r="P1883" s="3">
        <f>IF(Table1[[#This Row],[Family members]]="",MEDIAN(Table1[Family members]),Table1[[#This Row],[Family members]])</f>
        <v>1</v>
      </c>
    </row>
    <row r="1884" spans="1:16" x14ac:dyDescent="0.3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  <c r="P1884" s="3">
        <f>IF(Table1[[#This Row],[Family members]]="",MEDIAN(Table1[Family members]),Table1[[#This Row],[Family members]])</f>
        <v>2</v>
      </c>
    </row>
    <row r="1885" spans="1:16" x14ac:dyDescent="0.3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  <c r="P1885" s="3">
        <f>IF(Table1[[#This Row],[Family members]]="",MEDIAN(Table1[Family members]),Table1[[#This Row],[Family members]])</f>
        <v>3</v>
      </c>
    </row>
    <row r="1886" spans="1:16" x14ac:dyDescent="0.3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  <c r="P1886" s="3">
        <f>IF(Table1[[#This Row],[Family members]]="",MEDIAN(Table1[Family members]),Table1[[#This Row],[Family members]])</f>
        <v>3</v>
      </c>
    </row>
    <row r="1887" spans="1:16" x14ac:dyDescent="0.3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  <c r="P1887" s="3">
        <f>IF(Table1[[#This Row],[Family members]]="",MEDIAN(Table1[Family members]),Table1[[#This Row],[Family members]])</f>
        <v>1</v>
      </c>
    </row>
    <row r="1888" spans="1:16" x14ac:dyDescent="0.3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3">
        <f>IF(Table1[[#This Row],[Family members]]="",MEDIAN(Table1[Family members]),Table1[[#This Row],[Family members]])</f>
        <v>1</v>
      </c>
    </row>
    <row r="1889" spans="1:16" x14ac:dyDescent="0.3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  <c r="P1889" s="3">
        <f>IF(Table1[[#This Row],[Family members]]="",MEDIAN(Table1[Family members]),Table1[[#This Row],[Family members]])</f>
        <v>1</v>
      </c>
    </row>
    <row r="1890" spans="1:16" x14ac:dyDescent="0.3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  <c r="P1890" s="3">
        <f>IF(Table1[[#This Row],[Family members]]="",MEDIAN(Table1[Family members]),Table1[[#This Row],[Family members]])</f>
        <v>1</v>
      </c>
    </row>
    <row r="1891" spans="1:16" x14ac:dyDescent="0.3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  <c r="P1891" s="3">
        <f>IF(Table1[[#This Row],[Family members]]="",MEDIAN(Table1[Family members]),Table1[[#This Row],[Family members]])</f>
        <v>2</v>
      </c>
    </row>
    <row r="1892" spans="1:16" x14ac:dyDescent="0.3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  <c r="P1892" s="3">
        <f>IF(Table1[[#This Row],[Family members]]="",MEDIAN(Table1[Family members]),Table1[[#This Row],[Family members]])</f>
        <v>3</v>
      </c>
    </row>
    <row r="1893" spans="1:16" x14ac:dyDescent="0.3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  <c r="P1893" s="3">
        <f>IF(Table1[[#This Row],[Family members]]="",MEDIAN(Table1[Family members]),Table1[[#This Row],[Family members]])</f>
        <v>4</v>
      </c>
    </row>
    <row r="1894" spans="1:16" x14ac:dyDescent="0.3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  <c r="P1894" s="3">
        <f>IF(Table1[[#This Row],[Family members]]="",MEDIAN(Table1[Family members]),Table1[[#This Row],[Family members]])</f>
        <v>2</v>
      </c>
    </row>
    <row r="1895" spans="1:16" x14ac:dyDescent="0.3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  <c r="P1895" s="3">
        <f>IF(Table1[[#This Row],[Family members]]="",MEDIAN(Table1[Family members]),Table1[[#This Row],[Family members]])</f>
        <v>1</v>
      </c>
    </row>
    <row r="1896" spans="1:16" x14ac:dyDescent="0.3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  <c r="P1896" s="3">
        <f>IF(Table1[[#This Row],[Family members]]="",MEDIAN(Table1[Family members]),Table1[[#This Row],[Family members]])</f>
        <v>2</v>
      </c>
    </row>
    <row r="1897" spans="1:16" x14ac:dyDescent="0.3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  <c r="P1897" s="3">
        <f>IF(Table1[[#This Row],[Family members]]="",MEDIAN(Table1[Family members]),Table1[[#This Row],[Family members]])</f>
        <v>3</v>
      </c>
    </row>
    <row r="1898" spans="1:16" x14ac:dyDescent="0.3">
      <c r="A1898" s="7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  <c r="P1898" s="3">
        <f>IF(Table1[[#This Row],[Family members]]="",MEDIAN(Table1[Family members]),Table1[[#This Row],[Family members]])</f>
        <v>2</v>
      </c>
    </row>
    <row r="1899" spans="1:16" x14ac:dyDescent="0.3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  <c r="P1899" s="3">
        <f>IF(Table1[[#This Row],[Family members]]="",MEDIAN(Table1[Family members]),Table1[[#This Row],[Family members]])</f>
        <v>4</v>
      </c>
    </row>
    <row r="1900" spans="1:16" x14ac:dyDescent="0.3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3">
        <f>IF(Table1[[#This Row],[Family members]]="",MEDIAN(Table1[Family members]),Table1[[#This Row],[Family members]])</f>
        <v>1</v>
      </c>
    </row>
    <row r="1901" spans="1:16" x14ac:dyDescent="0.3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  <c r="P1901" s="3">
        <f>IF(Table1[[#This Row],[Family members]]="",MEDIAN(Table1[Family members]),Table1[[#This Row],[Family members]])</f>
        <v>1</v>
      </c>
    </row>
    <row r="1902" spans="1:16" x14ac:dyDescent="0.3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  <c r="P1902" s="3">
        <f>IF(Table1[[#This Row],[Family members]]="",MEDIAN(Table1[Family members]),Table1[[#This Row],[Family members]])</f>
        <v>1</v>
      </c>
    </row>
    <row r="1903" spans="1:16" x14ac:dyDescent="0.3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  <c r="P1903" s="3">
        <f>IF(Table1[[#This Row],[Family members]]="",MEDIAN(Table1[Family members]),Table1[[#This Row],[Family members]])</f>
        <v>2</v>
      </c>
    </row>
    <row r="1904" spans="1:16" x14ac:dyDescent="0.3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  <c r="P1904" s="3">
        <f>IF(Table1[[#This Row],[Family members]]="",MEDIAN(Table1[Family members]),Table1[[#This Row],[Family members]])</f>
        <v>1</v>
      </c>
    </row>
    <row r="1905" spans="1:16" x14ac:dyDescent="0.3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  <c r="P1905" s="3">
        <f>IF(Table1[[#This Row],[Family members]]="",MEDIAN(Table1[Family members]),Table1[[#This Row],[Family members]])</f>
        <v>4</v>
      </c>
    </row>
    <row r="1906" spans="1:16" x14ac:dyDescent="0.3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  <c r="P1906" s="3">
        <f>IF(Table1[[#This Row],[Family members]]="",MEDIAN(Table1[Family members]),Table1[[#This Row],[Family members]])</f>
        <v>1</v>
      </c>
    </row>
    <row r="1907" spans="1:16" x14ac:dyDescent="0.3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  <c r="P1907" s="3">
        <f>IF(Table1[[#This Row],[Family members]]="",MEDIAN(Table1[Family members]),Table1[[#This Row],[Family members]])</f>
        <v>3</v>
      </c>
    </row>
    <row r="1908" spans="1:16" x14ac:dyDescent="0.3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  <c r="P1908" s="3">
        <f>IF(Table1[[#This Row],[Family members]]="",MEDIAN(Table1[Family members]),Table1[[#This Row],[Family members]])</f>
        <v>4</v>
      </c>
    </row>
    <row r="1909" spans="1:16" x14ac:dyDescent="0.3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  <c r="P1909" s="3">
        <f>IF(Table1[[#This Row],[Family members]]="",MEDIAN(Table1[Family members]),Table1[[#This Row],[Family members]])</f>
        <v>3</v>
      </c>
    </row>
    <row r="1910" spans="1:16" x14ac:dyDescent="0.3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  <c r="P1910" s="3">
        <f>IF(Table1[[#This Row],[Family members]]="",MEDIAN(Table1[Family members]),Table1[[#This Row],[Family members]])</f>
        <v>1</v>
      </c>
    </row>
    <row r="1911" spans="1:16" x14ac:dyDescent="0.3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  <c r="P1911" s="3">
        <f>IF(Table1[[#This Row],[Family members]]="",MEDIAN(Table1[Family members]),Table1[[#This Row],[Family members]])</f>
        <v>4</v>
      </c>
    </row>
    <row r="1912" spans="1:16" x14ac:dyDescent="0.3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  <c r="P1912" s="3">
        <f>IF(Table1[[#This Row],[Family members]]="",MEDIAN(Table1[Family members]),Table1[[#This Row],[Family members]])</f>
        <v>1</v>
      </c>
    </row>
    <row r="1913" spans="1:16" x14ac:dyDescent="0.3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  <c r="P1913" s="3">
        <f>IF(Table1[[#This Row],[Family members]]="",MEDIAN(Table1[Family members]),Table1[[#This Row],[Family members]])</f>
        <v>2</v>
      </c>
    </row>
    <row r="1914" spans="1:16" x14ac:dyDescent="0.3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  <c r="P1914" s="3">
        <f>IF(Table1[[#This Row],[Family members]]="",MEDIAN(Table1[Family members]),Table1[[#This Row],[Family members]])</f>
        <v>2</v>
      </c>
    </row>
    <row r="1915" spans="1:16" x14ac:dyDescent="0.3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  <c r="P1915" s="3">
        <f>IF(Table1[[#This Row],[Family members]]="",MEDIAN(Table1[Family members]),Table1[[#This Row],[Family members]])</f>
        <v>1</v>
      </c>
    </row>
    <row r="1916" spans="1:16" x14ac:dyDescent="0.3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  <c r="P1916" s="3">
        <f>IF(Table1[[#This Row],[Family members]]="",MEDIAN(Table1[Family members]),Table1[[#This Row],[Family members]])</f>
        <v>1</v>
      </c>
    </row>
    <row r="1917" spans="1:16" x14ac:dyDescent="0.3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  <c r="P1917" s="3">
        <f>IF(Table1[[#This Row],[Family members]]="",MEDIAN(Table1[Family members]),Table1[[#This Row],[Family members]])</f>
        <v>1</v>
      </c>
    </row>
    <row r="1918" spans="1:16" x14ac:dyDescent="0.3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  <c r="P1918" s="3">
        <f>IF(Table1[[#This Row],[Family members]]="",MEDIAN(Table1[Family members]),Table1[[#This Row],[Family members]])</f>
        <v>1</v>
      </c>
    </row>
    <row r="1919" spans="1:16" x14ac:dyDescent="0.3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  <c r="P1919" s="3">
        <f>IF(Table1[[#This Row],[Family members]]="",MEDIAN(Table1[Family members]),Table1[[#This Row],[Family members]])</f>
        <v>4</v>
      </c>
    </row>
    <row r="1920" spans="1:16" x14ac:dyDescent="0.3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  <c r="P1920" s="3">
        <f>IF(Table1[[#This Row],[Family members]]="",MEDIAN(Table1[Family members]),Table1[[#This Row],[Family members]])</f>
        <v>1</v>
      </c>
    </row>
    <row r="1921" spans="1:16" x14ac:dyDescent="0.3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  <c r="P1921" s="3">
        <f>IF(Table1[[#This Row],[Family members]]="",MEDIAN(Table1[Family members]),Table1[[#This Row],[Family members]])</f>
        <v>4</v>
      </c>
    </row>
    <row r="1922" spans="1:16" x14ac:dyDescent="0.3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  <c r="P1922" s="3">
        <f>IF(Table1[[#This Row],[Family members]]="",MEDIAN(Table1[Family members]),Table1[[#This Row],[Family members]])</f>
        <v>2</v>
      </c>
    </row>
    <row r="1923" spans="1:16" x14ac:dyDescent="0.3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  <c r="P1923" s="3">
        <f>IF(Table1[[#This Row],[Family members]]="",MEDIAN(Table1[Family members]),Table1[[#This Row],[Family members]])</f>
        <v>1</v>
      </c>
    </row>
    <row r="1924" spans="1:16" x14ac:dyDescent="0.3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  <c r="P1924" s="3">
        <f>IF(Table1[[#This Row],[Family members]]="",MEDIAN(Table1[Family members]),Table1[[#This Row],[Family members]])</f>
        <v>1</v>
      </c>
    </row>
    <row r="1925" spans="1:16" x14ac:dyDescent="0.3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  <c r="P1925" s="3">
        <f>IF(Table1[[#This Row],[Family members]]="",MEDIAN(Table1[Family members]),Table1[[#This Row],[Family members]])</f>
        <v>4</v>
      </c>
    </row>
    <row r="1926" spans="1:16" x14ac:dyDescent="0.3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  <c r="P1926" s="3">
        <f>IF(Table1[[#This Row],[Family members]]="",MEDIAN(Table1[Family members]),Table1[[#This Row],[Family members]])</f>
        <v>4</v>
      </c>
    </row>
    <row r="1927" spans="1:16" x14ac:dyDescent="0.3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  <c r="P1927" s="3">
        <f>IF(Table1[[#This Row],[Family members]]="",MEDIAN(Table1[Family members]),Table1[[#This Row],[Family members]])</f>
        <v>4</v>
      </c>
    </row>
    <row r="1928" spans="1:16" x14ac:dyDescent="0.3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  <c r="P1928" s="3">
        <f>IF(Table1[[#This Row],[Family members]]="",MEDIAN(Table1[Family members]),Table1[[#This Row],[Family members]])</f>
        <v>4</v>
      </c>
    </row>
    <row r="1929" spans="1:16" x14ac:dyDescent="0.3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  <c r="P1929" s="3">
        <f>IF(Table1[[#This Row],[Family members]]="",MEDIAN(Table1[Family members]),Table1[[#This Row],[Family members]])</f>
        <v>4</v>
      </c>
    </row>
    <row r="1930" spans="1:16" x14ac:dyDescent="0.3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  <c r="P1930" s="3">
        <f>IF(Table1[[#This Row],[Family members]]="",MEDIAN(Table1[Family members]),Table1[[#This Row],[Family members]])</f>
        <v>1</v>
      </c>
    </row>
    <row r="1931" spans="1:16" x14ac:dyDescent="0.3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  <c r="P1931" s="3">
        <f>IF(Table1[[#This Row],[Family members]]="",MEDIAN(Table1[Family members]),Table1[[#This Row],[Family members]])</f>
        <v>4</v>
      </c>
    </row>
    <row r="1932" spans="1:16" x14ac:dyDescent="0.3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  <c r="P1932" s="3">
        <f>IF(Table1[[#This Row],[Family members]]="",MEDIAN(Table1[Family members]),Table1[[#This Row],[Family members]])</f>
        <v>4</v>
      </c>
    </row>
    <row r="1933" spans="1:16" x14ac:dyDescent="0.3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  <c r="P1933" s="3">
        <f>IF(Table1[[#This Row],[Family members]]="",MEDIAN(Table1[Family members]),Table1[[#This Row],[Family members]])</f>
        <v>3</v>
      </c>
    </row>
    <row r="1934" spans="1:16" x14ac:dyDescent="0.3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3">
        <f>IF(Table1[[#This Row],[Family members]]="",MEDIAN(Table1[Family members]),Table1[[#This Row],[Family members]])</f>
        <v>1</v>
      </c>
    </row>
    <row r="1935" spans="1:16" x14ac:dyDescent="0.3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  <c r="P1935" s="3">
        <f>IF(Table1[[#This Row],[Family members]]="",MEDIAN(Table1[Family members]),Table1[[#This Row],[Family members]])</f>
        <v>1</v>
      </c>
    </row>
    <row r="1936" spans="1:16" x14ac:dyDescent="0.3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  <c r="P1936" s="3">
        <f>IF(Table1[[#This Row],[Family members]]="",MEDIAN(Table1[Family members]),Table1[[#This Row],[Family members]])</f>
        <v>3</v>
      </c>
    </row>
    <row r="1937" spans="1:16" x14ac:dyDescent="0.3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  <c r="P1937" s="3">
        <f>IF(Table1[[#This Row],[Family members]]="",MEDIAN(Table1[Family members]),Table1[[#This Row],[Family members]])</f>
        <v>1</v>
      </c>
    </row>
    <row r="1938" spans="1:16" x14ac:dyDescent="0.3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  <c r="P1938" s="3">
        <f>IF(Table1[[#This Row],[Family members]]="",MEDIAN(Table1[Family members]),Table1[[#This Row],[Family members]])</f>
        <v>1</v>
      </c>
    </row>
    <row r="1939" spans="1:16" x14ac:dyDescent="0.3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  <c r="P1939" s="3">
        <f>IF(Table1[[#This Row],[Family members]]="",MEDIAN(Table1[Family members]),Table1[[#This Row],[Family members]])</f>
        <v>1</v>
      </c>
    </row>
    <row r="1940" spans="1:16" x14ac:dyDescent="0.3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  <c r="P1940" s="3">
        <f>IF(Table1[[#This Row],[Family members]]="",MEDIAN(Table1[Family members]),Table1[[#This Row],[Family members]])</f>
        <v>4</v>
      </c>
    </row>
    <row r="1941" spans="1:16" x14ac:dyDescent="0.3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  <c r="P1941" s="3">
        <f>IF(Table1[[#This Row],[Family members]]="",MEDIAN(Table1[Family members]),Table1[[#This Row],[Family members]])</f>
        <v>2</v>
      </c>
    </row>
    <row r="1942" spans="1:16" x14ac:dyDescent="0.3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  <c r="P1942" s="3">
        <f>IF(Table1[[#This Row],[Family members]]="",MEDIAN(Table1[Family members]),Table1[[#This Row],[Family members]])</f>
        <v>1</v>
      </c>
    </row>
    <row r="1943" spans="1:16" x14ac:dyDescent="0.3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  <c r="P1943" s="3">
        <f>IF(Table1[[#This Row],[Family members]]="",MEDIAN(Table1[Family members]),Table1[[#This Row],[Family members]])</f>
        <v>4</v>
      </c>
    </row>
    <row r="1944" spans="1:16" x14ac:dyDescent="0.3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  <c r="P1944" s="3">
        <f>IF(Table1[[#This Row],[Family members]]="",MEDIAN(Table1[Family members]),Table1[[#This Row],[Family members]])</f>
        <v>1</v>
      </c>
    </row>
    <row r="1945" spans="1:16" x14ac:dyDescent="0.3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3">
        <f>IF(Table1[[#This Row],[Family members]]="",MEDIAN(Table1[Family members]),Table1[[#This Row],[Family members]])</f>
        <v>2</v>
      </c>
    </row>
    <row r="1946" spans="1:16" x14ac:dyDescent="0.3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  <c r="P1946" s="3">
        <f>IF(Table1[[#This Row],[Family members]]="",MEDIAN(Table1[Family members]),Table1[[#This Row],[Family members]])</f>
        <v>2</v>
      </c>
    </row>
    <row r="1947" spans="1:16" x14ac:dyDescent="0.3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  <c r="P1947" s="3">
        <f>IF(Table1[[#This Row],[Family members]]="",MEDIAN(Table1[Family members]),Table1[[#This Row],[Family members]])</f>
        <v>1</v>
      </c>
    </row>
    <row r="1948" spans="1:16" x14ac:dyDescent="0.3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3">
        <f>IF(Table1[[#This Row],[Family members]]="",MEDIAN(Table1[Family members]),Table1[[#This Row],[Family members]])</f>
        <v>4</v>
      </c>
    </row>
    <row r="1949" spans="1:16" x14ac:dyDescent="0.3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  <c r="P1949" s="3">
        <f>IF(Table1[[#This Row],[Family members]]="",MEDIAN(Table1[Family members]),Table1[[#This Row],[Family members]])</f>
        <v>1</v>
      </c>
    </row>
    <row r="1950" spans="1:16" x14ac:dyDescent="0.3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  <c r="P1950" s="3">
        <f>IF(Table1[[#This Row],[Family members]]="",MEDIAN(Table1[Family members]),Table1[[#This Row],[Family members]])</f>
        <v>2</v>
      </c>
    </row>
    <row r="1951" spans="1:16" x14ac:dyDescent="0.3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3">
        <f>IF(Table1[[#This Row],[Family members]]="",MEDIAN(Table1[Family members]),Table1[[#This Row],[Family members]])</f>
        <v>2</v>
      </c>
    </row>
    <row r="1952" spans="1:16" x14ac:dyDescent="0.3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  <c r="P1952" s="3">
        <f>IF(Table1[[#This Row],[Family members]]="",MEDIAN(Table1[Family members]),Table1[[#This Row],[Family members]])</f>
        <v>1</v>
      </c>
    </row>
    <row r="1953" spans="1:16" x14ac:dyDescent="0.3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  <c r="P1953" s="3">
        <f>IF(Table1[[#This Row],[Family members]]="",MEDIAN(Table1[Family members]),Table1[[#This Row],[Family members]])</f>
        <v>1</v>
      </c>
    </row>
    <row r="1954" spans="1:16" x14ac:dyDescent="0.3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  <c r="P1954" s="3">
        <f>IF(Table1[[#This Row],[Family members]]="",MEDIAN(Table1[Family members]),Table1[[#This Row],[Family members]])</f>
        <v>2</v>
      </c>
    </row>
    <row r="1955" spans="1:16" x14ac:dyDescent="0.3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  <c r="P1955" s="3">
        <f>IF(Table1[[#This Row],[Family members]]="",MEDIAN(Table1[Family members]),Table1[[#This Row],[Family members]])</f>
        <v>1</v>
      </c>
    </row>
    <row r="1956" spans="1:16" x14ac:dyDescent="0.3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  <c r="P1956" s="3">
        <f>IF(Table1[[#This Row],[Family members]]="",MEDIAN(Table1[Family members]),Table1[[#This Row],[Family members]])</f>
        <v>1</v>
      </c>
    </row>
    <row r="1957" spans="1:16" x14ac:dyDescent="0.3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  <c r="P1957" s="3">
        <f>IF(Table1[[#This Row],[Family members]]="",MEDIAN(Table1[Family members]),Table1[[#This Row],[Family members]])</f>
        <v>1</v>
      </c>
    </row>
    <row r="1958" spans="1:16" x14ac:dyDescent="0.3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  <c r="P1958" s="3">
        <f>IF(Table1[[#This Row],[Family members]]="",MEDIAN(Table1[Family members]),Table1[[#This Row],[Family members]])</f>
        <v>1</v>
      </c>
    </row>
    <row r="1959" spans="1:16" x14ac:dyDescent="0.3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  <c r="P1959" s="3">
        <f>IF(Table1[[#This Row],[Family members]]="",MEDIAN(Table1[Family members]),Table1[[#This Row],[Family members]])</f>
        <v>3</v>
      </c>
    </row>
    <row r="1960" spans="1:16" x14ac:dyDescent="0.3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  <c r="P1960" s="3">
        <f>IF(Table1[[#This Row],[Family members]]="",MEDIAN(Table1[Family members]),Table1[[#This Row],[Family members]])</f>
        <v>1</v>
      </c>
    </row>
    <row r="1961" spans="1:16" x14ac:dyDescent="0.3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  <c r="P1961" s="3">
        <f>IF(Table1[[#This Row],[Family members]]="",MEDIAN(Table1[Family members]),Table1[[#This Row],[Family members]])</f>
        <v>1</v>
      </c>
    </row>
    <row r="1962" spans="1:16" x14ac:dyDescent="0.3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  <c r="P1962" s="3">
        <f>IF(Table1[[#This Row],[Family members]]="",MEDIAN(Table1[Family members]),Table1[[#This Row],[Family members]])</f>
        <v>1</v>
      </c>
    </row>
    <row r="1963" spans="1:16" x14ac:dyDescent="0.3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  <c r="P1963" s="3">
        <f>IF(Table1[[#This Row],[Family members]]="",MEDIAN(Table1[Family members]),Table1[[#This Row],[Family members]])</f>
        <v>4</v>
      </c>
    </row>
    <row r="1964" spans="1:16" x14ac:dyDescent="0.3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3">
        <f>IF(Table1[[#This Row],[Family members]]="",MEDIAN(Table1[Family members]),Table1[[#This Row],[Family members]])</f>
        <v>1</v>
      </c>
    </row>
    <row r="1965" spans="1:16" x14ac:dyDescent="0.3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  <c r="P1965" s="3">
        <f>IF(Table1[[#This Row],[Family members]]="",MEDIAN(Table1[Family members]),Table1[[#This Row],[Family members]])</f>
        <v>4</v>
      </c>
    </row>
    <row r="1966" spans="1:16" x14ac:dyDescent="0.3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  <c r="P1966" s="3">
        <f>IF(Table1[[#This Row],[Family members]]="",MEDIAN(Table1[Family members]),Table1[[#This Row],[Family members]])</f>
        <v>1</v>
      </c>
    </row>
    <row r="1967" spans="1:16" x14ac:dyDescent="0.3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  <c r="P1967" s="3">
        <f>IF(Table1[[#This Row],[Family members]]="",MEDIAN(Table1[Family members]),Table1[[#This Row],[Family members]])</f>
        <v>1</v>
      </c>
    </row>
    <row r="1968" spans="1:16" x14ac:dyDescent="0.3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  <c r="P1968" s="3">
        <f>IF(Table1[[#This Row],[Family members]]="",MEDIAN(Table1[Family members]),Table1[[#This Row],[Family members]])</f>
        <v>1</v>
      </c>
    </row>
    <row r="1969" spans="1:16" x14ac:dyDescent="0.3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  <c r="P1969" s="3">
        <f>IF(Table1[[#This Row],[Family members]]="",MEDIAN(Table1[Family members]),Table1[[#This Row],[Family members]])</f>
        <v>1</v>
      </c>
    </row>
    <row r="1970" spans="1:16" x14ac:dyDescent="0.3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  <c r="P1970" s="3">
        <f>IF(Table1[[#This Row],[Family members]]="",MEDIAN(Table1[Family members]),Table1[[#This Row],[Family members]])</f>
        <v>2</v>
      </c>
    </row>
    <row r="1971" spans="1:16" x14ac:dyDescent="0.3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  <c r="P1971" s="3">
        <f>IF(Table1[[#This Row],[Family members]]="",MEDIAN(Table1[Family members]),Table1[[#This Row],[Family members]])</f>
        <v>1</v>
      </c>
    </row>
    <row r="1972" spans="1:16" x14ac:dyDescent="0.3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  <c r="P1972" s="3">
        <f>IF(Table1[[#This Row],[Family members]]="",MEDIAN(Table1[Family members]),Table1[[#This Row],[Family members]])</f>
        <v>1</v>
      </c>
    </row>
    <row r="1973" spans="1:16" x14ac:dyDescent="0.3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  <c r="P1973" s="3">
        <f>IF(Table1[[#This Row],[Family members]]="",MEDIAN(Table1[Family members]),Table1[[#This Row],[Family members]])</f>
        <v>1</v>
      </c>
    </row>
    <row r="1974" spans="1:16" x14ac:dyDescent="0.3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  <c r="P1974" s="3">
        <f>IF(Table1[[#This Row],[Family members]]="",MEDIAN(Table1[Family members]),Table1[[#This Row],[Family members]])</f>
        <v>1</v>
      </c>
    </row>
    <row r="1975" spans="1:16" x14ac:dyDescent="0.3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  <c r="P1975" s="3">
        <f>IF(Table1[[#This Row],[Family members]]="",MEDIAN(Table1[Family members]),Table1[[#This Row],[Family members]])</f>
        <v>4</v>
      </c>
    </row>
    <row r="1976" spans="1:16" x14ac:dyDescent="0.3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  <c r="P1976" s="3">
        <f>IF(Table1[[#This Row],[Family members]]="",MEDIAN(Table1[Family members]),Table1[[#This Row],[Family members]])</f>
        <v>1</v>
      </c>
    </row>
    <row r="1977" spans="1:16" x14ac:dyDescent="0.3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  <c r="P1977" s="3">
        <f>IF(Table1[[#This Row],[Family members]]="",MEDIAN(Table1[Family members]),Table1[[#This Row],[Family members]])</f>
        <v>1</v>
      </c>
    </row>
    <row r="1978" spans="1:16" x14ac:dyDescent="0.3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  <c r="P1978" s="3">
        <f>IF(Table1[[#This Row],[Family members]]="",MEDIAN(Table1[Family members]),Table1[[#This Row],[Family members]])</f>
        <v>1</v>
      </c>
    </row>
    <row r="1979" spans="1:16" x14ac:dyDescent="0.3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  <c r="P1979" s="3">
        <f>IF(Table1[[#This Row],[Family members]]="",MEDIAN(Table1[Family members]),Table1[[#This Row],[Family members]])</f>
        <v>4</v>
      </c>
    </row>
    <row r="1980" spans="1:16" x14ac:dyDescent="0.3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  <c r="P1980" s="3">
        <f>IF(Table1[[#This Row],[Family members]]="",MEDIAN(Table1[Family members]),Table1[[#This Row],[Family members]])</f>
        <v>1</v>
      </c>
    </row>
    <row r="1981" spans="1:16" x14ac:dyDescent="0.3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  <c r="P1981" s="3">
        <f>IF(Table1[[#This Row],[Family members]]="",MEDIAN(Table1[Family members]),Table1[[#This Row],[Family members]])</f>
        <v>4</v>
      </c>
    </row>
    <row r="1982" spans="1:16" x14ac:dyDescent="0.3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  <c r="P1982" s="3">
        <f>IF(Table1[[#This Row],[Family members]]="",MEDIAN(Table1[Family members]),Table1[[#This Row],[Family members]])</f>
        <v>4</v>
      </c>
    </row>
    <row r="1983" spans="1:16" x14ac:dyDescent="0.3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  <c r="P1983" s="3">
        <f>IF(Table1[[#This Row],[Family members]]="",MEDIAN(Table1[Family members]),Table1[[#This Row],[Family members]])</f>
        <v>4</v>
      </c>
    </row>
    <row r="1984" spans="1:16" x14ac:dyDescent="0.3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  <c r="P1984" s="3">
        <f>IF(Table1[[#This Row],[Family members]]="",MEDIAN(Table1[Family members]),Table1[[#This Row],[Family members]])</f>
        <v>2</v>
      </c>
    </row>
    <row r="1985" spans="1:16" x14ac:dyDescent="0.3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  <c r="P1985" s="3">
        <f>IF(Table1[[#This Row],[Family members]]="",MEDIAN(Table1[Family members]),Table1[[#This Row],[Family members]])</f>
        <v>1</v>
      </c>
    </row>
    <row r="1986" spans="1:16" x14ac:dyDescent="0.3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  <c r="P1986" s="3">
        <f>IF(Table1[[#This Row],[Family members]]="",MEDIAN(Table1[Family members]),Table1[[#This Row],[Family members]])</f>
        <v>1</v>
      </c>
    </row>
    <row r="1987" spans="1:16" x14ac:dyDescent="0.3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  <c r="P1987" s="3">
        <f>IF(Table1[[#This Row],[Family members]]="",MEDIAN(Table1[Family members]),Table1[[#This Row],[Family members]])</f>
        <v>1</v>
      </c>
    </row>
    <row r="1988" spans="1:16" x14ac:dyDescent="0.3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  <c r="P1988" s="3">
        <f>IF(Table1[[#This Row],[Family members]]="",MEDIAN(Table1[Family members]),Table1[[#This Row],[Family members]])</f>
        <v>1</v>
      </c>
    </row>
    <row r="1989" spans="1:16" x14ac:dyDescent="0.3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  <c r="P1989" s="3">
        <f>IF(Table1[[#This Row],[Family members]]="",MEDIAN(Table1[Family members]),Table1[[#This Row],[Family members]])</f>
        <v>4</v>
      </c>
    </row>
    <row r="1990" spans="1:16" x14ac:dyDescent="0.3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  <c r="P1990" s="3">
        <f>IF(Table1[[#This Row],[Family members]]="",MEDIAN(Table1[Family members]),Table1[[#This Row],[Family members]])</f>
        <v>2</v>
      </c>
    </row>
    <row r="1991" spans="1:16" x14ac:dyDescent="0.3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  <c r="P1991" s="3">
        <f>IF(Table1[[#This Row],[Family members]]="",MEDIAN(Table1[Family members]),Table1[[#This Row],[Family members]])</f>
        <v>4</v>
      </c>
    </row>
    <row r="1992" spans="1:16" x14ac:dyDescent="0.3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  <c r="P1992" s="3">
        <f>IF(Table1[[#This Row],[Family members]]="",MEDIAN(Table1[Family members]),Table1[[#This Row],[Family members]])</f>
        <v>3</v>
      </c>
    </row>
    <row r="1993" spans="1:16" x14ac:dyDescent="0.3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  <c r="P1993" s="3">
        <f>IF(Table1[[#This Row],[Family members]]="",MEDIAN(Table1[Family members]),Table1[[#This Row],[Family members]])</f>
        <v>1</v>
      </c>
    </row>
    <row r="1994" spans="1:16" x14ac:dyDescent="0.3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  <c r="P1994" s="3">
        <f>IF(Table1[[#This Row],[Family members]]="",MEDIAN(Table1[Family members]),Table1[[#This Row],[Family members]])</f>
        <v>4</v>
      </c>
    </row>
    <row r="1995" spans="1:16" x14ac:dyDescent="0.3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  <c r="P1995" s="3">
        <f>IF(Table1[[#This Row],[Family members]]="",MEDIAN(Table1[Family members]),Table1[[#This Row],[Family members]])</f>
        <v>2</v>
      </c>
    </row>
    <row r="1996" spans="1:16" x14ac:dyDescent="0.3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3">
        <f>IF(Table1[[#This Row],[Family members]]="",MEDIAN(Table1[Family members]),Table1[[#This Row],[Family members]])</f>
        <v>1</v>
      </c>
    </row>
    <row r="1997" spans="1:16" x14ac:dyDescent="0.3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  <c r="P1997" s="3">
        <f>IF(Table1[[#This Row],[Family members]]="",MEDIAN(Table1[Family members]),Table1[[#This Row],[Family members]])</f>
        <v>2</v>
      </c>
    </row>
    <row r="1998" spans="1:16" x14ac:dyDescent="0.3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  <c r="P1998" s="3">
        <f>IF(Table1[[#This Row],[Family members]]="",MEDIAN(Table1[Family members]),Table1[[#This Row],[Family members]])</f>
        <v>2</v>
      </c>
    </row>
    <row r="1999" spans="1:16" x14ac:dyDescent="0.3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  <c r="P1999" s="3">
        <f>IF(Table1[[#This Row],[Family members]]="",MEDIAN(Table1[Family members]),Table1[[#This Row],[Family members]])</f>
        <v>1</v>
      </c>
    </row>
    <row r="2000" spans="1:16" x14ac:dyDescent="0.3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  <c r="P2000" s="3">
        <f>IF(Table1[[#This Row],[Family members]]="",MEDIAN(Table1[Family members]),Table1[[#This Row],[Family members]])</f>
        <v>2</v>
      </c>
    </row>
    <row r="2001" spans="1:16" x14ac:dyDescent="0.3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  <c r="P2001" s="3">
        <f>IF(Table1[[#This Row],[Family members]]="",MEDIAN(Table1[Family members]),Table1[[#This Row],[Family members]])</f>
        <v>2</v>
      </c>
    </row>
    <row r="2002" spans="1:16" x14ac:dyDescent="0.3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  <c r="P2002" s="3">
        <f>IF(Table1[[#This Row],[Family members]]="",MEDIAN(Table1[Family members]),Table1[[#This Row],[Family members]])</f>
        <v>1</v>
      </c>
    </row>
    <row r="2003" spans="1:16" x14ac:dyDescent="0.3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  <c r="P2003" s="3">
        <f>IF(Table1[[#This Row],[Family members]]="",MEDIAN(Table1[Family members]),Table1[[#This Row],[Family members]])</f>
        <v>2</v>
      </c>
    </row>
    <row r="2004" spans="1:16" x14ac:dyDescent="0.3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  <c r="P2004" s="3">
        <f>IF(Table1[[#This Row],[Family members]]="",MEDIAN(Table1[Family members]),Table1[[#This Row],[Family members]])</f>
        <v>3</v>
      </c>
    </row>
    <row r="2005" spans="1:16" x14ac:dyDescent="0.3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  <c r="P2005" s="3">
        <f>IF(Table1[[#This Row],[Family members]]="",MEDIAN(Table1[Family members]),Table1[[#This Row],[Family members]])</f>
        <v>2</v>
      </c>
    </row>
    <row r="2006" spans="1:16" x14ac:dyDescent="0.3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  <c r="P2006" s="3">
        <f>IF(Table1[[#This Row],[Family members]]="",MEDIAN(Table1[Family members]),Table1[[#This Row],[Family members]])</f>
        <v>4</v>
      </c>
    </row>
    <row r="2007" spans="1:16" x14ac:dyDescent="0.3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  <c r="P2007" s="3">
        <f>IF(Table1[[#This Row],[Family members]]="",MEDIAN(Table1[Family members]),Table1[[#This Row],[Family members]])</f>
        <v>2</v>
      </c>
    </row>
    <row r="2008" spans="1:16" x14ac:dyDescent="0.3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  <c r="P2008" s="3">
        <f>IF(Table1[[#This Row],[Family members]]="",MEDIAN(Table1[Family members]),Table1[[#This Row],[Family members]])</f>
        <v>1</v>
      </c>
    </row>
    <row r="2009" spans="1:16" x14ac:dyDescent="0.3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  <c r="P2009" s="3">
        <f>IF(Table1[[#This Row],[Family members]]="",MEDIAN(Table1[Family members]),Table1[[#This Row],[Family members]])</f>
        <v>1</v>
      </c>
    </row>
    <row r="2010" spans="1:16" x14ac:dyDescent="0.3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  <c r="P2010" s="3">
        <f>IF(Table1[[#This Row],[Family members]]="",MEDIAN(Table1[Family members]),Table1[[#This Row],[Family members]])</f>
        <v>3</v>
      </c>
    </row>
    <row r="2011" spans="1:16" x14ac:dyDescent="0.3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  <c r="P2011" s="3">
        <f>IF(Table1[[#This Row],[Family members]]="",MEDIAN(Table1[Family members]),Table1[[#This Row],[Family members]])</f>
        <v>2</v>
      </c>
    </row>
    <row r="2012" spans="1:16" x14ac:dyDescent="0.3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  <c r="P2012" s="3">
        <f>IF(Table1[[#This Row],[Family members]]="",MEDIAN(Table1[Family members]),Table1[[#This Row],[Family members]])</f>
        <v>2</v>
      </c>
    </row>
    <row r="2013" spans="1:16" x14ac:dyDescent="0.3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3">
        <f>IF(Table1[[#This Row],[Family members]]="",MEDIAN(Table1[Family members]),Table1[[#This Row],[Family members]])</f>
        <v>2</v>
      </c>
    </row>
    <row r="2014" spans="1:16" x14ac:dyDescent="0.3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  <c r="P2014" s="3">
        <f>IF(Table1[[#This Row],[Family members]]="",MEDIAN(Table1[Family members]),Table1[[#This Row],[Family members]])</f>
        <v>1</v>
      </c>
    </row>
    <row r="2015" spans="1:16" x14ac:dyDescent="0.3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  <c r="P2015" s="3">
        <f>IF(Table1[[#This Row],[Family members]]="",MEDIAN(Table1[Family members]),Table1[[#This Row],[Family members]])</f>
        <v>1</v>
      </c>
    </row>
    <row r="2016" spans="1:16" x14ac:dyDescent="0.3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  <c r="P2016" s="3">
        <f>IF(Table1[[#This Row],[Family members]]="",MEDIAN(Table1[Family members]),Table1[[#This Row],[Family members]])</f>
        <v>4</v>
      </c>
    </row>
    <row r="2017" spans="1:16" x14ac:dyDescent="0.3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  <c r="P2017" s="3">
        <f>IF(Table1[[#This Row],[Family members]]="",MEDIAN(Table1[Family members]),Table1[[#This Row],[Family members]])</f>
        <v>4</v>
      </c>
    </row>
    <row r="2018" spans="1:16" x14ac:dyDescent="0.3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  <c r="P2018" s="3">
        <f>IF(Table1[[#This Row],[Family members]]="",MEDIAN(Table1[Family members]),Table1[[#This Row],[Family members]])</f>
        <v>4</v>
      </c>
    </row>
    <row r="2019" spans="1:16" x14ac:dyDescent="0.3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  <c r="P2019" s="3">
        <f>IF(Table1[[#This Row],[Family members]]="",MEDIAN(Table1[Family members]),Table1[[#This Row],[Family members]])</f>
        <v>4</v>
      </c>
    </row>
    <row r="2020" spans="1:16" x14ac:dyDescent="0.3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  <c r="P2020" s="3">
        <f>IF(Table1[[#This Row],[Family members]]="",MEDIAN(Table1[Family members]),Table1[[#This Row],[Family members]])</f>
        <v>1</v>
      </c>
    </row>
    <row r="2021" spans="1:16" x14ac:dyDescent="0.3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  <c r="P2021" s="3">
        <f>IF(Table1[[#This Row],[Family members]]="",MEDIAN(Table1[Family members]),Table1[[#This Row],[Family members]])</f>
        <v>1</v>
      </c>
    </row>
    <row r="2022" spans="1:16" x14ac:dyDescent="0.3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  <c r="P2022" s="3">
        <f>IF(Table1[[#This Row],[Family members]]="",MEDIAN(Table1[Family members]),Table1[[#This Row],[Family members]])</f>
        <v>1</v>
      </c>
    </row>
    <row r="2023" spans="1:16" x14ac:dyDescent="0.3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  <c r="P2023" s="3">
        <f>IF(Table1[[#This Row],[Family members]]="",MEDIAN(Table1[Family members]),Table1[[#This Row],[Family members]])</f>
        <v>4</v>
      </c>
    </row>
    <row r="2024" spans="1:16" x14ac:dyDescent="0.3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  <c r="P2024" s="3">
        <f>IF(Table1[[#This Row],[Family members]]="",MEDIAN(Table1[Family members]),Table1[[#This Row],[Family members]])</f>
        <v>3</v>
      </c>
    </row>
    <row r="2025" spans="1:16" x14ac:dyDescent="0.3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  <c r="P2025" s="3">
        <f>IF(Table1[[#This Row],[Family members]]="",MEDIAN(Table1[Family members]),Table1[[#This Row],[Family members]])</f>
        <v>4</v>
      </c>
    </row>
    <row r="2026" spans="1:16" x14ac:dyDescent="0.3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  <c r="P2026" s="3">
        <f>IF(Table1[[#This Row],[Family members]]="",MEDIAN(Table1[Family members]),Table1[[#This Row],[Family members]])</f>
        <v>1</v>
      </c>
    </row>
    <row r="2027" spans="1:16" x14ac:dyDescent="0.3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  <c r="P2027" s="3">
        <f>IF(Table1[[#This Row],[Family members]]="",MEDIAN(Table1[Family members]),Table1[[#This Row],[Family members]])</f>
        <v>2</v>
      </c>
    </row>
    <row r="2028" spans="1:16" x14ac:dyDescent="0.3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  <c r="P2028" s="3">
        <f>IF(Table1[[#This Row],[Family members]]="",MEDIAN(Table1[Family members]),Table1[[#This Row],[Family members]])</f>
        <v>3</v>
      </c>
    </row>
    <row r="2029" spans="1:16" x14ac:dyDescent="0.3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  <c r="P2029" s="3">
        <f>IF(Table1[[#This Row],[Family members]]="",MEDIAN(Table1[Family members]),Table1[[#This Row],[Family members]])</f>
        <v>2</v>
      </c>
    </row>
    <row r="2030" spans="1:16" x14ac:dyDescent="0.3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  <c r="P2030" s="3">
        <f>IF(Table1[[#This Row],[Family members]]="",MEDIAN(Table1[Family members]),Table1[[#This Row],[Family members]])</f>
        <v>1</v>
      </c>
    </row>
    <row r="2031" spans="1:16" x14ac:dyDescent="0.3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  <c r="P2031" s="3">
        <f>IF(Table1[[#This Row],[Family members]]="",MEDIAN(Table1[Family members]),Table1[[#This Row],[Family members]])</f>
        <v>2</v>
      </c>
    </row>
    <row r="2032" spans="1:16" x14ac:dyDescent="0.3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  <c r="P2032" s="3">
        <f>IF(Table1[[#This Row],[Family members]]="",MEDIAN(Table1[Family members]),Table1[[#This Row],[Family members]])</f>
        <v>1</v>
      </c>
    </row>
    <row r="2033" spans="1:16" x14ac:dyDescent="0.3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  <c r="P2033" s="3">
        <f>IF(Table1[[#This Row],[Family members]]="",MEDIAN(Table1[Family members]),Table1[[#This Row],[Family members]])</f>
        <v>3</v>
      </c>
    </row>
    <row r="2034" spans="1:16" x14ac:dyDescent="0.3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  <c r="P2034" s="3">
        <f>IF(Table1[[#This Row],[Family members]]="",MEDIAN(Table1[Family members]),Table1[[#This Row],[Family members]])</f>
        <v>4</v>
      </c>
    </row>
    <row r="2035" spans="1:16" x14ac:dyDescent="0.3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3">
        <f>IF(Table1[[#This Row],[Family members]]="",MEDIAN(Table1[Family members]),Table1[[#This Row],[Family members]])</f>
        <v>1</v>
      </c>
    </row>
    <row r="2036" spans="1:16" x14ac:dyDescent="0.3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  <c r="P2036" s="3">
        <f>IF(Table1[[#This Row],[Family members]]="",MEDIAN(Table1[Family members]),Table1[[#This Row],[Family members]])</f>
        <v>3</v>
      </c>
    </row>
    <row r="2037" spans="1:16" x14ac:dyDescent="0.3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  <c r="P2037" s="3">
        <f>IF(Table1[[#This Row],[Family members]]="",MEDIAN(Table1[Family members]),Table1[[#This Row],[Family members]])</f>
        <v>1</v>
      </c>
    </row>
    <row r="2038" spans="1:16" x14ac:dyDescent="0.3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  <c r="P2038" s="3">
        <f>IF(Table1[[#This Row],[Family members]]="",MEDIAN(Table1[Family members]),Table1[[#This Row],[Family members]])</f>
        <v>1</v>
      </c>
    </row>
    <row r="2039" spans="1:16" x14ac:dyDescent="0.3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  <c r="P2039" s="3">
        <f>IF(Table1[[#This Row],[Family members]]="",MEDIAN(Table1[Family members]),Table1[[#This Row],[Family members]])</f>
        <v>2</v>
      </c>
    </row>
    <row r="2040" spans="1:16" x14ac:dyDescent="0.3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  <c r="P2040" s="3">
        <f>IF(Table1[[#This Row],[Family members]]="",MEDIAN(Table1[Family members]),Table1[[#This Row],[Family members]])</f>
        <v>4</v>
      </c>
    </row>
    <row r="2041" spans="1:16" x14ac:dyDescent="0.3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  <c r="P2041" s="3">
        <f>IF(Table1[[#This Row],[Family members]]="",MEDIAN(Table1[Family members]),Table1[[#This Row],[Family members]])</f>
        <v>3</v>
      </c>
    </row>
    <row r="2042" spans="1:16" x14ac:dyDescent="0.3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3">
        <f>IF(Table1[[#This Row],[Family members]]="",MEDIAN(Table1[Family members]),Table1[[#This Row],[Family members]])</f>
        <v>2</v>
      </c>
    </row>
    <row r="2043" spans="1:16" x14ac:dyDescent="0.3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  <c r="P2043" s="3">
        <f>IF(Table1[[#This Row],[Family members]]="",MEDIAN(Table1[Family members]),Table1[[#This Row],[Family members]])</f>
        <v>1</v>
      </c>
    </row>
    <row r="2044" spans="1:16" x14ac:dyDescent="0.3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3">
        <f>IF(Table1[[#This Row],[Family members]]="",MEDIAN(Table1[Family members]),Table1[[#This Row],[Family members]])</f>
        <v>1</v>
      </c>
    </row>
    <row r="2045" spans="1:16" x14ac:dyDescent="0.3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  <c r="P2045" s="3">
        <f>IF(Table1[[#This Row],[Family members]]="",MEDIAN(Table1[Family members]),Table1[[#This Row],[Family members]])</f>
        <v>4</v>
      </c>
    </row>
    <row r="2046" spans="1:16" x14ac:dyDescent="0.3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  <c r="P2046" s="3">
        <f>IF(Table1[[#This Row],[Family members]]="",MEDIAN(Table1[Family members]),Table1[[#This Row],[Family members]])</f>
        <v>1</v>
      </c>
    </row>
    <row r="2047" spans="1:16" x14ac:dyDescent="0.3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  <c r="P2047" s="3">
        <f>IF(Table1[[#This Row],[Family members]]="",MEDIAN(Table1[Family members]),Table1[[#This Row],[Family members]])</f>
        <v>3</v>
      </c>
    </row>
    <row r="2048" spans="1:16" x14ac:dyDescent="0.3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  <c r="P2048" s="3">
        <f>IF(Table1[[#This Row],[Family members]]="",MEDIAN(Table1[Family members]),Table1[[#This Row],[Family members]])</f>
        <v>1</v>
      </c>
    </row>
    <row r="2049" spans="1:16" x14ac:dyDescent="0.3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  <c r="P2049" s="3">
        <f>IF(Table1[[#This Row],[Family members]]="",MEDIAN(Table1[Family members]),Table1[[#This Row],[Family members]])</f>
        <v>1</v>
      </c>
    </row>
    <row r="2050" spans="1:16" x14ac:dyDescent="0.3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  <c r="P2050" s="3">
        <f>IF(Table1[[#This Row],[Family members]]="",MEDIAN(Table1[Family members]),Table1[[#This Row],[Family members]])</f>
        <v>4</v>
      </c>
    </row>
    <row r="2051" spans="1:16" x14ac:dyDescent="0.3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  <c r="P2051" s="3">
        <f>IF(Table1[[#This Row],[Family members]]="",MEDIAN(Table1[Family members]),Table1[[#This Row],[Family members]])</f>
        <v>1</v>
      </c>
    </row>
    <row r="2052" spans="1:16" x14ac:dyDescent="0.3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3">
        <f>IF(Table1[[#This Row],[Family members]]="",MEDIAN(Table1[Family members]),Table1[[#This Row],[Family members]])</f>
        <v>4</v>
      </c>
    </row>
    <row r="2053" spans="1:16" x14ac:dyDescent="0.3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  <c r="P2053" s="3">
        <f>IF(Table1[[#This Row],[Family members]]="",MEDIAN(Table1[Family members]),Table1[[#This Row],[Family members]])</f>
        <v>4</v>
      </c>
    </row>
    <row r="2054" spans="1:16" x14ac:dyDescent="0.3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3">
        <f>IF(Table1[[#This Row],[Family members]]="",MEDIAN(Table1[Family members]),Table1[[#This Row],[Family members]])</f>
        <v>1</v>
      </c>
    </row>
    <row r="2055" spans="1:16" x14ac:dyDescent="0.3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  <c r="P2055" s="3">
        <f>IF(Table1[[#This Row],[Family members]]="",MEDIAN(Table1[Family members]),Table1[[#This Row],[Family members]])</f>
        <v>3</v>
      </c>
    </row>
    <row r="2056" spans="1:16" x14ac:dyDescent="0.3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  <c r="P2056" s="3">
        <f>IF(Table1[[#This Row],[Family members]]="",MEDIAN(Table1[Family members]),Table1[[#This Row],[Family members]])</f>
        <v>1</v>
      </c>
    </row>
    <row r="2057" spans="1:16" x14ac:dyDescent="0.3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  <c r="P2057" s="3">
        <f>IF(Table1[[#This Row],[Family members]]="",MEDIAN(Table1[Family members]),Table1[[#This Row],[Family members]])</f>
        <v>1</v>
      </c>
    </row>
    <row r="2058" spans="1:16" x14ac:dyDescent="0.3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3">
        <f>IF(Table1[[#This Row],[Family members]]="",MEDIAN(Table1[Family members]),Table1[[#This Row],[Family members]])</f>
        <v>1</v>
      </c>
    </row>
    <row r="2059" spans="1:16" x14ac:dyDescent="0.3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3">
        <f>IF(Table1[[#This Row],[Family members]]="",MEDIAN(Table1[Family members]),Table1[[#This Row],[Family members]])</f>
        <v>1</v>
      </c>
    </row>
    <row r="2060" spans="1:16" x14ac:dyDescent="0.3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  <c r="P2060" s="3">
        <f>IF(Table1[[#This Row],[Family members]]="",MEDIAN(Table1[Family members]),Table1[[#This Row],[Family members]])</f>
        <v>1</v>
      </c>
    </row>
    <row r="2061" spans="1:16" x14ac:dyDescent="0.3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  <c r="P2061" s="3">
        <f>IF(Table1[[#This Row],[Family members]]="",MEDIAN(Table1[Family members]),Table1[[#This Row],[Family members]])</f>
        <v>4</v>
      </c>
    </row>
    <row r="2062" spans="1:16" x14ac:dyDescent="0.3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  <c r="P2062" s="3">
        <f>IF(Table1[[#This Row],[Family members]]="",MEDIAN(Table1[Family members]),Table1[[#This Row],[Family members]])</f>
        <v>1</v>
      </c>
    </row>
    <row r="2063" spans="1:16" x14ac:dyDescent="0.3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  <c r="P2063" s="3">
        <f>IF(Table1[[#This Row],[Family members]]="",MEDIAN(Table1[Family members]),Table1[[#This Row],[Family members]])</f>
        <v>4</v>
      </c>
    </row>
    <row r="2064" spans="1:16" x14ac:dyDescent="0.3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3">
        <f>IF(Table1[[#This Row],[Family members]]="",MEDIAN(Table1[Family members]),Table1[[#This Row],[Family members]])</f>
        <v>2</v>
      </c>
    </row>
    <row r="2065" spans="1:16" x14ac:dyDescent="0.3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  <c r="P2065" s="3">
        <f>IF(Table1[[#This Row],[Family members]]="",MEDIAN(Table1[Family members]),Table1[[#This Row],[Family members]])</f>
        <v>3</v>
      </c>
    </row>
    <row r="2066" spans="1:16" x14ac:dyDescent="0.3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  <c r="P2066" s="3">
        <f>IF(Table1[[#This Row],[Family members]]="",MEDIAN(Table1[Family members]),Table1[[#This Row],[Family members]])</f>
        <v>4</v>
      </c>
    </row>
    <row r="2067" spans="1:16" x14ac:dyDescent="0.3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  <c r="P2067" s="3">
        <f>IF(Table1[[#This Row],[Family members]]="",MEDIAN(Table1[Family members]),Table1[[#This Row],[Family members]])</f>
        <v>3</v>
      </c>
    </row>
    <row r="2068" spans="1:16" x14ac:dyDescent="0.3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  <c r="P2068" s="3">
        <f>IF(Table1[[#This Row],[Family members]]="",MEDIAN(Table1[Family members]),Table1[[#This Row],[Family members]])</f>
        <v>1</v>
      </c>
    </row>
    <row r="2069" spans="1:16" x14ac:dyDescent="0.3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  <c r="P2069" s="3">
        <f>IF(Table1[[#This Row],[Family members]]="",MEDIAN(Table1[Family members]),Table1[[#This Row],[Family members]])</f>
        <v>4</v>
      </c>
    </row>
    <row r="2070" spans="1:16" x14ac:dyDescent="0.3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  <c r="P2070" s="3">
        <f>IF(Table1[[#This Row],[Family members]]="",MEDIAN(Table1[Family members]),Table1[[#This Row],[Family members]])</f>
        <v>4</v>
      </c>
    </row>
    <row r="2071" spans="1:16" x14ac:dyDescent="0.3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  <c r="P2071" s="3">
        <f>IF(Table1[[#This Row],[Family members]]="",MEDIAN(Table1[Family members]),Table1[[#This Row],[Family members]])</f>
        <v>1</v>
      </c>
    </row>
    <row r="2072" spans="1:16" x14ac:dyDescent="0.3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  <c r="P2072" s="3">
        <f>IF(Table1[[#This Row],[Family members]]="",MEDIAN(Table1[Family members]),Table1[[#This Row],[Family members]])</f>
        <v>4</v>
      </c>
    </row>
    <row r="2073" spans="1:16" x14ac:dyDescent="0.3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  <c r="P2073" s="3">
        <f>IF(Table1[[#This Row],[Family members]]="",MEDIAN(Table1[Family members]),Table1[[#This Row],[Family members]])</f>
        <v>1</v>
      </c>
    </row>
    <row r="2074" spans="1:16" x14ac:dyDescent="0.3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  <c r="P2074" s="3">
        <f>IF(Table1[[#This Row],[Family members]]="",MEDIAN(Table1[Family members]),Table1[[#This Row],[Family members]])</f>
        <v>3</v>
      </c>
    </row>
    <row r="2075" spans="1:16" x14ac:dyDescent="0.3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  <c r="P2075" s="3">
        <f>IF(Table1[[#This Row],[Family members]]="",MEDIAN(Table1[Family members]),Table1[[#This Row],[Family members]])</f>
        <v>2</v>
      </c>
    </row>
    <row r="2076" spans="1:16" x14ac:dyDescent="0.3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  <c r="P2076" s="3">
        <f>IF(Table1[[#This Row],[Family members]]="",MEDIAN(Table1[Family members]),Table1[[#This Row],[Family members]])</f>
        <v>1</v>
      </c>
    </row>
    <row r="2077" spans="1:16" x14ac:dyDescent="0.3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  <c r="P2077" s="3">
        <f>IF(Table1[[#This Row],[Family members]]="",MEDIAN(Table1[Family members]),Table1[[#This Row],[Family members]])</f>
        <v>4</v>
      </c>
    </row>
    <row r="2078" spans="1:16" x14ac:dyDescent="0.3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  <c r="P2078" s="3">
        <f>IF(Table1[[#This Row],[Family members]]="",MEDIAN(Table1[Family members]),Table1[[#This Row],[Family members]])</f>
        <v>4</v>
      </c>
    </row>
    <row r="2079" spans="1:16" x14ac:dyDescent="0.3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  <c r="P2079" s="3">
        <f>IF(Table1[[#This Row],[Family members]]="",MEDIAN(Table1[Family members]),Table1[[#This Row],[Family members]])</f>
        <v>4</v>
      </c>
    </row>
    <row r="2080" spans="1:16" x14ac:dyDescent="0.3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  <c r="P2080" s="3">
        <f>IF(Table1[[#This Row],[Family members]]="",MEDIAN(Table1[Family members]),Table1[[#This Row],[Family members]])</f>
        <v>2</v>
      </c>
    </row>
    <row r="2081" spans="1:16" x14ac:dyDescent="0.3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  <c r="P2081" s="3">
        <f>IF(Table1[[#This Row],[Family members]]="",MEDIAN(Table1[Family members]),Table1[[#This Row],[Family members]])</f>
        <v>1</v>
      </c>
    </row>
    <row r="2082" spans="1:16" x14ac:dyDescent="0.3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  <c r="P2082" s="3">
        <f>IF(Table1[[#This Row],[Family members]]="",MEDIAN(Table1[Family members]),Table1[[#This Row],[Family members]])</f>
        <v>4</v>
      </c>
    </row>
    <row r="2083" spans="1:16" x14ac:dyDescent="0.3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  <c r="P2083" s="3">
        <f>IF(Table1[[#This Row],[Family members]]="",MEDIAN(Table1[Family members]),Table1[[#This Row],[Family members]])</f>
        <v>1</v>
      </c>
    </row>
    <row r="2084" spans="1:16" x14ac:dyDescent="0.3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  <c r="P2084" s="3">
        <f>IF(Table1[[#This Row],[Family members]]="",MEDIAN(Table1[Family members]),Table1[[#This Row],[Family members]])</f>
        <v>3</v>
      </c>
    </row>
    <row r="2085" spans="1:16" x14ac:dyDescent="0.3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  <c r="P2085" s="3">
        <f>IF(Table1[[#This Row],[Family members]]="",MEDIAN(Table1[Family members]),Table1[[#This Row],[Family members]])</f>
        <v>1</v>
      </c>
    </row>
    <row r="2086" spans="1:16" x14ac:dyDescent="0.3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  <c r="P2086" s="3">
        <f>IF(Table1[[#This Row],[Family members]]="",MEDIAN(Table1[Family members]),Table1[[#This Row],[Family members]])</f>
        <v>2</v>
      </c>
    </row>
    <row r="2087" spans="1:16" x14ac:dyDescent="0.3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  <c r="P2087" s="3">
        <f>IF(Table1[[#This Row],[Family members]]="",MEDIAN(Table1[Family members]),Table1[[#This Row],[Family members]])</f>
        <v>1</v>
      </c>
    </row>
    <row r="2088" spans="1:16" x14ac:dyDescent="0.3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  <c r="P2088" s="3">
        <f>IF(Table1[[#This Row],[Family members]]="",MEDIAN(Table1[Family members]),Table1[[#This Row],[Family members]])</f>
        <v>1</v>
      </c>
    </row>
    <row r="2089" spans="1:16" x14ac:dyDescent="0.3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  <c r="P2089" s="3">
        <f>IF(Table1[[#This Row],[Family members]]="",MEDIAN(Table1[Family members]),Table1[[#This Row],[Family members]])</f>
        <v>1</v>
      </c>
    </row>
    <row r="2090" spans="1:16" x14ac:dyDescent="0.3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  <c r="P2090" s="3">
        <f>IF(Table1[[#This Row],[Family members]]="",MEDIAN(Table1[Family members]),Table1[[#This Row],[Family members]])</f>
        <v>4</v>
      </c>
    </row>
    <row r="2091" spans="1:16" x14ac:dyDescent="0.3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  <c r="P2091" s="3">
        <f>IF(Table1[[#This Row],[Family members]]="",MEDIAN(Table1[Family members]),Table1[[#This Row],[Family members]])</f>
        <v>2</v>
      </c>
    </row>
    <row r="2092" spans="1:16" x14ac:dyDescent="0.3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  <c r="P2092" s="3">
        <f>IF(Table1[[#This Row],[Family members]]="",MEDIAN(Table1[Family members]),Table1[[#This Row],[Family members]])</f>
        <v>2</v>
      </c>
    </row>
    <row r="2093" spans="1:16" x14ac:dyDescent="0.3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  <c r="P2093" s="3">
        <f>IF(Table1[[#This Row],[Family members]]="",MEDIAN(Table1[Family members]),Table1[[#This Row],[Family members]])</f>
        <v>2</v>
      </c>
    </row>
    <row r="2094" spans="1:16" x14ac:dyDescent="0.3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  <c r="P2094" s="3">
        <f>IF(Table1[[#This Row],[Family members]]="",MEDIAN(Table1[Family members]),Table1[[#This Row],[Family members]])</f>
        <v>2</v>
      </c>
    </row>
    <row r="2095" spans="1:16" x14ac:dyDescent="0.3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  <c r="P2095" s="3">
        <f>IF(Table1[[#This Row],[Family members]]="",MEDIAN(Table1[Family members]),Table1[[#This Row],[Family members]])</f>
        <v>2</v>
      </c>
    </row>
    <row r="2096" spans="1:16" x14ac:dyDescent="0.3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  <c r="P2096" s="3">
        <f>IF(Table1[[#This Row],[Family members]]="",MEDIAN(Table1[Family members]),Table1[[#This Row],[Family members]])</f>
        <v>4</v>
      </c>
    </row>
    <row r="2097" spans="1:16" x14ac:dyDescent="0.3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  <c r="P2097" s="3">
        <f>IF(Table1[[#This Row],[Family members]]="",MEDIAN(Table1[Family members]),Table1[[#This Row],[Family members]])</f>
        <v>2</v>
      </c>
    </row>
    <row r="2098" spans="1:16" x14ac:dyDescent="0.3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  <c r="P2098" s="3">
        <f>IF(Table1[[#This Row],[Family members]]="",MEDIAN(Table1[Family members]),Table1[[#This Row],[Family members]])</f>
        <v>4</v>
      </c>
    </row>
    <row r="2099" spans="1:16" x14ac:dyDescent="0.3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  <c r="P2099" s="3">
        <f>IF(Table1[[#This Row],[Family members]]="",MEDIAN(Table1[Family members]),Table1[[#This Row],[Family members]])</f>
        <v>4</v>
      </c>
    </row>
    <row r="2100" spans="1:16" x14ac:dyDescent="0.3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3">
        <f>IF(Table1[[#This Row],[Family members]]="",MEDIAN(Table1[Family members]),Table1[[#This Row],[Family members]])</f>
        <v>1</v>
      </c>
    </row>
    <row r="2101" spans="1:16" x14ac:dyDescent="0.3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  <c r="P2101" s="3">
        <f>IF(Table1[[#This Row],[Family members]]="",MEDIAN(Table1[Family members]),Table1[[#This Row],[Family members]])</f>
        <v>2</v>
      </c>
    </row>
    <row r="2102" spans="1:16" x14ac:dyDescent="0.3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  <c r="P2102" s="3">
        <f>IF(Table1[[#This Row],[Family members]]="",MEDIAN(Table1[Family members]),Table1[[#This Row],[Family members]])</f>
        <v>1</v>
      </c>
    </row>
    <row r="2103" spans="1:16" x14ac:dyDescent="0.3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  <c r="P2103" s="3">
        <f>IF(Table1[[#This Row],[Family members]]="",MEDIAN(Table1[Family members]),Table1[[#This Row],[Family members]])</f>
        <v>1</v>
      </c>
    </row>
    <row r="2104" spans="1:16" x14ac:dyDescent="0.3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  <c r="P2104" s="3">
        <f>IF(Table1[[#This Row],[Family members]]="",MEDIAN(Table1[Family members]),Table1[[#This Row],[Family members]])</f>
        <v>3</v>
      </c>
    </row>
    <row r="2105" spans="1:16" x14ac:dyDescent="0.3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  <c r="P2105" s="3">
        <f>IF(Table1[[#This Row],[Family members]]="",MEDIAN(Table1[Family members]),Table1[[#This Row],[Family members]])</f>
        <v>2</v>
      </c>
    </row>
    <row r="2106" spans="1:16" x14ac:dyDescent="0.3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  <c r="P2106" s="3">
        <f>IF(Table1[[#This Row],[Family members]]="",MEDIAN(Table1[Family members]),Table1[[#This Row],[Family members]])</f>
        <v>4</v>
      </c>
    </row>
    <row r="2107" spans="1:16" x14ac:dyDescent="0.3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  <c r="P2107" s="3">
        <f>IF(Table1[[#This Row],[Family members]]="",MEDIAN(Table1[Family members]),Table1[[#This Row],[Family members]])</f>
        <v>1</v>
      </c>
    </row>
    <row r="2108" spans="1:16" x14ac:dyDescent="0.3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  <c r="P2108" s="3">
        <f>IF(Table1[[#This Row],[Family members]]="",MEDIAN(Table1[Family members]),Table1[[#This Row],[Family members]])</f>
        <v>4</v>
      </c>
    </row>
    <row r="2109" spans="1:16" x14ac:dyDescent="0.3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3">
        <f>IF(Table1[[#This Row],[Family members]]="",MEDIAN(Table1[Family members]),Table1[[#This Row],[Family members]])</f>
        <v>1</v>
      </c>
    </row>
    <row r="2110" spans="1:16" x14ac:dyDescent="0.3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  <c r="P2110" s="3">
        <f>IF(Table1[[#This Row],[Family members]]="",MEDIAN(Table1[Family members]),Table1[[#This Row],[Family members]])</f>
        <v>2</v>
      </c>
    </row>
    <row r="2111" spans="1:16" x14ac:dyDescent="0.3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  <c r="P2111" s="3">
        <f>IF(Table1[[#This Row],[Family members]]="",MEDIAN(Table1[Family members]),Table1[[#This Row],[Family members]])</f>
        <v>3</v>
      </c>
    </row>
    <row r="2112" spans="1:16" x14ac:dyDescent="0.3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  <c r="P2112" s="3">
        <f>IF(Table1[[#This Row],[Family members]]="",MEDIAN(Table1[Family members]),Table1[[#This Row],[Family members]])</f>
        <v>2</v>
      </c>
    </row>
    <row r="2113" spans="1:16" x14ac:dyDescent="0.3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  <c r="P2113" s="3">
        <f>IF(Table1[[#This Row],[Family members]]="",MEDIAN(Table1[Family members]),Table1[[#This Row],[Family members]])</f>
        <v>3</v>
      </c>
    </row>
    <row r="2114" spans="1:16" x14ac:dyDescent="0.3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  <c r="P2114" s="3">
        <f>IF(Table1[[#This Row],[Family members]]="",MEDIAN(Table1[Family members]),Table1[[#This Row],[Family members]])</f>
        <v>1</v>
      </c>
    </row>
    <row r="2115" spans="1:16" x14ac:dyDescent="0.3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  <c r="P2115" s="3">
        <f>IF(Table1[[#This Row],[Family members]]="",MEDIAN(Table1[Family members]),Table1[[#This Row],[Family members]])</f>
        <v>1</v>
      </c>
    </row>
    <row r="2116" spans="1:16" x14ac:dyDescent="0.3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  <c r="P2116" s="3">
        <f>IF(Table1[[#This Row],[Family members]]="",MEDIAN(Table1[Family members]),Table1[[#This Row],[Family members]])</f>
        <v>4</v>
      </c>
    </row>
    <row r="2117" spans="1:16" x14ac:dyDescent="0.3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  <c r="P2117" s="3">
        <f>IF(Table1[[#This Row],[Family members]]="",MEDIAN(Table1[Family members]),Table1[[#This Row],[Family members]])</f>
        <v>3</v>
      </c>
    </row>
    <row r="2118" spans="1:16" x14ac:dyDescent="0.3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3">
        <f>IF(Table1[[#This Row],[Family members]]="",MEDIAN(Table1[Family members]),Table1[[#This Row],[Family members]])</f>
        <v>1</v>
      </c>
    </row>
    <row r="2119" spans="1:16" x14ac:dyDescent="0.3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  <c r="P2119" s="3">
        <f>IF(Table1[[#This Row],[Family members]]="",MEDIAN(Table1[Family members]),Table1[[#This Row],[Family members]])</f>
        <v>1</v>
      </c>
    </row>
    <row r="2120" spans="1:16" x14ac:dyDescent="0.3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  <c r="P2120" s="3">
        <f>IF(Table1[[#This Row],[Family members]]="",MEDIAN(Table1[Family members]),Table1[[#This Row],[Family members]])</f>
        <v>3</v>
      </c>
    </row>
    <row r="2121" spans="1:16" x14ac:dyDescent="0.3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  <c r="P2121" s="3">
        <f>IF(Table1[[#This Row],[Family members]]="",MEDIAN(Table1[Family members]),Table1[[#This Row],[Family members]])</f>
        <v>2</v>
      </c>
    </row>
    <row r="2122" spans="1:16" x14ac:dyDescent="0.3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  <c r="P2122" s="3">
        <f>IF(Table1[[#This Row],[Family members]]="",MEDIAN(Table1[Family members]),Table1[[#This Row],[Family members]])</f>
        <v>1</v>
      </c>
    </row>
    <row r="2123" spans="1:16" x14ac:dyDescent="0.3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  <c r="P2123" s="3">
        <f>IF(Table1[[#This Row],[Family members]]="",MEDIAN(Table1[Family members]),Table1[[#This Row],[Family members]])</f>
        <v>1</v>
      </c>
    </row>
    <row r="2124" spans="1:16" x14ac:dyDescent="0.3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  <c r="P2124" s="3">
        <f>IF(Table1[[#This Row],[Family members]]="",MEDIAN(Table1[Family members]),Table1[[#This Row],[Family members]])</f>
        <v>3</v>
      </c>
    </row>
    <row r="2125" spans="1:16" x14ac:dyDescent="0.3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  <c r="P2125" s="3">
        <f>IF(Table1[[#This Row],[Family members]]="",MEDIAN(Table1[Family members]),Table1[[#This Row],[Family members]])</f>
        <v>2</v>
      </c>
    </row>
    <row r="2126" spans="1:16" x14ac:dyDescent="0.3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3">
        <f>IF(Table1[[#This Row],[Family members]]="",MEDIAN(Table1[Family members]),Table1[[#This Row],[Family members]])</f>
        <v>3</v>
      </c>
    </row>
    <row r="2127" spans="1:16" x14ac:dyDescent="0.3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  <c r="P2127" s="3">
        <f>IF(Table1[[#This Row],[Family members]]="",MEDIAN(Table1[Family members]),Table1[[#This Row],[Family members]])</f>
        <v>3</v>
      </c>
    </row>
    <row r="2128" spans="1:16" x14ac:dyDescent="0.3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  <c r="P2128" s="3">
        <f>IF(Table1[[#This Row],[Family members]]="",MEDIAN(Table1[Family members]),Table1[[#This Row],[Family members]])</f>
        <v>1</v>
      </c>
    </row>
    <row r="2129" spans="1:16" x14ac:dyDescent="0.3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3">
        <f>IF(Table1[[#This Row],[Family members]]="",MEDIAN(Table1[Family members]),Table1[[#This Row],[Family members]])</f>
        <v>3</v>
      </c>
    </row>
    <row r="2130" spans="1:16" x14ac:dyDescent="0.3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  <c r="P2130" s="3">
        <f>IF(Table1[[#This Row],[Family members]]="",MEDIAN(Table1[Family members]),Table1[[#This Row],[Family members]])</f>
        <v>1</v>
      </c>
    </row>
    <row r="2131" spans="1:16" x14ac:dyDescent="0.3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  <c r="P2131" s="3">
        <f>IF(Table1[[#This Row],[Family members]]="",MEDIAN(Table1[Family members]),Table1[[#This Row],[Family members]])</f>
        <v>4</v>
      </c>
    </row>
    <row r="2132" spans="1:16" x14ac:dyDescent="0.3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  <c r="P2132" s="3">
        <f>IF(Table1[[#This Row],[Family members]]="",MEDIAN(Table1[Family members]),Table1[[#This Row],[Family members]])</f>
        <v>1</v>
      </c>
    </row>
    <row r="2133" spans="1:16" x14ac:dyDescent="0.3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  <c r="P2133" s="3">
        <f>IF(Table1[[#This Row],[Family members]]="",MEDIAN(Table1[Family members]),Table1[[#This Row],[Family members]])</f>
        <v>2</v>
      </c>
    </row>
    <row r="2134" spans="1:16" x14ac:dyDescent="0.3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  <c r="P2134" s="3">
        <f>IF(Table1[[#This Row],[Family members]]="",MEDIAN(Table1[Family members]),Table1[[#This Row],[Family members]])</f>
        <v>1</v>
      </c>
    </row>
    <row r="2135" spans="1:16" x14ac:dyDescent="0.3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  <c r="P2135" s="3">
        <f>IF(Table1[[#This Row],[Family members]]="",MEDIAN(Table1[Family members]),Table1[[#This Row],[Family members]])</f>
        <v>1</v>
      </c>
    </row>
    <row r="2136" spans="1:16" x14ac:dyDescent="0.3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  <c r="P2136" s="3">
        <f>IF(Table1[[#This Row],[Family members]]="",MEDIAN(Table1[Family members]),Table1[[#This Row],[Family members]])</f>
        <v>1</v>
      </c>
    </row>
    <row r="2137" spans="1:16" x14ac:dyDescent="0.3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  <c r="P2137" s="3">
        <f>IF(Table1[[#This Row],[Family members]]="",MEDIAN(Table1[Family members]),Table1[[#This Row],[Family members]])</f>
        <v>1</v>
      </c>
    </row>
    <row r="2138" spans="1:16" x14ac:dyDescent="0.3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  <c r="P2138" s="3">
        <f>IF(Table1[[#This Row],[Family members]]="",MEDIAN(Table1[Family members]),Table1[[#This Row],[Family members]])</f>
        <v>1</v>
      </c>
    </row>
    <row r="2139" spans="1:16" x14ac:dyDescent="0.3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  <c r="P2139" s="3">
        <f>IF(Table1[[#This Row],[Family members]]="",MEDIAN(Table1[Family members]),Table1[[#This Row],[Family members]])</f>
        <v>2</v>
      </c>
    </row>
    <row r="2140" spans="1:16" x14ac:dyDescent="0.3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  <c r="P2140" s="3">
        <f>IF(Table1[[#This Row],[Family members]]="",MEDIAN(Table1[Family members]),Table1[[#This Row],[Family members]])</f>
        <v>2</v>
      </c>
    </row>
    <row r="2141" spans="1:16" x14ac:dyDescent="0.3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  <c r="P2141" s="3">
        <f>IF(Table1[[#This Row],[Family members]]="",MEDIAN(Table1[Family members]),Table1[[#This Row],[Family members]])</f>
        <v>4</v>
      </c>
    </row>
    <row r="2142" spans="1:16" x14ac:dyDescent="0.3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  <c r="P2142" s="3">
        <f>IF(Table1[[#This Row],[Family members]]="",MEDIAN(Table1[Family members]),Table1[[#This Row],[Family members]])</f>
        <v>4</v>
      </c>
    </row>
    <row r="2143" spans="1:16" x14ac:dyDescent="0.3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  <c r="P2143" s="3">
        <f>IF(Table1[[#This Row],[Family members]]="",MEDIAN(Table1[Family members]),Table1[[#This Row],[Family members]])</f>
        <v>1</v>
      </c>
    </row>
    <row r="2144" spans="1:16" x14ac:dyDescent="0.3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  <c r="P2144" s="3">
        <f>IF(Table1[[#This Row],[Family members]]="",MEDIAN(Table1[Family members]),Table1[[#This Row],[Family members]])</f>
        <v>2</v>
      </c>
    </row>
    <row r="2145" spans="1:16" x14ac:dyDescent="0.3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  <c r="P2145" s="3">
        <f>IF(Table1[[#This Row],[Family members]]="",MEDIAN(Table1[Family members]),Table1[[#This Row],[Family members]])</f>
        <v>3</v>
      </c>
    </row>
    <row r="2146" spans="1:16" x14ac:dyDescent="0.3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  <c r="P2146" s="3">
        <f>IF(Table1[[#This Row],[Family members]]="",MEDIAN(Table1[Family members]),Table1[[#This Row],[Family members]])</f>
        <v>2</v>
      </c>
    </row>
    <row r="2147" spans="1:16" x14ac:dyDescent="0.3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  <c r="P2147" s="3">
        <f>IF(Table1[[#This Row],[Family members]]="",MEDIAN(Table1[Family members]),Table1[[#This Row],[Family members]])</f>
        <v>3</v>
      </c>
    </row>
    <row r="2148" spans="1:16" x14ac:dyDescent="0.3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  <c r="P2148" s="3">
        <f>IF(Table1[[#This Row],[Family members]]="",MEDIAN(Table1[Family members]),Table1[[#This Row],[Family members]])</f>
        <v>1</v>
      </c>
    </row>
    <row r="2149" spans="1:16" x14ac:dyDescent="0.3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  <c r="P2149" s="3">
        <f>IF(Table1[[#This Row],[Family members]]="",MEDIAN(Table1[Family members]),Table1[[#This Row],[Family members]])</f>
        <v>1</v>
      </c>
    </row>
    <row r="2150" spans="1:16" x14ac:dyDescent="0.3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  <c r="P2150" s="3">
        <f>IF(Table1[[#This Row],[Family members]]="",MEDIAN(Table1[Family members]),Table1[[#This Row],[Family members]])</f>
        <v>1</v>
      </c>
    </row>
    <row r="2151" spans="1:16" x14ac:dyDescent="0.3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  <c r="P2151" s="3">
        <f>IF(Table1[[#This Row],[Family members]]="",MEDIAN(Table1[Family members]),Table1[[#This Row],[Family members]])</f>
        <v>2</v>
      </c>
    </row>
    <row r="2152" spans="1:16" x14ac:dyDescent="0.3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  <c r="P2152" s="3">
        <f>IF(Table1[[#This Row],[Family members]]="",MEDIAN(Table1[Family members]),Table1[[#This Row],[Family members]])</f>
        <v>3</v>
      </c>
    </row>
    <row r="2153" spans="1:16" x14ac:dyDescent="0.3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  <c r="P2153" s="3">
        <f>IF(Table1[[#This Row],[Family members]]="",MEDIAN(Table1[Family members]),Table1[[#This Row],[Family members]])</f>
        <v>2</v>
      </c>
    </row>
    <row r="2154" spans="1:16" x14ac:dyDescent="0.3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  <c r="P2154" s="3">
        <f>IF(Table1[[#This Row],[Family members]]="",MEDIAN(Table1[Family members]),Table1[[#This Row],[Family members]])</f>
        <v>4</v>
      </c>
    </row>
    <row r="2155" spans="1:16" x14ac:dyDescent="0.3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  <c r="P2155" s="3">
        <f>IF(Table1[[#This Row],[Family members]]="",MEDIAN(Table1[Family members]),Table1[[#This Row],[Family members]])</f>
        <v>4</v>
      </c>
    </row>
    <row r="2156" spans="1:16" x14ac:dyDescent="0.3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  <c r="P2156" s="3">
        <f>IF(Table1[[#This Row],[Family members]]="",MEDIAN(Table1[Family members]),Table1[[#This Row],[Family members]])</f>
        <v>3</v>
      </c>
    </row>
    <row r="2157" spans="1:16" x14ac:dyDescent="0.3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3">
        <f>IF(Table1[[#This Row],[Family members]]="",MEDIAN(Table1[Family members]),Table1[[#This Row],[Family members]])</f>
        <v>4</v>
      </c>
    </row>
    <row r="2158" spans="1:16" x14ac:dyDescent="0.3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  <c r="P2158" s="3">
        <f>IF(Table1[[#This Row],[Family members]]="",MEDIAN(Table1[Family members]),Table1[[#This Row],[Family members]])</f>
        <v>4</v>
      </c>
    </row>
    <row r="2159" spans="1:16" x14ac:dyDescent="0.3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  <c r="P2159" s="3">
        <f>IF(Table1[[#This Row],[Family members]]="",MEDIAN(Table1[Family members]),Table1[[#This Row],[Family members]])</f>
        <v>1</v>
      </c>
    </row>
    <row r="2160" spans="1:16" x14ac:dyDescent="0.3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  <c r="P2160" s="3">
        <f>IF(Table1[[#This Row],[Family members]]="",MEDIAN(Table1[Family members]),Table1[[#This Row],[Family members]])</f>
        <v>1</v>
      </c>
    </row>
    <row r="2161" spans="1:16" x14ac:dyDescent="0.3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  <c r="P2161" s="3">
        <f>IF(Table1[[#This Row],[Family members]]="",MEDIAN(Table1[Family members]),Table1[[#This Row],[Family members]])</f>
        <v>3</v>
      </c>
    </row>
    <row r="2162" spans="1:16" x14ac:dyDescent="0.3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  <c r="P2162" s="3">
        <f>IF(Table1[[#This Row],[Family members]]="",MEDIAN(Table1[Family members]),Table1[[#This Row],[Family members]])</f>
        <v>1</v>
      </c>
    </row>
    <row r="2163" spans="1:16" x14ac:dyDescent="0.3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  <c r="P2163" s="3">
        <f>IF(Table1[[#This Row],[Family members]]="",MEDIAN(Table1[Family members]),Table1[[#This Row],[Family members]])</f>
        <v>1</v>
      </c>
    </row>
    <row r="2164" spans="1:16" x14ac:dyDescent="0.3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  <c r="P2164" s="3">
        <f>IF(Table1[[#This Row],[Family members]]="",MEDIAN(Table1[Family members]),Table1[[#This Row],[Family members]])</f>
        <v>1</v>
      </c>
    </row>
    <row r="2165" spans="1:16" x14ac:dyDescent="0.3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  <c r="P2165" s="3">
        <f>IF(Table1[[#This Row],[Family members]]="",MEDIAN(Table1[Family members]),Table1[[#This Row],[Family members]])</f>
        <v>1</v>
      </c>
    </row>
    <row r="2166" spans="1:16" x14ac:dyDescent="0.3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  <c r="P2166" s="3">
        <f>IF(Table1[[#This Row],[Family members]]="",MEDIAN(Table1[Family members]),Table1[[#This Row],[Family members]])</f>
        <v>2</v>
      </c>
    </row>
    <row r="2167" spans="1:16" x14ac:dyDescent="0.3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  <c r="P2167" s="3">
        <f>IF(Table1[[#This Row],[Family members]]="",MEDIAN(Table1[Family members]),Table1[[#This Row],[Family members]])</f>
        <v>3</v>
      </c>
    </row>
    <row r="2168" spans="1:16" x14ac:dyDescent="0.3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  <c r="P2168" s="3">
        <f>IF(Table1[[#This Row],[Family members]]="",MEDIAN(Table1[Family members]),Table1[[#This Row],[Family members]])</f>
        <v>4</v>
      </c>
    </row>
    <row r="2169" spans="1:16" x14ac:dyDescent="0.3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3">
        <f>IF(Table1[[#This Row],[Family members]]="",MEDIAN(Table1[Family members]),Table1[[#This Row],[Family members]])</f>
        <v>1</v>
      </c>
    </row>
    <row r="2170" spans="1:16" x14ac:dyDescent="0.3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  <c r="P2170" s="3">
        <f>IF(Table1[[#This Row],[Family members]]="",MEDIAN(Table1[Family members]),Table1[[#This Row],[Family members]])</f>
        <v>1</v>
      </c>
    </row>
    <row r="2171" spans="1:16" x14ac:dyDescent="0.3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  <c r="P2171" s="3">
        <f>IF(Table1[[#This Row],[Family members]]="",MEDIAN(Table1[Family members]),Table1[[#This Row],[Family members]])</f>
        <v>4</v>
      </c>
    </row>
    <row r="2172" spans="1:16" x14ac:dyDescent="0.3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  <c r="P2172" s="3">
        <f>IF(Table1[[#This Row],[Family members]]="",MEDIAN(Table1[Family members]),Table1[[#This Row],[Family members]])</f>
        <v>4</v>
      </c>
    </row>
    <row r="2173" spans="1:16" x14ac:dyDescent="0.3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  <c r="P2173" s="3">
        <f>IF(Table1[[#This Row],[Family members]]="",MEDIAN(Table1[Family members]),Table1[[#This Row],[Family members]])</f>
        <v>1</v>
      </c>
    </row>
    <row r="2174" spans="1:16" x14ac:dyDescent="0.3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  <c r="P2174" s="3">
        <f>IF(Table1[[#This Row],[Family members]]="",MEDIAN(Table1[Family members]),Table1[[#This Row],[Family members]])</f>
        <v>1</v>
      </c>
    </row>
    <row r="2175" spans="1:16" x14ac:dyDescent="0.3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  <c r="P2175" s="3">
        <f>IF(Table1[[#This Row],[Family members]]="",MEDIAN(Table1[Family members]),Table1[[#This Row],[Family members]])</f>
        <v>4</v>
      </c>
    </row>
    <row r="2176" spans="1:16" x14ac:dyDescent="0.3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  <c r="P2176" s="3">
        <f>IF(Table1[[#This Row],[Family members]]="",MEDIAN(Table1[Family members]),Table1[[#This Row],[Family members]])</f>
        <v>2</v>
      </c>
    </row>
    <row r="2177" spans="1:16" x14ac:dyDescent="0.3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  <c r="P2177" s="3">
        <f>IF(Table1[[#This Row],[Family members]]="",MEDIAN(Table1[Family members]),Table1[[#This Row],[Family members]])</f>
        <v>3</v>
      </c>
    </row>
    <row r="2178" spans="1:16" x14ac:dyDescent="0.3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3">
        <f>IF(Table1[[#This Row],[Family members]]="",MEDIAN(Table1[Family members]),Table1[[#This Row],[Family members]])</f>
        <v>3</v>
      </c>
    </row>
    <row r="2179" spans="1:16" x14ac:dyDescent="0.3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  <c r="P2179" s="3">
        <f>IF(Table1[[#This Row],[Family members]]="",MEDIAN(Table1[Family members]),Table1[[#This Row],[Family members]])</f>
        <v>3</v>
      </c>
    </row>
    <row r="2180" spans="1:16" x14ac:dyDescent="0.3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  <c r="P2180" s="3">
        <f>IF(Table1[[#This Row],[Family members]]="",MEDIAN(Table1[Family members]),Table1[[#This Row],[Family members]])</f>
        <v>2</v>
      </c>
    </row>
    <row r="2181" spans="1:16" x14ac:dyDescent="0.3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  <c r="P2181" s="3">
        <f>IF(Table1[[#This Row],[Family members]]="",MEDIAN(Table1[Family members]),Table1[[#This Row],[Family members]])</f>
        <v>1</v>
      </c>
    </row>
    <row r="2182" spans="1:16" x14ac:dyDescent="0.3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  <c r="P2182" s="3">
        <f>IF(Table1[[#This Row],[Family members]]="",MEDIAN(Table1[Family members]),Table1[[#This Row],[Family members]])</f>
        <v>4</v>
      </c>
    </row>
    <row r="2183" spans="1:16" x14ac:dyDescent="0.3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  <c r="P2183" s="3">
        <f>IF(Table1[[#This Row],[Family members]]="",MEDIAN(Table1[Family members]),Table1[[#This Row],[Family members]])</f>
        <v>1</v>
      </c>
    </row>
    <row r="2184" spans="1:16" x14ac:dyDescent="0.3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3">
        <f>IF(Table1[[#This Row],[Family members]]="",MEDIAN(Table1[Family members]),Table1[[#This Row],[Family members]])</f>
        <v>1</v>
      </c>
    </row>
    <row r="2185" spans="1:16" x14ac:dyDescent="0.3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  <c r="P2185" s="3">
        <f>IF(Table1[[#This Row],[Family members]]="",MEDIAN(Table1[Family members]),Table1[[#This Row],[Family members]])</f>
        <v>1</v>
      </c>
    </row>
    <row r="2186" spans="1:16" x14ac:dyDescent="0.3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  <c r="P2186" s="3">
        <f>IF(Table1[[#This Row],[Family members]]="",MEDIAN(Table1[Family members]),Table1[[#This Row],[Family members]])</f>
        <v>1</v>
      </c>
    </row>
    <row r="2187" spans="1:16" x14ac:dyDescent="0.3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  <c r="P2187" s="3">
        <f>IF(Table1[[#This Row],[Family members]]="",MEDIAN(Table1[Family members]),Table1[[#This Row],[Family members]])</f>
        <v>1</v>
      </c>
    </row>
    <row r="2188" spans="1:16" x14ac:dyDescent="0.3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  <c r="P2188" s="3">
        <f>IF(Table1[[#This Row],[Family members]]="",MEDIAN(Table1[Family members]),Table1[[#This Row],[Family members]])</f>
        <v>2</v>
      </c>
    </row>
    <row r="2189" spans="1:16" x14ac:dyDescent="0.3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  <c r="P2189" s="3">
        <f>IF(Table1[[#This Row],[Family members]]="",MEDIAN(Table1[Family members]),Table1[[#This Row],[Family members]])</f>
        <v>1</v>
      </c>
    </row>
    <row r="2190" spans="1:16" x14ac:dyDescent="0.3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  <c r="P2190" s="3">
        <f>IF(Table1[[#This Row],[Family members]]="",MEDIAN(Table1[Family members]),Table1[[#This Row],[Family members]])</f>
        <v>4</v>
      </c>
    </row>
    <row r="2191" spans="1:16" x14ac:dyDescent="0.3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  <c r="P2191" s="3">
        <f>IF(Table1[[#This Row],[Family members]]="",MEDIAN(Table1[Family members]),Table1[[#This Row],[Family members]])</f>
        <v>4</v>
      </c>
    </row>
    <row r="2192" spans="1:16" x14ac:dyDescent="0.3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  <c r="P2192" s="3">
        <f>IF(Table1[[#This Row],[Family members]]="",MEDIAN(Table1[Family members]),Table1[[#This Row],[Family members]])</f>
        <v>4</v>
      </c>
    </row>
    <row r="2193" spans="1:16" x14ac:dyDescent="0.3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  <c r="P2193" s="3">
        <f>IF(Table1[[#This Row],[Family members]]="",MEDIAN(Table1[Family members]),Table1[[#This Row],[Family members]])</f>
        <v>3</v>
      </c>
    </row>
    <row r="2194" spans="1:16" x14ac:dyDescent="0.3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3">
        <f>IF(Table1[[#This Row],[Family members]]="",MEDIAN(Table1[Family members]),Table1[[#This Row],[Family members]])</f>
        <v>2</v>
      </c>
    </row>
    <row r="2195" spans="1:16" x14ac:dyDescent="0.3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  <c r="P2195" s="3">
        <f>IF(Table1[[#This Row],[Family members]]="",MEDIAN(Table1[Family members]),Table1[[#This Row],[Family members]])</f>
        <v>3</v>
      </c>
    </row>
    <row r="2196" spans="1:16" x14ac:dyDescent="0.3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3">
        <f>IF(Table1[[#This Row],[Family members]]="",MEDIAN(Table1[Family members]),Table1[[#This Row],[Family members]])</f>
        <v>1</v>
      </c>
    </row>
    <row r="2197" spans="1:16" x14ac:dyDescent="0.3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  <c r="P2197" s="3">
        <f>IF(Table1[[#This Row],[Family members]]="",MEDIAN(Table1[Family members]),Table1[[#This Row],[Family members]])</f>
        <v>4</v>
      </c>
    </row>
    <row r="2198" spans="1:16" x14ac:dyDescent="0.3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  <c r="P2198" s="3">
        <f>IF(Table1[[#This Row],[Family members]]="",MEDIAN(Table1[Family members]),Table1[[#This Row],[Family members]])</f>
        <v>4</v>
      </c>
    </row>
    <row r="2199" spans="1:16" x14ac:dyDescent="0.3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  <c r="P2199" s="3">
        <f>IF(Table1[[#This Row],[Family members]]="",MEDIAN(Table1[Family members]),Table1[[#This Row],[Family members]])</f>
        <v>2</v>
      </c>
    </row>
    <row r="2200" spans="1:16" x14ac:dyDescent="0.3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  <c r="P2200" s="3">
        <f>IF(Table1[[#This Row],[Family members]]="",MEDIAN(Table1[Family members]),Table1[[#This Row],[Family members]])</f>
        <v>1</v>
      </c>
    </row>
    <row r="2201" spans="1:16" x14ac:dyDescent="0.3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3">
        <f>IF(Table1[[#This Row],[Family members]]="",MEDIAN(Table1[Family members]),Table1[[#This Row],[Family members]])</f>
        <v>3</v>
      </c>
    </row>
    <row r="2202" spans="1:16" x14ac:dyDescent="0.3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3">
        <f>IF(Table1[[#This Row],[Family members]]="",MEDIAN(Table1[Family members]),Table1[[#This Row],[Family members]])</f>
        <v>2</v>
      </c>
    </row>
    <row r="2203" spans="1:16" x14ac:dyDescent="0.3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3">
        <f>IF(Table1[[#This Row],[Family members]]="",MEDIAN(Table1[Family members]),Table1[[#This Row],[Family members]])</f>
        <v>1</v>
      </c>
    </row>
    <row r="2204" spans="1:16" x14ac:dyDescent="0.3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3">
        <f>IF(Table1[[#This Row],[Family members]]="",MEDIAN(Table1[Family members]),Table1[[#This Row],[Family members]])</f>
        <v>1</v>
      </c>
    </row>
    <row r="2205" spans="1:16" x14ac:dyDescent="0.3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  <c r="P2205" s="3">
        <f>IF(Table1[[#This Row],[Family members]]="",MEDIAN(Table1[Family members]),Table1[[#This Row],[Family members]])</f>
        <v>1</v>
      </c>
    </row>
    <row r="2206" spans="1:16" x14ac:dyDescent="0.3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  <c r="P2206" s="3">
        <f>IF(Table1[[#This Row],[Family members]]="",MEDIAN(Table1[Family members]),Table1[[#This Row],[Family members]])</f>
        <v>2</v>
      </c>
    </row>
    <row r="2207" spans="1:16" x14ac:dyDescent="0.3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  <c r="P2207" s="3">
        <f>IF(Table1[[#This Row],[Family members]]="",MEDIAN(Table1[Family members]),Table1[[#This Row],[Family members]])</f>
        <v>1</v>
      </c>
    </row>
    <row r="2208" spans="1:16" x14ac:dyDescent="0.3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  <c r="P2208" s="3">
        <f>IF(Table1[[#This Row],[Family members]]="",MEDIAN(Table1[Family members]),Table1[[#This Row],[Family members]])</f>
        <v>1</v>
      </c>
    </row>
    <row r="2209" spans="1:16" x14ac:dyDescent="0.3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  <c r="P2209" s="3">
        <f>IF(Table1[[#This Row],[Family members]]="",MEDIAN(Table1[Family members]),Table1[[#This Row],[Family members]])</f>
        <v>3</v>
      </c>
    </row>
    <row r="2210" spans="1:16" x14ac:dyDescent="0.3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  <c r="P2210" s="3">
        <f>IF(Table1[[#This Row],[Family members]]="",MEDIAN(Table1[Family members]),Table1[[#This Row],[Family members]])</f>
        <v>1</v>
      </c>
    </row>
    <row r="2211" spans="1:16" x14ac:dyDescent="0.3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  <c r="P2211" s="3">
        <f>IF(Table1[[#This Row],[Family members]]="",MEDIAN(Table1[Family members]),Table1[[#This Row],[Family members]])</f>
        <v>4</v>
      </c>
    </row>
    <row r="2212" spans="1:16" x14ac:dyDescent="0.3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  <c r="P2212" s="3">
        <f>IF(Table1[[#This Row],[Family members]]="",MEDIAN(Table1[Family members]),Table1[[#This Row],[Family members]])</f>
        <v>1</v>
      </c>
    </row>
    <row r="2213" spans="1:16" x14ac:dyDescent="0.3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  <c r="P2213" s="3">
        <f>IF(Table1[[#This Row],[Family members]]="",MEDIAN(Table1[Family members]),Table1[[#This Row],[Family members]])</f>
        <v>4</v>
      </c>
    </row>
    <row r="2214" spans="1:16" x14ac:dyDescent="0.3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  <c r="P2214" s="3">
        <f>IF(Table1[[#This Row],[Family members]]="",MEDIAN(Table1[Family members]),Table1[[#This Row],[Family members]])</f>
        <v>4</v>
      </c>
    </row>
    <row r="2215" spans="1:16" x14ac:dyDescent="0.3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  <c r="P2215" s="3">
        <f>IF(Table1[[#This Row],[Family members]]="",MEDIAN(Table1[Family members]),Table1[[#This Row],[Family members]])</f>
        <v>2</v>
      </c>
    </row>
    <row r="2216" spans="1:16" x14ac:dyDescent="0.3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  <c r="P2216" s="3">
        <f>IF(Table1[[#This Row],[Family members]]="",MEDIAN(Table1[Family members]),Table1[[#This Row],[Family members]])</f>
        <v>2</v>
      </c>
    </row>
    <row r="2217" spans="1:16" x14ac:dyDescent="0.3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  <c r="P2217" s="3">
        <f>IF(Table1[[#This Row],[Family members]]="",MEDIAN(Table1[Family members]),Table1[[#This Row],[Family members]])</f>
        <v>1</v>
      </c>
    </row>
    <row r="2218" spans="1:16" x14ac:dyDescent="0.3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3">
        <f>IF(Table1[[#This Row],[Family members]]="",MEDIAN(Table1[Family members]),Table1[[#This Row],[Family members]])</f>
        <v>1</v>
      </c>
    </row>
    <row r="2219" spans="1:16" x14ac:dyDescent="0.3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  <c r="P2219" s="3">
        <f>IF(Table1[[#This Row],[Family members]]="",MEDIAN(Table1[Family members]),Table1[[#This Row],[Family members]])</f>
        <v>4</v>
      </c>
    </row>
    <row r="2220" spans="1:16" x14ac:dyDescent="0.3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  <c r="P2220" s="3">
        <f>IF(Table1[[#This Row],[Family members]]="",MEDIAN(Table1[Family members]),Table1[[#This Row],[Family members]])</f>
        <v>2</v>
      </c>
    </row>
    <row r="2221" spans="1:16" x14ac:dyDescent="0.3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  <c r="P2221" s="3">
        <f>IF(Table1[[#This Row],[Family members]]="",MEDIAN(Table1[Family members]),Table1[[#This Row],[Family members]])</f>
        <v>4</v>
      </c>
    </row>
    <row r="2222" spans="1:16" x14ac:dyDescent="0.3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  <c r="P2222" s="3">
        <f>IF(Table1[[#This Row],[Family members]]="",MEDIAN(Table1[Family members]),Table1[[#This Row],[Family members]])</f>
        <v>1</v>
      </c>
    </row>
    <row r="2223" spans="1:16" x14ac:dyDescent="0.3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  <c r="P2223" s="3">
        <f>IF(Table1[[#This Row],[Family members]]="",MEDIAN(Table1[Family members]),Table1[[#This Row],[Family members]])</f>
        <v>2</v>
      </c>
    </row>
    <row r="2224" spans="1:16" x14ac:dyDescent="0.3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  <c r="P2224" s="3">
        <f>IF(Table1[[#This Row],[Family members]]="",MEDIAN(Table1[Family members]),Table1[[#This Row],[Family members]])</f>
        <v>1</v>
      </c>
    </row>
    <row r="2225" spans="1:16" x14ac:dyDescent="0.3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  <c r="P2225" s="3">
        <f>IF(Table1[[#This Row],[Family members]]="",MEDIAN(Table1[Family members]),Table1[[#This Row],[Family members]])</f>
        <v>1</v>
      </c>
    </row>
    <row r="2226" spans="1:16" x14ac:dyDescent="0.3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  <c r="P2226" s="3">
        <f>IF(Table1[[#This Row],[Family members]]="",MEDIAN(Table1[Family members]),Table1[[#This Row],[Family members]])</f>
        <v>4</v>
      </c>
    </row>
    <row r="2227" spans="1:16" x14ac:dyDescent="0.3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  <c r="P2227" s="3">
        <f>IF(Table1[[#This Row],[Family members]]="",MEDIAN(Table1[Family members]),Table1[[#This Row],[Family members]])</f>
        <v>2</v>
      </c>
    </row>
    <row r="2228" spans="1:16" x14ac:dyDescent="0.3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  <c r="P2228" s="3">
        <f>IF(Table1[[#This Row],[Family members]]="",MEDIAN(Table1[Family members]),Table1[[#This Row],[Family members]])</f>
        <v>3</v>
      </c>
    </row>
    <row r="2229" spans="1:16" x14ac:dyDescent="0.3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3">
        <f>IF(Table1[[#This Row],[Family members]]="",MEDIAN(Table1[Family members]),Table1[[#This Row],[Family members]])</f>
        <v>1</v>
      </c>
    </row>
    <row r="2230" spans="1:16" x14ac:dyDescent="0.3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  <c r="P2230" s="3">
        <f>IF(Table1[[#This Row],[Family members]]="",MEDIAN(Table1[Family members]),Table1[[#This Row],[Family members]])</f>
        <v>2</v>
      </c>
    </row>
    <row r="2231" spans="1:16" x14ac:dyDescent="0.3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  <c r="P2231" s="3">
        <f>IF(Table1[[#This Row],[Family members]]="",MEDIAN(Table1[Family members]),Table1[[#This Row],[Family members]])</f>
        <v>4</v>
      </c>
    </row>
    <row r="2232" spans="1:16" x14ac:dyDescent="0.3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  <c r="P2232" s="3">
        <f>IF(Table1[[#This Row],[Family members]]="",MEDIAN(Table1[Family members]),Table1[[#This Row],[Family members]])</f>
        <v>3</v>
      </c>
    </row>
    <row r="2233" spans="1:16" x14ac:dyDescent="0.3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  <c r="P2233" s="3">
        <f>IF(Table1[[#This Row],[Family members]]="",MEDIAN(Table1[Family members]),Table1[[#This Row],[Family members]])</f>
        <v>1</v>
      </c>
    </row>
    <row r="2234" spans="1:16" x14ac:dyDescent="0.3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  <c r="P2234" s="3">
        <f>IF(Table1[[#This Row],[Family members]]="",MEDIAN(Table1[Family members]),Table1[[#This Row],[Family members]])</f>
        <v>2</v>
      </c>
    </row>
    <row r="2235" spans="1:16" x14ac:dyDescent="0.3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  <c r="P2235" s="3">
        <f>IF(Table1[[#This Row],[Family members]]="",MEDIAN(Table1[Family members]),Table1[[#This Row],[Family members]])</f>
        <v>2</v>
      </c>
    </row>
    <row r="2236" spans="1:16" x14ac:dyDescent="0.3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  <c r="P2236" s="3">
        <f>IF(Table1[[#This Row],[Family members]]="",MEDIAN(Table1[Family members]),Table1[[#This Row],[Family members]])</f>
        <v>3</v>
      </c>
    </row>
    <row r="2237" spans="1:16" x14ac:dyDescent="0.3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  <c r="P2237" s="3">
        <f>IF(Table1[[#This Row],[Family members]]="",MEDIAN(Table1[Family members]),Table1[[#This Row],[Family members]])</f>
        <v>3</v>
      </c>
    </row>
    <row r="2238" spans="1:16" x14ac:dyDescent="0.3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  <c r="P2238" s="3">
        <f>IF(Table1[[#This Row],[Family members]]="",MEDIAN(Table1[Family members]),Table1[[#This Row],[Family members]])</f>
        <v>2</v>
      </c>
    </row>
    <row r="2239" spans="1:16" x14ac:dyDescent="0.3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  <c r="P2239" s="3">
        <f>IF(Table1[[#This Row],[Family members]]="",MEDIAN(Table1[Family members]),Table1[[#This Row],[Family members]])</f>
        <v>1</v>
      </c>
    </row>
    <row r="2240" spans="1:16" x14ac:dyDescent="0.3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  <c r="P2240" s="3">
        <f>IF(Table1[[#This Row],[Family members]]="",MEDIAN(Table1[Family members]),Table1[[#This Row],[Family members]])</f>
        <v>1</v>
      </c>
    </row>
    <row r="2241" spans="1:16" x14ac:dyDescent="0.3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  <c r="P2241" s="3">
        <f>IF(Table1[[#This Row],[Family members]]="",MEDIAN(Table1[Family members]),Table1[[#This Row],[Family members]])</f>
        <v>3</v>
      </c>
    </row>
    <row r="2242" spans="1:16" x14ac:dyDescent="0.3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  <c r="P2242" s="3">
        <f>IF(Table1[[#This Row],[Family members]]="",MEDIAN(Table1[Family members]),Table1[[#This Row],[Family members]])</f>
        <v>3</v>
      </c>
    </row>
    <row r="2243" spans="1:16" x14ac:dyDescent="0.3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  <c r="P2243" s="3">
        <f>IF(Table1[[#This Row],[Family members]]="",MEDIAN(Table1[Family members]),Table1[[#This Row],[Family members]])</f>
        <v>1</v>
      </c>
    </row>
    <row r="2244" spans="1:16" x14ac:dyDescent="0.3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  <c r="P2244" s="3">
        <f>IF(Table1[[#This Row],[Family members]]="",MEDIAN(Table1[Family members]),Table1[[#This Row],[Family members]])</f>
        <v>2</v>
      </c>
    </row>
    <row r="2245" spans="1:16" x14ac:dyDescent="0.3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  <c r="P2245" s="3">
        <f>IF(Table1[[#This Row],[Family members]]="",MEDIAN(Table1[Family members]),Table1[[#This Row],[Family members]])</f>
        <v>3</v>
      </c>
    </row>
    <row r="2246" spans="1:16" x14ac:dyDescent="0.3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  <c r="P2246" s="3">
        <f>IF(Table1[[#This Row],[Family members]]="",MEDIAN(Table1[Family members]),Table1[[#This Row],[Family members]])</f>
        <v>3</v>
      </c>
    </row>
    <row r="2247" spans="1:16" x14ac:dyDescent="0.3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  <c r="P2247" s="3">
        <f>IF(Table1[[#This Row],[Family members]]="",MEDIAN(Table1[Family members]),Table1[[#This Row],[Family members]])</f>
        <v>2</v>
      </c>
    </row>
    <row r="2248" spans="1:16" x14ac:dyDescent="0.3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  <c r="P2248" s="3">
        <f>IF(Table1[[#This Row],[Family members]]="",MEDIAN(Table1[Family members]),Table1[[#This Row],[Family members]])</f>
        <v>4</v>
      </c>
    </row>
    <row r="2249" spans="1:16" x14ac:dyDescent="0.3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  <c r="P2249" s="3">
        <f>IF(Table1[[#This Row],[Family members]]="",MEDIAN(Table1[Family members]),Table1[[#This Row],[Family members]])</f>
        <v>1</v>
      </c>
    </row>
    <row r="2250" spans="1:16" x14ac:dyDescent="0.3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3">
        <f>IF(Table1[[#This Row],[Family members]]="",MEDIAN(Table1[Family members]),Table1[[#This Row],[Family members]])</f>
        <v>1</v>
      </c>
    </row>
    <row r="2251" spans="1:16" x14ac:dyDescent="0.3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  <c r="P2251" s="3">
        <f>IF(Table1[[#This Row],[Family members]]="",MEDIAN(Table1[Family members]),Table1[[#This Row],[Family members]])</f>
        <v>1</v>
      </c>
    </row>
    <row r="2252" spans="1:16" x14ac:dyDescent="0.3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3">
        <f>IF(Table1[[#This Row],[Family members]]="",MEDIAN(Table1[Family members]),Table1[[#This Row],[Family members]])</f>
        <v>2</v>
      </c>
    </row>
    <row r="2253" spans="1:16" x14ac:dyDescent="0.3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  <c r="P2253" s="3">
        <f>IF(Table1[[#This Row],[Family members]]="",MEDIAN(Table1[Family members]),Table1[[#This Row],[Family members]])</f>
        <v>2</v>
      </c>
    </row>
    <row r="2254" spans="1:16" x14ac:dyDescent="0.3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  <c r="P2254" s="3">
        <f>IF(Table1[[#This Row],[Family members]]="",MEDIAN(Table1[Family members]),Table1[[#This Row],[Family members]])</f>
        <v>4</v>
      </c>
    </row>
    <row r="2255" spans="1:16" x14ac:dyDescent="0.3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  <c r="P2255" s="3">
        <f>IF(Table1[[#This Row],[Family members]]="",MEDIAN(Table1[Family members]),Table1[[#This Row],[Family members]])</f>
        <v>4</v>
      </c>
    </row>
    <row r="2256" spans="1:16" x14ac:dyDescent="0.3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  <c r="P2256" s="3">
        <f>IF(Table1[[#This Row],[Family members]]="",MEDIAN(Table1[Family members]),Table1[[#This Row],[Family members]])</f>
        <v>1</v>
      </c>
    </row>
    <row r="2257" spans="1:16" x14ac:dyDescent="0.3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3">
        <f>IF(Table1[[#This Row],[Family members]]="",MEDIAN(Table1[Family members]),Table1[[#This Row],[Family members]])</f>
        <v>2</v>
      </c>
    </row>
    <row r="2258" spans="1:16" x14ac:dyDescent="0.3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  <c r="P2258" s="3">
        <f>IF(Table1[[#This Row],[Family members]]="",MEDIAN(Table1[Family members]),Table1[[#This Row],[Family members]])</f>
        <v>1</v>
      </c>
    </row>
    <row r="2259" spans="1:16" x14ac:dyDescent="0.3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  <c r="P2259" s="3">
        <f>IF(Table1[[#This Row],[Family members]]="",MEDIAN(Table1[Family members]),Table1[[#This Row],[Family members]])</f>
        <v>1</v>
      </c>
    </row>
    <row r="2260" spans="1:16" x14ac:dyDescent="0.3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  <c r="P2260" s="3">
        <f>IF(Table1[[#This Row],[Family members]]="",MEDIAN(Table1[Family members]),Table1[[#This Row],[Family members]])</f>
        <v>3</v>
      </c>
    </row>
    <row r="2261" spans="1:16" x14ac:dyDescent="0.3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  <c r="P2261" s="3">
        <f>IF(Table1[[#This Row],[Family members]]="",MEDIAN(Table1[Family members]),Table1[[#This Row],[Family members]])</f>
        <v>1</v>
      </c>
    </row>
    <row r="2262" spans="1:16" x14ac:dyDescent="0.3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  <c r="P2262" s="3">
        <f>IF(Table1[[#This Row],[Family members]]="",MEDIAN(Table1[Family members]),Table1[[#This Row],[Family members]])</f>
        <v>4</v>
      </c>
    </row>
    <row r="2263" spans="1:16" x14ac:dyDescent="0.3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  <c r="P2263" s="3">
        <f>IF(Table1[[#This Row],[Family members]]="",MEDIAN(Table1[Family members]),Table1[[#This Row],[Family members]])</f>
        <v>4</v>
      </c>
    </row>
    <row r="2264" spans="1:16" x14ac:dyDescent="0.3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  <c r="P2264" s="3">
        <f>IF(Table1[[#This Row],[Family members]]="",MEDIAN(Table1[Family members]),Table1[[#This Row],[Family members]])</f>
        <v>1</v>
      </c>
    </row>
    <row r="2265" spans="1:16" x14ac:dyDescent="0.3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  <c r="P2265" s="3">
        <f>IF(Table1[[#This Row],[Family members]]="",MEDIAN(Table1[Family members]),Table1[[#This Row],[Family members]])</f>
        <v>4</v>
      </c>
    </row>
    <row r="2266" spans="1:16" x14ac:dyDescent="0.3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  <c r="P2266" s="3">
        <f>IF(Table1[[#This Row],[Family members]]="",MEDIAN(Table1[Family members]),Table1[[#This Row],[Family members]])</f>
        <v>1</v>
      </c>
    </row>
    <row r="2267" spans="1:16" x14ac:dyDescent="0.3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  <c r="P2267" s="3">
        <f>IF(Table1[[#This Row],[Family members]]="",MEDIAN(Table1[Family members]),Table1[[#This Row],[Family members]])</f>
        <v>1</v>
      </c>
    </row>
    <row r="2268" spans="1:16" x14ac:dyDescent="0.3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  <c r="P2268" s="3">
        <f>IF(Table1[[#This Row],[Family members]]="",MEDIAN(Table1[Family members]),Table1[[#This Row],[Family members]])</f>
        <v>1</v>
      </c>
    </row>
    <row r="2269" spans="1:16" x14ac:dyDescent="0.3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  <c r="P2269" s="3">
        <f>IF(Table1[[#This Row],[Family members]]="",MEDIAN(Table1[Family members]),Table1[[#This Row],[Family members]])</f>
        <v>4</v>
      </c>
    </row>
    <row r="2270" spans="1:16" x14ac:dyDescent="0.3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  <c r="P2270" s="3">
        <f>IF(Table1[[#This Row],[Family members]]="",MEDIAN(Table1[Family members]),Table1[[#This Row],[Family members]])</f>
        <v>3</v>
      </c>
    </row>
    <row r="2271" spans="1:16" x14ac:dyDescent="0.3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  <c r="P2271" s="3">
        <f>IF(Table1[[#This Row],[Family members]]="",MEDIAN(Table1[Family members]),Table1[[#This Row],[Family members]])</f>
        <v>1</v>
      </c>
    </row>
    <row r="2272" spans="1:16" x14ac:dyDescent="0.3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  <c r="P2272" s="3">
        <f>IF(Table1[[#This Row],[Family members]]="",MEDIAN(Table1[Family members]),Table1[[#This Row],[Family members]])</f>
        <v>1</v>
      </c>
    </row>
    <row r="2273" spans="1:16" x14ac:dyDescent="0.3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  <c r="P2273" s="3">
        <f>IF(Table1[[#This Row],[Family members]]="",MEDIAN(Table1[Family members]),Table1[[#This Row],[Family members]])</f>
        <v>2</v>
      </c>
    </row>
    <row r="2274" spans="1:16" x14ac:dyDescent="0.3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  <c r="P2274" s="3">
        <f>IF(Table1[[#This Row],[Family members]]="",MEDIAN(Table1[Family members]),Table1[[#This Row],[Family members]])</f>
        <v>1</v>
      </c>
    </row>
    <row r="2275" spans="1:16" x14ac:dyDescent="0.3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  <c r="P2275" s="3">
        <f>IF(Table1[[#This Row],[Family members]]="",MEDIAN(Table1[Family members]),Table1[[#This Row],[Family members]])</f>
        <v>4</v>
      </c>
    </row>
    <row r="2276" spans="1:16" x14ac:dyDescent="0.3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  <c r="P2276" s="3">
        <f>IF(Table1[[#This Row],[Family members]]="",MEDIAN(Table1[Family members]),Table1[[#This Row],[Family members]])</f>
        <v>1</v>
      </c>
    </row>
    <row r="2277" spans="1:16" x14ac:dyDescent="0.3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  <c r="P2277" s="3">
        <f>IF(Table1[[#This Row],[Family members]]="",MEDIAN(Table1[Family members]),Table1[[#This Row],[Family members]])</f>
        <v>3</v>
      </c>
    </row>
    <row r="2278" spans="1:16" x14ac:dyDescent="0.3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  <c r="P2278" s="3">
        <f>IF(Table1[[#This Row],[Family members]]="",MEDIAN(Table1[Family members]),Table1[[#This Row],[Family members]])</f>
        <v>4</v>
      </c>
    </row>
    <row r="2279" spans="1:16" x14ac:dyDescent="0.3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  <c r="P2279" s="3">
        <f>IF(Table1[[#This Row],[Family members]]="",MEDIAN(Table1[Family members]),Table1[[#This Row],[Family members]])</f>
        <v>1</v>
      </c>
    </row>
    <row r="2280" spans="1:16" x14ac:dyDescent="0.3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  <c r="P2280" s="3">
        <f>IF(Table1[[#This Row],[Family members]]="",MEDIAN(Table1[Family members]),Table1[[#This Row],[Family members]])</f>
        <v>1</v>
      </c>
    </row>
    <row r="2281" spans="1:16" x14ac:dyDescent="0.3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  <c r="P2281" s="3">
        <f>IF(Table1[[#This Row],[Family members]]="",MEDIAN(Table1[Family members]),Table1[[#This Row],[Family members]])</f>
        <v>1</v>
      </c>
    </row>
    <row r="2282" spans="1:16" x14ac:dyDescent="0.3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  <c r="P2282" s="3">
        <f>IF(Table1[[#This Row],[Family members]]="",MEDIAN(Table1[Family members]),Table1[[#This Row],[Family members]])</f>
        <v>2</v>
      </c>
    </row>
    <row r="2283" spans="1:16" x14ac:dyDescent="0.3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  <c r="P2283" s="3">
        <f>IF(Table1[[#This Row],[Family members]]="",MEDIAN(Table1[Family members]),Table1[[#This Row],[Family members]])</f>
        <v>1</v>
      </c>
    </row>
    <row r="2284" spans="1:16" x14ac:dyDescent="0.3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  <c r="P2284" s="3">
        <f>IF(Table1[[#This Row],[Family members]]="",MEDIAN(Table1[Family members]),Table1[[#This Row],[Family members]])</f>
        <v>4</v>
      </c>
    </row>
    <row r="2285" spans="1:16" x14ac:dyDescent="0.3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  <c r="P2285" s="3">
        <f>IF(Table1[[#This Row],[Family members]]="",MEDIAN(Table1[Family members]),Table1[[#This Row],[Family members]])</f>
        <v>2</v>
      </c>
    </row>
    <row r="2286" spans="1:16" x14ac:dyDescent="0.3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  <c r="P2286" s="3">
        <f>IF(Table1[[#This Row],[Family members]]="",MEDIAN(Table1[Family members]),Table1[[#This Row],[Family members]])</f>
        <v>2</v>
      </c>
    </row>
    <row r="2287" spans="1:16" x14ac:dyDescent="0.3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  <c r="P2287" s="3">
        <f>IF(Table1[[#This Row],[Family members]]="",MEDIAN(Table1[Family members]),Table1[[#This Row],[Family members]])</f>
        <v>2</v>
      </c>
    </row>
    <row r="2288" spans="1:16" x14ac:dyDescent="0.3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  <c r="P2288" s="3">
        <f>IF(Table1[[#This Row],[Family members]]="",MEDIAN(Table1[Family members]),Table1[[#This Row],[Family members]])</f>
        <v>3</v>
      </c>
    </row>
    <row r="2289" spans="1:16" x14ac:dyDescent="0.3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  <c r="P2289" s="3">
        <f>IF(Table1[[#This Row],[Family members]]="",MEDIAN(Table1[Family members]),Table1[[#This Row],[Family members]])</f>
        <v>4</v>
      </c>
    </row>
    <row r="2290" spans="1:16" x14ac:dyDescent="0.3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  <c r="P2290" s="3">
        <f>IF(Table1[[#This Row],[Family members]]="",MEDIAN(Table1[Family members]),Table1[[#This Row],[Family members]])</f>
        <v>1</v>
      </c>
    </row>
    <row r="2291" spans="1:16" x14ac:dyDescent="0.3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  <c r="P2291" s="3">
        <f>IF(Table1[[#This Row],[Family members]]="",MEDIAN(Table1[Family members]),Table1[[#This Row],[Family members]])</f>
        <v>2</v>
      </c>
    </row>
    <row r="2292" spans="1:16" x14ac:dyDescent="0.3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  <c r="P2292" s="3">
        <f>IF(Table1[[#This Row],[Family members]]="",MEDIAN(Table1[Family members]),Table1[[#This Row],[Family members]])</f>
        <v>3</v>
      </c>
    </row>
    <row r="2293" spans="1:16" x14ac:dyDescent="0.3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3">
        <f>IF(Table1[[#This Row],[Family members]]="",MEDIAN(Table1[Family members]),Table1[[#This Row],[Family members]])</f>
        <v>4</v>
      </c>
    </row>
    <row r="2294" spans="1:16" x14ac:dyDescent="0.3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  <c r="P2294" s="3">
        <f>IF(Table1[[#This Row],[Family members]]="",MEDIAN(Table1[Family members]),Table1[[#This Row],[Family members]])</f>
        <v>4</v>
      </c>
    </row>
    <row r="2295" spans="1:16" x14ac:dyDescent="0.3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  <c r="P2295" s="3">
        <f>IF(Table1[[#This Row],[Family members]]="",MEDIAN(Table1[Family members]),Table1[[#This Row],[Family members]])</f>
        <v>4</v>
      </c>
    </row>
    <row r="2296" spans="1:16" x14ac:dyDescent="0.3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  <c r="P2296" s="3">
        <f>IF(Table1[[#This Row],[Family members]]="",MEDIAN(Table1[Family members]),Table1[[#This Row],[Family members]])</f>
        <v>1</v>
      </c>
    </row>
    <row r="2297" spans="1:16" x14ac:dyDescent="0.3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  <c r="P2297" s="3">
        <f>IF(Table1[[#This Row],[Family members]]="",MEDIAN(Table1[Family members]),Table1[[#This Row],[Family members]])</f>
        <v>2</v>
      </c>
    </row>
    <row r="2298" spans="1:16" x14ac:dyDescent="0.3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3">
        <f>IF(Table1[[#This Row],[Family members]]="",MEDIAN(Table1[Family members]),Table1[[#This Row],[Family members]])</f>
        <v>2</v>
      </c>
    </row>
    <row r="2299" spans="1:16" x14ac:dyDescent="0.3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  <c r="P2299" s="3">
        <f>IF(Table1[[#This Row],[Family members]]="",MEDIAN(Table1[Family members]),Table1[[#This Row],[Family members]])</f>
        <v>1</v>
      </c>
    </row>
    <row r="2300" spans="1:16" x14ac:dyDescent="0.3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  <c r="P2300" s="3">
        <f>IF(Table1[[#This Row],[Family members]]="",MEDIAN(Table1[Family members]),Table1[[#This Row],[Family members]])</f>
        <v>3</v>
      </c>
    </row>
    <row r="2301" spans="1:16" x14ac:dyDescent="0.3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  <c r="P2301" s="3">
        <f>IF(Table1[[#This Row],[Family members]]="",MEDIAN(Table1[Family members]),Table1[[#This Row],[Family members]])</f>
        <v>1</v>
      </c>
    </row>
    <row r="2302" spans="1:16" x14ac:dyDescent="0.3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  <c r="P2302" s="3">
        <f>IF(Table1[[#This Row],[Family members]]="",MEDIAN(Table1[Family members]),Table1[[#This Row],[Family members]])</f>
        <v>4</v>
      </c>
    </row>
    <row r="2303" spans="1:16" x14ac:dyDescent="0.3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  <c r="P2303" s="3">
        <f>IF(Table1[[#This Row],[Family members]]="",MEDIAN(Table1[Family members]),Table1[[#This Row],[Family members]])</f>
        <v>1</v>
      </c>
    </row>
    <row r="2304" spans="1:16" x14ac:dyDescent="0.3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  <c r="P2304" s="3">
        <f>IF(Table1[[#This Row],[Family members]]="",MEDIAN(Table1[Family members]),Table1[[#This Row],[Family members]])</f>
        <v>3</v>
      </c>
    </row>
    <row r="2305" spans="1:16" x14ac:dyDescent="0.3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  <c r="P2305" s="3">
        <f>IF(Table1[[#This Row],[Family members]]="",MEDIAN(Table1[Family members]),Table1[[#This Row],[Family members]])</f>
        <v>1</v>
      </c>
    </row>
    <row r="2306" spans="1:16" x14ac:dyDescent="0.3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  <c r="P2306" s="3">
        <f>IF(Table1[[#This Row],[Family members]]="",MEDIAN(Table1[Family members]),Table1[[#This Row],[Family members]])</f>
        <v>1</v>
      </c>
    </row>
    <row r="2307" spans="1:16" x14ac:dyDescent="0.3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  <c r="P2307" s="3">
        <f>IF(Table1[[#This Row],[Family members]]="",MEDIAN(Table1[Family members]),Table1[[#This Row],[Family members]])</f>
        <v>4</v>
      </c>
    </row>
    <row r="2308" spans="1:16" x14ac:dyDescent="0.3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  <c r="P2308" s="3">
        <f>IF(Table1[[#This Row],[Family members]]="",MEDIAN(Table1[Family members]),Table1[[#This Row],[Family members]])</f>
        <v>1</v>
      </c>
    </row>
    <row r="2309" spans="1:16" x14ac:dyDescent="0.3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  <c r="P2309" s="3">
        <f>IF(Table1[[#This Row],[Family members]]="",MEDIAN(Table1[Family members]),Table1[[#This Row],[Family members]])</f>
        <v>1</v>
      </c>
    </row>
    <row r="2310" spans="1:16" x14ac:dyDescent="0.3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  <c r="P2310" s="3">
        <f>IF(Table1[[#This Row],[Family members]]="",MEDIAN(Table1[Family members]),Table1[[#This Row],[Family members]])</f>
        <v>1</v>
      </c>
    </row>
    <row r="2311" spans="1:16" x14ac:dyDescent="0.3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  <c r="P2311" s="3">
        <f>IF(Table1[[#This Row],[Family members]]="",MEDIAN(Table1[Family members]),Table1[[#This Row],[Family members]])</f>
        <v>3</v>
      </c>
    </row>
    <row r="2312" spans="1:16" x14ac:dyDescent="0.3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  <c r="P2312" s="3">
        <f>IF(Table1[[#This Row],[Family members]]="",MEDIAN(Table1[Family members]),Table1[[#This Row],[Family members]])</f>
        <v>1</v>
      </c>
    </row>
    <row r="2313" spans="1:16" x14ac:dyDescent="0.3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  <c r="P2313" s="3">
        <f>IF(Table1[[#This Row],[Family members]]="",MEDIAN(Table1[Family members]),Table1[[#This Row],[Family members]])</f>
        <v>1</v>
      </c>
    </row>
    <row r="2314" spans="1:16" x14ac:dyDescent="0.3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  <c r="P2314" s="3">
        <f>IF(Table1[[#This Row],[Family members]]="",MEDIAN(Table1[Family members]),Table1[[#This Row],[Family members]])</f>
        <v>3</v>
      </c>
    </row>
    <row r="2315" spans="1:16" x14ac:dyDescent="0.3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  <c r="P2315" s="3">
        <f>IF(Table1[[#This Row],[Family members]]="",MEDIAN(Table1[Family members]),Table1[[#This Row],[Family members]])</f>
        <v>1</v>
      </c>
    </row>
    <row r="2316" spans="1:16" x14ac:dyDescent="0.3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  <c r="P2316" s="3">
        <f>IF(Table1[[#This Row],[Family members]]="",MEDIAN(Table1[Family members]),Table1[[#This Row],[Family members]])</f>
        <v>3</v>
      </c>
    </row>
    <row r="2317" spans="1:16" x14ac:dyDescent="0.3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  <c r="P2317" s="3">
        <f>IF(Table1[[#This Row],[Family members]]="",MEDIAN(Table1[Family members]),Table1[[#This Row],[Family members]])</f>
        <v>4</v>
      </c>
    </row>
    <row r="2318" spans="1:16" x14ac:dyDescent="0.3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  <c r="P2318" s="3">
        <f>IF(Table1[[#This Row],[Family members]]="",MEDIAN(Table1[Family members]),Table1[[#This Row],[Family members]])</f>
        <v>4</v>
      </c>
    </row>
    <row r="2319" spans="1:16" x14ac:dyDescent="0.3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  <c r="P2319" s="3">
        <f>IF(Table1[[#This Row],[Family members]]="",MEDIAN(Table1[Family members]),Table1[[#This Row],[Family members]])</f>
        <v>1</v>
      </c>
    </row>
    <row r="2320" spans="1:16" x14ac:dyDescent="0.3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  <c r="P2320" s="3">
        <f>IF(Table1[[#This Row],[Family members]]="",MEDIAN(Table1[Family members]),Table1[[#This Row],[Family members]])</f>
        <v>2</v>
      </c>
    </row>
    <row r="2321" spans="1:16" x14ac:dyDescent="0.3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  <c r="P2321" s="3">
        <f>IF(Table1[[#This Row],[Family members]]="",MEDIAN(Table1[Family members]),Table1[[#This Row],[Family members]])</f>
        <v>1</v>
      </c>
    </row>
    <row r="2322" spans="1:16" x14ac:dyDescent="0.3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  <c r="P2322" s="3">
        <f>IF(Table1[[#This Row],[Family members]]="",MEDIAN(Table1[Family members]),Table1[[#This Row],[Family members]])</f>
        <v>1</v>
      </c>
    </row>
    <row r="2323" spans="1:16" x14ac:dyDescent="0.3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  <c r="P2323" s="3">
        <f>IF(Table1[[#This Row],[Family members]]="",MEDIAN(Table1[Family members]),Table1[[#This Row],[Family members]])</f>
        <v>4</v>
      </c>
    </row>
    <row r="2324" spans="1:16" x14ac:dyDescent="0.3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  <c r="P2324" s="3">
        <f>IF(Table1[[#This Row],[Family members]]="",MEDIAN(Table1[Family members]),Table1[[#This Row],[Family members]])</f>
        <v>4</v>
      </c>
    </row>
    <row r="2325" spans="1:16" x14ac:dyDescent="0.3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  <c r="P2325" s="3">
        <f>IF(Table1[[#This Row],[Family members]]="",MEDIAN(Table1[Family members]),Table1[[#This Row],[Family members]])</f>
        <v>4</v>
      </c>
    </row>
    <row r="2326" spans="1:16" x14ac:dyDescent="0.3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3">
        <f>IF(Table1[[#This Row],[Family members]]="",MEDIAN(Table1[Family members]),Table1[[#This Row],[Family members]])</f>
        <v>2</v>
      </c>
    </row>
    <row r="2327" spans="1:16" x14ac:dyDescent="0.3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  <c r="P2327" s="3">
        <f>IF(Table1[[#This Row],[Family members]]="",MEDIAN(Table1[Family members]),Table1[[#This Row],[Family members]])</f>
        <v>2</v>
      </c>
    </row>
    <row r="2328" spans="1:16" x14ac:dyDescent="0.3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  <c r="P2328" s="3">
        <f>IF(Table1[[#This Row],[Family members]]="",MEDIAN(Table1[Family members]),Table1[[#This Row],[Family members]])</f>
        <v>2</v>
      </c>
    </row>
    <row r="2329" spans="1:16" x14ac:dyDescent="0.3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  <c r="P2329" s="3">
        <f>IF(Table1[[#This Row],[Family members]]="",MEDIAN(Table1[Family members]),Table1[[#This Row],[Family members]])</f>
        <v>4</v>
      </c>
    </row>
    <row r="2330" spans="1:16" x14ac:dyDescent="0.3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  <c r="P2330" s="3">
        <f>IF(Table1[[#This Row],[Family members]]="",MEDIAN(Table1[Family members]),Table1[[#This Row],[Family members]])</f>
        <v>1</v>
      </c>
    </row>
    <row r="2331" spans="1:16" x14ac:dyDescent="0.3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  <c r="P2331" s="3">
        <f>IF(Table1[[#This Row],[Family members]]="",MEDIAN(Table1[Family members]),Table1[[#This Row],[Family members]])</f>
        <v>4</v>
      </c>
    </row>
    <row r="2332" spans="1:16" x14ac:dyDescent="0.3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  <c r="P2332" s="3">
        <f>IF(Table1[[#This Row],[Family members]]="",MEDIAN(Table1[Family members]),Table1[[#This Row],[Family members]])</f>
        <v>2</v>
      </c>
    </row>
    <row r="2333" spans="1:16" x14ac:dyDescent="0.3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3">
        <f>IF(Table1[[#This Row],[Family members]]="",MEDIAN(Table1[Family members]),Table1[[#This Row],[Family members]])</f>
        <v>2</v>
      </c>
    </row>
    <row r="2334" spans="1:16" x14ac:dyDescent="0.3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  <c r="P2334" s="3">
        <f>IF(Table1[[#This Row],[Family members]]="",MEDIAN(Table1[Family members]),Table1[[#This Row],[Family members]])</f>
        <v>3</v>
      </c>
    </row>
    <row r="2335" spans="1:16" x14ac:dyDescent="0.3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  <c r="P2335" s="3">
        <f>IF(Table1[[#This Row],[Family members]]="",MEDIAN(Table1[Family members]),Table1[[#This Row],[Family members]])</f>
        <v>2</v>
      </c>
    </row>
    <row r="2336" spans="1:16" x14ac:dyDescent="0.3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  <c r="P2336" s="3">
        <f>IF(Table1[[#This Row],[Family members]]="",MEDIAN(Table1[Family members]),Table1[[#This Row],[Family members]])</f>
        <v>2</v>
      </c>
    </row>
    <row r="2337" spans="1:16" x14ac:dyDescent="0.3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  <c r="P2337" s="3">
        <f>IF(Table1[[#This Row],[Family members]]="",MEDIAN(Table1[Family members]),Table1[[#This Row],[Family members]])</f>
        <v>1</v>
      </c>
    </row>
    <row r="2338" spans="1:16" x14ac:dyDescent="0.3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  <c r="P2338" s="3">
        <f>IF(Table1[[#This Row],[Family members]]="",MEDIAN(Table1[Family members]),Table1[[#This Row],[Family members]])</f>
        <v>2</v>
      </c>
    </row>
    <row r="2339" spans="1:16" x14ac:dyDescent="0.3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  <c r="P2339" s="3">
        <f>IF(Table1[[#This Row],[Family members]]="",MEDIAN(Table1[Family members]),Table1[[#This Row],[Family members]])</f>
        <v>2</v>
      </c>
    </row>
    <row r="2340" spans="1:16" x14ac:dyDescent="0.3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  <c r="P2340" s="3">
        <f>IF(Table1[[#This Row],[Family members]]="",MEDIAN(Table1[Family members]),Table1[[#This Row],[Family members]])</f>
        <v>1</v>
      </c>
    </row>
    <row r="2341" spans="1:16" x14ac:dyDescent="0.3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  <c r="P2341" s="3">
        <f>IF(Table1[[#This Row],[Family members]]="",MEDIAN(Table1[Family members]),Table1[[#This Row],[Family members]])</f>
        <v>1</v>
      </c>
    </row>
    <row r="2342" spans="1:16" x14ac:dyDescent="0.3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3">
        <f>IF(Table1[[#This Row],[Family members]]="",MEDIAN(Table1[Family members]),Table1[[#This Row],[Family members]])</f>
        <v>4</v>
      </c>
    </row>
    <row r="2343" spans="1:16" x14ac:dyDescent="0.3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  <c r="P2343" s="3">
        <f>IF(Table1[[#This Row],[Family members]]="",MEDIAN(Table1[Family members]),Table1[[#This Row],[Family members]])</f>
        <v>4</v>
      </c>
    </row>
    <row r="2344" spans="1:16" x14ac:dyDescent="0.3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  <c r="P2344" s="3">
        <f>IF(Table1[[#This Row],[Family members]]="",MEDIAN(Table1[Family members]),Table1[[#This Row],[Family members]])</f>
        <v>1</v>
      </c>
    </row>
    <row r="2345" spans="1:16" x14ac:dyDescent="0.3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  <c r="P2345" s="3">
        <f>IF(Table1[[#This Row],[Family members]]="",MEDIAN(Table1[Family members]),Table1[[#This Row],[Family members]])</f>
        <v>1</v>
      </c>
    </row>
    <row r="2346" spans="1:16" x14ac:dyDescent="0.3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  <c r="P2346" s="3">
        <f>IF(Table1[[#This Row],[Family members]]="",MEDIAN(Table1[Family members]),Table1[[#This Row],[Family members]])</f>
        <v>3</v>
      </c>
    </row>
    <row r="2347" spans="1:16" x14ac:dyDescent="0.3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  <c r="P2347" s="3">
        <f>IF(Table1[[#This Row],[Family members]]="",MEDIAN(Table1[Family members]),Table1[[#This Row],[Family members]])</f>
        <v>3</v>
      </c>
    </row>
    <row r="2348" spans="1:16" x14ac:dyDescent="0.3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  <c r="P2348" s="3">
        <f>IF(Table1[[#This Row],[Family members]]="",MEDIAN(Table1[Family members]),Table1[[#This Row],[Family members]])</f>
        <v>3</v>
      </c>
    </row>
    <row r="2349" spans="1:16" x14ac:dyDescent="0.3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  <c r="P2349" s="3">
        <f>IF(Table1[[#This Row],[Family members]]="",MEDIAN(Table1[Family members]),Table1[[#This Row],[Family members]])</f>
        <v>1</v>
      </c>
    </row>
    <row r="2350" spans="1:16" x14ac:dyDescent="0.3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  <c r="P2350" s="3">
        <f>IF(Table1[[#This Row],[Family members]]="",MEDIAN(Table1[Family members]),Table1[[#This Row],[Family members]])</f>
        <v>3</v>
      </c>
    </row>
    <row r="2351" spans="1:16" x14ac:dyDescent="0.3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  <c r="P2351" s="3">
        <f>IF(Table1[[#This Row],[Family members]]="",MEDIAN(Table1[Family members]),Table1[[#This Row],[Family members]])</f>
        <v>2</v>
      </c>
    </row>
    <row r="2352" spans="1:16" x14ac:dyDescent="0.3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  <c r="P2352" s="3">
        <f>IF(Table1[[#This Row],[Family members]]="",MEDIAN(Table1[Family members]),Table1[[#This Row],[Family members]])</f>
        <v>3</v>
      </c>
    </row>
    <row r="2353" spans="1:16" x14ac:dyDescent="0.3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  <c r="P2353" s="3">
        <f>IF(Table1[[#This Row],[Family members]]="",MEDIAN(Table1[Family members]),Table1[[#This Row],[Family members]])</f>
        <v>1</v>
      </c>
    </row>
    <row r="2354" spans="1:16" x14ac:dyDescent="0.3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  <c r="P2354" s="3">
        <f>IF(Table1[[#This Row],[Family members]]="",MEDIAN(Table1[Family members]),Table1[[#This Row],[Family members]])</f>
        <v>1</v>
      </c>
    </row>
    <row r="2355" spans="1:16" x14ac:dyDescent="0.3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  <c r="P2355" s="3">
        <f>IF(Table1[[#This Row],[Family members]]="",MEDIAN(Table1[Family members]),Table1[[#This Row],[Family members]])</f>
        <v>3</v>
      </c>
    </row>
    <row r="2356" spans="1:16" x14ac:dyDescent="0.3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  <c r="P2356" s="3">
        <f>IF(Table1[[#This Row],[Family members]]="",MEDIAN(Table1[Family members]),Table1[[#This Row],[Family members]])</f>
        <v>2</v>
      </c>
    </row>
    <row r="2357" spans="1:16" x14ac:dyDescent="0.3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  <c r="P2357" s="3">
        <f>IF(Table1[[#This Row],[Family members]]="",MEDIAN(Table1[Family members]),Table1[[#This Row],[Family members]])</f>
        <v>1</v>
      </c>
    </row>
    <row r="2358" spans="1:16" x14ac:dyDescent="0.3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  <c r="P2358" s="3">
        <f>IF(Table1[[#This Row],[Family members]]="",MEDIAN(Table1[Family members]),Table1[[#This Row],[Family members]])</f>
        <v>1</v>
      </c>
    </row>
    <row r="2359" spans="1:16" x14ac:dyDescent="0.3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3">
        <f>IF(Table1[[#This Row],[Family members]]="",MEDIAN(Table1[Family members]),Table1[[#This Row],[Family members]])</f>
        <v>3</v>
      </c>
    </row>
    <row r="2360" spans="1:16" x14ac:dyDescent="0.3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  <c r="P2360" s="3">
        <f>IF(Table1[[#This Row],[Family members]]="",MEDIAN(Table1[Family members]),Table1[[#This Row],[Family members]])</f>
        <v>1</v>
      </c>
    </row>
    <row r="2361" spans="1:16" x14ac:dyDescent="0.3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  <c r="P2361" s="3">
        <f>IF(Table1[[#This Row],[Family members]]="",MEDIAN(Table1[Family members]),Table1[[#This Row],[Family members]])</f>
        <v>1</v>
      </c>
    </row>
    <row r="2362" spans="1:16" x14ac:dyDescent="0.3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  <c r="P2362" s="3">
        <f>IF(Table1[[#This Row],[Family members]]="",MEDIAN(Table1[Family members]),Table1[[#This Row],[Family members]])</f>
        <v>2</v>
      </c>
    </row>
    <row r="2363" spans="1:16" x14ac:dyDescent="0.3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  <c r="P2363" s="3">
        <f>IF(Table1[[#This Row],[Family members]]="",MEDIAN(Table1[Family members]),Table1[[#This Row],[Family members]])</f>
        <v>3</v>
      </c>
    </row>
    <row r="2364" spans="1:16" x14ac:dyDescent="0.3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  <c r="P2364" s="3">
        <f>IF(Table1[[#This Row],[Family members]]="",MEDIAN(Table1[Family members]),Table1[[#This Row],[Family members]])</f>
        <v>2</v>
      </c>
    </row>
    <row r="2365" spans="1:16" x14ac:dyDescent="0.3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3">
        <f>IF(Table1[[#This Row],[Family members]]="",MEDIAN(Table1[Family members]),Table1[[#This Row],[Family members]])</f>
        <v>3</v>
      </c>
    </row>
    <row r="2366" spans="1:16" x14ac:dyDescent="0.3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  <c r="P2366" s="3">
        <f>IF(Table1[[#This Row],[Family members]]="",MEDIAN(Table1[Family members]),Table1[[#This Row],[Family members]])</f>
        <v>2</v>
      </c>
    </row>
    <row r="2367" spans="1:16" x14ac:dyDescent="0.3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  <c r="P2367" s="3">
        <f>IF(Table1[[#This Row],[Family members]]="",MEDIAN(Table1[Family members]),Table1[[#This Row],[Family members]])</f>
        <v>3</v>
      </c>
    </row>
    <row r="2368" spans="1:16" x14ac:dyDescent="0.3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  <c r="P2368" s="3">
        <f>IF(Table1[[#This Row],[Family members]]="",MEDIAN(Table1[Family members]),Table1[[#This Row],[Family members]])</f>
        <v>4</v>
      </c>
    </row>
    <row r="2369" spans="1:16" x14ac:dyDescent="0.3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3">
        <f>IF(Table1[[#This Row],[Family members]]="",MEDIAN(Table1[Family members]),Table1[[#This Row],[Family members]])</f>
        <v>3</v>
      </c>
    </row>
    <row r="2370" spans="1:16" x14ac:dyDescent="0.3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  <c r="P2370" s="3">
        <f>IF(Table1[[#This Row],[Family members]]="",MEDIAN(Table1[Family members]),Table1[[#This Row],[Family members]])</f>
        <v>2</v>
      </c>
    </row>
    <row r="2371" spans="1:16" x14ac:dyDescent="0.3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  <c r="P2371" s="3">
        <f>IF(Table1[[#This Row],[Family members]]="",MEDIAN(Table1[Family members]),Table1[[#This Row],[Family members]])</f>
        <v>2</v>
      </c>
    </row>
    <row r="2372" spans="1:16" x14ac:dyDescent="0.3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3">
        <f>IF(Table1[[#This Row],[Family members]]="",MEDIAN(Table1[Family members]),Table1[[#This Row],[Family members]])</f>
        <v>1</v>
      </c>
    </row>
    <row r="2373" spans="1:16" x14ac:dyDescent="0.3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  <c r="P2373" s="3">
        <f>IF(Table1[[#This Row],[Family members]]="",MEDIAN(Table1[Family members]),Table1[[#This Row],[Family members]])</f>
        <v>1</v>
      </c>
    </row>
    <row r="2374" spans="1:16" x14ac:dyDescent="0.3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  <c r="P2374" s="3">
        <f>IF(Table1[[#This Row],[Family members]]="",MEDIAN(Table1[Family members]),Table1[[#This Row],[Family members]])</f>
        <v>1</v>
      </c>
    </row>
    <row r="2375" spans="1:16" x14ac:dyDescent="0.3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  <c r="P2375" s="3">
        <f>IF(Table1[[#This Row],[Family members]]="",MEDIAN(Table1[Family members]),Table1[[#This Row],[Family members]])</f>
        <v>2</v>
      </c>
    </row>
    <row r="2376" spans="1:16" x14ac:dyDescent="0.3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3">
        <f>IF(Table1[[#This Row],[Family members]]="",MEDIAN(Table1[Family members]),Table1[[#This Row],[Family members]])</f>
        <v>2</v>
      </c>
    </row>
    <row r="2377" spans="1:16" x14ac:dyDescent="0.3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  <c r="P2377" s="3">
        <f>IF(Table1[[#This Row],[Family members]]="",MEDIAN(Table1[Family members]),Table1[[#This Row],[Family members]])</f>
        <v>1</v>
      </c>
    </row>
    <row r="2378" spans="1:16" x14ac:dyDescent="0.3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  <c r="P2378" s="3">
        <f>IF(Table1[[#This Row],[Family members]]="",MEDIAN(Table1[Family members]),Table1[[#This Row],[Family members]])</f>
        <v>3</v>
      </c>
    </row>
    <row r="2379" spans="1:16" x14ac:dyDescent="0.3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3">
        <f>IF(Table1[[#This Row],[Family members]]="",MEDIAN(Table1[Family members]),Table1[[#This Row],[Family members]])</f>
        <v>2</v>
      </c>
    </row>
    <row r="2380" spans="1:16" x14ac:dyDescent="0.3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  <c r="P2380" s="3">
        <f>IF(Table1[[#This Row],[Family members]]="",MEDIAN(Table1[Family members]),Table1[[#This Row],[Family members]])</f>
        <v>1</v>
      </c>
    </row>
    <row r="2381" spans="1:16" x14ac:dyDescent="0.3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  <c r="P2381" s="3">
        <f>IF(Table1[[#This Row],[Family members]]="",MEDIAN(Table1[Family members]),Table1[[#This Row],[Family members]])</f>
        <v>4</v>
      </c>
    </row>
    <row r="2382" spans="1:16" x14ac:dyDescent="0.3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  <c r="P2382" s="3">
        <f>IF(Table1[[#This Row],[Family members]]="",MEDIAN(Table1[Family members]),Table1[[#This Row],[Family members]])</f>
        <v>3</v>
      </c>
    </row>
    <row r="2383" spans="1:16" x14ac:dyDescent="0.3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  <c r="P2383" s="3">
        <f>IF(Table1[[#This Row],[Family members]]="",MEDIAN(Table1[Family members]),Table1[[#This Row],[Family members]])</f>
        <v>1</v>
      </c>
    </row>
    <row r="2384" spans="1:16" x14ac:dyDescent="0.3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  <c r="P2384" s="3">
        <f>IF(Table1[[#This Row],[Family members]]="",MEDIAN(Table1[Family members]),Table1[[#This Row],[Family members]])</f>
        <v>4</v>
      </c>
    </row>
    <row r="2385" spans="1:16" x14ac:dyDescent="0.3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  <c r="P2385" s="3">
        <f>IF(Table1[[#This Row],[Family members]]="",MEDIAN(Table1[Family members]),Table1[[#This Row],[Family members]])</f>
        <v>1</v>
      </c>
    </row>
    <row r="2386" spans="1:16" x14ac:dyDescent="0.3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  <c r="P2386" s="3">
        <f>IF(Table1[[#This Row],[Family members]]="",MEDIAN(Table1[Family members]),Table1[[#This Row],[Family members]])</f>
        <v>4</v>
      </c>
    </row>
    <row r="2387" spans="1:16" x14ac:dyDescent="0.3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  <c r="P2387" s="3">
        <f>IF(Table1[[#This Row],[Family members]]="",MEDIAN(Table1[Family members]),Table1[[#This Row],[Family members]])</f>
        <v>1</v>
      </c>
    </row>
    <row r="2388" spans="1:16" x14ac:dyDescent="0.3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  <c r="P2388" s="3">
        <f>IF(Table1[[#This Row],[Family members]]="",MEDIAN(Table1[Family members]),Table1[[#This Row],[Family members]])</f>
        <v>4</v>
      </c>
    </row>
    <row r="2389" spans="1:16" x14ac:dyDescent="0.3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3">
        <f>IF(Table1[[#This Row],[Family members]]="",MEDIAN(Table1[Family members]),Table1[[#This Row],[Family members]])</f>
        <v>3</v>
      </c>
    </row>
    <row r="2390" spans="1:16" x14ac:dyDescent="0.3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  <c r="P2390" s="3">
        <f>IF(Table1[[#This Row],[Family members]]="",MEDIAN(Table1[Family members]),Table1[[#This Row],[Family members]])</f>
        <v>1</v>
      </c>
    </row>
    <row r="2391" spans="1:16" x14ac:dyDescent="0.3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3">
        <f>IF(Table1[[#This Row],[Family members]]="",MEDIAN(Table1[Family members]),Table1[[#This Row],[Family members]])</f>
        <v>4</v>
      </c>
    </row>
    <row r="2392" spans="1:16" x14ac:dyDescent="0.3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  <c r="P2392" s="3">
        <f>IF(Table1[[#This Row],[Family members]]="",MEDIAN(Table1[Family members]),Table1[[#This Row],[Family members]])</f>
        <v>3</v>
      </c>
    </row>
    <row r="2393" spans="1:16" x14ac:dyDescent="0.3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  <c r="P2393" s="3">
        <f>IF(Table1[[#This Row],[Family members]]="",MEDIAN(Table1[Family members]),Table1[[#This Row],[Family members]])</f>
        <v>4</v>
      </c>
    </row>
    <row r="2394" spans="1:16" x14ac:dyDescent="0.3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  <c r="P2394" s="3">
        <f>IF(Table1[[#This Row],[Family members]]="",MEDIAN(Table1[Family members]),Table1[[#This Row],[Family members]])</f>
        <v>2</v>
      </c>
    </row>
    <row r="2395" spans="1:16" x14ac:dyDescent="0.3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  <c r="P2395" s="3">
        <f>IF(Table1[[#This Row],[Family members]]="",MEDIAN(Table1[Family members]),Table1[[#This Row],[Family members]])</f>
        <v>4</v>
      </c>
    </row>
    <row r="2396" spans="1:16" x14ac:dyDescent="0.3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  <c r="P2396" s="3">
        <f>IF(Table1[[#This Row],[Family members]]="",MEDIAN(Table1[Family members]),Table1[[#This Row],[Family members]])</f>
        <v>3</v>
      </c>
    </row>
    <row r="2397" spans="1:16" x14ac:dyDescent="0.3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3">
        <f>IF(Table1[[#This Row],[Family members]]="",MEDIAN(Table1[Family members]),Table1[[#This Row],[Family members]])</f>
        <v>2</v>
      </c>
    </row>
    <row r="2398" spans="1:16" x14ac:dyDescent="0.3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  <c r="P2398" s="3">
        <f>IF(Table1[[#This Row],[Family members]]="",MEDIAN(Table1[Family members]),Table1[[#This Row],[Family members]])</f>
        <v>2</v>
      </c>
    </row>
    <row r="2399" spans="1:16" x14ac:dyDescent="0.3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  <c r="P2399" s="3">
        <f>IF(Table1[[#This Row],[Family members]]="",MEDIAN(Table1[Family members]),Table1[[#This Row],[Family members]])</f>
        <v>1</v>
      </c>
    </row>
    <row r="2400" spans="1:16" x14ac:dyDescent="0.3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  <c r="P2400" s="3">
        <f>IF(Table1[[#This Row],[Family members]]="",MEDIAN(Table1[Family members]),Table1[[#This Row],[Family members]])</f>
        <v>1</v>
      </c>
    </row>
    <row r="2401" spans="1:16" x14ac:dyDescent="0.3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  <c r="P2401" s="3">
        <f>IF(Table1[[#This Row],[Family members]]="",MEDIAN(Table1[Family members]),Table1[[#This Row],[Family members]])</f>
        <v>2</v>
      </c>
    </row>
    <row r="2402" spans="1:16" x14ac:dyDescent="0.3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  <c r="P2402" s="3">
        <f>IF(Table1[[#This Row],[Family members]]="",MEDIAN(Table1[Family members]),Table1[[#This Row],[Family members]])</f>
        <v>3</v>
      </c>
    </row>
    <row r="2403" spans="1:16" x14ac:dyDescent="0.3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3">
        <f>IF(Table1[[#This Row],[Family members]]="",MEDIAN(Table1[Family members]),Table1[[#This Row],[Family members]])</f>
        <v>3</v>
      </c>
    </row>
    <row r="2404" spans="1:16" x14ac:dyDescent="0.3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  <c r="P2404" s="3">
        <f>IF(Table1[[#This Row],[Family members]]="",MEDIAN(Table1[Family members]),Table1[[#This Row],[Family members]])</f>
        <v>4</v>
      </c>
    </row>
    <row r="2405" spans="1:16" x14ac:dyDescent="0.3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  <c r="P2405" s="3">
        <f>IF(Table1[[#This Row],[Family members]]="",MEDIAN(Table1[Family members]),Table1[[#This Row],[Family members]])</f>
        <v>4</v>
      </c>
    </row>
    <row r="2406" spans="1:16" x14ac:dyDescent="0.3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  <c r="P2406" s="3">
        <f>IF(Table1[[#This Row],[Family members]]="",MEDIAN(Table1[Family members]),Table1[[#This Row],[Family members]])</f>
        <v>3</v>
      </c>
    </row>
    <row r="2407" spans="1:16" x14ac:dyDescent="0.3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  <c r="P2407" s="3">
        <f>IF(Table1[[#This Row],[Family members]]="",MEDIAN(Table1[Family members]),Table1[[#This Row],[Family members]])</f>
        <v>1</v>
      </c>
    </row>
    <row r="2408" spans="1:16" x14ac:dyDescent="0.3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  <c r="P2408" s="3">
        <f>IF(Table1[[#This Row],[Family members]]="",MEDIAN(Table1[Family members]),Table1[[#This Row],[Family members]])</f>
        <v>1</v>
      </c>
    </row>
    <row r="2409" spans="1:16" x14ac:dyDescent="0.3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  <c r="P2409" s="3">
        <f>IF(Table1[[#This Row],[Family members]]="",MEDIAN(Table1[Family members]),Table1[[#This Row],[Family members]])</f>
        <v>4</v>
      </c>
    </row>
    <row r="2410" spans="1:16" x14ac:dyDescent="0.3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  <c r="P2410" s="3">
        <f>IF(Table1[[#This Row],[Family members]]="",MEDIAN(Table1[Family members]),Table1[[#This Row],[Family members]])</f>
        <v>1</v>
      </c>
    </row>
    <row r="2411" spans="1:16" x14ac:dyDescent="0.3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  <c r="P2411" s="3">
        <f>IF(Table1[[#This Row],[Family members]]="",MEDIAN(Table1[Family members]),Table1[[#This Row],[Family members]])</f>
        <v>1</v>
      </c>
    </row>
    <row r="2412" spans="1:16" x14ac:dyDescent="0.3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3">
        <f>IF(Table1[[#This Row],[Family members]]="",MEDIAN(Table1[Family members]),Table1[[#This Row],[Family members]])</f>
        <v>2</v>
      </c>
    </row>
    <row r="2413" spans="1:16" x14ac:dyDescent="0.3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  <c r="P2413" s="3">
        <f>IF(Table1[[#This Row],[Family members]]="",MEDIAN(Table1[Family members]),Table1[[#This Row],[Family members]])</f>
        <v>4</v>
      </c>
    </row>
    <row r="2414" spans="1:16" x14ac:dyDescent="0.3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  <c r="P2414" s="3">
        <f>IF(Table1[[#This Row],[Family members]]="",MEDIAN(Table1[Family members]),Table1[[#This Row],[Family members]])</f>
        <v>3</v>
      </c>
    </row>
    <row r="2415" spans="1:16" x14ac:dyDescent="0.3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  <c r="P2415" s="3">
        <f>IF(Table1[[#This Row],[Family members]]="",MEDIAN(Table1[Family members]),Table1[[#This Row],[Family members]])</f>
        <v>4</v>
      </c>
    </row>
    <row r="2416" spans="1:16" x14ac:dyDescent="0.3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  <c r="P2416" s="3">
        <f>IF(Table1[[#This Row],[Family members]]="",MEDIAN(Table1[Family members]),Table1[[#This Row],[Family members]])</f>
        <v>2</v>
      </c>
    </row>
    <row r="2417" spans="1:16" x14ac:dyDescent="0.3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  <c r="P2417" s="3">
        <f>IF(Table1[[#This Row],[Family members]]="",MEDIAN(Table1[Family members]),Table1[[#This Row],[Family members]])</f>
        <v>1</v>
      </c>
    </row>
    <row r="2418" spans="1:16" x14ac:dyDescent="0.3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  <c r="P2418" s="3">
        <f>IF(Table1[[#This Row],[Family members]]="",MEDIAN(Table1[Family members]),Table1[[#This Row],[Family members]])</f>
        <v>4</v>
      </c>
    </row>
    <row r="2419" spans="1:16" x14ac:dyDescent="0.3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  <c r="P2419" s="3">
        <f>IF(Table1[[#This Row],[Family members]]="",MEDIAN(Table1[Family members]),Table1[[#This Row],[Family members]])</f>
        <v>2</v>
      </c>
    </row>
    <row r="2420" spans="1:16" x14ac:dyDescent="0.3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  <c r="P2420" s="3">
        <f>IF(Table1[[#This Row],[Family members]]="",MEDIAN(Table1[Family members]),Table1[[#This Row],[Family members]])</f>
        <v>2</v>
      </c>
    </row>
    <row r="2421" spans="1:16" x14ac:dyDescent="0.3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  <c r="P2421" s="3">
        <f>IF(Table1[[#This Row],[Family members]]="",MEDIAN(Table1[Family members]),Table1[[#This Row],[Family members]])</f>
        <v>1</v>
      </c>
    </row>
    <row r="2422" spans="1:16" x14ac:dyDescent="0.3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  <c r="P2422" s="3">
        <f>IF(Table1[[#This Row],[Family members]]="",MEDIAN(Table1[Family members]),Table1[[#This Row],[Family members]])</f>
        <v>1</v>
      </c>
    </row>
    <row r="2423" spans="1:16" x14ac:dyDescent="0.3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  <c r="P2423" s="3">
        <f>IF(Table1[[#This Row],[Family members]]="",MEDIAN(Table1[Family members]),Table1[[#This Row],[Family members]])</f>
        <v>2</v>
      </c>
    </row>
    <row r="2424" spans="1:16" x14ac:dyDescent="0.3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  <c r="P2424" s="3">
        <f>IF(Table1[[#This Row],[Family members]]="",MEDIAN(Table1[Family members]),Table1[[#This Row],[Family members]])</f>
        <v>2</v>
      </c>
    </row>
    <row r="2425" spans="1:16" x14ac:dyDescent="0.3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  <c r="P2425" s="3">
        <f>IF(Table1[[#This Row],[Family members]]="",MEDIAN(Table1[Family members]),Table1[[#This Row],[Family members]])</f>
        <v>3</v>
      </c>
    </row>
    <row r="2426" spans="1:16" x14ac:dyDescent="0.3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  <c r="P2426" s="3">
        <f>IF(Table1[[#This Row],[Family members]]="",MEDIAN(Table1[Family members]),Table1[[#This Row],[Family members]])</f>
        <v>2</v>
      </c>
    </row>
    <row r="2427" spans="1:16" x14ac:dyDescent="0.3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  <c r="P2427" s="3">
        <f>IF(Table1[[#This Row],[Family members]]="",MEDIAN(Table1[Family members]),Table1[[#This Row],[Family members]])</f>
        <v>2</v>
      </c>
    </row>
    <row r="2428" spans="1:16" x14ac:dyDescent="0.3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  <c r="P2428" s="3">
        <f>IF(Table1[[#This Row],[Family members]]="",MEDIAN(Table1[Family members]),Table1[[#This Row],[Family members]])</f>
        <v>2</v>
      </c>
    </row>
    <row r="2429" spans="1:16" x14ac:dyDescent="0.3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  <c r="P2429" s="3">
        <f>IF(Table1[[#This Row],[Family members]]="",MEDIAN(Table1[Family members]),Table1[[#This Row],[Family members]])</f>
        <v>3</v>
      </c>
    </row>
    <row r="2430" spans="1:16" x14ac:dyDescent="0.3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  <c r="P2430" s="3">
        <f>IF(Table1[[#This Row],[Family members]]="",MEDIAN(Table1[Family members]),Table1[[#This Row],[Family members]])</f>
        <v>1</v>
      </c>
    </row>
    <row r="2431" spans="1:16" x14ac:dyDescent="0.3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  <c r="P2431" s="3">
        <f>IF(Table1[[#This Row],[Family members]]="",MEDIAN(Table1[Family members]),Table1[[#This Row],[Family members]])</f>
        <v>2</v>
      </c>
    </row>
    <row r="2432" spans="1:16" x14ac:dyDescent="0.3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  <c r="P2432" s="3">
        <f>IF(Table1[[#This Row],[Family members]]="",MEDIAN(Table1[Family members]),Table1[[#This Row],[Family members]])</f>
        <v>1</v>
      </c>
    </row>
    <row r="2433" spans="1:16" x14ac:dyDescent="0.3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  <c r="P2433" s="3">
        <f>IF(Table1[[#This Row],[Family members]]="",MEDIAN(Table1[Family members]),Table1[[#This Row],[Family members]])</f>
        <v>1</v>
      </c>
    </row>
    <row r="2434" spans="1:16" x14ac:dyDescent="0.3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  <c r="P2434" s="3">
        <f>IF(Table1[[#This Row],[Family members]]="",MEDIAN(Table1[Family members]),Table1[[#This Row],[Family members]])</f>
        <v>1</v>
      </c>
    </row>
    <row r="2435" spans="1:16" x14ac:dyDescent="0.3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  <c r="P2435" s="3">
        <f>IF(Table1[[#This Row],[Family members]]="",MEDIAN(Table1[Family members]),Table1[[#This Row],[Family members]])</f>
        <v>1</v>
      </c>
    </row>
    <row r="2436" spans="1:16" x14ac:dyDescent="0.3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  <c r="P2436" s="3">
        <f>IF(Table1[[#This Row],[Family members]]="",MEDIAN(Table1[Family members]),Table1[[#This Row],[Family members]])</f>
        <v>4</v>
      </c>
    </row>
    <row r="2437" spans="1:16" x14ac:dyDescent="0.3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  <c r="P2437" s="3">
        <f>IF(Table1[[#This Row],[Family members]]="",MEDIAN(Table1[Family members]),Table1[[#This Row],[Family members]])</f>
        <v>1</v>
      </c>
    </row>
    <row r="2438" spans="1:16" x14ac:dyDescent="0.3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  <c r="P2438" s="3">
        <f>IF(Table1[[#This Row],[Family members]]="",MEDIAN(Table1[Family members]),Table1[[#This Row],[Family members]])</f>
        <v>4</v>
      </c>
    </row>
    <row r="2439" spans="1:16" x14ac:dyDescent="0.3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3">
        <f>IF(Table1[[#This Row],[Family members]]="",MEDIAN(Table1[Family members]),Table1[[#This Row],[Family members]])</f>
        <v>2</v>
      </c>
    </row>
    <row r="2440" spans="1:16" x14ac:dyDescent="0.3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  <c r="P2440" s="3">
        <f>IF(Table1[[#This Row],[Family members]]="",MEDIAN(Table1[Family members]),Table1[[#This Row],[Family members]])</f>
        <v>3</v>
      </c>
    </row>
    <row r="2441" spans="1:16" x14ac:dyDescent="0.3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  <c r="P2441" s="3">
        <f>IF(Table1[[#This Row],[Family members]]="",MEDIAN(Table1[Family members]),Table1[[#This Row],[Family members]])</f>
        <v>2</v>
      </c>
    </row>
    <row r="2442" spans="1:16" x14ac:dyDescent="0.3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  <c r="P2442" s="3">
        <f>IF(Table1[[#This Row],[Family members]]="",MEDIAN(Table1[Family members]),Table1[[#This Row],[Family members]])</f>
        <v>4</v>
      </c>
    </row>
    <row r="2443" spans="1:16" x14ac:dyDescent="0.3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  <c r="P2443" s="3">
        <f>IF(Table1[[#This Row],[Family members]]="",MEDIAN(Table1[Family members]),Table1[[#This Row],[Family members]])</f>
        <v>4</v>
      </c>
    </row>
    <row r="2444" spans="1:16" x14ac:dyDescent="0.3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  <c r="P2444" s="3">
        <f>IF(Table1[[#This Row],[Family members]]="",MEDIAN(Table1[Family members]),Table1[[#This Row],[Family members]])</f>
        <v>3</v>
      </c>
    </row>
    <row r="2445" spans="1:16" x14ac:dyDescent="0.3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  <c r="P2445" s="3">
        <f>IF(Table1[[#This Row],[Family members]]="",MEDIAN(Table1[Family members]),Table1[[#This Row],[Family members]])</f>
        <v>4</v>
      </c>
    </row>
    <row r="2446" spans="1:16" x14ac:dyDescent="0.3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  <c r="P2446" s="3">
        <f>IF(Table1[[#This Row],[Family members]]="",MEDIAN(Table1[Family members]),Table1[[#This Row],[Family members]])</f>
        <v>4</v>
      </c>
    </row>
    <row r="2447" spans="1:16" x14ac:dyDescent="0.3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  <c r="P2447" s="3">
        <f>IF(Table1[[#This Row],[Family members]]="",MEDIAN(Table1[Family members]),Table1[[#This Row],[Family members]])</f>
        <v>2</v>
      </c>
    </row>
    <row r="2448" spans="1:16" x14ac:dyDescent="0.3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  <c r="P2448" s="3">
        <f>IF(Table1[[#This Row],[Family members]]="",MEDIAN(Table1[Family members]),Table1[[#This Row],[Family members]])</f>
        <v>4</v>
      </c>
    </row>
    <row r="2449" spans="1:16" x14ac:dyDescent="0.3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  <c r="P2449" s="3">
        <f>IF(Table1[[#This Row],[Family members]]="",MEDIAN(Table1[Family members]),Table1[[#This Row],[Family members]])</f>
        <v>3</v>
      </c>
    </row>
    <row r="2450" spans="1:16" x14ac:dyDescent="0.3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  <c r="P2450" s="3">
        <f>IF(Table1[[#This Row],[Family members]]="",MEDIAN(Table1[Family members]),Table1[[#This Row],[Family members]])</f>
        <v>2</v>
      </c>
    </row>
    <row r="2451" spans="1:16" x14ac:dyDescent="0.3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  <c r="P2451" s="3">
        <f>IF(Table1[[#This Row],[Family members]]="",MEDIAN(Table1[Family members]),Table1[[#This Row],[Family members]])</f>
        <v>2</v>
      </c>
    </row>
    <row r="2452" spans="1:16" x14ac:dyDescent="0.3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  <c r="P2452" s="3">
        <f>IF(Table1[[#This Row],[Family members]]="",MEDIAN(Table1[Family members]),Table1[[#This Row],[Family members]])</f>
        <v>1</v>
      </c>
    </row>
    <row r="2453" spans="1:16" x14ac:dyDescent="0.3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3">
        <f>IF(Table1[[#This Row],[Family members]]="",MEDIAN(Table1[Family members]),Table1[[#This Row],[Family members]])</f>
        <v>1</v>
      </c>
    </row>
    <row r="2454" spans="1:16" x14ac:dyDescent="0.3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  <c r="P2454" s="3">
        <f>IF(Table1[[#This Row],[Family members]]="",MEDIAN(Table1[Family members]),Table1[[#This Row],[Family members]])</f>
        <v>4</v>
      </c>
    </row>
    <row r="2455" spans="1:16" x14ac:dyDescent="0.3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  <c r="P2455" s="3">
        <f>IF(Table1[[#This Row],[Family members]]="",MEDIAN(Table1[Family members]),Table1[[#This Row],[Family members]])</f>
        <v>4</v>
      </c>
    </row>
    <row r="2456" spans="1:16" x14ac:dyDescent="0.3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3">
        <f>IF(Table1[[#This Row],[Family members]]="",MEDIAN(Table1[Family members]),Table1[[#This Row],[Family members]])</f>
        <v>4</v>
      </c>
    </row>
    <row r="2457" spans="1:16" x14ac:dyDescent="0.3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  <c r="P2457" s="3">
        <f>IF(Table1[[#This Row],[Family members]]="",MEDIAN(Table1[Family members]),Table1[[#This Row],[Family members]])</f>
        <v>2</v>
      </c>
    </row>
    <row r="2458" spans="1:16" x14ac:dyDescent="0.3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3">
        <f>IF(Table1[[#This Row],[Family members]]="",MEDIAN(Table1[Family members]),Table1[[#This Row],[Family members]])</f>
        <v>3</v>
      </c>
    </row>
    <row r="2459" spans="1:16" x14ac:dyDescent="0.3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  <c r="P2459" s="3">
        <f>IF(Table1[[#This Row],[Family members]]="",MEDIAN(Table1[Family members]),Table1[[#This Row],[Family members]])</f>
        <v>4</v>
      </c>
    </row>
    <row r="2460" spans="1:16" x14ac:dyDescent="0.3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  <c r="P2460" s="3">
        <f>IF(Table1[[#This Row],[Family members]]="",MEDIAN(Table1[Family members]),Table1[[#This Row],[Family members]])</f>
        <v>4</v>
      </c>
    </row>
    <row r="2461" spans="1:16" x14ac:dyDescent="0.3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  <c r="P2461" s="3">
        <f>IF(Table1[[#This Row],[Family members]]="",MEDIAN(Table1[Family members]),Table1[[#This Row],[Family members]])</f>
        <v>2</v>
      </c>
    </row>
    <row r="2462" spans="1:16" x14ac:dyDescent="0.3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  <c r="P2462" s="3">
        <f>IF(Table1[[#This Row],[Family members]]="",MEDIAN(Table1[Family members]),Table1[[#This Row],[Family members]])</f>
        <v>1</v>
      </c>
    </row>
    <row r="2463" spans="1:16" x14ac:dyDescent="0.3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  <c r="P2463" s="3">
        <f>IF(Table1[[#This Row],[Family members]]="",MEDIAN(Table1[Family members]),Table1[[#This Row],[Family members]])</f>
        <v>1</v>
      </c>
    </row>
    <row r="2464" spans="1:16" x14ac:dyDescent="0.3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  <c r="P2464" s="3">
        <f>IF(Table1[[#This Row],[Family members]]="",MEDIAN(Table1[Family members]),Table1[[#This Row],[Family members]])</f>
        <v>3</v>
      </c>
    </row>
    <row r="2465" spans="1:16" x14ac:dyDescent="0.3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  <c r="P2465" s="3">
        <f>IF(Table1[[#This Row],[Family members]]="",MEDIAN(Table1[Family members]),Table1[[#This Row],[Family members]])</f>
        <v>1</v>
      </c>
    </row>
    <row r="2466" spans="1:16" x14ac:dyDescent="0.3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  <c r="P2466" s="3">
        <f>IF(Table1[[#This Row],[Family members]]="",MEDIAN(Table1[Family members]),Table1[[#This Row],[Family members]])</f>
        <v>2</v>
      </c>
    </row>
    <row r="2467" spans="1:16" x14ac:dyDescent="0.3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  <c r="P2467" s="3">
        <f>IF(Table1[[#This Row],[Family members]]="",MEDIAN(Table1[Family members]),Table1[[#This Row],[Family members]])</f>
        <v>2</v>
      </c>
    </row>
    <row r="2468" spans="1:16" x14ac:dyDescent="0.3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  <c r="P2468" s="3">
        <f>IF(Table1[[#This Row],[Family members]]="",MEDIAN(Table1[Family members]),Table1[[#This Row],[Family members]])</f>
        <v>4</v>
      </c>
    </row>
    <row r="2469" spans="1:16" x14ac:dyDescent="0.3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  <c r="P2469" s="3">
        <f>IF(Table1[[#This Row],[Family members]]="",MEDIAN(Table1[Family members]),Table1[[#This Row],[Family members]])</f>
        <v>4</v>
      </c>
    </row>
    <row r="2470" spans="1:16" x14ac:dyDescent="0.3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  <c r="P2470" s="3">
        <f>IF(Table1[[#This Row],[Family members]]="",MEDIAN(Table1[Family members]),Table1[[#This Row],[Family members]])</f>
        <v>3</v>
      </c>
    </row>
    <row r="2471" spans="1:16" x14ac:dyDescent="0.3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  <c r="P2471" s="3">
        <f>IF(Table1[[#This Row],[Family members]]="",MEDIAN(Table1[Family members]),Table1[[#This Row],[Family members]])</f>
        <v>2</v>
      </c>
    </row>
    <row r="2472" spans="1:16" x14ac:dyDescent="0.3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  <c r="P2472" s="3">
        <f>IF(Table1[[#This Row],[Family members]]="",MEDIAN(Table1[Family members]),Table1[[#This Row],[Family members]])</f>
        <v>1</v>
      </c>
    </row>
    <row r="2473" spans="1:16" x14ac:dyDescent="0.3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  <c r="P2473" s="3">
        <f>IF(Table1[[#This Row],[Family members]]="",MEDIAN(Table1[Family members]),Table1[[#This Row],[Family members]])</f>
        <v>2</v>
      </c>
    </row>
    <row r="2474" spans="1:16" x14ac:dyDescent="0.3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  <c r="P2474" s="3">
        <f>IF(Table1[[#This Row],[Family members]]="",MEDIAN(Table1[Family members]),Table1[[#This Row],[Family members]])</f>
        <v>1</v>
      </c>
    </row>
    <row r="2475" spans="1:16" x14ac:dyDescent="0.3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3">
        <f>IF(Table1[[#This Row],[Family members]]="",MEDIAN(Table1[Family members]),Table1[[#This Row],[Family members]])</f>
        <v>1</v>
      </c>
    </row>
    <row r="2476" spans="1:16" x14ac:dyDescent="0.3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  <c r="P2476" s="3">
        <f>IF(Table1[[#This Row],[Family members]]="",MEDIAN(Table1[Family members]),Table1[[#This Row],[Family members]])</f>
        <v>2</v>
      </c>
    </row>
    <row r="2477" spans="1:16" x14ac:dyDescent="0.3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3">
        <f>IF(Table1[[#This Row],[Family members]]="",MEDIAN(Table1[Family members]),Table1[[#This Row],[Family members]])</f>
        <v>2</v>
      </c>
    </row>
    <row r="2478" spans="1:16" x14ac:dyDescent="0.3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  <c r="P2478" s="3">
        <f>IF(Table1[[#This Row],[Family members]]="",MEDIAN(Table1[Family members]),Table1[[#This Row],[Family members]])</f>
        <v>2</v>
      </c>
    </row>
    <row r="2479" spans="1:16" x14ac:dyDescent="0.3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  <c r="P2479" s="3">
        <f>IF(Table1[[#This Row],[Family members]]="",MEDIAN(Table1[Family members]),Table1[[#This Row],[Family members]])</f>
        <v>4</v>
      </c>
    </row>
    <row r="2480" spans="1:16" x14ac:dyDescent="0.3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3">
        <f>IF(Table1[[#This Row],[Family members]]="",MEDIAN(Table1[Family members]),Table1[[#This Row],[Family members]])</f>
        <v>2</v>
      </c>
    </row>
    <row r="2481" spans="1:16" x14ac:dyDescent="0.3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  <c r="P2481" s="3">
        <f>IF(Table1[[#This Row],[Family members]]="",MEDIAN(Table1[Family members]),Table1[[#This Row],[Family members]])</f>
        <v>3</v>
      </c>
    </row>
    <row r="2482" spans="1:16" x14ac:dyDescent="0.3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  <c r="P2482" s="3">
        <f>IF(Table1[[#This Row],[Family members]]="",MEDIAN(Table1[Family members]),Table1[[#This Row],[Family members]])</f>
        <v>3</v>
      </c>
    </row>
    <row r="2483" spans="1:16" x14ac:dyDescent="0.3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  <c r="P2483" s="3">
        <f>IF(Table1[[#This Row],[Family members]]="",MEDIAN(Table1[Family members]),Table1[[#This Row],[Family members]])</f>
        <v>3</v>
      </c>
    </row>
    <row r="2484" spans="1:16" x14ac:dyDescent="0.3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  <c r="P2484" s="3">
        <f>IF(Table1[[#This Row],[Family members]]="",MEDIAN(Table1[Family members]),Table1[[#This Row],[Family members]])</f>
        <v>4</v>
      </c>
    </row>
    <row r="2485" spans="1:16" x14ac:dyDescent="0.3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  <c r="P2485" s="3">
        <f>IF(Table1[[#This Row],[Family members]]="",MEDIAN(Table1[Family members]),Table1[[#This Row],[Family members]])</f>
        <v>2</v>
      </c>
    </row>
    <row r="2486" spans="1:16" x14ac:dyDescent="0.3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  <c r="P2486" s="3">
        <f>IF(Table1[[#This Row],[Family members]]="",MEDIAN(Table1[Family members]),Table1[[#This Row],[Family members]])</f>
        <v>2</v>
      </c>
    </row>
    <row r="2487" spans="1:16" x14ac:dyDescent="0.3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  <c r="P2487" s="3">
        <f>IF(Table1[[#This Row],[Family members]]="",MEDIAN(Table1[Family members]),Table1[[#This Row],[Family members]])</f>
        <v>4</v>
      </c>
    </row>
    <row r="2488" spans="1:16" x14ac:dyDescent="0.3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  <c r="P2488" s="3">
        <f>IF(Table1[[#This Row],[Family members]]="",MEDIAN(Table1[Family members]),Table1[[#This Row],[Family members]])</f>
        <v>2</v>
      </c>
    </row>
    <row r="2489" spans="1:16" x14ac:dyDescent="0.3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  <c r="P2489" s="3">
        <f>IF(Table1[[#This Row],[Family members]]="",MEDIAN(Table1[Family members]),Table1[[#This Row],[Family members]])</f>
        <v>3</v>
      </c>
    </row>
    <row r="2490" spans="1:16" x14ac:dyDescent="0.3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  <c r="P2490" s="3">
        <f>IF(Table1[[#This Row],[Family members]]="",MEDIAN(Table1[Family members]),Table1[[#This Row],[Family members]])</f>
        <v>1</v>
      </c>
    </row>
    <row r="2491" spans="1:16" x14ac:dyDescent="0.3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  <c r="P2491" s="3">
        <f>IF(Table1[[#This Row],[Family members]]="",MEDIAN(Table1[Family members]),Table1[[#This Row],[Family members]])</f>
        <v>1</v>
      </c>
    </row>
    <row r="2492" spans="1:16" x14ac:dyDescent="0.3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  <c r="P2492" s="3">
        <f>IF(Table1[[#This Row],[Family members]]="",MEDIAN(Table1[Family members]),Table1[[#This Row],[Family members]])</f>
        <v>1</v>
      </c>
    </row>
    <row r="2493" spans="1:16" x14ac:dyDescent="0.3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  <c r="P2493" s="3">
        <f>IF(Table1[[#This Row],[Family members]]="",MEDIAN(Table1[Family members]),Table1[[#This Row],[Family members]])</f>
        <v>4</v>
      </c>
    </row>
    <row r="2494" spans="1:16" x14ac:dyDescent="0.3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  <c r="P2494" s="3">
        <f>IF(Table1[[#This Row],[Family members]]="",MEDIAN(Table1[Family members]),Table1[[#This Row],[Family members]])</f>
        <v>1</v>
      </c>
    </row>
    <row r="2495" spans="1:16" x14ac:dyDescent="0.3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  <c r="P2495" s="3">
        <f>IF(Table1[[#This Row],[Family members]]="",MEDIAN(Table1[Family members]),Table1[[#This Row],[Family members]])</f>
        <v>3</v>
      </c>
    </row>
    <row r="2496" spans="1:16" x14ac:dyDescent="0.3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  <c r="P2496" s="3">
        <f>IF(Table1[[#This Row],[Family members]]="",MEDIAN(Table1[Family members]),Table1[[#This Row],[Family members]])</f>
        <v>4</v>
      </c>
    </row>
    <row r="2497" spans="1:16" x14ac:dyDescent="0.3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  <c r="P2497" s="3">
        <f>IF(Table1[[#This Row],[Family members]]="",MEDIAN(Table1[Family members]),Table1[[#This Row],[Family members]])</f>
        <v>3</v>
      </c>
    </row>
    <row r="2498" spans="1:16" x14ac:dyDescent="0.3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  <c r="P2498" s="3">
        <f>IF(Table1[[#This Row],[Family members]]="",MEDIAN(Table1[Family members]),Table1[[#This Row],[Family members]])</f>
        <v>2</v>
      </c>
    </row>
    <row r="2499" spans="1:16" x14ac:dyDescent="0.3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  <c r="P2499" s="3">
        <f>IF(Table1[[#This Row],[Family members]]="",MEDIAN(Table1[Family members]),Table1[[#This Row],[Family members]])</f>
        <v>3</v>
      </c>
    </row>
    <row r="2500" spans="1:16" x14ac:dyDescent="0.3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  <c r="P2500" s="3">
        <f>IF(Table1[[#This Row],[Family members]]="",MEDIAN(Table1[Family members]),Table1[[#This Row],[Family members]])</f>
        <v>3</v>
      </c>
    </row>
    <row r="2501" spans="1:16" x14ac:dyDescent="0.3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  <c r="P2501" s="3">
        <f>IF(Table1[[#This Row],[Family members]]="",MEDIAN(Table1[Family members]),Table1[[#This Row],[Family members]])</f>
        <v>2</v>
      </c>
    </row>
    <row r="2502" spans="1:16" x14ac:dyDescent="0.3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  <c r="P2502" s="3">
        <f>IF(Table1[[#This Row],[Family members]]="",MEDIAN(Table1[Family members]),Table1[[#This Row],[Family members]])</f>
        <v>2</v>
      </c>
    </row>
    <row r="2503" spans="1:16" x14ac:dyDescent="0.3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  <c r="P2503" s="3">
        <f>IF(Table1[[#This Row],[Family members]]="",MEDIAN(Table1[Family members]),Table1[[#This Row],[Family members]])</f>
        <v>2</v>
      </c>
    </row>
    <row r="2504" spans="1:16" x14ac:dyDescent="0.3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  <c r="P2504" s="3">
        <f>IF(Table1[[#This Row],[Family members]]="",MEDIAN(Table1[Family members]),Table1[[#This Row],[Family members]])</f>
        <v>3</v>
      </c>
    </row>
    <row r="2505" spans="1:16" x14ac:dyDescent="0.3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3">
        <f>IF(Table1[[#This Row],[Family members]]="",MEDIAN(Table1[Family members]),Table1[[#This Row],[Family members]])</f>
        <v>4</v>
      </c>
    </row>
    <row r="2506" spans="1:16" x14ac:dyDescent="0.3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  <c r="P2506" s="3">
        <f>IF(Table1[[#This Row],[Family members]]="",MEDIAN(Table1[Family members]),Table1[[#This Row],[Family members]])</f>
        <v>3</v>
      </c>
    </row>
    <row r="2507" spans="1:16" x14ac:dyDescent="0.3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  <c r="P2507" s="3">
        <f>IF(Table1[[#This Row],[Family members]]="",MEDIAN(Table1[Family members]),Table1[[#This Row],[Family members]])</f>
        <v>2</v>
      </c>
    </row>
    <row r="2508" spans="1:16" x14ac:dyDescent="0.3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  <c r="P2508" s="3">
        <f>IF(Table1[[#This Row],[Family members]]="",MEDIAN(Table1[Family members]),Table1[[#This Row],[Family members]])</f>
        <v>1</v>
      </c>
    </row>
    <row r="2509" spans="1:16" x14ac:dyDescent="0.3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  <c r="P2509" s="3">
        <f>IF(Table1[[#This Row],[Family members]]="",MEDIAN(Table1[Family members]),Table1[[#This Row],[Family members]])</f>
        <v>2</v>
      </c>
    </row>
    <row r="2510" spans="1:16" x14ac:dyDescent="0.3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  <c r="P2510" s="3">
        <f>IF(Table1[[#This Row],[Family members]]="",MEDIAN(Table1[Family members]),Table1[[#This Row],[Family members]])</f>
        <v>1</v>
      </c>
    </row>
    <row r="2511" spans="1:16" x14ac:dyDescent="0.3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  <c r="P2511" s="3">
        <f>IF(Table1[[#This Row],[Family members]]="",MEDIAN(Table1[Family members]),Table1[[#This Row],[Family members]])</f>
        <v>4</v>
      </c>
    </row>
    <row r="2512" spans="1:16" x14ac:dyDescent="0.3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  <c r="P2512" s="3">
        <f>IF(Table1[[#This Row],[Family members]]="",MEDIAN(Table1[Family members]),Table1[[#This Row],[Family members]])</f>
        <v>3</v>
      </c>
    </row>
    <row r="2513" spans="1:16" x14ac:dyDescent="0.3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3">
        <f>IF(Table1[[#This Row],[Family members]]="",MEDIAN(Table1[Family members]),Table1[[#This Row],[Family members]])</f>
        <v>1</v>
      </c>
    </row>
    <row r="2514" spans="1:16" x14ac:dyDescent="0.3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  <c r="P2514" s="3">
        <f>IF(Table1[[#This Row],[Family members]]="",MEDIAN(Table1[Family members]),Table1[[#This Row],[Family members]])</f>
        <v>2</v>
      </c>
    </row>
    <row r="2515" spans="1:16" x14ac:dyDescent="0.3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  <c r="P2515" s="3">
        <f>IF(Table1[[#This Row],[Family members]]="",MEDIAN(Table1[Family members]),Table1[[#This Row],[Family members]])</f>
        <v>1</v>
      </c>
    </row>
    <row r="2516" spans="1:16" x14ac:dyDescent="0.3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  <c r="P2516" s="3">
        <f>IF(Table1[[#This Row],[Family members]]="",MEDIAN(Table1[Family members]),Table1[[#This Row],[Family members]])</f>
        <v>1</v>
      </c>
    </row>
    <row r="2517" spans="1:16" x14ac:dyDescent="0.3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  <c r="P2517" s="3">
        <f>IF(Table1[[#This Row],[Family members]]="",MEDIAN(Table1[Family members]),Table1[[#This Row],[Family members]])</f>
        <v>3</v>
      </c>
    </row>
    <row r="2518" spans="1:16" x14ac:dyDescent="0.3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  <c r="P2518" s="3">
        <f>IF(Table1[[#This Row],[Family members]]="",MEDIAN(Table1[Family members]),Table1[[#This Row],[Family members]])</f>
        <v>1</v>
      </c>
    </row>
    <row r="2519" spans="1:16" x14ac:dyDescent="0.3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3">
        <f>IF(Table1[[#This Row],[Family members]]="",MEDIAN(Table1[Family members]),Table1[[#This Row],[Family members]])</f>
        <v>2</v>
      </c>
    </row>
    <row r="2520" spans="1:16" x14ac:dyDescent="0.3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  <c r="P2520" s="3">
        <f>IF(Table1[[#This Row],[Family members]]="",MEDIAN(Table1[Family members]),Table1[[#This Row],[Family members]])</f>
        <v>1</v>
      </c>
    </row>
    <row r="2521" spans="1:16" x14ac:dyDescent="0.3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  <c r="P2521" s="3">
        <f>IF(Table1[[#This Row],[Family members]]="",MEDIAN(Table1[Family members]),Table1[[#This Row],[Family members]])</f>
        <v>4</v>
      </c>
    </row>
    <row r="2522" spans="1:16" x14ac:dyDescent="0.3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  <c r="P2522" s="3">
        <f>IF(Table1[[#This Row],[Family members]]="",MEDIAN(Table1[Family members]),Table1[[#This Row],[Family members]])</f>
        <v>1</v>
      </c>
    </row>
    <row r="2523" spans="1:16" x14ac:dyDescent="0.3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  <c r="P2523" s="3">
        <f>IF(Table1[[#This Row],[Family members]]="",MEDIAN(Table1[Family members]),Table1[[#This Row],[Family members]])</f>
        <v>2</v>
      </c>
    </row>
    <row r="2524" spans="1:16" x14ac:dyDescent="0.3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  <c r="P2524" s="3">
        <f>IF(Table1[[#This Row],[Family members]]="",MEDIAN(Table1[Family members]),Table1[[#This Row],[Family members]])</f>
        <v>1</v>
      </c>
    </row>
    <row r="2525" spans="1:16" x14ac:dyDescent="0.3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3">
        <f>IF(Table1[[#This Row],[Family members]]="",MEDIAN(Table1[Family members]),Table1[[#This Row],[Family members]])</f>
        <v>1</v>
      </c>
    </row>
    <row r="2526" spans="1:16" x14ac:dyDescent="0.3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  <c r="P2526" s="3">
        <f>IF(Table1[[#This Row],[Family members]]="",MEDIAN(Table1[Family members]),Table1[[#This Row],[Family members]])</f>
        <v>3</v>
      </c>
    </row>
    <row r="2527" spans="1:16" x14ac:dyDescent="0.3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  <c r="P2527" s="3">
        <f>IF(Table1[[#This Row],[Family members]]="",MEDIAN(Table1[Family members]),Table1[[#This Row],[Family members]])</f>
        <v>2</v>
      </c>
    </row>
    <row r="2528" spans="1:16" x14ac:dyDescent="0.3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  <c r="P2528" s="3">
        <f>IF(Table1[[#This Row],[Family members]]="",MEDIAN(Table1[Family members]),Table1[[#This Row],[Family members]])</f>
        <v>2</v>
      </c>
    </row>
    <row r="2529" spans="1:16" x14ac:dyDescent="0.3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  <c r="P2529" s="3">
        <f>IF(Table1[[#This Row],[Family members]]="",MEDIAN(Table1[Family members]),Table1[[#This Row],[Family members]])</f>
        <v>1</v>
      </c>
    </row>
    <row r="2530" spans="1:16" x14ac:dyDescent="0.3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  <c r="P2530" s="3">
        <f>IF(Table1[[#This Row],[Family members]]="",MEDIAN(Table1[Family members]),Table1[[#This Row],[Family members]])</f>
        <v>1</v>
      </c>
    </row>
    <row r="2531" spans="1:16" x14ac:dyDescent="0.3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  <c r="P2531" s="3">
        <f>IF(Table1[[#This Row],[Family members]]="",MEDIAN(Table1[Family members]),Table1[[#This Row],[Family members]])</f>
        <v>4</v>
      </c>
    </row>
    <row r="2532" spans="1:16" x14ac:dyDescent="0.3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  <c r="P2532" s="3">
        <f>IF(Table1[[#This Row],[Family members]]="",MEDIAN(Table1[Family members]),Table1[[#This Row],[Family members]])</f>
        <v>3</v>
      </c>
    </row>
    <row r="2533" spans="1:16" x14ac:dyDescent="0.3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  <c r="P2533" s="3">
        <f>IF(Table1[[#This Row],[Family members]]="",MEDIAN(Table1[Family members]),Table1[[#This Row],[Family members]])</f>
        <v>1</v>
      </c>
    </row>
    <row r="2534" spans="1:16" x14ac:dyDescent="0.3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  <c r="P2534" s="3">
        <f>IF(Table1[[#This Row],[Family members]]="",MEDIAN(Table1[Family members]),Table1[[#This Row],[Family members]])</f>
        <v>3</v>
      </c>
    </row>
    <row r="2535" spans="1:16" x14ac:dyDescent="0.3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  <c r="P2535" s="3">
        <f>IF(Table1[[#This Row],[Family members]]="",MEDIAN(Table1[Family members]),Table1[[#This Row],[Family members]])</f>
        <v>1</v>
      </c>
    </row>
    <row r="2536" spans="1:16" x14ac:dyDescent="0.3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  <c r="P2536" s="3">
        <f>IF(Table1[[#This Row],[Family members]]="",MEDIAN(Table1[Family members]),Table1[[#This Row],[Family members]])</f>
        <v>1</v>
      </c>
    </row>
    <row r="2537" spans="1:16" x14ac:dyDescent="0.3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  <c r="P2537" s="3">
        <f>IF(Table1[[#This Row],[Family members]]="",MEDIAN(Table1[Family members]),Table1[[#This Row],[Family members]])</f>
        <v>2</v>
      </c>
    </row>
    <row r="2538" spans="1:16" x14ac:dyDescent="0.3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  <c r="P2538" s="3">
        <f>IF(Table1[[#This Row],[Family members]]="",MEDIAN(Table1[Family members]),Table1[[#This Row],[Family members]])</f>
        <v>1</v>
      </c>
    </row>
    <row r="2539" spans="1:16" x14ac:dyDescent="0.3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  <c r="P2539" s="3">
        <f>IF(Table1[[#This Row],[Family members]]="",MEDIAN(Table1[Family members]),Table1[[#This Row],[Family members]])</f>
        <v>4</v>
      </c>
    </row>
    <row r="2540" spans="1:16" x14ac:dyDescent="0.3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  <c r="P2540" s="3">
        <f>IF(Table1[[#This Row],[Family members]]="",MEDIAN(Table1[Family members]),Table1[[#This Row],[Family members]])</f>
        <v>3</v>
      </c>
    </row>
    <row r="2541" spans="1:16" x14ac:dyDescent="0.3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  <c r="P2541" s="3">
        <f>IF(Table1[[#This Row],[Family members]]="",MEDIAN(Table1[Family members]),Table1[[#This Row],[Family members]])</f>
        <v>4</v>
      </c>
    </row>
    <row r="2542" spans="1:16" x14ac:dyDescent="0.3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  <c r="P2542" s="3">
        <f>IF(Table1[[#This Row],[Family members]]="",MEDIAN(Table1[Family members]),Table1[[#This Row],[Family members]])</f>
        <v>4</v>
      </c>
    </row>
    <row r="2543" spans="1:16" x14ac:dyDescent="0.3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  <c r="P2543" s="3">
        <f>IF(Table1[[#This Row],[Family members]]="",MEDIAN(Table1[Family members]),Table1[[#This Row],[Family members]])</f>
        <v>1</v>
      </c>
    </row>
    <row r="2544" spans="1:16" x14ac:dyDescent="0.3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  <c r="P2544" s="3">
        <f>IF(Table1[[#This Row],[Family members]]="",MEDIAN(Table1[Family members]),Table1[[#This Row],[Family members]])</f>
        <v>2</v>
      </c>
    </row>
    <row r="2545" spans="1:16" x14ac:dyDescent="0.3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  <c r="P2545" s="3">
        <f>IF(Table1[[#This Row],[Family members]]="",MEDIAN(Table1[Family members]),Table1[[#This Row],[Family members]])</f>
        <v>3</v>
      </c>
    </row>
    <row r="2546" spans="1:16" x14ac:dyDescent="0.3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  <c r="P2546" s="3">
        <f>IF(Table1[[#This Row],[Family members]]="",MEDIAN(Table1[Family members]),Table1[[#This Row],[Family members]])</f>
        <v>1</v>
      </c>
    </row>
    <row r="2547" spans="1:16" x14ac:dyDescent="0.3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3">
        <f>IF(Table1[[#This Row],[Family members]]="",MEDIAN(Table1[Family members]),Table1[[#This Row],[Family members]])</f>
        <v>3</v>
      </c>
    </row>
    <row r="2548" spans="1:16" x14ac:dyDescent="0.3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  <c r="P2548" s="3">
        <f>IF(Table1[[#This Row],[Family members]]="",MEDIAN(Table1[Family members]),Table1[[#This Row],[Family members]])</f>
        <v>3</v>
      </c>
    </row>
    <row r="2549" spans="1:16" x14ac:dyDescent="0.3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  <c r="P2549" s="3">
        <f>IF(Table1[[#This Row],[Family members]]="",MEDIAN(Table1[Family members]),Table1[[#This Row],[Family members]])</f>
        <v>3</v>
      </c>
    </row>
    <row r="2550" spans="1:16" x14ac:dyDescent="0.3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  <c r="P2550" s="3">
        <f>IF(Table1[[#This Row],[Family members]]="",MEDIAN(Table1[Family members]),Table1[[#This Row],[Family members]])</f>
        <v>1</v>
      </c>
    </row>
    <row r="2551" spans="1:16" x14ac:dyDescent="0.3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  <c r="P2551" s="3">
        <f>IF(Table1[[#This Row],[Family members]]="",MEDIAN(Table1[Family members]),Table1[[#This Row],[Family members]])</f>
        <v>1</v>
      </c>
    </row>
    <row r="2552" spans="1:16" x14ac:dyDescent="0.3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  <c r="P2552" s="3">
        <f>IF(Table1[[#This Row],[Family members]]="",MEDIAN(Table1[Family members]),Table1[[#This Row],[Family members]])</f>
        <v>2</v>
      </c>
    </row>
    <row r="2553" spans="1:16" x14ac:dyDescent="0.3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  <c r="P2553" s="3">
        <f>IF(Table1[[#This Row],[Family members]]="",MEDIAN(Table1[Family members]),Table1[[#This Row],[Family members]])</f>
        <v>2</v>
      </c>
    </row>
    <row r="2554" spans="1:16" x14ac:dyDescent="0.3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  <c r="P2554" s="3">
        <f>IF(Table1[[#This Row],[Family members]]="",MEDIAN(Table1[Family members]),Table1[[#This Row],[Family members]])</f>
        <v>4</v>
      </c>
    </row>
    <row r="2555" spans="1:16" x14ac:dyDescent="0.3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  <c r="P2555" s="3">
        <f>IF(Table1[[#This Row],[Family members]]="",MEDIAN(Table1[Family members]),Table1[[#This Row],[Family members]])</f>
        <v>2</v>
      </c>
    </row>
    <row r="2556" spans="1:16" x14ac:dyDescent="0.3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  <c r="P2556" s="3">
        <f>IF(Table1[[#This Row],[Family members]]="",MEDIAN(Table1[Family members]),Table1[[#This Row],[Family members]])</f>
        <v>3</v>
      </c>
    </row>
    <row r="2557" spans="1:16" x14ac:dyDescent="0.3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3">
        <f>IF(Table1[[#This Row],[Family members]]="",MEDIAN(Table1[Family members]),Table1[[#This Row],[Family members]])</f>
        <v>2</v>
      </c>
    </row>
    <row r="2558" spans="1:16" x14ac:dyDescent="0.3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  <c r="P2558" s="3">
        <f>IF(Table1[[#This Row],[Family members]]="",MEDIAN(Table1[Family members]),Table1[[#This Row],[Family members]])</f>
        <v>2</v>
      </c>
    </row>
    <row r="2559" spans="1:16" x14ac:dyDescent="0.3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  <c r="P2559" s="3">
        <f>IF(Table1[[#This Row],[Family members]]="",MEDIAN(Table1[Family members]),Table1[[#This Row],[Family members]])</f>
        <v>4</v>
      </c>
    </row>
    <row r="2560" spans="1:16" x14ac:dyDescent="0.3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  <c r="P2560" s="3">
        <f>IF(Table1[[#This Row],[Family members]]="",MEDIAN(Table1[Family members]),Table1[[#This Row],[Family members]])</f>
        <v>2</v>
      </c>
    </row>
    <row r="2561" spans="1:16" x14ac:dyDescent="0.3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  <c r="P2561" s="3">
        <f>IF(Table1[[#This Row],[Family members]]="",MEDIAN(Table1[Family members]),Table1[[#This Row],[Family members]])</f>
        <v>3</v>
      </c>
    </row>
    <row r="2562" spans="1:16" x14ac:dyDescent="0.3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  <c r="P2562" s="3">
        <f>IF(Table1[[#This Row],[Family members]]="",MEDIAN(Table1[Family members]),Table1[[#This Row],[Family members]])</f>
        <v>1</v>
      </c>
    </row>
    <row r="2563" spans="1:16" x14ac:dyDescent="0.3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  <c r="P2563" s="3">
        <f>IF(Table1[[#This Row],[Family members]]="",MEDIAN(Table1[Family members]),Table1[[#This Row],[Family members]])</f>
        <v>1</v>
      </c>
    </row>
    <row r="2564" spans="1:16" x14ac:dyDescent="0.3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  <c r="P2564" s="3">
        <f>IF(Table1[[#This Row],[Family members]]="",MEDIAN(Table1[Family members]),Table1[[#This Row],[Family members]])</f>
        <v>3</v>
      </c>
    </row>
    <row r="2565" spans="1:16" x14ac:dyDescent="0.3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  <c r="P2565" s="3">
        <f>IF(Table1[[#This Row],[Family members]]="",MEDIAN(Table1[Family members]),Table1[[#This Row],[Family members]])</f>
        <v>2</v>
      </c>
    </row>
    <row r="2566" spans="1:16" x14ac:dyDescent="0.3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  <c r="P2566" s="3">
        <f>IF(Table1[[#This Row],[Family members]]="",MEDIAN(Table1[Family members]),Table1[[#This Row],[Family members]])</f>
        <v>4</v>
      </c>
    </row>
    <row r="2567" spans="1:16" x14ac:dyDescent="0.3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3">
        <f>IF(Table1[[#This Row],[Family members]]="",MEDIAN(Table1[Family members]),Table1[[#This Row],[Family members]])</f>
        <v>1</v>
      </c>
    </row>
    <row r="2568" spans="1:16" x14ac:dyDescent="0.3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  <c r="P2568" s="3">
        <f>IF(Table1[[#This Row],[Family members]]="",MEDIAN(Table1[Family members]),Table1[[#This Row],[Family members]])</f>
        <v>3</v>
      </c>
    </row>
    <row r="2569" spans="1:16" x14ac:dyDescent="0.3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  <c r="P2569" s="3">
        <f>IF(Table1[[#This Row],[Family members]]="",MEDIAN(Table1[Family members]),Table1[[#This Row],[Family members]])</f>
        <v>3</v>
      </c>
    </row>
    <row r="2570" spans="1:16" x14ac:dyDescent="0.3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  <c r="P2570" s="3">
        <f>IF(Table1[[#This Row],[Family members]]="",MEDIAN(Table1[Family members]),Table1[[#This Row],[Family members]])</f>
        <v>4</v>
      </c>
    </row>
    <row r="2571" spans="1:16" x14ac:dyDescent="0.3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3">
        <f>IF(Table1[[#This Row],[Family members]]="",MEDIAN(Table1[Family members]),Table1[[#This Row],[Family members]])</f>
        <v>3</v>
      </c>
    </row>
    <row r="2572" spans="1:16" x14ac:dyDescent="0.3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  <c r="P2572" s="3">
        <f>IF(Table1[[#This Row],[Family members]]="",MEDIAN(Table1[Family members]),Table1[[#This Row],[Family members]])</f>
        <v>3</v>
      </c>
    </row>
    <row r="2573" spans="1:16" x14ac:dyDescent="0.3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  <c r="P2573" s="3">
        <f>IF(Table1[[#This Row],[Family members]]="",MEDIAN(Table1[Family members]),Table1[[#This Row],[Family members]])</f>
        <v>2</v>
      </c>
    </row>
    <row r="2574" spans="1:16" x14ac:dyDescent="0.3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  <c r="P2574" s="3">
        <f>IF(Table1[[#This Row],[Family members]]="",MEDIAN(Table1[Family members]),Table1[[#This Row],[Family members]])</f>
        <v>1</v>
      </c>
    </row>
    <row r="2575" spans="1:16" x14ac:dyDescent="0.3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  <c r="P2575" s="3">
        <f>IF(Table1[[#This Row],[Family members]]="",MEDIAN(Table1[Family members]),Table1[[#This Row],[Family members]])</f>
        <v>2</v>
      </c>
    </row>
    <row r="2576" spans="1:16" x14ac:dyDescent="0.3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  <c r="P2576" s="3">
        <f>IF(Table1[[#This Row],[Family members]]="",MEDIAN(Table1[Family members]),Table1[[#This Row],[Family members]])</f>
        <v>1</v>
      </c>
    </row>
    <row r="2577" spans="1:16" x14ac:dyDescent="0.3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  <c r="P2577" s="3">
        <f>IF(Table1[[#This Row],[Family members]]="",MEDIAN(Table1[Family members]),Table1[[#This Row],[Family members]])</f>
        <v>3</v>
      </c>
    </row>
    <row r="2578" spans="1:16" x14ac:dyDescent="0.3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  <c r="P2578" s="3">
        <f>IF(Table1[[#This Row],[Family members]]="",MEDIAN(Table1[Family members]),Table1[[#This Row],[Family members]])</f>
        <v>4</v>
      </c>
    </row>
    <row r="2579" spans="1:16" x14ac:dyDescent="0.3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  <c r="P2579" s="3">
        <f>IF(Table1[[#This Row],[Family members]]="",MEDIAN(Table1[Family members]),Table1[[#This Row],[Family members]])</f>
        <v>3</v>
      </c>
    </row>
    <row r="2580" spans="1:16" x14ac:dyDescent="0.3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  <c r="P2580" s="3">
        <f>IF(Table1[[#This Row],[Family members]]="",MEDIAN(Table1[Family members]),Table1[[#This Row],[Family members]])</f>
        <v>2</v>
      </c>
    </row>
    <row r="2581" spans="1:16" x14ac:dyDescent="0.3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  <c r="P2581" s="3">
        <f>IF(Table1[[#This Row],[Family members]]="",MEDIAN(Table1[Family members]),Table1[[#This Row],[Family members]])</f>
        <v>3</v>
      </c>
    </row>
    <row r="2582" spans="1:16" x14ac:dyDescent="0.3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  <c r="P2582" s="3">
        <f>IF(Table1[[#This Row],[Family members]]="",MEDIAN(Table1[Family members]),Table1[[#This Row],[Family members]])</f>
        <v>1</v>
      </c>
    </row>
    <row r="2583" spans="1:16" x14ac:dyDescent="0.3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  <c r="P2583" s="3">
        <f>IF(Table1[[#This Row],[Family members]]="",MEDIAN(Table1[Family members]),Table1[[#This Row],[Family members]])</f>
        <v>3</v>
      </c>
    </row>
    <row r="2584" spans="1:16" x14ac:dyDescent="0.3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  <c r="P2584" s="3">
        <f>IF(Table1[[#This Row],[Family members]]="",MEDIAN(Table1[Family members]),Table1[[#This Row],[Family members]])</f>
        <v>4</v>
      </c>
    </row>
    <row r="2585" spans="1:16" x14ac:dyDescent="0.3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  <c r="P2585" s="3">
        <f>IF(Table1[[#This Row],[Family members]]="",MEDIAN(Table1[Family members]),Table1[[#This Row],[Family members]])</f>
        <v>4</v>
      </c>
    </row>
    <row r="2586" spans="1:16" x14ac:dyDescent="0.3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  <c r="P2586" s="3">
        <f>IF(Table1[[#This Row],[Family members]]="",MEDIAN(Table1[Family members]),Table1[[#This Row],[Family members]])</f>
        <v>2</v>
      </c>
    </row>
    <row r="2587" spans="1:16" x14ac:dyDescent="0.3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  <c r="P2587" s="3">
        <f>IF(Table1[[#This Row],[Family members]]="",MEDIAN(Table1[Family members]),Table1[[#This Row],[Family members]])</f>
        <v>1</v>
      </c>
    </row>
    <row r="2588" spans="1:16" x14ac:dyDescent="0.3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  <c r="P2588" s="3">
        <f>IF(Table1[[#This Row],[Family members]]="",MEDIAN(Table1[Family members]),Table1[[#This Row],[Family members]])</f>
        <v>3</v>
      </c>
    </row>
    <row r="2589" spans="1:16" x14ac:dyDescent="0.3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  <c r="P2589" s="3">
        <f>IF(Table1[[#This Row],[Family members]]="",MEDIAN(Table1[Family members]),Table1[[#This Row],[Family members]])</f>
        <v>2</v>
      </c>
    </row>
    <row r="2590" spans="1:16" x14ac:dyDescent="0.3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  <c r="P2590" s="3">
        <f>IF(Table1[[#This Row],[Family members]]="",MEDIAN(Table1[Family members]),Table1[[#This Row],[Family members]])</f>
        <v>4</v>
      </c>
    </row>
    <row r="2591" spans="1:16" x14ac:dyDescent="0.3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  <c r="P2591" s="3">
        <f>IF(Table1[[#This Row],[Family members]]="",MEDIAN(Table1[Family members]),Table1[[#This Row],[Family members]])</f>
        <v>3</v>
      </c>
    </row>
    <row r="2592" spans="1:16" x14ac:dyDescent="0.3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  <c r="P2592" s="3">
        <f>IF(Table1[[#This Row],[Family members]]="",MEDIAN(Table1[Family members]),Table1[[#This Row],[Family members]])</f>
        <v>3</v>
      </c>
    </row>
    <row r="2593" spans="1:16" x14ac:dyDescent="0.3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  <c r="P2593" s="3">
        <f>IF(Table1[[#This Row],[Family members]]="",MEDIAN(Table1[Family members]),Table1[[#This Row],[Family members]])</f>
        <v>3</v>
      </c>
    </row>
    <row r="2594" spans="1:16" x14ac:dyDescent="0.3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  <c r="P2594" s="3">
        <f>IF(Table1[[#This Row],[Family members]]="",MEDIAN(Table1[Family members]),Table1[[#This Row],[Family members]])</f>
        <v>2</v>
      </c>
    </row>
    <row r="2595" spans="1:16" x14ac:dyDescent="0.3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  <c r="P2595" s="3">
        <f>IF(Table1[[#This Row],[Family members]]="",MEDIAN(Table1[Family members]),Table1[[#This Row],[Family members]])</f>
        <v>3</v>
      </c>
    </row>
    <row r="2596" spans="1:16" x14ac:dyDescent="0.3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  <c r="P2596" s="3">
        <f>IF(Table1[[#This Row],[Family members]]="",MEDIAN(Table1[Family members]),Table1[[#This Row],[Family members]])</f>
        <v>3</v>
      </c>
    </row>
    <row r="2597" spans="1:16" x14ac:dyDescent="0.3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  <c r="P2597" s="3">
        <f>IF(Table1[[#This Row],[Family members]]="",MEDIAN(Table1[Family members]),Table1[[#This Row],[Family members]])</f>
        <v>4</v>
      </c>
    </row>
    <row r="2598" spans="1:16" x14ac:dyDescent="0.3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  <c r="P2598" s="3">
        <f>IF(Table1[[#This Row],[Family members]]="",MEDIAN(Table1[Family members]),Table1[[#This Row],[Family members]])</f>
        <v>4</v>
      </c>
    </row>
    <row r="2599" spans="1:16" x14ac:dyDescent="0.3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  <c r="P2599" s="3">
        <f>IF(Table1[[#This Row],[Family members]]="",MEDIAN(Table1[Family members]),Table1[[#This Row],[Family members]])</f>
        <v>4</v>
      </c>
    </row>
    <row r="2600" spans="1:16" x14ac:dyDescent="0.3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  <c r="P2600" s="3">
        <f>IF(Table1[[#This Row],[Family members]]="",MEDIAN(Table1[Family members]),Table1[[#This Row],[Family members]])</f>
        <v>1</v>
      </c>
    </row>
    <row r="2601" spans="1:16" x14ac:dyDescent="0.3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  <c r="P2601" s="3">
        <f>IF(Table1[[#This Row],[Family members]]="",MEDIAN(Table1[Family members]),Table1[[#This Row],[Family members]])</f>
        <v>2</v>
      </c>
    </row>
    <row r="2602" spans="1:16" x14ac:dyDescent="0.3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  <c r="P2602" s="3">
        <f>IF(Table1[[#This Row],[Family members]]="",MEDIAN(Table1[Family members]),Table1[[#This Row],[Family members]])</f>
        <v>2</v>
      </c>
    </row>
    <row r="2603" spans="1:16" x14ac:dyDescent="0.3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3">
        <f>IF(Table1[[#This Row],[Family members]]="",MEDIAN(Table1[Family members]),Table1[[#This Row],[Family members]])</f>
        <v>1</v>
      </c>
    </row>
    <row r="2604" spans="1:16" x14ac:dyDescent="0.3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  <c r="P2604" s="3">
        <f>IF(Table1[[#This Row],[Family members]]="",MEDIAN(Table1[Family members]),Table1[[#This Row],[Family members]])</f>
        <v>1</v>
      </c>
    </row>
    <row r="2605" spans="1:16" x14ac:dyDescent="0.3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  <c r="P2605" s="3">
        <f>IF(Table1[[#This Row],[Family members]]="",MEDIAN(Table1[Family members]),Table1[[#This Row],[Family members]])</f>
        <v>2</v>
      </c>
    </row>
    <row r="2606" spans="1:16" x14ac:dyDescent="0.3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3">
        <f>IF(Table1[[#This Row],[Family members]]="",MEDIAN(Table1[Family members]),Table1[[#This Row],[Family members]])</f>
        <v>3</v>
      </c>
    </row>
    <row r="2607" spans="1:16" x14ac:dyDescent="0.3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  <c r="P2607" s="3">
        <f>IF(Table1[[#This Row],[Family members]]="",MEDIAN(Table1[Family members]),Table1[[#This Row],[Family members]])</f>
        <v>3</v>
      </c>
    </row>
    <row r="2608" spans="1:16" x14ac:dyDescent="0.3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  <c r="P2608" s="3">
        <f>IF(Table1[[#This Row],[Family members]]="",MEDIAN(Table1[Family members]),Table1[[#This Row],[Family members]])</f>
        <v>2</v>
      </c>
    </row>
    <row r="2609" spans="1:16" x14ac:dyDescent="0.3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  <c r="P2609" s="3">
        <f>IF(Table1[[#This Row],[Family members]]="",MEDIAN(Table1[Family members]),Table1[[#This Row],[Family members]])</f>
        <v>2</v>
      </c>
    </row>
    <row r="2610" spans="1:16" x14ac:dyDescent="0.3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  <c r="P2610" s="3">
        <f>IF(Table1[[#This Row],[Family members]]="",MEDIAN(Table1[Family members]),Table1[[#This Row],[Family members]])</f>
        <v>2</v>
      </c>
    </row>
    <row r="2611" spans="1:16" x14ac:dyDescent="0.3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  <c r="P2611" s="3">
        <f>IF(Table1[[#This Row],[Family members]]="",MEDIAN(Table1[Family members]),Table1[[#This Row],[Family members]])</f>
        <v>1</v>
      </c>
    </row>
    <row r="2612" spans="1:16" x14ac:dyDescent="0.3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3">
        <f>IF(Table1[[#This Row],[Family members]]="",MEDIAN(Table1[Family members]),Table1[[#This Row],[Family members]])</f>
        <v>1</v>
      </c>
    </row>
    <row r="2613" spans="1:16" x14ac:dyDescent="0.3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  <c r="P2613" s="3">
        <f>IF(Table1[[#This Row],[Family members]]="",MEDIAN(Table1[Family members]),Table1[[#This Row],[Family members]])</f>
        <v>3</v>
      </c>
    </row>
    <row r="2614" spans="1:16" x14ac:dyDescent="0.3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  <c r="P2614" s="3">
        <f>IF(Table1[[#This Row],[Family members]]="",MEDIAN(Table1[Family members]),Table1[[#This Row],[Family members]])</f>
        <v>3</v>
      </c>
    </row>
    <row r="2615" spans="1:16" x14ac:dyDescent="0.3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  <c r="P2615" s="3">
        <f>IF(Table1[[#This Row],[Family members]]="",MEDIAN(Table1[Family members]),Table1[[#This Row],[Family members]])</f>
        <v>2</v>
      </c>
    </row>
    <row r="2616" spans="1:16" x14ac:dyDescent="0.3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  <c r="P2616" s="3">
        <f>IF(Table1[[#This Row],[Family members]]="",MEDIAN(Table1[Family members]),Table1[[#This Row],[Family members]])</f>
        <v>3</v>
      </c>
    </row>
    <row r="2617" spans="1:16" x14ac:dyDescent="0.3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  <c r="P2617" s="3">
        <f>IF(Table1[[#This Row],[Family members]]="",MEDIAN(Table1[Family members]),Table1[[#This Row],[Family members]])</f>
        <v>3</v>
      </c>
    </row>
    <row r="2618" spans="1:16" x14ac:dyDescent="0.3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  <c r="P2618" s="3">
        <f>IF(Table1[[#This Row],[Family members]]="",MEDIAN(Table1[Family members]),Table1[[#This Row],[Family members]])</f>
        <v>2</v>
      </c>
    </row>
    <row r="2619" spans="1:16" x14ac:dyDescent="0.3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  <c r="P2619" s="3">
        <f>IF(Table1[[#This Row],[Family members]]="",MEDIAN(Table1[Family members]),Table1[[#This Row],[Family members]])</f>
        <v>1</v>
      </c>
    </row>
    <row r="2620" spans="1:16" x14ac:dyDescent="0.3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  <c r="P2620" s="3">
        <f>IF(Table1[[#This Row],[Family members]]="",MEDIAN(Table1[Family members]),Table1[[#This Row],[Family members]])</f>
        <v>2</v>
      </c>
    </row>
    <row r="2621" spans="1:16" x14ac:dyDescent="0.3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3">
        <f>IF(Table1[[#This Row],[Family members]]="",MEDIAN(Table1[Family members]),Table1[[#This Row],[Family members]])</f>
        <v>1</v>
      </c>
    </row>
    <row r="2622" spans="1:16" x14ac:dyDescent="0.3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  <c r="P2622" s="3">
        <f>IF(Table1[[#This Row],[Family members]]="",MEDIAN(Table1[Family members]),Table1[[#This Row],[Family members]])</f>
        <v>1</v>
      </c>
    </row>
    <row r="2623" spans="1:16" x14ac:dyDescent="0.3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  <c r="P2623" s="3">
        <f>IF(Table1[[#This Row],[Family members]]="",MEDIAN(Table1[Family members]),Table1[[#This Row],[Family members]])</f>
        <v>3</v>
      </c>
    </row>
    <row r="2624" spans="1:16" x14ac:dyDescent="0.3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3">
        <f>IF(Table1[[#This Row],[Family members]]="",MEDIAN(Table1[Family members]),Table1[[#This Row],[Family members]])</f>
        <v>1</v>
      </c>
    </row>
    <row r="2625" spans="1:16" x14ac:dyDescent="0.3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  <c r="P2625" s="3">
        <f>IF(Table1[[#This Row],[Family members]]="",MEDIAN(Table1[Family members]),Table1[[#This Row],[Family members]])</f>
        <v>4</v>
      </c>
    </row>
    <row r="2626" spans="1:16" x14ac:dyDescent="0.3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  <c r="P2626" s="3">
        <f>IF(Table1[[#This Row],[Family members]]="",MEDIAN(Table1[Family members]),Table1[[#This Row],[Family members]])</f>
        <v>1</v>
      </c>
    </row>
    <row r="2627" spans="1:16" x14ac:dyDescent="0.3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  <c r="P2627" s="3">
        <f>IF(Table1[[#This Row],[Family members]]="",MEDIAN(Table1[Family members]),Table1[[#This Row],[Family members]])</f>
        <v>4</v>
      </c>
    </row>
    <row r="2628" spans="1:16" x14ac:dyDescent="0.3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  <c r="P2628" s="3">
        <f>IF(Table1[[#This Row],[Family members]]="",MEDIAN(Table1[Family members]),Table1[[#This Row],[Family members]])</f>
        <v>1</v>
      </c>
    </row>
    <row r="2629" spans="1:16" x14ac:dyDescent="0.3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  <c r="P2629" s="3">
        <f>IF(Table1[[#This Row],[Family members]]="",MEDIAN(Table1[Family members]),Table1[[#This Row],[Family members]])</f>
        <v>3</v>
      </c>
    </row>
    <row r="2630" spans="1:16" x14ac:dyDescent="0.3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  <c r="P2630" s="3">
        <f>IF(Table1[[#This Row],[Family members]]="",MEDIAN(Table1[Family members]),Table1[[#This Row],[Family members]])</f>
        <v>2</v>
      </c>
    </row>
    <row r="2631" spans="1:16" x14ac:dyDescent="0.3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  <c r="P2631" s="3">
        <f>IF(Table1[[#This Row],[Family members]]="",MEDIAN(Table1[Family members]),Table1[[#This Row],[Family members]])</f>
        <v>3</v>
      </c>
    </row>
    <row r="2632" spans="1:16" x14ac:dyDescent="0.3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  <c r="P2632" s="3">
        <f>IF(Table1[[#This Row],[Family members]]="",MEDIAN(Table1[Family members]),Table1[[#This Row],[Family members]])</f>
        <v>4</v>
      </c>
    </row>
    <row r="2633" spans="1:16" x14ac:dyDescent="0.3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  <c r="P2633" s="3">
        <f>IF(Table1[[#This Row],[Family members]]="",MEDIAN(Table1[Family members]),Table1[[#This Row],[Family members]])</f>
        <v>2</v>
      </c>
    </row>
    <row r="2634" spans="1:16" x14ac:dyDescent="0.3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  <c r="P2634" s="3">
        <f>IF(Table1[[#This Row],[Family members]]="",MEDIAN(Table1[Family members]),Table1[[#This Row],[Family members]])</f>
        <v>2</v>
      </c>
    </row>
    <row r="2635" spans="1:16" x14ac:dyDescent="0.3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  <c r="P2635" s="3">
        <f>IF(Table1[[#This Row],[Family members]]="",MEDIAN(Table1[Family members]),Table1[[#This Row],[Family members]])</f>
        <v>2</v>
      </c>
    </row>
    <row r="2636" spans="1:16" x14ac:dyDescent="0.3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  <c r="P2636" s="3">
        <f>IF(Table1[[#This Row],[Family members]]="",MEDIAN(Table1[Family members]),Table1[[#This Row],[Family members]])</f>
        <v>3</v>
      </c>
    </row>
    <row r="2637" spans="1:16" x14ac:dyDescent="0.3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  <c r="P2637" s="3">
        <f>IF(Table1[[#This Row],[Family members]]="",MEDIAN(Table1[Family members]),Table1[[#This Row],[Family members]])</f>
        <v>2</v>
      </c>
    </row>
    <row r="2638" spans="1:16" x14ac:dyDescent="0.3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  <c r="P2638" s="3">
        <f>IF(Table1[[#This Row],[Family members]]="",MEDIAN(Table1[Family members]),Table1[[#This Row],[Family members]])</f>
        <v>4</v>
      </c>
    </row>
    <row r="2639" spans="1:16" x14ac:dyDescent="0.3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  <c r="P2639" s="3">
        <f>IF(Table1[[#This Row],[Family members]]="",MEDIAN(Table1[Family members]),Table1[[#This Row],[Family members]])</f>
        <v>1</v>
      </c>
    </row>
    <row r="2640" spans="1:16" x14ac:dyDescent="0.3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  <c r="P2640" s="3">
        <f>IF(Table1[[#This Row],[Family members]]="",MEDIAN(Table1[Family members]),Table1[[#This Row],[Family members]])</f>
        <v>3</v>
      </c>
    </row>
    <row r="2641" spans="1:16" x14ac:dyDescent="0.3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  <c r="P2641" s="3">
        <f>IF(Table1[[#This Row],[Family members]]="",MEDIAN(Table1[Family members]),Table1[[#This Row],[Family members]])</f>
        <v>4</v>
      </c>
    </row>
    <row r="2642" spans="1:16" x14ac:dyDescent="0.3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  <c r="P2642" s="3">
        <f>IF(Table1[[#This Row],[Family members]]="",MEDIAN(Table1[Family members]),Table1[[#This Row],[Family members]])</f>
        <v>3</v>
      </c>
    </row>
    <row r="2643" spans="1:16" x14ac:dyDescent="0.3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3">
        <f>IF(Table1[[#This Row],[Family members]]="",MEDIAN(Table1[Family members]),Table1[[#This Row],[Family members]])</f>
        <v>4</v>
      </c>
    </row>
    <row r="2644" spans="1:16" x14ac:dyDescent="0.3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  <c r="P2644" s="3">
        <f>IF(Table1[[#This Row],[Family members]]="",MEDIAN(Table1[Family members]),Table1[[#This Row],[Family members]])</f>
        <v>3</v>
      </c>
    </row>
    <row r="2645" spans="1:16" x14ac:dyDescent="0.3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  <c r="P2645" s="3">
        <f>IF(Table1[[#This Row],[Family members]]="",MEDIAN(Table1[Family members]),Table1[[#This Row],[Family members]])</f>
        <v>4</v>
      </c>
    </row>
    <row r="2646" spans="1:16" x14ac:dyDescent="0.3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3">
        <f>IF(Table1[[#This Row],[Family members]]="",MEDIAN(Table1[Family members]),Table1[[#This Row],[Family members]])</f>
        <v>2</v>
      </c>
    </row>
    <row r="2647" spans="1:16" x14ac:dyDescent="0.3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  <c r="P2647" s="3">
        <f>IF(Table1[[#This Row],[Family members]]="",MEDIAN(Table1[Family members]),Table1[[#This Row],[Family members]])</f>
        <v>2</v>
      </c>
    </row>
    <row r="2648" spans="1:16" x14ac:dyDescent="0.3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  <c r="P2648" s="3">
        <f>IF(Table1[[#This Row],[Family members]]="",MEDIAN(Table1[Family members]),Table1[[#This Row],[Family members]])</f>
        <v>1</v>
      </c>
    </row>
    <row r="2649" spans="1:16" x14ac:dyDescent="0.3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  <c r="P2649" s="3">
        <f>IF(Table1[[#This Row],[Family members]]="",MEDIAN(Table1[Family members]),Table1[[#This Row],[Family members]])</f>
        <v>1</v>
      </c>
    </row>
    <row r="2650" spans="1:16" x14ac:dyDescent="0.3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  <c r="P2650" s="3">
        <f>IF(Table1[[#This Row],[Family members]]="",MEDIAN(Table1[Family members]),Table1[[#This Row],[Family members]])</f>
        <v>1</v>
      </c>
    </row>
    <row r="2651" spans="1:16" x14ac:dyDescent="0.3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  <c r="P2651" s="3">
        <f>IF(Table1[[#This Row],[Family members]]="",MEDIAN(Table1[Family members]),Table1[[#This Row],[Family members]])</f>
        <v>1</v>
      </c>
    </row>
    <row r="2652" spans="1:16" x14ac:dyDescent="0.3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  <c r="P2652" s="3">
        <f>IF(Table1[[#This Row],[Family members]]="",MEDIAN(Table1[Family members]),Table1[[#This Row],[Family members]])</f>
        <v>1</v>
      </c>
    </row>
    <row r="2653" spans="1:16" x14ac:dyDescent="0.3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  <c r="P2653" s="3">
        <f>IF(Table1[[#This Row],[Family members]]="",MEDIAN(Table1[Family members]),Table1[[#This Row],[Family members]])</f>
        <v>1</v>
      </c>
    </row>
    <row r="2654" spans="1:16" x14ac:dyDescent="0.3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  <c r="P2654" s="3">
        <f>IF(Table1[[#This Row],[Family members]]="",MEDIAN(Table1[Family members]),Table1[[#This Row],[Family members]])</f>
        <v>4</v>
      </c>
    </row>
    <row r="2655" spans="1:16" x14ac:dyDescent="0.3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  <c r="P2655" s="3">
        <f>IF(Table1[[#This Row],[Family members]]="",MEDIAN(Table1[Family members]),Table1[[#This Row],[Family members]])</f>
        <v>1</v>
      </c>
    </row>
    <row r="2656" spans="1:16" x14ac:dyDescent="0.3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  <c r="P2656" s="3">
        <f>IF(Table1[[#This Row],[Family members]]="",MEDIAN(Table1[Family members]),Table1[[#This Row],[Family members]])</f>
        <v>3</v>
      </c>
    </row>
    <row r="2657" spans="1:16" x14ac:dyDescent="0.3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3">
        <f>IF(Table1[[#This Row],[Family members]]="",MEDIAN(Table1[Family members]),Table1[[#This Row],[Family members]])</f>
        <v>4</v>
      </c>
    </row>
    <row r="2658" spans="1:16" x14ac:dyDescent="0.3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  <c r="P2658" s="3">
        <f>IF(Table1[[#This Row],[Family members]]="",MEDIAN(Table1[Family members]),Table1[[#This Row],[Family members]])</f>
        <v>4</v>
      </c>
    </row>
    <row r="2659" spans="1:16" x14ac:dyDescent="0.3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  <c r="P2659" s="3">
        <f>IF(Table1[[#This Row],[Family members]]="",MEDIAN(Table1[Family members]),Table1[[#This Row],[Family members]])</f>
        <v>1</v>
      </c>
    </row>
    <row r="2660" spans="1:16" x14ac:dyDescent="0.3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  <c r="P2660" s="3">
        <f>IF(Table1[[#This Row],[Family members]]="",MEDIAN(Table1[Family members]),Table1[[#This Row],[Family members]])</f>
        <v>1</v>
      </c>
    </row>
    <row r="2661" spans="1:16" x14ac:dyDescent="0.3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  <c r="P2661" s="3">
        <f>IF(Table1[[#This Row],[Family members]]="",MEDIAN(Table1[Family members]),Table1[[#This Row],[Family members]])</f>
        <v>4</v>
      </c>
    </row>
    <row r="2662" spans="1:16" x14ac:dyDescent="0.3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  <c r="P2662" s="3">
        <f>IF(Table1[[#This Row],[Family members]]="",MEDIAN(Table1[Family members]),Table1[[#This Row],[Family members]])</f>
        <v>4</v>
      </c>
    </row>
    <row r="2663" spans="1:16" x14ac:dyDescent="0.3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  <c r="P2663" s="3">
        <f>IF(Table1[[#This Row],[Family members]]="",MEDIAN(Table1[Family members]),Table1[[#This Row],[Family members]])</f>
        <v>2</v>
      </c>
    </row>
    <row r="2664" spans="1:16" x14ac:dyDescent="0.3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  <c r="P2664" s="3">
        <f>IF(Table1[[#This Row],[Family members]]="",MEDIAN(Table1[Family members]),Table1[[#This Row],[Family members]])</f>
        <v>1</v>
      </c>
    </row>
    <row r="2665" spans="1:16" x14ac:dyDescent="0.3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3">
        <f>IF(Table1[[#This Row],[Family members]]="",MEDIAN(Table1[Family members]),Table1[[#This Row],[Family members]])</f>
        <v>3</v>
      </c>
    </row>
    <row r="2666" spans="1:16" x14ac:dyDescent="0.3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  <c r="P2666" s="3">
        <f>IF(Table1[[#This Row],[Family members]]="",MEDIAN(Table1[Family members]),Table1[[#This Row],[Family members]])</f>
        <v>4</v>
      </c>
    </row>
    <row r="2667" spans="1:16" x14ac:dyDescent="0.3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3">
        <f>IF(Table1[[#This Row],[Family members]]="",MEDIAN(Table1[Family members]),Table1[[#This Row],[Family members]])</f>
        <v>4</v>
      </c>
    </row>
    <row r="2668" spans="1:16" x14ac:dyDescent="0.3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  <c r="P2668" s="3">
        <f>IF(Table1[[#This Row],[Family members]]="",MEDIAN(Table1[Family members]),Table1[[#This Row],[Family members]])</f>
        <v>4</v>
      </c>
    </row>
    <row r="2669" spans="1:16" x14ac:dyDescent="0.3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  <c r="P2669" s="3">
        <f>IF(Table1[[#This Row],[Family members]]="",MEDIAN(Table1[Family members]),Table1[[#This Row],[Family members]])</f>
        <v>2</v>
      </c>
    </row>
    <row r="2670" spans="1:16" x14ac:dyDescent="0.3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  <c r="P2670" s="3">
        <f>IF(Table1[[#This Row],[Family members]]="",MEDIAN(Table1[Family members]),Table1[[#This Row],[Family members]])</f>
        <v>3</v>
      </c>
    </row>
    <row r="2671" spans="1:16" x14ac:dyDescent="0.3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  <c r="P2671" s="3">
        <f>IF(Table1[[#This Row],[Family members]]="",MEDIAN(Table1[Family members]),Table1[[#This Row],[Family members]])</f>
        <v>2</v>
      </c>
    </row>
    <row r="2672" spans="1:16" x14ac:dyDescent="0.3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  <c r="P2672" s="3">
        <f>IF(Table1[[#This Row],[Family members]]="",MEDIAN(Table1[Family members]),Table1[[#This Row],[Family members]])</f>
        <v>4</v>
      </c>
    </row>
    <row r="2673" spans="1:16" x14ac:dyDescent="0.3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  <c r="P2673" s="3">
        <f>IF(Table1[[#This Row],[Family members]]="",MEDIAN(Table1[Family members]),Table1[[#This Row],[Family members]])</f>
        <v>4</v>
      </c>
    </row>
    <row r="2674" spans="1:16" x14ac:dyDescent="0.3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  <c r="P2674" s="3">
        <f>IF(Table1[[#This Row],[Family members]]="",MEDIAN(Table1[Family members]),Table1[[#This Row],[Family members]])</f>
        <v>2</v>
      </c>
    </row>
    <row r="2675" spans="1:16" x14ac:dyDescent="0.3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  <c r="P2675" s="3">
        <f>IF(Table1[[#This Row],[Family members]]="",MEDIAN(Table1[Family members]),Table1[[#This Row],[Family members]])</f>
        <v>4</v>
      </c>
    </row>
    <row r="2676" spans="1:16" x14ac:dyDescent="0.3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  <c r="P2676" s="3">
        <f>IF(Table1[[#This Row],[Family members]]="",MEDIAN(Table1[Family members]),Table1[[#This Row],[Family members]])</f>
        <v>2</v>
      </c>
    </row>
    <row r="2677" spans="1:16" x14ac:dyDescent="0.3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  <c r="P2677" s="3">
        <f>IF(Table1[[#This Row],[Family members]]="",MEDIAN(Table1[Family members]),Table1[[#This Row],[Family members]])</f>
        <v>2</v>
      </c>
    </row>
    <row r="2678" spans="1:16" x14ac:dyDescent="0.3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  <c r="P2678" s="3">
        <f>IF(Table1[[#This Row],[Family members]]="",MEDIAN(Table1[Family members]),Table1[[#This Row],[Family members]])</f>
        <v>1</v>
      </c>
    </row>
    <row r="2679" spans="1:16" x14ac:dyDescent="0.3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  <c r="P2679" s="3">
        <f>IF(Table1[[#This Row],[Family members]]="",MEDIAN(Table1[Family members]),Table1[[#This Row],[Family members]])</f>
        <v>1</v>
      </c>
    </row>
    <row r="2680" spans="1:16" x14ac:dyDescent="0.3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  <c r="P2680" s="3">
        <f>IF(Table1[[#This Row],[Family members]]="",MEDIAN(Table1[Family members]),Table1[[#This Row],[Family members]])</f>
        <v>2</v>
      </c>
    </row>
    <row r="2681" spans="1:16" x14ac:dyDescent="0.3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  <c r="P2681" s="3">
        <f>IF(Table1[[#This Row],[Family members]]="",MEDIAN(Table1[Family members]),Table1[[#This Row],[Family members]])</f>
        <v>1</v>
      </c>
    </row>
    <row r="2682" spans="1:16" x14ac:dyDescent="0.3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  <c r="P2682" s="3">
        <f>IF(Table1[[#This Row],[Family members]]="",MEDIAN(Table1[Family members]),Table1[[#This Row],[Family members]])</f>
        <v>4</v>
      </c>
    </row>
    <row r="2683" spans="1:16" x14ac:dyDescent="0.3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  <c r="P2683" s="3">
        <f>IF(Table1[[#This Row],[Family members]]="",MEDIAN(Table1[Family members]),Table1[[#This Row],[Family members]])</f>
        <v>2</v>
      </c>
    </row>
    <row r="2684" spans="1:16" x14ac:dyDescent="0.3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  <c r="P2684" s="3">
        <f>IF(Table1[[#This Row],[Family members]]="",MEDIAN(Table1[Family members]),Table1[[#This Row],[Family members]])</f>
        <v>4</v>
      </c>
    </row>
    <row r="2685" spans="1:16" x14ac:dyDescent="0.3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  <c r="P2685" s="3">
        <f>IF(Table1[[#This Row],[Family members]]="",MEDIAN(Table1[Family members]),Table1[[#This Row],[Family members]])</f>
        <v>4</v>
      </c>
    </row>
    <row r="2686" spans="1:16" x14ac:dyDescent="0.3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  <c r="P2686" s="3">
        <f>IF(Table1[[#This Row],[Family members]]="",MEDIAN(Table1[Family members]),Table1[[#This Row],[Family members]])</f>
        <v>1</v>
      </c>
    </row>
    <row r="2687" spans="1:16" x14ac:dyDescent="0.3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  <c r="P2687" s="3">
        <f>IF(Table1[[#This Row],[Family members]]="",MEDIAN(Table1[Family members]),Table1[[#This Row],[Family members]])</f>
        <v>4</v>
      </c>
    </row>
    <row r="2688" spans="1:16" x14ac:dyDescent="0.3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  <c r="P2688" s="3">
        <f>IF(Table1[[#This Row],[Family members]]="",MEDIAN(Table1[Family members]),Table1[[#This Row],[Family members]])</f>
        <v>4</v>
      </c>
    </row>
    <row r="2689" spans="1:16" x14ac:dyDescent="0.3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  <c r="P2689" s="3">
        <f>IF(Table1[[#This Row],[Family members]]="",MEDIAN(Table1[Family members]),Table1[[#This Row],[Family members]])</f>
        <v>3</v>
      </c>
    </row>
    <row r="2690" spans="1:16" x14ac:dyDescent="0.3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  <c r="P2690" s="3">
        <f>IF(Table1[[#This Row],[Family members]]="",MEDIAN(Table1[Family members]),Table1[[#This Row],[Family members]])</f>
        <v>3</v>
      </c>
    </row>
    <row r="2691" spans="1:16" x14ac:dyDescent="0.3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  <c r="P2691" s="3">
        <f>IF(Table1[[#This Row],[Family members]]="",MEDIAN(Table1[Family members]),Table1[[#This Row],[Family members]])</f>
        <v>2</v>
      </c>
    </row>
    <row r="2692" spans="1:16" x14ac:dyDescent="0.3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  <c r="P2692" s="3">
        <f>IF(Table1[[#This Row],[Family members]]="",MEDIAN(Table1[Family members]),Table1[[#This Row],[Family members]])</f>
        <v>1</v>
      </c>
    </row>
    <row r="2693" spans="1:16" x14ac:dyDescent="0.3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  <c r="P2693" s="3">
        <f>IF(Table1[[#This Row],[Family members]]="",MEDIAN(Table1[Family members]),Table1[[#This Row],[Family members]])</f>
        <v>2</v>
      </c>
    </row>
    <row r="2694" spans="1:16" x14ac:dyDescent="0.3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  <c r="P2694" s="3">
        <f>IF(Table1[[#This Row],[Family members]]="",MEDIAN(Table1[Family members]),Table1[[#This Row],[Family members]])</f>
        <v>2</v>
      </c>
    </row>
    <row r="2695" spans="1:16" x14ac:dyDescent="0.3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  <c r="P2695" s="3">
        <f>IF(Table1[[#This Row],[Family members]]="",MEDIAN(Table1[Family members]),Table1[[#This Row],[Family members]])</f>
        <v>2</v>
      </c>
    </row>
    <row r="2696" spans="1:16" x14ac:dyDescent="0.3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  <c r="P2696" s="3">
        <f>IF(Table1[[#This Row],[Family members]]="",MEDIAN(Table1[Family members]),Table1[[#This Row],[Family members]])</f>
        <v>3</v>
      </c>
    </row>
    <row r="2697" spans="1:16" x14ac:dyDescent="0.3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  <c r="P2697" s="3">
        <f>IF(Table1[[#This Row],[Family members]]="",MEDIAN(Table1[Family members]),Table1[[#This Row],[Family members]])</f>
        <v>4</v>
      </c>
    </row>
    <row r="2698" spans="1:16" x14ac:dyDescent="0.3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  <c r="P2698" s="3">
        <f>IF(Table1[[#This Row],[Family members]]="",MEDIAN(Table1[Family members]),Table1[[#This Row],[Family members]])</f>
        <v>1</v>
      </c>
    </row>
    <row r="2699" spans="1:16" x14ac:dyDescent="0.3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  <c r="P2699" s="3">
        <f>IF(Table1[[#This Row],[Family members]]="",MEDIAN(Table1[Family members]),Table1[[#This Row],[Family members]])</f>
        <v>1</v>
      </c>
    </row>
    <row r="2700" spans="1:16" x14ac:dyDescent="0.3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  <c r="P2700" s="3">
        <f>IF(Table1[[#This Row],[Family members]]="",MEDIAN(Table1[Family members]),Table1[[#This Row],[Family members]])</f>
        <v>2</v>
      </c>
    </row>
    <row r="2701" spans="1:16" x14ac:dyDescent="0.3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3">
        <f>IF(Table1[[#This Row],[Family members]]="",MEDIAN(Table1[Family members]),Table1[[#This Row],[Family members]])</f>
        <v>2</v>
      </c>
    </row>
    <row r="2702" spans="1:16" x14ac:dyDescent="0.3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  <c r="P2702" s="3">
        <f>IF(Table1[[#This Row],[Family members]]="",MEDIAN(Table1[Family members]),Table1[[#This Row],[Family members]])</f>
        <v>1</v>
      </c>
    </row>
    <row r="2703" spans="1:16" x14ac:dyDescent="0.3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  <c r="P2703" s="3">
        <f>IF(Table1[[#This Row],[Family members]]="",MEDIAN(Table1[Family members]),Table1[[#This Row],[Family members]])</f>
        <v>4</v>
      </c>
    </row>
    <row r="2704" spans="1:16" x14ac:dyDescent="0.3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3">
        <f>IF(Table1[[#This Row],[Family members]]="",MEDIAN(Table1[Family members]),Table1[[#This Row],[Family members]])</f>
        <v>3</v>
      </c>
    </row>
    <row r="2705" spans="1:16" x14ac:dyDescent="0.3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  <c r="P2705" s="3">
        <f>IF(Table1[[#This Row],[Family members]]="",MEDIAN(Table1[Family members]),Table1[[#This Row],[Family members]])</f>
        <v>2</v>
      </c>
    </row>
    <row r="2706" spans="1:16" x14ac:dyDescent="0.3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3">
        <f>IF(Table1[[#This Row],[Family members]]="",MEDIAN(Table1[Family members]),Table1[[#This Row],[Family members]])</f>
        <v>4</v>
      </c>
    </row>
    <row r="2707" spans="1:16" x14ac:dyDescent="0.3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  <c r="P2707" s="3">
        <f>IF(Table1[[#This Row],[Family members]]="",MEDIAN(Table1[Family members]),Table1[[#This Row],[Family members]])</f>
        <v>1</v>
      </c>
    </row>
    <row r="2708" spans="1:16" x14ac:dyDescent="0.3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  <c r="P2708" s="3">
        <f>IF(Table1[[#This Row],[Family members]]="",MEDIAN(Table1[Family members]),Table1[[#This Row],[Family members]])</f>
        <v>1</v>
      </c>
    </row>
    <row r="2709" spans="1:16" x14ac:dyDescent="0.3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  <c r="P2709" s="3">
        <f>IF(Table1[[#This Row],[Family members]]="",MEDIAN(Table1[Family members]),Table1[[#This Row],[Family members]])</f>
        <v>3</v>
      </c>
    </row>
    <row r="2710" spans="1:16" x14ac:dyDescent="0.3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  <c r="P2710" s="3">
        <f>IF(Table1[[#This Row],[Family members]]="",MEDIAN(Table1[Family members]),Table1[[#This Row],[Family members]])</f>
        <v>2</v>
      </c>
    </row>
    <row r="2711" spans="1:16" x14ac:dyDescent="0.3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  <c r="P2711" s="3">
        <f>IF(Table1[[#This Row],[Family members]]="",MEDIAN(Table1[Family members]),Table1[[#This Row],[Family members]])</f>
        <v>1</v>
      </c>
    </row>
    <row r="2712" spans="1:16" x14ac:dyDescent="0.3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  <c r="P2712" s="3">
        <f>IF(Table1[[#This Row],[Family members]]="",MEDIAN(Table1[Family members]),Table1[[#This Row],[Family members]])</f>
        <v>1</v>
      </c>
    </row>
    <row r="2713" spans="1:16" x14ac:dyDescent="0.3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  <c r="P2713" s="3">
        <f>IF(Table1[[#This Row],[Family members]]="",MEDIAN(Table1[Family members]),Table1[[#This Row],[Family members]])</f>
        <v>2</v>
      </c>
    </row>
    <row r="2714" spans="1:16" x14ac:dyDescent="0.3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  <c r="P2714" s="3">
        <f>IF(Table1[[#This Row],[Family members]]="",MEDIAN(Table1[Family members]),Table1[[#This Row],[Family members]])</f>
        <v>3</v>
      </c>
    </row>
    <row r="2715" spans="1:16" x14ac:dyDescent="0.3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  <c r="P2715" s="3">
        <f>IF(Table1[[#This Row],[Family members]]="",MEDIAN(Table1[Family members]),Table1[[#This Row],[Family members]])</f>
        <v>4</v>
      </c>
    </row>
    <row r="2716" spans="1:16" x14ac:dyDescent="0.3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  <c r="P2716" s="3">
        <f>IF(Table1[[#This Row],[Family members]]="",MEDIAN(Table1[Family members]),Table1[[#This Row],[Family members]])</f>
        <v>2</v>
      </c>
    </row>
    <row r="2717" spans="1:16" x14ac:dyDescent="0.3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  <c r="P2717" s="3">
        <f>IF(Table1[[#This Row],[Family members]]="",MEDIAN(Table1[Family members]),Table1[[#This Row],[Family members]])</f>
        <v>2</v>
      </c>
    </row>
    <row r="2718" spans="1:16" x14ac:dyDescent="0.3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  <c r="P2718" s="3">
        <f>IF(Table1[[#This Row],[Family members]]="",MEDIAN(Table1[Family members]),Table1[[#This Row],[Family members]])</f>
        <v>3</v>
      </c>
    </row>
    <row r="2719" spans="1:16" x14ac:dyDescent="0.3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  <c r="P2719" s="3">
        <f>IF(Table1[[#This Row],[Family members]]="",MEDIAN(Table1[Family members]),Table1[[#This Row],[Family members]])</f>
        <v>2</v>
      </c>
    </row>
    <row r="2720" spans="1:16" x14ac:dyDescent="0.3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  <c r="P2720" s="3">
        <f>IF(Table1[[#This Row],[Family members]]="",MEDIAN(Table1[Family members]),Table1[[#This Row],[Family members]])</f>
        <v>2</v>
      </c>
    </row>
    <row r="2721" spans="1:16" x14ac:dyDescent="0.3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  <c r="P2721" s="3">
        <f>IF(Table1[[#This Row],[Family members]]="",MEDIAN(Table1[Family members]),Table1[[#This Row],[Family members]])</f>
        <v>1</v>
      </c>
    </row>
    <row r="2722" spans="1:16" x14ac:dyDescent="0.3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  <c r="P2722" s="3">
        <f>IF(Table1[[#This Row],[Family members]]="",MEDIAN(Table1[Family members]),Table1[[#This Row],[Family members]])</f>
        <v>4</v>
      </c>
    </row>
    <row r="2723" spans="1:16" x14ac:dyDescent="0.3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  <c r="P2723" s="3">
        <f>IF(Table1[[#This Row],[Family members]]="",MEDIAN(Table1[Family members]),Table1[[#This Row],[Family members]])</f>
        <v>3</v>
      </c>
    </row>
    <row r="2724" spans="1:16" x14ac:dyDescent="0.3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  <c r="P2724" s="3">
        <f>IF(Table1[[#This Row],[Family members]]="",MEDIAN(Table1[Family members]),Table1[[#This Row],[Family members]])</f>
        <v>3</v>
      </c>
    </row>
    <row r="2725" spans="1:16" x14ac:dyDescent="0.3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3">
        <f>IF(Table1[[#This Row],[Family members]]="",MEDIAN(Table1[Family members]),Table1[[#This Row],[Family members]])</f>
        <v>1</v>
      </c>
    </row>
    <row r="2726" spans="1:16" x14ac:dyDescent="0.3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  <c r="P2726" s="3">
        <f>IF(Table1[[#This Row],[Family members]]="",MEDIAN(Table1[Family members]),Table1[[#This Row],[Family members]])</f>
        <v>3</v>
      </c>
    </row>
    <row r="2727" spans="1:16" x14ac:dyDescent="0.3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  <c r="P2727" s="3">
        <f>IF(Table1[[#This Row],[Family members]]="",MEDIAN(Table1[Family members]),Table1[[#This Row],[Family members]])</f>
        <v>4</v>
      </c>
    </row>
    <row r="2728" spans="1:16" x14ac:dyDescent="0.3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  <c r="P2728" s="3">
        <f>IF(Table1[[#This Row],[Family members]]="",MEDIAN(Table1[Family members]),Table1[[#This Row],[Family members]])</f>
        <v>1</v>
      </c>
    </row>
    <row r="2729" spans="1:16" x14ac:dyDescent="0.3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  <c r="P2729" s="3">
        <f>IF(Table1[[#This Row],[Family members]]="",MEDIAN(Table1[Family members]),Table1[[#This Row],[Family members]])</f>
        <v>1</v>
      </c>
    </row>
    <row r="2730" spans="1:16" x14ac:dyDescent="0.3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  <c r="P2730" s="3">
        <f>IF(Table1[[#This Row],[Family members]]="",MEDIAN(Table1[Family members]),Table1[[#This Row],[Family members]])</f>
        <v>1</v>
      </c>
    </row>
    <row r="2731" spans="1:16" x14ac:dyDescent="0.3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  <c r="P2731" s="3">
        <f>IF(Table1[[#This Row],[Family members]]="",MEDIAN(Table1[Family members]),Table1[[#This Row],[Family members]])</f>
        <v>3</v>
      </c>
    </row>
    <row r="2732" spans="1:16" x14ac:dyDescent="0.3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  <c r="P2732" s="3">
        <f>IF(Table1[[#This Row],[Family members]]="",MEDIAN(Table1[Family members]),Table1[[#This Row],[Family members]])</f>
        <v>3</v>
      </c>
    </row>
    <row r="2733" spans="1:16" x14ac:dyDescent="0.3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  <c r="P2733" s="3">
        <f>IF(Table1[[#This Row],[Family members]]="",MEDIAN(Table1[Family members]),Table1[[#This Row],[Family members]])</f>
        <v>2</v>
      </c>
    </row>
    <row r="2734" spans="1:16" x14ac:dyDescent="0.3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  <c r="P2734" s="3">
        <f>IF(Table1[[#This Row],[Family members]]="",MEDIAN(Table1[Family members]),Table1[[#This Row],[Family members]])</f>
        <v>4</v>
      </c>
    </row>
    <row r="2735" spans="1:16" x14ac:dyDescent="0.3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  <c r="P2735" s="3">
        <f>IF(Table1[[#This Row],[Family members]]="",MEDIAN(Table1[Family members]),Table1[[#This Row],[Family members]])</f>
        <v>1</v>
      </c>
    </row>
    <row r="2736" spans="1:16" x14ac:dyDescent="0.3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  <c r="P2736" s="3">
        <f>IF(Table1[[#This Row],[Family members]]="",MEDIAN(Table1[Family members]),Table1[[#This Row],[Family members]])</f>
        <v>3</v>
      </c>
    </row>
    <row r="2737" spans="1:16" x14ac:dyDescent="0.3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  <c r="P2737" s="3">
        <f>IF(Table1[[#This Row],[Family members]]="",MEDIAN(Table1[Family members]),Table1[[#This Row],[Family members]])</f>
        <v>1</v>
      </c>
    </row>
    <row r="2738" spans="1:16" x14ac:dyDescent="0.3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  <c r="P2738" s="3">
        <f>IF(Table1[[#This Row],[Family members]]="",MEDIAN(Table1[Family members]),Table1[[#This Row],[Family members]])</f>
        <v>3</v>
      </c>
    </row>
    <row r="2739" spans="1:16" x14ac:dyDescent="0.3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3">
        <f>IF(Table1[[#This Row],[Family members]]="",MEDIAN(Table1[Family members]),Table1[[#This Row],[Family members]])</f>
        <v>2</v>
      </c>
    </row>
    <row r="2740" spans="1:16" x14ac:dyDescent="0.3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  <c r="P2740" s="3">
        <f>IF(Table1[[#This Row],[Family members]]="",MEDIAN(Table1[Family members]),Table1[[#This Row],[Family members]])</f>
        <v>2</v>
      </c>
    </row>
    <row r="2741" spans="1:16" x14ac:dyDescent="0.3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  <c r="P2741" s="3">
        <f>IF(Table1[[#This Row],[Family members]]="",MEDIAN(Table1[Family members]),Table1[[#This Row],[Family members]])</f>
        <v>3</v>
      </c>
    </row>
    <row r="2742" spans="1:16" x14ac:dyDescent="0.3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  <c r="P2742" s="3">
        <f>IF(Table1[[#This Row],[Family members]]="",MEDIAN(Table1[Family members]),Table1[[#This Row],[Family members]])</f>
        <v>2</v>
      </c>
    </row>
    <row r="2743" spans="1:16" x14ac:dyDescent="0.3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3">
        <f>IF(Table1[[#This Row],[Family members]]="",MEDIAN(Table1[Family members]),Table1[[#This Row],[Family members]])</f>
        <v>2</v>
      </c>
    </row>
    <row r="2744" spans="1:16" x14ac:dyDescent="0.3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  <c r="P2744" s="3">
        <f>IF(Table1[[#This Row],[Family members]]="",MEDIAN(Table1[Family members]),Table1[[#This Row],[Family members]])</f>
        <v>1</v>
      </c>
    </row>
    <row r="2745" spans="1:16" x14ac:dyDescent="0.3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  <c r="P2745" s="3">
        <f>IF(Table1[[#This Row],[Family members]]="",MEDIAN(Table1[Family members]),Table1[[#This Row],[Family members]])</f>
        <v>4</v>
      </c>
    </row>
    <row r="2746" spans="1:16" x14ac:dyDescent="0.3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  <c r="P2746" s="3">
        <f>IF(Table1[[#This Row],[Family members]]="",MEDIAN(Table1[Family members]),Table1[[#This Row],[Family members]])</f>
        <v>4</v>
      </c>
    </row>
    <row r="2747" spans="1:16" x14ac:dyDescent="0.3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  <c r="P2747" s="3">
        <f>IF(Table1[[#This Row],[Family members]]="",MEDIAN(Table1[Family members]),Table1[[#This Row],[Family members]])</f>
        <v>3</v>
      </c>
    </row>
    <row r="2748" spans="1:16" x14ac:dyDescent="0.3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  <c r="P2748" s="3">
        <f>IF(Table1[[#This Row],[Family members]]="",MEDIAN(Table1[Family members]),Table1[[#This Row],[Family members]])</f>
        <v>4</v>
      </c>
    </row>
    <row r="2749" spans="1:16" x14ac:dyDescent="0.3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  <c r="P2749" s="3">
        <f>IF(Table1[[#This Row],[Family members]]="",MEDIAN(Table1[Family members]),Table1[[#This Row],[Family members]])</f>
        <v>1</v>
      </c>
    </row>
    <row r="2750" spans="1:16" x14ac:dyDescent="0.3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  <c r="P2750" s="3">
        <f>IF(Table1[[#This Row],[Family members]]="",MEDIAN(Table1[Family members]),Table1[[#This Row],[Family members]])</f>
        <v>1</v>
      </c>
    </row>
    <row r="2751" spans="1:16" x14ac:dyDescent="0.3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  <c r="P2751" s="3">
        <f>IF(Table1[[#This Row],[Family members]]="",MEDIAN(Table1[Family members]),Table1[[#This Row],[Family members]])</f>
        <v>1</v>
      </c>
    </row>
    <row r="2752" spans="1:16" x14ac:dyDescent="0.3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  <c r="P2752" s="3">
        <f>IF(Table1[[#This Row],[Family members]]="",MEDIAN(Table1[Family members]),Table1[[#This Row],[Family members]])</f>
        <v>3</v>
      </c>
    </row>
    <row r="2753" spans="1:16" x14ac:dyDescent="0.3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  <c r="P2753" s="3">
        <f>IF(Table1[[#This Row],[Family members]]="",MEDIAN(Table1[Family members]),Table1[[#This Row],[Family members]])</f>
        <v>1</v>
      </c>
    </row>
    <row r="2754" spans="1:16" x14ac:dyDescent="0.3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  <c r="P2754" s="3">
        <f>IF(Table1[[#This Row],[Family members]]="",MEDIAN(Table1[Family members]),Table1[[#This Row],[Family members]])</f>
        <v>2</v>
      </c>
    </row>
    <row r="2755" spans="1:16" x14ac:dyDescent="0.3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  <c r="P2755" s="3">
        <f>IF(Table1[[#This Row],[Family members]]="",MEDIAN(Table1[Family members]),Table1[[#This Row],[Family members]])</f>
        <v>3</v>
      </c>
    </row>
    <row r="2756" spans="1:16" x14ac:dyDescent="0.3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  <c r="P2756" s="3">
        <f>IF(Table1[[#This Row],[Family members]]="",MEDIAN(Table1[Family members]),Table1[[#This Row],[Family members]])</f>
        <v>4</v>
      </c>
    </row>
    <row r="2757" spans="1:16" x14ac:dyDescent="0.3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  <c r="P2757" s="3">
        <f>IF(Table1[[#This Row],[Family members]]="",MEDIAN(Table1[Family members]),Table1[[#This Row],[Family members]])</f>
        <v>1</v>
      </c>
    </row>
    <row r="2758" spans="1:16" x14ac:dyDescent="0.3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  <c r="P2758" s="3">
        <f>IF(Table1[[#This Row],[Family members]]="",MEDIAN(Table1[Family members]),Table1[[#This Row],[Family members]])</f>
        <v>3</v>
      </c>
    </row>
    <row r="2759" spans="1:16" x14ac:dyDescent="0.3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  <c r="P2759" s="3">
        <f>IF(Table1[[#This Row],[Family members]]="",MEDIAN(Table1[Family members]),Table1[[#This Row],[Family members]])</f>
        <v>1</v>
      </c>
    </row>
    <row r="2760" spans="1:16" x14ac:dyDescent="0.3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  <c r="P2760" s="3">
        <f>IF(Table1[[#This Row],[Family members]]="",MEDIAN(Table1[Family members]),Table1[[#This Row],[Family members]])</f>
        <v>4</v>
      </c>
    </row>
    <row r="2761" spans="1:16" x14ac:dyDescent="0.3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3">
        <f>IF(Table1[[#This Row],[Family members]]="",MEDIAN(Table1[Family members]),Table1[[#This Row],[Family members]])</f>
        <v>1</v>
      </c>
    </row>
    <row r="2762" spans="1:16" x14ac:dyDescent="0.3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  <c r="P2762" s="3">
        <f>IF(Table1[[#This Row],[Family members]]="",MEDIAN(Table1[Family members]),Table1[[#This Row],[Family members]])</f>
        <v>3</v>
      </c>
    </row>
    <row r="2763" spans="1:16" x14ac:dyDescent="0.3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  <c r="P2763" s="3">
        <f>IF(Table1[[#This Row],[Family members]]="",MEDIAN(Table1[Family members]),Table1[[#This Row],[Family members]])</f>
        <v>1</v>
      </c>
    </row>
    <row r="2764" spans="1:16" x14ac:dyDescent="0.3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  <c r="P2764" s="3">
        <f>IF(Table1[[#This Row],[Family members]]="",MEDIAN(Table1[Family members]),Table1[[#This Row],[Family members]])</f>
        <v>1</v>
      </c>
    </row>
    <row r="2765" spans="1:16" x14ac:dyDescent="0.3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  <c r="P2765" s="3">
        <f>IF(Table1[[#This Row],[Family members]]="",MEDIAN(Table1[Family members]),Table1[[#This Row],[Family members]])</f>
        <v>1</v>
      </c>
    </row>
    <row r="2766" spans="1:16" x14ac:dyDescent="0.3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3">
        <f>IF(Table1[[#This Row],[Family members]]="",MEDIAN(Table1[Family members]),Table1[[#This Row],[Family members]])</f>
        <v>3</v>
      </c>
    </row>
    <row r="2767" spans="1:16" x14ac:dyDescent="0.3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  <c r="P2767" s="3">
        <f>IF(Table1[[#This Row],[Family members]]="",MEDIAN(Table1[Family members]),Table1[[#This Row],[Family members]])</f>
        <v>4</v>
      </c>
    </row>
    <row r="2768" spans="1:16" x14ac:dyDescent="0.3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  <c r="P2768" s="3">
        <f>IF(Table1[[#This Row],[Family members]]="",MEDIAN(Table1[Family members]),Table1[[#This Row],[Family members]])</f>
        <v>2</v>
      </c>
    </row>
    <row r="2769" spans="1:16" x14ac:dyDescent="0.3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  <c r="P2769" s="3">
        <f>IF(Table1[[#This Row],[Family members]]="",MEDIAN(Table1[Family members]),Table1[[#This Row],[Family members]])</f>
        <v>1</v>
      </c>
    </row>
    <row r="2770" spans="1:16" x14ac:dyDescent="0.3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3">
        <f>IF(Table1[[#This Row],[Family members]]="",MEDIAN(Table1[Family members]),Table1[[#This Row],[Family members]])</f>
        <v>4</v>
      </c>
    </row>
    <row r="2771" spans="1:16" x14ac:dyDescent="0.3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  <c r="P2771" s="3">
        <f>IF(Table1[[#This Row],[Family members]]="",MEDIAN(Table1[Family members]),Table1[[#This Row],[Family members]])</f>
        <v>4</v>
      </c>
    </row>
    <row r="2772" spans="1:16" x14ac:dyDescent="0.3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3">
        <f>IF(Table1[[#This Row],[Family members]]="",MEDIAN(Table1[Family members]),Table1[[#This Row],[Family members]])</f>
        <v>1</v>
      </c>
    </row>
    <row r="2773" spans="1:16" x14ac:dyDescent="0.3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  <c r="P2773" s="3">
        <f>IF(Table1[[#This Row],[Family members]]="",MEDIAN(Table1[Family members]),Table1[[#This Row],[Family members]])</f>
        <v>2</v>
      </c>
    </row>
    <row r="2774" spans="1:16" x14ac:dyDescent="0.3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  <c r="P2774" s="3">
        <f>IF(Table1[[#This Row],[Family members]]="",MEDIAN(Table1[Family members]),Table1[[#This Row],[Family members]])</f>
        <v>4</v>
      </c>
    </row>
    <row r="2775" spans="1:16" x14ac:dyDescent="0.3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  <c r="P2775" s="3">
        <f>IF(Table1[[#This Row],[Family members]]="",MEDIAN(Table1[Family members]),Table1[[#This Row],[Family members]])</f>
        <v>2</v>
      </c>
    </row>
    <row r="2776" spans="1:16" x14ac:dyDescent="0.3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  <c r="P2776" s="3">
        <f>IF(Table1[[#This Row],[Family members]]="",MEDIAN(Table1[Family members]),Table1[[#This Row],[Family members]])</f>
        <v>3</v>
      </c>
    </row>
    <row r="2777" spans="1:16" x14ac:dyDescent="0.3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  <c r="P2777" s="3">
        <f>IF(Table1[[#This Row],[Family members]]="",MEDIAN(Table1[Family members]),Table1[[#This Row],[Family members]])</f>
        <v>3</v>
      </c>
    </row>
    <row r="2778" spans="1:16" x14ac:dyDescent="0.3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  <c r="P2778" s="3">
        <f>IF(Table1[[#This Row],[Family members]]="",MEDIAN(Table1[Family members]),Table1[[#This Row],[Family members]])</f>
        <v>4</v>
      </c>
    </row>
    <row r="2779" spans="1:16" x14ac:dyDescent="0.3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  <c r="P2779" s="3">
        <f>IF(Table1[[#This Row],[Family members]]="",MEDIAN(Table1[Family members]),Table1[[#This Row],[Family members]])</f>
        <v>3</v>
      </c>
    </row>
    <row r="2780" spans="1:16" x14ac:dyDescent="0.3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  <c r="P2780" s="3">
        <f>IF(Table1[[#This Row],[Family members]]="",MEDIAN(Table1[Family members]),Table1[[#This Row],[Family members]])</f>
        <v>1</v>
      </c>
    </row>
    <row r="2781" spans="1:16" x14ac:dyDescent="0.3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  <c r="P2781" s="3">
        <f>IF(Table1[[#This Row],[Family members]]="",MEDIAN(Table1[Family members]),Table1[[#This Row],[Family members]])</f>
        <v>3</v>
      </c>
    </row>
    <row r="2782" spans="1:16" x14ac:dyDescent="0.3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  <c r="P2782" s="3">
        <f>IF(Table1[[#This Row],[Family members]]="",MEDIAN(Table1[Family members]),Table1[[#This Row],[Family members]])</f>
        <v>2</v>
      </c>
    </row>
    <row r="2783" spans="1:16" x14ac:dyDescent="0.3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3">
        <f>IF(Table1[[#This Row],[Family members]]="",MEDIAN(Table1[Family members]),Table1[[#This Row],[Family members]])</f>
        <v>3</v>
      </c>
    </row>
    <row r="2784" spans="1:16" x14ac:dyDescent="0.3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  <c r="P2784" s="3">
        <f>IF(Table1[[#This Row],[Family members]]="",MEDIAN(Table1[Family members]),Table1[[#This Row],[Family members]])</f>
        <v>2</v>
      </c>
    </row>
    <row r="2785" spans="1:16" x14ac:dyDescent="0.3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  <c r="P2785" s="3">
        <f>IF(Table1[[#This Row],[Family members]]="",MEDIAN(Table1[Family members]),Table1[[#This Row],[Family members]])</f>
        <v>2</v>
      </c>
    </row>
    <row r="2786" spans="1:16" x14ac:dyDescent="0.3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  <c r="P2786" s="3">
        <f>IF(Table1[[#This Row],[Family members]]="",MEDIAN(Table1[Family members]),Table1[[#This Row],[Family members]])</f>
        <v>1</v>
      </c>
    </row>
    <row r="2787" spans="1:16" x14ac:dyDescent="0.3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  <c r="P2787" s="3">
        <f>IF(Table1[[#This Row],[Family members]]="",MEDIAN(Table1[Family members]),Table1[[#This Row],[Family members]])</f>
        <v>2</v>
      </c>
    </row>
    <row r="2788" spans="1:16" x14ac:dyDescent="0.3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  <c r="P2788" s="3">
        <f>IF(Table1[[#This Row],[Family members]]="",MEDIAN(Table1[Family members]),Table1[[#This Row],[Family members]])</f>
        <v>3</v>
      </c>
    </row>
    <row r="2789" spans="1:16" x14ac:dyDescent="0.3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  <c r="P2789" s="3">
        <f>IF(Table1[[#This Row],[Family members]]="",MEDIAN(Table1[Family members]),Table1[[#This Row],[Family members]])</f>
        <v>3</v>
      </c>
    </row>
    <row r="2790" spans="1:16" x14ac:dyDescent="0.3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  <c r="P2790" s="3">
        <f>IF(Table1[[#This Row],[Family members]]="",MEDIAN(Table1[Family members]),Table1[[#This Row],[Family members]])</f>
        <v>1</v>
      </c>
    </row>
    <row r="2791" spans="1:16" x14ac:dyDescent="0.3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  <c r="P2791" s="3">
        <f>IF(Table1[[#This Row],[Family members]]="",MEDIAN(Table1[Family members]),Table1[[#This Row],[Family members]])</f>
        <v>3</v>
      </c>
    </row>
    <row r="2792" spans="1:16" x14ac:dyDescent="0.3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  <c r="P2792" s="3">
        <f>IF(Table1[[#This Row],[Family members]]="",MEDIAN(Table1[Family members]),Table1[[#This Row],[Family members]])</f>
        <v>4</v>
      </c>
    </row>
    <row r="2793" spans="1:16" x14ac:dyDescent="0.3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  <c r="P2793" s="3">
        <f>IF(Table1[[#This Row],[Family members]]="",MEDIAN(Table1[Family members]),Table1[[#This Row],[Family members]])</f>
        <v>3</v>
      </c>
    </row>
    <row r="2794" spans="1:16" x14ac:dyDescent="0.3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  <c r="P2794" s="3">
        <f>IF(Table1[[#This Row],[Family members]]="",MEDIAN(Table1[Family members]),Table1[[#This Row],[Family members]])</f>
        <v>1</v>
      </c>
    </row>
    <row r="2795" spans="1:16" x14ac:dyDescent="0.3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  <c r="P2795" s="3">
        <f>IF(Table1[[#This Row],[Family members]]="",MEDIAN(Table1[Family members]),Table1[[#This Row],[Family members]])</f>
        <v>2</v>
      </c>
    </row>
    <row r="2796" spans="1:16" x14ac:dyDescent="0.3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  <c r="P2796" s="3">
        <f>IF(Table1[[#This Row],[Family members]]="",MEDIAN(Table1[Family members]),Table1[[#This Row],[Family members]])</f>
        <v>4</v>
      </c>
    </row>
    <row r="2797" spans="1:16" x14ac:dyDescent="0.3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  <c r="P2797" s="3">
        <f>IF(Table1[[#This Row],[Family members]]="",MEDIAN(Table1[Family members]),Table1[[#This Row],[Family members]])</f>
        <v>3</v>
      </c>
    </row>
    <row r="2798" spans="1:16" x14ac:dyDescent="0.3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  <c r="P2798" s="3">
        <f>IF(Table1[[#This Row],[Family members]]="",MEDIAN(Table1[Family members]),Table1[[#This Row],[Family members]])</f>
        <v>3</v>
      </c>
    </row>
    <row r="2799" spans="1:16" x14ac:dyDescent="0.3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  <c r="P2799" s="3">
        <f>IF(Table1[[#This Row],[Family members]]="",MEDIAN(Table1[Family members]),Table1[[#This Row],[Family members]])</f>
        <v>1</v>
      </c>
    </row>
    <row r="2800" spans="1:16" x14ac:dyDescent="0.3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  <c r="P2800" s="3">
        <f>IF(Table1[[#This Row],[Family members]]="",MEDIAN(Table1[Family members]),Table1[[#This Row],[Family members]])</f>
        <v>2</v>
      </c>
    </row>
    <row r="2801" spans="1:16" x14ac:dyDescent="0.3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  <c r="P2801" s="3">
        <f>IF(Table1[[#This Row],[Family members]]="",MEDIAN(Table1[Family members]),Table1[[#This Row],[Family members]])</f>
        <v>3</v>
      </c>
    </row>
    <row r="2802" spans="1:16" x14ac:dyDescent="0.3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  <c r="P2802" s="3">
        <f>IF(Table1[[#This Row],[Family members]]="",MEDIAN(Table1[Family members]),Table1[[#This Row],[Family members]])</f>
        <v>1</v>
      </c>
    </row>
    <row r="2803" spans="1:16" x14ac:dyDescent="0.3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  <c r="P2803" s="3">
        <f>IF(Table1[[#This Row],[Family members]]="",MEDIAN(Table1[Family members]),Table1[[#This Row],[Family members]])</f>
        <v>2</v>
      </c>
    </row>
    <row r="2804" spans="1:16" x14ac:dyDescent="0.3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  <c r="P2804" s="3">
        <f>IF(Table1[[#This Row],[Family members]]="",MEDIAN(Table1[Family members]),Table1[[#This Row],[Family members]])</f>
        <v>1</v>
      </c>
    </row>
    <row r="2805" spans="1:16" x14ac:dyDescent="0.3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  <c r="P2805" s="3">
        <f>IF(Table1[[#This Row],[Family members]]="",MEDIAN(Table1[Family members]),Table1[[#This Row],[Family members]])</f>
        <v>1</v>
      </c>
    </row>
    <row r="2806" spans="1:16" x14ac:dyDescent="0.3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  <c r="P2806" s="3">
        <f>IF(Table1[[#This Row],[Family members]]="",MEDIAN(Table1[Family members]),Table1[[#This Row],[Family members]])</f>
        <v>1</v>
      </c>
    </row>
    <row r="2807" spans="1:16" x14ac:dyDescent="0.3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  <c r="P2807" s="3">
        <f>IF(Table1[[#This Row],[Family members]]="",MEDIAN(Table1[Family members]),Table1[[#This Row],[Family members]])</f>
        <v>1</v>
      </c>
    </row>
    <row r="2808" spans="1:16" x14ac:dyDescent="0.3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  <c r="P2808" s="3">
        <f>IF(Table1[[#This Row],[Family members]]="",MEDIAN(Table1[Family members]),Table1[[#This Row],[Family members]])</f>
        <v>1</v>
      </c>
    </row>
    <row r="2809" spans="1:16" x14ac:dyDescent="0.3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3">
        <f>IF(Table1[[#This Row],[Family members]]="",MEDIAN(Table1[Family members]),Table1[[#This Row],[Family members]])</f>
        <v>2</v>
      </c>
    </row>
    <row r="2810" spans="1:16" x14ac:dyDescent="0.3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  <c r="P2810" s="3">
        <f>IF(Table1[[#This Row],[Family members]]="",MEDIAN(Table1[Family members]),Table1[[#This Row],[Family members]])</f>
        <v>2</v>
      </c>
    </row>
    <row r="2811" spans="1:16" x14ac:dyDescent="0.3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  <c r="P2811" s="3">
        <f>IF(Table1[[#This Row],[Family members]]="",MEDIAN(Table1[Family members]),Table1[[#This Row],[Family members]])</f>
        <v>2</v>
      </c>
    </row>
    <row r="2812" spans="1:16" x14ac:dyDescent="0.3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  <c r="P2812" s="3">
        <f>IF(Table1[[#This Row],[Family members]]="",MEDIAN(Table1[Family members]),Table1[[#This Row],[Family members]])</f>
        <v>3</v>
      </c>
    </row>
    <row r="2813" spans="1:16" x14ac:dyDescent="0.3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  <c r="P2813" s="3">
        <f>IF(Table1[[#This Row],[Family members]]="",MEDIAN(Table1[Family members]),Table1[[#This Row],[Family members]])</f>
        <v>3</v>
      </c>
    </row>
    <row r="2814" spans="1:16" x14ac:dyDescent="0.3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  <c r="P2814" s="3">
        <f>IF(Table1[[#This Row],[Family members]]="",MEDIAN(Table1[Family members]),Table1[[#This Row],[Family members]])</f>
        <v>3</v>
      </c>
    </row>
    <row r="2815" spans="1:16" x14ac:dyDescent="0.3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  <c r="P2815" s="3">
        <f>IF(Table1[[#This Row],[Family members]]="",MEDIAN(Table1[Family members]),Table1[[#This Row],[Family members]])</f>
        <v>3</v>
      </c>
    </row>
    <row r="2816" spans="1:16" x14ac:dyDescent="0.3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  <c r="P2816" s="3">
        <f>IF(Table1[[#This Row],[Family members]]="",MEDIAN(Table1[Family members]),Table1[[#This Row],[Family members]])</f>
        <v>4</v>
      </c>
    </row>
    <row r="2817" spans="1:16" x14ac:dyDescent="0.3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  <c r="P2817" s="3">
        <f>IF(Table1[[#This Row],[Family members]]="",MEDIAN(Table1[Family members]),Table1[[#This Row],[Family members]])</f>
        <v>2</v>
      </c>
    </row>
    <row r="2818" spans="1:16" x14ac:dyDescent="0.3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  <c r="P2818" s="3">
        <f>IF(Table1[[#This Row],[Family members]]="",MEDIAN(Table1[Family members]),Table1[[#This Row],[Family members]])</f>
        <v>1</v>
      </c>
    </row>
    <row r="2819" spans="1:16" x14ac:dyDescent="0.3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  <c r="P2819" s="3">
        <f>IF(Table1[[#This Row],[Family members]]="",MEDIAN(Table1[Family members]),Table1[[#This Row],[Family members]])</f>
        <v>2</v>
      </c>
    </row>
    <row r="2820" spans="1:16" x14ac:dyDescent="0.3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  <c r="P2820" s="3">
        <f>IF(Table1[[#This Row],[Family members]]="",MEDIAN(Table1[Family members]),Table1[[#This Row],[Family members]])</f>
        <v>1</v>
      </c>
    </row>
    <row r="2821" spans="1:16" x14ac:dyDescent="0.3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  <c r="P2821" s="3">
        <f>IF(Table1[[#This Row],[Family members]]="",MEDIAN(Table1[Family members]),Table1[[#This Row],[Family members]])</f>
        <v>4</v>
      </c>
    </row>
    <row r="2822" spans="1:16" x14ac:dyDescent="0.3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  <c r="P2822" s="3">
        <f>IF(Table1[[#This Row],[Family members]]="",MEDIAN(Table1[Family members]),Table1[[#This Row],[Family members]])</f>
        <v>2</v>
      </c>
    </row>
    <row r="2823" spans="1:16" x14ac:dyDescent="0.3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  <c r="P2823" s="3">
        <f>IF(Table1[[#This Row],[Family members]]="",MEDIAN(Table1[Family members]),Table1[[#This Row],[Family members]])</f>
        <v>1</v>
      </c>
    </row>
    <row r="2824" spans="1:16" x14ac:dyDescent="0.3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  <c r="P2824" s="3">
        <f>IF(Table1[[#This Row],[Family members]]="",MEDIAN(Table1[Family members]),Table1[[#This Row],[Family members]])</f>
        <v>3</v>
      </c>
    </row>
    <row r="2825" spans="1:16" x14ac:dyDescent="0.3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  <c r="P2825" s="3">
        <f>IF(Table1[[#This Row],[Family members]]="",MEDIAN(Table1[Family members]),Table1[[#This Row],[Family members]])</f>
        <v>4</v>
      </c>
    </row>
    <row r="2826" spans="1:16" x14ac:dyDescent="0.3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  <c r="P2826" s="3">
        <f>IF(Table1[[#This Row],[Family members]]="",MEDIAN(Table1[Family members]),Table1[[#This Row],[Family members]])</f>
        <v>1</v>
      </c>
    </row>
    <row r="2827" spans="1:16" x14ac:dyDescent="0.3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  <c r="P2827" s="3">
        <f>IF(Table1[[#This Row],[Family members]]="",MEDIAN(Table1[Family members]),Table1[[#This Row],[Family members]])</f>
        <v>3</v>
      </c>
    </row>
    <row r="2828" spans="1:16" x14ac:dyDescent="0.3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  <c r="P2828" s="3">
        <f>IF(Table1[[#This Row],[Family members]]="",MEDIAN(Table1[Family members]),Table1[[#This Row],[Family members]])</f>
        <v>1</v>
      </c>
    </row>
    <row r="2829" spans="1:16" x14ac:dyDescent="0.3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  <c r="P2829" s="3">
        <f>IF(Table1[[#This Row],[Family members]]="",MEDIAN(Table1[Family members]),Table1[[#This Row],[Family members]])</f>
        <v>4</v>
      </c>
    </row>
    <row r="2830" spans="1:16" x14ac:dyDescent="0.3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  <c r="P2830" s="3">
        <f>IF(Table1[[#This Row],[Family members]]="",MEDIAN(Table1[Family members]),Table1[[#This Row],[Family members]])</f>
        <v>3</v>
      </c>
    </row>
    <row r="2831" spans="1:16" x14ac:dyDescent="0.3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  <c r="P2831" s="3">
        <f>IF(Table1[[#This Row],[Family members]]="",MEDIAN(Table1[Family members]),Table1[[#This Row],[Family members]])</f>
        <v>2</v>
      </c>
    </row>
    <row r="2832" spans="1:16" x14ac:dyDescent="0.3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  <c r="P2832" s="3">
        <f>IF(Table1[[#This Row],[Family members]]="",MEDIAN(Table1[Family members]),Table1[[#This Row],[Family members]])</f>
        <v>3</v>
      </c>
    </row>
    <row r="2833" spans="1:16" x14ac:dyDescent="0.3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  <c r="P2833" s="3">
        <f>IF(Table1[[#This Row],[Family members]]="",MEDIAN(Table1[Family members]),Table1[[#This Row],[Family members]])</f>
        <v>2</v>
      </c>
    </row>
    <row r="2834" spans="1:16" x14ac:dyDescent="0.3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  <c r="P2834" s="3">
        <f>IF(Table1[[#This Row],[Family members]]="",MEDIAN(Table1[Family members]),Table1[[#This Row],[Family members]])</f>
        <v>3</v>
      </c>
    </row>
    <row r="2835" spans="1:16" x14ac:dyDescent="0.3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  <c r="P2835" s="3">
        <f>IF(Table1[[#This Row],[Family members]]="",MEDIAN(Table1[Family members]),Table1[[#This Row],[Family members]])</f>
        <v>3</v>
      </c>
    </row>
    <row r="2836" spans="1:16" x14ac:dyDescent="0.3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  <c r="P2836" s="3">
        <f>IF(Table1[[#This Row],[Family members]]="",MEDIAN(Table1[Family members]),Table1[[#This Row],[Family members]])</f>
        <v>2</v>
      </c>
    </row>
    <row r="2837" spans="1:16" x14ac:dyDescent="0.3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  <c r="P2837" s="3">
        <f>IF(Table1[[#This Row],[Family members]]="",MEDIAN(Table1[Family members]),Table1[[#This Row],[Family members]])</f>
        <v>1</v>
      </c>
    </row>
    <row r="2838" spans="1:16" x14ac:dyDescent="0.3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  <c r="P2838" s="3">
        <f>IF(Table1[[#This Row],[Family members]]="",MEDIAN(Table1[Family members]),Table1[[#This Row],[Family members]])</f>
        <v>3</v>
      </c>
    </row>
    <row r="2839" spans="1:16" x14ac:dyDescent="0.3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  <c r="P2839" s="3">
        <f>IF(Table1[[#This Row],[Family members]]="",MEDIAN(Table1[Family members]),Table1[[#This Row],[Family members]])</f>
        <v>4</v>
      </c>
    </row>
    <row r="2840" spans="1:16" x14ac:dyDescent="0.3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  <c r="P2840" s="3">
        <f>IF(Table1[[#This Row],[Family members]]="",MEDIAN(Table1[Family members]),Table1[[#This Row],[Family members]])</f>
        <v>3</v>
      </c>
    </row>
    <row r="2841" spans="1:16" x14ac:dyDescent="0.3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  <c r="P2841" s="3">
        <f>IF(Table1[[#This Row],[Family members]]="",MEDIAN(Table1[Family members]),Table1[[#This Row],[Family members]])</f>
        <v>4</v>
      </c>
    </row>
    <row r="2842" spans="1:16" x14ac:dyDescent="0.3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  <c r="P2842" s="3">
        <f>IF(Table1[[#This Row],[Family members]]="",MEDIAN(Table1[Family members]),Table1[[#This Row],[Family members]])</f>
        <v>1</v>
      </c>
    </row>
    <row r="2843" spans="1:16" x14ac:dyDescent="0.3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  <c r="P2843" s="3">
        <f>IF(Table1[[#This Row],[Family members]]="",MEDIAN(Table1[Family members]),Table1[[#This Row],[Family members]])</f>
        <v>4</v>
      </c>
    </row>
    <row r="2844" spans="1:16" x14ac:dyDescent="0.3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  <c r="P2844" s="3">
        <f>IF(Table1[[#This Row],[Family members]]="",MEDIAN(Table1[Family members]),Table1[[#This Row],[Family members]])</f>
        <v>3</v>
      </c>
    </row>
    <row r="2845" spans="1:16" x14ac:dyDescent="0.3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  <c r="P2845" s="3">
        <f>IF(Table1[[#This Row],[Family members]]="",MEDIAN(Table1[Family members]),Table1[[#This Row],[Family members]])</f>
        <v>3</v>
      </c>
    </row>
    <row r="2846" spans="1:16" x14ac:dyDescent="0.3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  <c r="P2846" s="3">
        <f>IF(Table1[[#This Row],[Family members]]="",MEDIAN(Table1[Family members]),Table1[[#This Row],[Family members]])</f>
        <v>3</v>
      </c>
    </row>
    <row r="2847" spans="1:16" x14ac:dyDescent="0.3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3">
        <f>IF(Table1[[#This Row],[Family members]]="",MEDIAN(Table1[Family members]),Table1[[#This Row],[Family members]])</f>
        <v>4</v>
      </c>
    </row>
    <row r="2848" spans="1:16" x14ac:dyDescent="0.3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  <c r="P2848" s="3">
        <f>IF(Table1[[#This Row],[Family members]]="",MEDIAN(Table1[Family members]),Table1[[#This Row],[Family members]])</f>
        <v>2</v>
      </c>
    </row>
    <row r="2849" spans="1:16" x14ac:dyDescent="0.3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  <c r="P2849" s="3">
        <f>IF(Table1[[#This Row],[Family members]]="",MEDIAN(Table1[Family members]),Table1[[#This Row],[Family members]])</f>
        <v>1</v>
      </c>
    </row>
    <row r="2850" spans="1:16" x14ac:dyDescent="0.3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  <c r="P2850" s="3">
        <f>IF(Table1[[#This Row],[Family members]]="",MEDIAN(Table1[Family members]),Table1[[#This Row],[Family members]])</f>
        <v>2</v>
      </c>
    </row>
    <row r="2851" spans="1:16" x14ac:dyDescent="0.3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  <c r="P2851" s="3">
        <f>IF(Table1[[#This Row],[Family members]]="",MEDIAN(Table1[Family members]),Table1[[#This Row],[Family members]])</f>
        <v>3</v>
      </c>
    </row>
    <row r="2852" spans="1:16" x14ac:dyDescent="0.3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  <c r="P2852" s="3">
        <f>IF(Table1[[#This Row],[Family members]]="",MEDIAN(Table1[Family members]),Table1[[#This Row],[Family members]])</f>
        <v>2</v>
      </c>
    </row>
    <row r="2853" spans="1:16" x14ac:dyDescent="0.3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  <c r="P2853" s="3">
        <f>IF(Table1[[#This Row],[Family members]]="",MEDIAN(Table1[Family members]),Table1[[#This Row],[Family members]])</f>
        <v>4</v>
      </c>
    </row>
    <row r="2854" spans="1:16" x14ac:dyDescent="0.3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3">
        <f>IF(Table1[[#This Row],[Family members]]="",MEDIAN(Table1[Family members]),Table1[[#This Row],[Family members]])</f>
        <v>3</v>
      </c>
    </row>
    <row r="2855" spans="1:16" x14ac:dyDescent="0.3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  <c r="P2855" s="3">
        <f>IF(Table1[[#This Row],[Family members]]="",MEDIAN(Table1[Family members]),Table1[[#This Row],[Family members]])</f>
        <v>4</v>
      </c>
    </row>
    <row r="2856" spans="1:16" x14ac:dyDescent="0.3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  <c r="P2856" s="3">
        <f>IF(Table1[[#This Row],[Family members]]="",MEDIAN(Table1[Family members]),Table1[[#This Row],[Family members]])</f>
        <v>4</v>
      </c>
    </row>
    <row r="2857" spans="1:16" x14ac:dyDescent="0.3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  <c r="P2857" s="3">
        <f>IF(Table1[[#This Row],[Family members]]="",MEDIAN(Table1[Family members]),Table1[[#This Row],[Family members]])</f>
        <v>4</v>
      </c>
    </row>
    <row r="2858" spans="1:16" x14ac:dyDescent="0.3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  <c r="P2858" s="3">
        <f>IF(Table1[[#This Row],[Family members]]="",MEDIAN(Table1[Family members]),Table1[[#This Row],[Family members]])</f>
        <v>2</v>
      </c>
    </row>
    <row r="2859" spans="1:16" x14ac:dyDescent="0.3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  <c r="P2859" s="3">
        <f>IF(Table1[[#This Row],[Family members]]="",MEDIAN(Table1[Family members]),Table1[[#This Row],[Family members]])</f>
        <v>2</v>
      </c>
    </row>
    <row r="2860" spans="1:16" x14ac:dyDescent="0.3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  <c r="P2860" s="3">
        <f>IF(Table1[[#This Row],[Family members]]="",MEDIAN(Table1[Family members]),Table1[[#This Row],[Family members]])</f>
        <v>3</v>
      </c>
    </row>
    <row r="2861" spans="1:16" x14ac:dyDescent="0.3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  <c r="P2861" s="3">
        <f>IF(Table1[[#This Row],[Family members]]="",MEDIAN(Table1[Family members]),Table1[[#This Row],[Family members]])</f>
        <v>1</v>
      </c>
    </row>
    <row r="2862" spans="1:16" x14ac:dyDescent="0.3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  <c r="P2862" s="3">
        <f>IF(Table1[[#This Row],[Family members]]="",MEDIAN(Table1[Family members]),Table1[[#This Row],[Family members]])</f>
        <v>1</v>
      </c>
    </row>
    <row r="2863" spans="1:16" x14ac:dyDescent="0.3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  <c r="P2863" s="3">
        <f>IF(Table1[[#This Row],[Family members]]="",MEDIAN(Table1[Family members]),Table1[[#This Row],[Family members]])</f>
        <v>4</v>
      </c>
    </row>
    <row r="2864" spans="1:16" x14ac:dyDescent="0.3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  <c r="P2864" s="3">
        <f>IF(Table1[[#This Row],[Family members]]="",MEDIAN(Table1[Family members]),Table1[[#This Row],[Family members]])</f>
        <v>2</v>
      </c>
    </row>
    <row r="2865" spans="1:16" x14ac:dyDescent="0.3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  <c r="P2865" s="3">
        <f>IF(Table1[[#This Row],[Family members]]="",MEDIAN(Table1[Family members]),Table1[[#This Row],[Family members]])</f>
        <v>3</v>
      </c>
    </row>
    <row r="2866" spans="1:16" x14ac:dyDescent="0.3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  <c r="P2866" s="3">
        <f>IF(Table1[[#This Row],[Family members]]="",MEDIAN(Table1[Family members]),Table1[[#This Row],[Family members]])</f>
        <v>3</v>
      </c>
    </row>
    <row r="2867" spans="1:16" x14ac:dyDescent="0.3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  <c r="P2867" s="3">
        <f>IF(Table1[[#This Row],[Family members]]="",MEDIAN(Table1[Family members]),Table1[[#This Row],[Family members]])</f>
        <v>1</v>
      </c>
    </row>
    <row r="2868" spans="1:16" x14ac:dyDescent="0.3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3">
        <f>IF(Table1[[#This Row],[Family members]]="",MEDIAN(Table1[Family members]),Table1[[#This Row],[Family members]])</f>
        <v>3</v>
      </c>
    </row>
    <row r="2869" spans="1:16" x14ac:dyDescent="0.3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  <c r="P2869" s="3">
        <f>IF(Table1[[#This Row],[Family members]]="",MEDIAN(Table1[Family members]),Table1[[#This Row],[Family members]])</f>
        <v>2</v>
      </c>
    </row>
    <row r="2870" spans="1:16" x14ac:dyDescent="0.3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  <c r="P2870" s="3">
        <f>IF(Table1[[#This Row],[Family members]]="",MEDIAN(Table1[Family members]),Table1[[#This Row],[Family members]])</f>
        <v>3</v>
      </c>
    </row>
    <row r="2871" spans="1:16" x14ac:dyDescent="0.3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  <c r="P2871" s="3">
        <f>IF(Table1[[#This Row],[Family members]]="",MEDIAN(Table1[Family members]),Table1[[#This Row],[Family members]])</f>
        <v>3</v>
      </c>
    </row>
    <row r="2872" spans="1:16" x14ac:dyDescent="0.3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  <c r="P2872" s="3">
        <f>IF(Table1[[#This Row],[Family members]]="",MEDIAN(Table1[Family members]),Table1[[#This Row],[Family members]])</f>
        <v>1</v>
      </c>
    </row>
    <row r="2873" spans="1:16" x14ac:dyDescent="0.3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  <c r="P2873" s="3">
        <f>IF(Table1[[#This Row],[Family members]]="",MEDIAN(Table1[Family members]),Table1[[#This Row],[Family members]])</f>
        <v>1</v>
      </c>
    </row>
    <row r="2874" spans="1:16" x14ac:dyDescent="0.3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3">
        <f>IF(Table1[[#This Row],[Family members]]="",MEDIAN(Table1[Family members]),Table1[[#This Row],[Family members]])</f>
        <v>4</v>
      </c>
    </row>
    <row r="2875" spans="1:16" x14ac:dyDescent="0.3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3">
        <f>IF(Table1[[#This Row],[Family members]]="",MEDIAN(Table1[Family members]),Table1[[#This Row],[Family members]])</f>
        <v>3</v>
      </c>
    </row>
    <row r="2876" spans="1:16" x14ac:dyDescent="0.3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  <c r="P2876" s="3">
        <f>IF(Table1[[#This Row],[Family members]]="",MEDIAN(Table1[Family members]),Table1[[#This Row],[Family members]])</f>
        <v>3</v>
      </c>
    </row>
    <row r="2877" spans="1:16" x14ac:dyDescent="0.3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  <c r="P2877" s="3">
        <f>IF(Table1[[#This Row],[Family members]]="",MEDIAN(Table1[Family members]),Table1[[#This Row],[Family members]])</f>
        <v>1</v>
      </c>
    </row>
    <row r="2878" spans="1:16" x14ac:dyDescent="0.3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3">
        <f>IF(Table1[[#This Row],[Family members]]="",MEDIAN(Table1[Family members]),Table1[[#This Row],[Family members]])</f>
        <v>1</v>
      </c>
    </row>
    <row r="2879" spans="1:16" x14ac:dyDescent="0.3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  <c r="P2879" s="3">
        <f>IF(Table1[[#This Row],[Family members]]="",MEDIAN(Table1[Family members]),Table1[[#This Row],[Family members]])</f>
        <v>1</v>
      </c>
    </row>
    <row r="2880" spans="1:16" x14ac:dyDescent="0.3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  <c r="P2880" s="3">
        <f>IF(Table1[[#This Row],[Family members]]="",MEDIAN(Table1[Family members]),Table1[[#This Row],[Family members]])</f>
        <v>4</v>
      </c>
    </row>
    <row r="2881" spans="1:16" x14ac:dyDescent="0.3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  <c r="P2881" s="3">
        <f>IF(Table1[[#This Row],[Family members]]="",MEDIAN(Table1[Family members]),Table1[[#This Row],[Family members]])</f>
        <v>3</v>
      </c>
    </row>
    <row r="2882" spans="1:16" x14ac:dyDescent="0.3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3">
        <f>IF(Table1[[#This Row],[Family members]]="",MEDIAN(Table1[Family members]),Table1[[#This Row],[Family members]])</f>
        <v>1</v>
      </c>
    </row>
    <row r="2883" spans="1:16" x14ac:dyDescent="0.3">
      <c r="A2883" s="7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  <c r="P2883" s="3">
        <f>IF(Table1[[#This Row],[Family members]]="",MEDIAN(Table1[Family members]),Table1[[#This Row],[Family members]])</f>
        <v>4</v>
      </c>
    </row>
    <row r="2884" spans="1:16" x14ac:dyDescent="0.3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  <c r="P2884" s="3">
        <f>IF(Table1[[#This Row],[Family members]]="",MEDIAN(Table1[Family members]),Table1[[#This Row],[Family members]])</f>
        <v>1</v>
      </c>
    </row>
    <row r="2885" spans="1:16" x14ac:dyDescent="0.3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3">
        <f>IF(Table1[[#This Row],[Family members]]="",MEDIAN(Table1[Family members]),Table1[[#This Row],[Family members]])</f>
        <v>1</v>
      </c>
    </row>
    <row r="2886" spans="1:16" x14ac:dyDescent="0.3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  <c r="P2886" s="3">
        <f>IF(Table1[[#This Row],[Family members]]="",MEDIAN(Table1[Family members]),Table1[[#This Row],[Family members]])</f>
        <v>2</v>
      </c>
    </row>
    <row r="2887" spans="1:16" x14ac:dyDescent="0.3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  <c r="P2887" s="3">
        <f>IF(Table1[[#This Row],[Family members]]="",MEDIAN(Table1[Family members]),Table1[[#This Row],[Family members]])</f>
        <v>2</v>
      </c>
    </row>
    <row r="2888" spans="1:16" x14ac:dyDescent="0.3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  <c r="P2888" s="3">
        <f>IF(Table1[[#This Row],[Family members]]="",MEDIAN(Table1[Family members]),Table1[[#This Row],[Family members]])</f>
        <v>2</v>
      </c>
    </row>
    <row r="2889" spans="1:16" x14ac:dyDescent="0.3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  <c r="P2889" s="3">
        <f>IF(Table1[[#This Row],[Family members]]="",MEDIAN(Table1[Family members]),Table1[[#This Row],[Family members]])</f>
        <v>1</v>
      </c>
    </row>
    <row r="2890" spans="1:16" x14ac:dyDescent="0.3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  <c r="P2890" s="3">
        <f>IF(Table1[[#This Row],[Family members]]="",MEDIAN(Table1[Family members]),Table1[[#This Row],[Family members]])</f>
        <v>3</v>
      </c>
    </row>
    <row r="2891" spans="1:16" x14ac:dyDescent="0.3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  <c r="P2891" s="3">
        <f>IF(Table1[[#This Row],[Family members]]="",MEDIAN(Table1[Family members]),Table1[[#This Row],[Family members]])</f>
        <v>4</v>
      </c>
    </row>
    <row r="2892" spans="1:16" x14ac:dyDescent="0.3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  <c r="P2892" s="3">
        <f>IF(Table1[[#This Row],[Family members]]="",MEDIAN(Table1[Family members]),Table1[[#This Row],[Family members]])</f>
        <v>1</v>
      </c>
    </row>
    <row r="2893" spans="1:16" x14ac:dyDescent="0.3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  <c r="P2893" s="3">
        <f>IF(Table1[[#This Row],[Family members]]="",MEDIAN(Table1[Family members]),Table1[[#This Row],[Family members]])</f>
        <v>3</v>
      </c>
    </row>
    <row r="2894" spans="1:16" x14ac:dyDescent="0.3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  <c r="P2894" s="3">
        <f>IF(Table1[[#This Row],[Family members]]="",MEDIAN(Table1[Family members]),Table1[[#This Row],[Family members]])</f>
        <v>1</v>
      </c>
    </row>
    <row r="2895" spans="1:16" x14ac:dyDescent="0.3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  <c r="P2895" s="3">
        <f>IF(Table1[[#This Row],[Family members]]="",MEDIAN(Table1[Family members]),Table1[[#This Row],[Family members]])</f>
        <v>3</v>
      </c>
    </row>
    <row r="2896" spans="1:16" x14ac:dyDescent="0.3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  <c r="P2896" s="3">
        <f>IF(Table1[[#This Row],[Family members]]="",MEDIAN(Table1[Family members]),Table1[[#This Row],[Family members]])</f>
        <v>3</v>
      </c>
    </row>
    <row r="2897" spans="1:16" x14ac:dyDescent="0.3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  <c r="P2897" s="3">
        <f>IF(Table1[[#This Row],[Family members]]="",MEDIAN(Table1[Family members]),Table1[[#This Row],[Family members]])</f>
        <v>3</v>
      </c>
    </row>
    <row r="2898" spans="1:16" x14ac:dyDescent="0.3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  <c r="P2898" s="3">
        <f>IF(Table1[[#This Row],[Family members]]="",MEDIAN(Table1[Family members]),Table1[[#This Row],[Family members]])</f>
        <v>1</v>
      </c>
    </row>
    <row r="2899" spans="1:16" x14ac:dyDescent="0.3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  <c r="P2899" s="3">
        <f>IF(Table1[[#This Row],[Family members]]="",MEDIAN(Table1[Family members]),Table1[[#This Row],[Family members]])</f>
        <v>3</v>
      </c>
    </row>
    <row r="2900" spans="1:16" x14ac:dyDescent="0.3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  <c r="P2900" s="3">
        <f>IF(Table1[[#This Row],[Family members]]="",MEDIAN(Table1[Family members]),Table1[[#This Row],[Family members]])</f>
        <v>1</v>
      </c>
    </row>
    <row r="2901" spans="1:16" x14ac:dyDescent="0.3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3">
        <f>IF(Table1[[#This Row],[Family members]]="",MEDIAN(Table1[Family members]),Table1[[#This Row],[Family members]])</f>
        <v>3</v>
      </c>
    </row>
    <row r="2902" spans="1:16" x14ac:dyDescent="0.3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  <c r="P2902" s="3">
        <f>IF(Table1[[#This Row],[Family members]]="",MEDIAN(Table1[Family members]),Table1[[#This Row],[Family members]])</f>
        <v>1</v>
      </c>
    </row>
    <row r="2903" spans="1:16" x14ac:dyDescent="0.3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  <c r="P2903" s="3">
        <f>IF(Table1[[#This Row],[Family members]]="",MEDIAN(Table1[Family members]),Table1[[#This Row],[Family members]])</f>
        <v>2</v>
      </c>
    </row>
    <row r="2904" spans="1:16" x14ac:dyDescent="0.3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  <c r="P2904" s="3">
        <f>IF(Table1[[#This Row],[Family members]]="",MEDIAN(Table1[Family members]),Table1[[#This Row],[Family members]])</f>
        <v>1</v>
      </c>
    </row>
    <row r="2905" spans="1:16" x14ac:dyDescent="0.3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  <c r="P2905" s="3">
        <f>IF(Table1[[#This Row],[Family members]]="",MEDIAN(Table1[Family members]),Table1[[#This Row],[Family members]])</f>
        <v>2</v>
      </c>
    </row>
    <row r="2906" spans="1:16" x14ac:dyDescent="0.3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  <c r="P2906" s="3">
        <f>IF(Table1[[#This Row],[Family members]]="",MEDIAN(Table1[Family members]),Table1[[#This Row],[Family members]])</f>
        <v>4</v>
      </c>
    </row>
    <row r="2907" spans="1:16" x14ac:dyDescent="0.3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  <c r="P2907" s="3">
        <f>IF(Table1[[#This Row],[Family members]]="",MEDIAN(Table1[Family members]),Table1[[#This Row],[Family members]])</f>
        <v>2</v>
      </c>
    </row>
    <row r="2908" spans="1:16" x14ac:dyDescent="0.3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  <c r="P2908" s="3">
        <f>IF(Table1[[#This Row],[Family members]]="",MEDIAN(Table1[Family members]),Table1[[#This Row],[Family members]])</f>
        <v>4</v>
      </c>
    </row>
    <row r="2909" spans="1:16" x14ac:dyDescent="0.3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3">
        <f>IF(Table1[[#This Row],[Family members]]="",MEDIAN(Table1[Family members]),Table1[[#This Row],[Family members]])</f>
        <v>1</v>
      </c>
    </row>
    <row r="2910" spans="1:16" x14ac:dyDescent="0.3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3">
        <f>IF(Table1[[#This Row],[Family members]]="",MEDIAN(Table1[Family members]),Table1[[#This Row],[Family members]])</f>
        <v>3</v>
      </c>
    </row>
    <row r="2911" spans="1:16" x14ac:dyDescent="0.3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  <c r="P2911" s="3">
        <f>IF(Table1[[#This Row],[Family members]]="",MEDIAN(Table1[Family members]),Table1[[#This Row],[Family members]])</f>
        <v>2</v>
      </c>
    </row>
    <row r="2912" spans="1:16" x14ac:dyDescent="0.3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  <c r="P2912" s="3">
        <f>IF(Table1[[#This Row],[Family members]]="",MEDIAN(Table1[Family members]),Table1[[#This Row],[Family members]])</f>
        <v>1</v>
      </c>
    </row>
    <row r="2913" spans="1:16" x14ac:dyDescent="0.3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  <c r="P2913" s="3">
        <f>IF(Table1[[#This Row],[Family members]]="",MEDIAN(Table1[Family members]),Table1[[#This Row],[Family members]])</f>
        <v>1</v>
      </c>
    </row>
    <row r="2914" spans="1:16" x14ac:dyDescent="0.3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  <c r="P2914" s="3">
        <f>IF(Table1[[#This Row],[Family members]]="",MEDIAN(Table1[Family members]),Table1[[#This Row],[Family members]])</f>
        <v>1</v>
      </c>
    </row>
    <row r="2915" spans="1:16" x14ac:dyDescent="0.3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  <c r="P2915" s="3">
        <f>IF(Table1[[#This Row],[Family members]]="",MEDIAN(Table1[Family members]),Table1[[#This Row],[Family members]])</f>
        <v>2</v>
      </c>
    </row>
    <row r="2916" spans="1:16" x14ac:dyDescent="0.3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  <c r="P2916" s="3">
        <f>IF(Table1[[#This Row],[Family members]]="",MEDIAN(Table1[Family members]),Table1[[#This Row],[Family members]])</f>
        <v>4</v>
      </c>
    </row>
    <row r="2917" spans="1:16" x14ac:dyDescent="0.3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  <c r="P2917" s="3">
        <f>IF(Table1[[#This Row],[Family members]]="",MEDIAN(Table1[Family members]),Table1[[#This Row],[Family members]])</f>
        <v>3</v>
      </c>
    </row>
    <row r="2918" spans="1:16" x14ac:dyDescent="0.3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  <c r="P2918" s="3">
        <f>IF(Table1[[#This Row],[Family members]]="",MEDIAN(Table1[Family members]),Table1[[#This Row],[Family members]])</f>
        <v>2</v>
      </c>
    </row>
    <row r="2919" spans="1:16" x14ac:dyDescent="0.3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  <c r="P2919" s="3">
        <f>IF(Table1[[#This Row],[Family members]]="",MEDIAN(Table1[Family members]),Table1[[#This Row],[Family members]])</f>
        <v>3</v>
      </c>
    </row>
    <row r="2920" spans="1:16" x14ac:dyDescent="0.3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  <c r="P2920" s="3">
        <f>IF(Table1[[#This Row],[Family members]]="",MEDIAN(Table1[Family members]),Table1[[#This Row],[Family members]])</f>
        <v>4</v>
      </c>
    </row>
    <row r="2921" spans="1:16" x14ac:dyDescent="0.3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  <c r="P2921" s="3">
        <f>IF(Table1[[#This Row],[Family members]]="",MEDIAN(Table1[Family members]),Table1[[#This Row],[Family members]])</f>
        <v>2</v>
      </c>
    </row>
    <row r="2922" spans="1:16" x14ac:dyDescent="0.3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  <c r="P2922" s="3">
        <f>IF(Table1[[#This Row],[Family members]]="",MEDIAN(Table1[Family members]),Table1[[#This Row],[Family members]])</f>
        <v>1</v>
      </c>
    </row>
    <row r="2923" spans="1:16" x14ac:dyDescent="0.3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  <c r="P2923" s="3">
        <f>IF(Table1[[#This Row],[Family members]]="",MEDIAN(Table1[Family members]),Table1[[#This Row],[Family members]])</f>
        <v>1</v>
      </c>
    </row>
    <row r="2924" spans="1:16" x14ac:dyDescent="0.3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  <c r="P2924" s="3">
        <f>IF(Table1[[#This Row],[Family members]]="",MEDIAN(Table1[Family members]),Table1[[#This Row],[Family members]])</f>
        <v>4</v>
      </c>
    </row>
    <row r="2925" spans="1:16" x14ac:dyDescent="0.3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  <c r="P2925" s="3">
        <f>IF(Table1[[#This Row],[Family members]]="",MEDIAN(Table1[Family members]),Table1[[#This Row],[Family members]])</f>
        <v>2</v>
      </c>
    </row>
    <row r="2926" spans="1:16" x14ac:dyDescent="0.3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3">
        <f>IF(Table1[[#This Row],[Family members]]="",MEDIAN(Table1[Family members]),Table1[[#This Row],[Family members]])</f>
        <v>1</v>
      </c>
    </row>
    <row r="2927" spans="1:16" x14ac:dyDescent="0.3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  <c r="P2927" s="3">
        <f>IF(Table1[[#This Row],[Family members]]="",MEDIAN(Table1[Family members]),Table1[[#This Row],[Family members]])</f>
        <v>3</v>
      </c>
    </row>
    <row r="2928" spans="1:16" x14ac:dyDescent="0.3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  <c r="P2928" s="3">
        <f>IF(Table1[[#This Row],[Family members]]="",MEDIAN(Table1[Family members]),Table1[[#This Row],[Family members]])</f>
        <v>4</v>
      </c>
    </row>
    <row r="2929" spans="1:16" x14ac:dyDescent="0.3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  <c r="P2929" s="3">
        <f>IF(Table1[[#This Row],[Family members]]="",MEDIAN(Table1[Family members]),Table1[[#This Row],[Family members]])</f>
        <v>4</v>
      </c>
    </row>
    <row r="2930" spans="1:16" x14ac:dyDescent="0.3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  <c r="P2930" s="3">
        <f>IF(Table1[[#This Row],[Family members]]="",MEDIAN(Table1[Family members]),Table1[[#This Row],[Family members]])</f>
        <v>2</v>
      </c>
    </row>
    <row r="2931" spans="1:16" x14ac:dyDescent="0.3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  <c r="P2931" s="3">
        <f>IF(Table1[[#This Row],[Family members]]="",MEDIAN(Table1[Family members]),Table1[[#This Row],[Family members]])</f>
        <v>3</v>
      </c>
    </row>
    <row r="2932" spans="1:16" x14ac:dyDescent="0.3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  <c r="P2932" s="3">
        <f>IF(Table1[[#This Row],[Family members]]="",MEDIAN(Table1[Family members]),Table1[[#This Row],[Family members]])</f>
        <v>2</v>
      </c>
    </row>
    <row r="2933" spans="1:16" x14ac:dyDescent="0.3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  <c r="P2933" s="3">
        <f>IF(Table1[[#This Row],[Family members]]="",MEDIAN(Table1[Family members]),Table1[[#This Row],[Family members]])</f>
        <v>2</v>
      </c>
    </row>
    <row r="2934" spans="1:16" x14ac:dyDescent="0.3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  <c r="P2934" s="3">
        <f>IF(Table1[[#This Row],[Family members]]="",MEDIAN(Table1[Family members]),Table1[[#This Row],[Family members]])</f>
        <v>3</v>
      </c>
    </row>
    <row r="2935" spans="1:16" x14ac:dyDescent="0.3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  <c r="P2935" s="3">
        <f>IF(Table1[[#This Row],[Family members]]="",MEDIAN(Table1[Family members]),Table1[[#This Row],[Family members]])</f>
        <v>2</v>
      </c>
    </row>
    <row r="2936" spans="1:16" x14ac:dyDescent="0.3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  <c r="P2936" s="3">
        <f>IF(Table1[[#This Row],[Family members]]="",MEDIAN(Table1[Family members]),Table1[[#This Row],[Family members]])</f>
        <v>1</v>
      </c>
    </row>
    <row r="2937" spans="1:16" x14ac:dyDescent="0.3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  <c r="P2937" s="3">
        <f>IF(Table1[[#This Row],[Family members]]="",MEDIAN(Table1[Family members]),Table1[[#This Row],[Family members]])</f>
        <v>2</v>
      </c>
    </row>
    <row r="2938" spans="1:16" x14ac:dyDescent="0.3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  <c r="P2938" s="3">
        <f>IF(Table1[[#This Row],[Family members]]="",MEDIAN(Table1[Family members]),Table1[[#This Row],[Family members]])</f>
        <v>2</v>
      </c>
    </row>
    <row r="2939" spans="1:16" x14ac:dyDescent="0.3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  <c r="P2939" s="3">
        <f>IF(Table1[[#This Row],[Family members]]="",MEDIAN(Table1[Family members]),Table1[[#This Row],[Family members]])</f>
        <v>2</v>
      </c>
    </row>
    <row r="2940" spans="1:16" x14ac:dyDescent="0.3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  <c r="P2940" s="3">
        <f>IF(Table1[[#This Row],[Family members]]="",MEDIAN(Table1[Family members]),Table1[[#This Row],[Family members]])</f>
        <v>2</v>
      </c>
    </row>
    <row r="2941" spans="1:16" x14ac:dyDescent="0.3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  <c r="P2941" s="3">
        <f>IF(Table1[[#This Row],[Family members]]="",MEDIAN(Table1[Family members]),Table1[[#This Row],[Family members]])</f>
        <v>2</v>
      </c>
    </row>
    <row r="2942" spans="1:16" x14ac:dyDescent="0.3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  <c r="P2942" s="3">
        <f>IF(Table1[[#This Row],[Family members]]="",MEDIAN(Table1[Family members]),Table1[[#This Row],[Family members]])</f>
        <v>3</v>
      </c>
    </row>
    <row r="2943" spans="1:16" x14ac:dyDescent="0.3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  <c r="P2943" s="3">
        <f>IF(Table1[[#This Row],[Family members]]="",MEDIAN(Table1[Family members]),Table1[[#This Row],[Family members]])</f>
        <v>3</v>
      </c>
    </row>
    <row r="2944" spans="1:16" x14ac:dyDescent="0.3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  <c r="P2944" s="3">
        <f>IF(Table1[[#This Row],[Family members]]="",MEDIAN(Table1[Family members]),Table1[[#This Row],[Family members]])</f>
        <v>2</v>
      </c>
    </row>
    <row r="2945" spans="1:16" x14ac:dyDescent="0.3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  <c r="P2945" s="3">
        <f>IF(Table1[[#This Row],[Family members]]="",MEDIAN(Table1[Family members]),Table1[[#This Row],[Family members]])</f>
        <v>3</v>
      </c>
    </row>
    <row r="2946" spans="1:16" x14ac:dyDescent="0.3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3">
        <f>IF(Table1[[#This Row],[Family members]]="",MEDIAN(Table1[Family members]),Table1[[#This Row],[Family members]])</f>
        <v>2</v>
      </c>
    </row>
    <row r="2947" spans="1:16" x14ac:dyDescent="0.3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  <c r="P2947" s="3">
        <f>IF(Table1[[#This Row],[Family members]]="",MEDIAN(Table1[Family members]),Table1[[#This Row],[Family members]])</f>
        <v>1</v>
      </c>
    </row>
    <row r="2948" spans="1:16" x14ac:dyDescent="0.3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  <c r="P2948" s="3">
        <f>IF(Table1[[#This Row],[Family members]]="",MEDIAN(Table1[Family members]),Table1[[#This Row],[Family members]])</f>
        <v>3</v>
      </c>
    </row>
    <row r="2949" spans="1:16" x14ac:dyDescent="0.3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  <c r="P2949" s="3">
        <f>IF(Table1[[#This Row],[Family members]]="",MEDIAN(Table1[Family members]),Table1[[#This Row],[Family members]])</f>
        <v>3</v>
      </c>
    </row>
    <row r="2950" spans="1:16" x14ac:dyDescent="0.3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  <c r="P2950" s="3">
        <f>IF(Table1[[#This Row],[Family members]]="",MEDIAN(Table1[Family members]),Table1[[#This Row],[Family members]])</f>
        <v>4</v>
      </c>
    </row>
    <row r="2951" spans="1:16" x14ac:dyDescent="0.3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3">
        <f>IF(Table1[[#This Row],[Family members]]="",MEDIAN(Table1[Family members]),Table1[[#This Row],[Family members]])</f>
        <v>3</v>
      </c>
    </row>
    <row r="2952" spans="1:16" x14ac:dyDescent="0.3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  <c r="P2952" s="3">
        <f>IF(Table1[[#This Row],[Family members]]="",MEDIAN(Table1[Family members]),Table1[[#This Row],[Family members]])</f>
        <v>1</v>
      </c>
    </row>
    <row r="2953" spans="1:16" x14ac:dyDescent="0.3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  <c r="P2953" s="3">
        <f>IF(Table1[[#This Row],[Family members]]="",MEDIAN(Table1[Family members]),Table1[[#This Row],[Family members]])</f>
        <v>2</v>
      </c>
    </row>
    <row r="2954" spans="1:16" x14ac:dyDescent="0.3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  <c r="P2954" s="3">
        <f>IF(Table1[[#This Row],[Family members]]="",MEDIAN(Table1[Family members]),Table1[[#This Row],[Family members]])</f>
        <v>1</v>
      </c>
    </row>
    <row r="2955" spans="1:16" x14ac:dyDescent="0.3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  <c r="P2955" s="3">
        <f>IF(Table1[[#This Row],[Family members]]="",MEDIAN(Table1[Family members]),Table1[[#This Row],[Family members]])</f>
        <v>4</v>
      </c>
    </row>
    <row r="2956" spans="1:16" x14ac:dyDescent="0.3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  <c r="P2956" s="3">
        <f>IF(Table1[[#This Row],[Family members]]="",MEDIAN(Table1[Family members]),Table1[[#This Row],[Family members]])</f>
        <v>1</v>
      </c>
    </row>
    <row r="2957" spans="1:16" x14ac:dyDescent="0.3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  <c r="P2957" s="3">
        <f>IF(Table1[[#This Row],[Family members]]="",MEDIAN(Table1[Family members]),Table1[[#This Row],[Family members]])</f>
        <v>3</v>
      </c>
    </row>
    <row r="2958" spans="1:16" x14ac:dyDescent="0.3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  <c r="P2958" s="3">
        <f>IF(Table1[[#This Row],[Family members]]="",MEDIAN(Table1[Family members]),Table1[[#This Row],[Family members]])</f>
        <v>1</v>
      </c>
    </row>
    <row r="2959" spans="1:16" x14ac:dyDescent="0.3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  <c r="P2959" s="3">
        <f>IF(Table1[[#This Row],[Family members]]="",MEDIAN(Table1[Family members]),Table1[[#This Row],[Family members]])</f>
        <v>1</v>
      </c>
    </row>
    <row r="2960" spans="1:16" x14ac:dyDescent="0.3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  <c r="P2960" s="3">
        <f>IF(Table1[[#This Row],[Family members]]="",MEDIAN(Table1[Family members]),Table1[[#This Row],[Family members]])</f>
        <v>3</v>
      </c>
    </row>
    <row r="2961" spans="1:16" x14ac:dyDescent="0.3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  <c r="P2961" s="3">
        <f>IF(Table1[[#This Row],[Family members]]="",MEDIAN(Table1[Family members]),Table1[[#This Row],[Family members]])</f>
        <v>3</v>
      </c>
    </row>
    <row r="2962" spans="1:16" x14ac:dyDescent="0.3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  <c r="P2962" s="3">
        <f>IF(Table1[[#This Row],[Family members]]="",MEDIAN(Table1[Family members]),Table1[[#This Row],[Family members]])</f>
        <v>2</v>
      </c>
    </row>
    <row r="2963" spans="1:16" x14ac:dyDescent="0.3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  <c r="P2963" s="3">
        <f>IF(Table1[[#This Row],[Family members]]="",MEDIAN(Table1[Family members]),Table1[[#This Row],[Family members]])</f>
        <v>3</v>
      </c>
    </row>
    <row r="2964" spans="1:16" x14ac:dyDescent="0.3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  <c r="P2964" s="3">
        <f>IF(Table1[[#This Row],[Family members]]="",MEDIAN(Table1[Family members]),Table1[[#This Row],[Family members]])</f>
        <v>3</v>
      </c>
    </row>
    <row r="2965" spans="1:16" x14ac:dyDescent="0.3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  <c r="P2965" s="3">
        <f>IF(Table1[[#This Row],[Family members]]="",MEDIAN(Table1[Family members]),Table1[[#This Row],[Family members]])</f>
        <v>3</v>
      </c>
    </row>
    <row r="2966" spans="1:16" x14ac:dyDescent="0.3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  <c r="P2966" s="3">
        <f>IF(Table1[[#This Row],[Family members]]="",MEDIAN(Table1[Family members]),Table1[[#This Row],[Family members]])</f>
        <v>1</v>
      </c>
    </row>
    <row r="2967" spans="1:16" x14ac:dyDescent="0.3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  <c r="P2967" s="3">
        <f>IF(Table1[[#This Row],[Family members]]="",MEDIAN(Table1[Family members]),Table1[[#This Row],[Family members]])</f>
        <v>1</v>
      </c>
    </row>
    <row r="2968" spans="1:16" x14ac:dyDescent="0.3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  <c r="P2968" s="3">
        <f>IF(Table1[[#This Row],[Family members]]="",MEDIAN(Table1[Family members]),Table1[[#This Row],[Family members]])</f>
        <v>4</v>
      </c>
    </row>
    <row r="2969" spans="1:16" x14ac:dyDescent="0.3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  <c r="P2969" s="3">
        <f>IF(Table1[[#This Row],[Family members]]="",MEDIAN(Table1[Family members]),Table1[[#This Row],[Family members]])</f>
        <v>3</v>
      </c>
    </row>
    <row r="2970" spans="1:16" x14ac:dyDescent="0.3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  <c r="P2970" s="3">
        <f>IF(Table1[[#This Row],[Family members]]="",MEDIAN(Table1[Family members]),Table1[[#This Row],[Family members]])</f>
        <v>3</v>
      </c>
    </row>
    <row r="2971" spans="1:16" x14ac:dyDescent="0.3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  <c r="P2971" s="3">
        <f>IF(Table1[[#This Row],[Family members]]="",MEDIAN(Table1[Family members]),Table1[[#This Row],[Family members]])</f>
        <v>1</v>
      </c>
    </row>
    <row r="2972" spans="1:16" x14ac:dyDescent="0.3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  <c r="P2972" s="3">
        <f>IF(Table1[[#This Row],[Family members]]="",MEDIAN(Table1[Family members]),Table1[[#This Row],[Family members]])</f>
        <v>1</v>
      </c>
    </row>
    <row r="2973" spans="1:16" x14ac:dyDescent="0.3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  <c r="P2973" s="3">
        <f>IF(Table1[[#This Row],[Family members]]="",MEDIAN(Table1[Family members]),Table1[[#This Row],[Family members]])</f>
        <v>1</v>
      </c>
    </row>
    <row r="2974" spans="1:16" x14ac:dyDescent="0.3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  <c r="P2974" s="3">
        <f>IF(Table1[[#This Row],[Family members]]="",MEDIAN(Table1[Family members]),Table1[[#This Row],[Family members]])</f>
        <v>1</v>
      </c>
    </row>
    <row r="2975" spans="1:16" x14ac:dyDescent="0.3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  <c r="P2975" s="3">
        <f>IF(Table1[[#This Row],[Family members]]="",MEDIAN(Table1[Family members]),Table1[[#This Row],[Family members]])</f>
        <v>1</v>
      </c>
    </row>
    <row r="2976" spans="1:16" x14ac:dyDescent="0.3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  <c r="P2976" s="3">
        <f>IF(Table1[[#This Row],[Family members]]="",MEDIAN(Table1[Family members]),Table1[[#This Row],[Family members]])</f>
        <v>4</v>
      </c>
    </row>
    <row r="2977" spans="1:16" x14ac:dyDescent="0.3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  <c r="P2977" s="3">
        <f>IF(Table1[[#This Row],[Family members]]="",MEDIAN(Table1[Family members]),Table1[[#This Row],[Family members]])</f>
        <v>1</v>
      </c>
    </row>
    <row r="2978" spans="1:16" x14ac:dyDescent="0.3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  <c r="P2978" s="3">
        <f>IF(Table1[[#This Row],[Family members]]="",MEDIAN(Table1[Family members]),Table1[[#This Row],[Family members]])</f>
        <v>1</v>
      </c>
    </row>
    <row r="2979" spans="1:16" x14ac:dyDescent="0.3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  <c r="P2979" s="3">
        <f>IF(Table1[[#This Row],[Family members]]="",MEDIAN(Table1[Family members]),Table1[[#This Row],[Family members]])</f>
        <v>2</v>
      </c>
    </row>
    <row r="2980" spans="1:16" x14ac:dyDescent="0.3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  <c r="P2980" s="3">
        <f>IF(Table1[[#This Row],[Family members]]="",MEDIAN(Table1[Family members]),Table1[[#This Row],[Family members]])</f>
        <v>2</v>
      </c>
    </row>
    <row r="2981" spans="1:16" x14ac:dyDescent="0.3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  <c r="P2981" s="3">
        <f>IF(Table1[[#This Row],[Family members]]="",MEDIAN(Table1[Family members]),Table1[[#This Row],[Family members]])</f>
        <v>1</v>
      </c>
    </row>
    <row r="2982" spans="1:16" x14ac:dyDescent="0.3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  <c r="P2982" s="3">
        <f>IF(Table1[[#This Row],[Family members]]="",MEDIAN(Table1[Family members]),Table1[[#This Row],[Family members]])</f>
        <v>1</v>
      </c>
    </row>
    <row r="2983" spans="1:16" x14ac:dyDescent="0.3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  <c r="P2983" s="3">
        <f>IF(Table1[[#This Row],[Family members]]="",MEDIAN(Table1[Family members]),Table1[[#This Row],[Family members]])</f>
        <v>4</v>
      </c>
    </row>
    <row r="2984" spans="1:16" x14ac:dyDescent="0.3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  <c r="P2984" s="3">
        <f>IF(Table1[[#This Row],[Family members]]="",MEDIAN(Table1[Family members]),Table1[[#This Row],[Family members]])</f>
        <v>2</v>
      </c>
    </row>
    <row r="2985" spans="1:16" x14ac:dyDescent="0.3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  <c r="P2985" s="3">
        <f>IF(Table1[[#This Row],[Family members]]="",MEDIAN(Table1[Family members]),Table1[[#This Row],[Family members]])</f>
        <v>1</v>
      </c>
    </row>
    <row r="2986" spans="1:16" x14ac:dyDescent="0.3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  <c r="P2986" s="3">
        <f>IF(Table1[[#This Row],[Family members]]="",MEDIAN(Table1[Family members]),Table1[[#This Row],[Family members]])</f>
        <v>3</v>
      </c>
    </row>
    <row r="2987" spans="1:16" x14ac:dyDescent="0.3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  <c r="P2987" s="3">
        <f>IF(Table1[[#This Row],[Family members]]="",MEDIAN(Table1[Family members]),Table1[[#This Row],[Family members]])</f>
        <v>1</v>
      </c>
    </row>
    <row r="2988" spans="1:16" x14ac:dyDescent="0.3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  <c r="P2988" s="3">
        <f>IF(Table1[[#This Row],[Family members]]="",MEDIAN(Table1[Family members]),Table1[[#This Row],[Family members]])</f>
        <v>3</v>
      </c>
    </row>
    <row r="2989" spans="1:16" x14ac:dyDescent="0.3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  <c r="P2989" s="3">
        <f>IF(Table1[[#This Row],[Family members]]="",MEDIAN(Table1[Family members]),Table1[[#This Row],[Family members]])</f>
        <v>4</v>
      </c>
    </row>
    <row r="2990" spans="1:16" x14ac:dyDescent="0.3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  <c r="P2990" s="3">
        <f>IF(Table1[[#This Row],[Family members]]="",MEDIAN(Table1[Family members]),Table1[[#This Row],[Family members]])</f>
        <v>3</v>
      </c>
    </row>
    <row r="2991" spans="1:16" x14ac:dyDescent="0.3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3">
        <f>IF(Table1[[#This Row],[Family members]]="",MEDIAN(Table1[Family members]),Table1[[#This Row],[Family members]])</f>
        <v>3</v>
      </c>
    </row>
    <row r="2992" spans="1:16" x14ac:dyDescent="0.3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  <c r="P2992" s="3">
        <f>IF(Table1[[#This Row],[Family members]]="",MEDIAN(Table1[Family members]),Table1[[#This Row],[Family members]])</f>
        <v>3</v>
      </c>
    </row>
    <row r="2993" spans="1:16" x14ac:dyDescent="0.3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  <c r="P2993" s="3">
        <f>IF(Table1[[#This Row],[Family members]]="",MEDIAN(Table1[Family members]),Table1[[#This Row],[Family members]])</f>
        <v>1</v>
      </c>
    </row>
    <row r="2994" spans="1:16" x14ac:dyDescent="0.3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  <c r="P2994" s="3">
        <f>IF(Table1[[#This Row],[Family members]]="",MEDIAN(Table1[Family members]),Table1[[#This Row],[Family members]])</f>
        <v>2</v>
      </c>
    </row>
    <row r="2995" spans="1:16" x14ac:dyDescent="0.3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  <c r="P2995" s="3">
        <f>IF(Table1[[#This Row],[Family members]]="",MEDIAN(Table1[Family members]),Table1[[#This Row],[Family members]])</f>
        <v>1</v>
      </c>
    </row>
    <row r="2996" spans="1:16" x14ac:dyDescent="0.3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  <c r="P2996" s="3">
        <f>IF(Table1[[#This Row],[Family members]]="",MEDIAN(Table1[Family members]),Table1[[#This Row],[Family members]])</f>
        <v>4</v>
      </c>
    </row>
    <row r="2997" spans="1:16" x14ac:dyDescent="0.3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  <c r="P2997" s="3">
        <f>IF(Table1[[#This Row],[Family members]]="",MEDIAN(Table1[Family members]),Table1[[#This Row],[Family members]])</f>
        <v>1</v>
      </c>
    </row>
    <row r="2998" spans="1:16" x14ac:dyDescent="0.3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  <c r="P2998" s="3">
        <f>IF(Table1[[#This Row],[Family members]]="",MEDIAN(Table1[Family members]),Table1[[#This Row],[Family members]])</f>
        <v>3</v>
      </c>
    </row>
    <row r="2999" spans="1:16" x14ac:dyDescent="0.3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  <c r="P2999" s="3">
        <f>IF(Table1[[#This Row],[Family members]]="",MEDIAN(Table1[Family members]),Table1[[#This Row],[Family members]])</f>
        <v>1</v>
      </c>
    </row>
    <row r="3000" spans="1:16" x14ac:dyDescent="0.3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3">
        <f>IF(Table1[[#This Row],[Family members]]="",MEDIAN(Table1[Family members]),Table1[[#This Row],[Family members]])</f>
        <v>1</v>
      </c>
    </row>
    <row r="3001" spans="1:16" x14ac:dyDescent="0.3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  <c r="P3001" s="3">
        <f>IF(Table1[[#This Row],[Family members]]="",MEDIAN(Table1[Family members]),Table1[[#This Row],[Family members]])</f>
        <v>3</v>
      </c>
    </row>
    <row r="3002" spans="1:16" x14ac:dyDescent="0.3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  <c r="P3002" s="3">
        <f>IF(Table1[[#This Row],[Family members]]="",MEDIAN(Table1[Family members]),Table1[[#This Row],[Family members]])</f>
        <v>1</v>
      </c>
    </row>
    <row r="3003" spans="1:16" x14ac:dyDescent="0.3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  <c r="P3003" s="3">
        <f>IF(Table1[[#This Row],[Family members]]="",MEDIAN(Table1[Family members]),Table1[[#This Row],[Family members]])</f>
        <v>3</v>
      </c>
    </row>
    <row r="3004" spans="1:16" x14ac:dyDescent="0.3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  <c r="P3004" s="3">
        <f>IF(Table1[[#This Row],[Family members]]="",MEDIAN(Table1[Family members]),Table1[[#This Row],[Family members]])</f>
        <v>4</v>
      </c>
    </row>
    <row r="3005" spans="1:16" x14ac:dyDescent="0.3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  <c r="P3005" s="3">
        <f>IF(Table1[[#This Row],[Family members]]="",MEDIAN(Table1[Family members]),Table1[[#This Row],[Family members]])</f>
        <v>2</v>
      </c>
    </row>
    <row r="3006" spans="1:16" x14ac:dyDescent="0.3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  <c r="P3006" s="3">
        <f>IF(Table1[[#This Row],[Family members]]="",MEDIAN(Table1[Family members]),Table1[[#This Row],[Family members]])</f>
        <v>2</v>
      </c>
    </row>
    <row r="3007" spans="1:16" x14ac:dyDescent="0.3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  <c r="P3007" s="3">
        <f>IF(Table1[[#This Row],[Family members]]="",MEDIAN(Table1[Family members]),Table1[[#This Row],[Family members]])</f>
        <v>1</v>
      </c>
    </row>
    <row r="3008" spans="1:16" x14ac:dyDescent="0.3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  <c r="P3008" s="3">
        <f>IF(Table1[[#This Row],[Family members]]="",MEDIAN(Table1[Family members]),Table1[[#This Row],[Family members]])</f>
        <v>1</v>
      </c>
    </row>
    <row r="3009" spans="1:16" x14ac:dyDescent="0.3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  <c r="P3009" s="3">
        <f>IF(Table1[[#This Row],[Family members]]="",MEDIAN(Table1[Family members]),Table1[[#This Row],[Family members]])</f>
        <v>1</v>
      </c>
    </row>
    <row r="3010" spans="1:16" x14ac:dyDescent="0.3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3">
        <f>IF(Table1[[#This Row],[Family members]]="",MEDIAN(Table1[Family members]),Table1[[#This Row],[Family members]])</f>
        <v>3</v>
      </c>
    </row>
    <row r="3011" spans="1:16" x14ac:dyDescent="0.3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  <c r="P3011" s="3">
        <f>IF(Table1[[#This Row],[Family members]]="",MEDIAN(Table1[Family members]),Table1[[#This Row],[Family members]])</f>
        <v>3</v>
      </c>
    </row>
    <row r="3012" spans="1:16" x14ac:dyDescent="0.3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  <c r="P3012" s="3">
        <f>IF(Table1[[#This Row],[Family members]]="",MEDIAN(Table1[Family members]),Table1[[#This Row],[Family members]])</f>
        <v>3</v>
      </c>
    </row>
    <row r="3013" spans="1:16" x14ac:dyDescent="0.3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  <c r="P3013" s="3">
        <f>IF(Table1[[#This Row],[Family members]]="",MEDIAN(Table1[Family members]),Table1[[#This Row],[Family members]])</f>
        <v>4</v>
      </c>
    </row>
    <row r="3014" spans="1:16" x14ac:dyDescent="0.3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  <c r="P3014" s="3">
        <f>IF(Table1[[#This Row],[Family members]]="",MEDIAN(Table1[Family members]),Table1[[#This Row],[Family members]])</f>
        <v>1</v>
      </c>
    </row>
    <row r="3015" spans="1:16" x14ac:dyDescent="0.3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  <c r="P3015" s="3">
        <f>IF(Table1[[#This Row],[Family members]]="",MEDIAN(Table1[Family members]),Table1[[#This Row],[Family members]])</f>
        <v>4</v>
      </c>
    </row>
    <row r="3016" spans="1:16" x14ac:dyDescent="0.3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  <c r="P3016" s="3">
        <f>IF(Table1[[#This Row],[Family members]]="",MEDIAN(Table1[Family members]),Table1[[#This Row],[Family members]])</f>
        <v>3</v>
      </c>
    </row>
    <row r="3017" spans="1:16" x14ac:dyDescent="0.3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  <c r="P3017" s="3">
        <f>IF(Table1[[#This Row],[Family members]]="",MEDIAN(Table1[Family members]),Table1[[#This Row],[Family members]])</f>
        <v>1</v>
      </c>
    </row>
    <row r="3018" spans="1:16" x14ac:dyDescent="0.3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  <c r="P3018" s="3">
        <f>IF(Table1[[#This Row],[Family members]]="",MEDIAN(Table1[Family members]),Table1[[#This Row],[Family members]])</f>
        <v>2</v>
      </c>
    </row>
    <row r="3019" spans="1:16" x14ac:dyDescent="0.3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  <c r="P3019" s="3">
        <f>IF(Table1[[#This Row],[Family members]]="",MEDIAN(Table1[Family members]),Table1[[#This Row],[Family members]])</f>
        <v>1</v>
      </c>
    </row>
    <row r="3020" spans="1:16" x14ac:dyDescent="0.3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  <c r="P3020" s="3">
        <f>IF(Table1[[#This Row],[Family members]]="",MEDIAN(Table1[Family members]),Table1[[#This Row],[Family members]])</f>
        <v>2</v>
      </c>
    </row>
    <row r="3021" spans="1:16" x14ac:dyDescent="0.3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  <c r="P3021" s="3">
        <f>IF(Table1[[#This Row],[Family members]]="",MEDIAN(Table1[Family members]),Table1[[#This Row],[Family members]])</f>
        <v>2</v>
      </c>
    </row>
    <row r="3022" spans="1:16" x14ac:dyDescent="0.3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  <c r="P3022" s="3">
        <f>IF(Table1[[#This Row],[Family members]]="",MEDIAN(Table1[Family members]),Table1[[#This Row],[Family members]])</f>
        <v>2</v>
      </c>
    </row>
    <row r="3023" spans="1:16" x14ac:dyDescent="0.3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  <c r="P3023" s="3">
        <f>IF(Table1[[#This Row],[Family members]]="",MEDIAN(Table1[Family members]),Table1[[#This Row],[Family members]])</f>
        <v>2</v>
      </c>
    </row>
    <row r="3024" spans="1:16" x14ac:dyDescent="0.3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  <c r="P3024" s="3">
        <f>IF(Table1[[#This Row],[Family members]]="",MEDIAN(Table1[Family members]),Table1[[#This Row],[Family members]])</f>
        <v>2</v>
      </c>
    </row>
    <row r="3025" spans="1:16" x14ac:dyDescent="0.3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3">
        <f>IF(Table1[[#This Row],[Family members]]="",MEDIAN(Table1[Family members]),Table1[[#This Row],[Family members]])</f>
        <v>1</v>
      </c>
    </row>
    <row r="3026" spans="1:16" x14ac:dyDescent="0.3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  <c r="P3026" s="3">
        <f>IF(Table1[[#This Row],[Family members]]="",MEDIAN(Table1[Family members]),Table1[[#This Row],[Family members]])</f>
        <v>2</v>
      </c>
    </row>
    <row r="3027" spans="1:16" x14ac:dyDescent="0.3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  <c r="P3027" s="3">
        <f>IF(Table1[[#This Row],[Family members]]="",MEDIAN(Table1[Family members]),Table1[[#This Row],[Family members]])</f>
        <v>1</v>
      </c>
    </row>
    <row r="3028" spans="1:16" x14ac:dyDescent="0.3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  <c r="P3028" s="3">
        <f>IF(Table1[[#This Row],[Family members]]="",MEDIAN(Table1[Family members]),Table1[[#This Row],[Family members]])</f>
        <v>2</v>
      </c>
    </row>
    <row r="3029" spans="1:16" x14ac:dyDescent="0.3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  <c r="P3029" s="3">
        <f>IF(Table1[[#This Row],[Family members]]="",MEDIAN(Table1[Family members]),Table1[[#This Row],[Family members]])</f>
        <v>2</v>
      </c>
    </row>
    <row r="3030" spans="1:16" x14ac:dyDescent="0.3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  <c r="P3030" s="3">
        <f>IF(Table1[[#This Row],[Family members]]="",MEDIAN(Table1[Family members]),Table1[[#This Row],[Family members]])</f>
        <v>2</v>
      </c>
    </row>
    <row r="3031" spans="1:16" x14ac:dyDescent="0.3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  <c r="P3031" s="3">
        <f>IF(Table1[[#This Row],[Family members]]="",MEDIAN(Table1[Family members]),Table1[[#This Row],[Family members]])</f>
        <v>3</v>
      </c>
    </row>
    <row r="3032" spans="1:16" x14ac:dyDescent="0.3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  <c r="P3032" s="3">
        <f>IF(Table1[[#This Row],[Family members]]="",MEDIAN(Table1[Family members]),Table1[[#This Row],[Family members]])</f>
        <v>4</v>
      </c>
    </row>
    <row r="3033" spans="1:16" x14ac:dyDescent="0.3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  <c r="P3033" s="3">
        <f>IF(Table1[[#This Row],[Family members]]="",MEDIAN(Table1[Family members]),Table1[[#This Row],[Family members]])</f>
        <v>3</v>
      </c>
    </row>
    <row r="3034" spans="1:16" x14ac:dyDescent="0.3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  <c r="P3034" s="3">
        <f>IF(Table1[[#This Row],[Family members]]="",MEDIAN(Table1[Family members]),Table1[[#This Row],[Family members]])</f>
        <v>1</v>
      </c>
    </row>
    <row r="3035" spans="1:16" x14ac:dyDescent="0.3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  <c r="P3035" s="3">
        <f>IF(Table1[[#This Row],[Family members]]="",MEDIAN(Table1[Family members]),Table1[[#This Row],[Family members]])</f>
        <v>1</v>
      </c>
    </row>
    <row r="3036" spans="1:16" x14ac:dyDescent="0.3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  <c r="P3036" s="3">
        <f>IF(Table1[[#This Row],[Family members]]="",MEDIAN(Table1[Family members]),Table1[[#This Row],[Family members]])</f>
        <v>2</v>
      </c>
    </row>
    <row r="3037" spans="1:16" x14ac:dyDescent="0.3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  <c r="P3037" s="3">
        <f>IF(Table1[[#This Row],[Family members]]="",MEDIAN(Table1[Family members]),Table1[[#This Row],[Family members]])</f>
        <v>3</v>
      </c>
    </row>
    <row r="3038" spans="1:16" x14ac:dyDescent="0.3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  <c r="P3038" s="3">
        <f>IF(Table1[[#This Row],[Family members]]="",MEDIAN(Table1[Family members]),Table1[[#This Row],[Family members]])</f>
        <v>4</v>
      </c>
    </row>
    <row r="3039" spans="1:16" x14ac:dyDescent="0.3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  <c r="P3039" s="3">
        <f>IF(Table1[[#This Row],[Family members]]="",MEDIAN(Table1[Family members]),Table1[[#This Row],[Family members]])</f>
        <v>3</v>
      </c>
    </row>
    <row r="3040" spans="1:16" x14ac:dyDescent="0.3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  <c r="P3040" s="3">
        <f>IF(Table1[[#This Row],[Family members]]="",MEDIAN(Table1[Family members]),Table1[[#This Row],[Family members]])</f>
        <v>1</v>
      </c>
    </row>
    <row r="3041" spans="1:16" x14ac:dyDescent="0.3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3">
        <f>IF(Table1[[#This Row],[Family members]]="",MEDIAN(Table1[Family members]),Table1[[#This Row],[Family members]])</f>
        <v>1</v>
      </c>
    </row>
    <row r="3042" spans="1:16" x14ac:dyDescent="0.3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  <c r="P3042" s="3">
        <f>IF(Table1[[#This Row],[Family members]]="",MEDIAN(Table1[Family members]),Table1[[#This Row],[Family members]])</f>
        <v>2</v>
      </c>
    </row>
    <row r="3043" spans="1:16" x14ac:dyDescent="0.3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  <c r="P3043" s="3">
        <f>IF(Table1[[#This Row],[Family members]]="",MEDIAN(Table1[Family members]),Table1[[#This Row],[Family members]])</f>
        <v>1</v>
      </c>
    </row>
    <row r="3044" spans="1:16" x14ac:dyDescent="0.3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  <c r="P3044" s="3">
        <f>IF(Table1[[#This Row],[Family members]]="",MEDIAN(Table1[Family members]),Table1[[#This Row],[Family members]])</f>
        <v>3</v>
      </c>
    </row>
    <row r="3045" spans="1:16" x14ac:dyDescent="0.3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  <c r="P3045" s="3">
        <f>IF(Table1[[#This Row],[Family members]]="",MEDIAN(Table1[Family members]),Table1[[#This Row],[Family members]])</f>
        <v>2</v>
      </c>
    </row>
    <row r="3046" spans="1:16" x14ac:dyDescent="0.3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  <c r="P3046" s="3">
        <f>IF(Table1[[#This Row],[Family members]]="",MEDIAN(Table1[Family members]),Table1[[#This Row],[Family members]])</f>
        <v>1</v>
      </c>
    </row>
    <row r="3047" spans="1:16" x14ac:dyDescent="0.3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  <c r="P3047" s="3">
        <f>IF(Table1[[#This Row],[Family members]]="",MEDIAN(Table1[Family members]),Table1[[#This Row],[Family members]])</f>
        <v>2</v>
      </c>
    </row>
    <row r="3048" spans="1:16" x14ac:dyDescent="0.3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  <c r="P3048" s="3">
        <f>IF(Table1[[#This Row],[Family members]]="",MEDIAN(Table1[Family members]),Table1[[#This Row],[Family members]])</f>
        <v>2</v>
      </c>
    </row>
    <row r="3049" spans="1:16" x14ac:dyDescent="0.3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  <c r="P3049" s="3">
        <f>IF(Table1[[#This Row],[Family members]]="",MEDIAN(Table1[Family members]),Table1[[#This Row],[Family members]])</f>
        <v>3</v>
      </c>
    </row>
    <row r="3050" spans="1:16" x14ac:dyDescent="0.3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3">
        <f>IF(Table1[[#This Row],[Family members]]="",MEDIAN(Table1[Family members]),Table1[[#This Row],[Family members]])</f>
        <v>4</v>
      </c>
    </row>
    <row r="3051" spans="1:16" x14ac:dyDescent="0.3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  <c r="P3051" s="3">
        <f>IF(Table1[[#This Row],[Family members]]="",MEDIAN(Table1[Family members]),Table1[[#This Row],[Family members]])</f>
        <v>1</v>
      </c>
    </row>
    <row r="3052" spans="1:16" x14ac:dyDescent="0.3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  <c r="P3052" s="3">
        <f>IF(Table1[[#This Row],[Family members]]="",MEDIAN(Table1[Family members]),Table1[[#This Row],[Family members]])</f>
        <v>4</v>
      </c>
    </row>
    <row r="3053" spans="1:16" x14ac:dyDescent="0.3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  <c r="P3053" s="3">
        <f>IF(Table1[[#This Row],[Family members]]="",MEDIAN(Table1[Family members]),Table1[[#This Row],[Family members]])</f>
        <v>1</v>
      </c>
    </row>
    <row r="3054" spans="1:16" x14ac:dyDescent="0.3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  <c r="P3054" s="3">
        <f>IF(Table1[[#This Row],[Family members]]="",MEDIAN(Table1[Family members]),Table1[[#This Row],[Family members]])</f>
        <v>2</v>
      </c>
    </row>
    <row r="3055" spans="1:16" x14ac:dyDescent="0.3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  <c r="P3055" s="3">
        <f>IF(Table1[[#This Row],[Family members]]="",MEDIAN(Table1[Family members]),Table1[[#This Row],[Family members]])</f>
        <v>2</v>
      </c>
    </row>
    <row r="3056" spans="1:16" x14ac:dyDescent="0.3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  <c r="P3056" s="3">
        <f>IF(Table1[[#This Row],[Family members]]="",MEDIAN(Table1[Family members]),Table1[[#This Row],[Family members]])</f>
        <v>2</v>
      </c>
    </row>
    <row r="3057" spans="1:16" x14ac:dyDescent="0.3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  <c r="P3057" s="3">
        <f>IF(Table1[[#This Row],[Family members]]="",MEDIAN(Table1[Family members]),Table1[[#This Row],[Family members]])</f>
        <v>4</v>
      </c>
    </row>
    <row r="3058" spans="1:16" x14ac:dyDescent="0.3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  <c r="P3058" s="3">
        <f>IF(Table1[[#This Row],[Family members]]="",MEDIAN(Table1[Family members]),Table1[[#This Row],[Family members]])</f>
        <v>3</v>
      </c>
    </row>
    <row r="3059" spans="1:16" x14ac:dyDescent="0.3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  <c r="P3059" s="3">
        <f>IF(Table1[[#This Row],[Family members]]="",MEDIAN(Table1[Family members]),Table1[[#This Row],[Family members]])</f>
        <v>2</v>
      </c>
    </row>
    <row r="3060" spans="1:16" x14ac:dyDescent="0.3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  <c r="P3060" s="3">
        <f>IF(Table1[[#This Row],[Family members]]="",MEDIAN(Table1[Family members]),Table1[[#This Row],[Family members]])</f>
        <v>3</v>
      </c>
    </row>
    <row r="3061" spans="1:16" x14ac:dyDescent="0.3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3">
        <f>IF(Table1[[#This Row],[Family members]]="",MEDIAN(Table1[Family members]),Table1[[#This Row],[Family members]])</f>
        <v>1</v>
      </c>
    </row>
    <row r="3062" spans="1:16" x14ac:dyDescent="0.3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3">
        <f>IF(Table1[[#This Row],[Family members]]="",MEDIAN(Table1[Family members]),Table1[[#This Row],[Family members]])</f>
        <v>4</v>
      </c>
    </row>
    <row r="3063" spans="1:16" x14ac:dyDescent="0.3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3">
        <f>IF(Table1[[#This Row],[Family members]]="",MEDIAN(Table1[Family members]),Table1[[#This Row],[Family members]])</f>
        <v>3</v>
      </c>
    </row>
    <row r="3064" spans="1:16" x14ac:dyDescent="0.3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  <c r="P3064" s="3">
        <f>IF(Table1[[#This Row],[Family members]]="",MEDIAN(Table1[Family members]),Table1[[#This Row],[Family members]])</f>
        <v>1</v>
      </c>
    </row>
    <row r="3065" spans="1:16" x14ac:dyDescent="0.3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  <c r="P3065" s="3">
        <f>IF(Table1[[#This Row],[Family members]]="",MEDIAN(Table1[Family members]),Table1[[#This Row],[Family members]])</f>
        <v>2</v>
      </c>
    </row>
    <row r="3066" spans="1:16" x14ac:dyDescent="0.3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  <c r="P3066" s="3">
        <f>IF(Table1[[#This Row],[Family members]]="",MEDIAN(Table1[Family members]),Table1[[#This Row],[Family members]])</f>
        <v>2</v>
      </c>
    </row>
    <row r="3067" spans="1:16" x14ac:dyDescent="0.3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  <c r="P3067" s="3">
        <f>IF(Table1[[#This Row],[Family members]]="",MEDIAN(Table1[Family members]),Table1[[#This Row],[Family members]])</f>
        <v>4</v>
      </c>
    </row>
    <row r="3068" spans="1:16" x14ac:dyDescent="0.3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  <c r="P3068" s="3">
        <f>IF(Table1[[#This Row],[Family members]]="",MEDIAN(Table1[Family members]),Table1[[#This Row],[Family members]])</f>
        <v>1</v>
      </c>
    </row>
    <row r="3069" spans="1:16" x14ac:dyDescent="0.3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  <c r="P3069" s="3">
        <f>IF(Table1[[#This Row],[Family members]]="",MEDIAN(Table1[Family members]),Table1[[#This Row],[Family members]])</f>
        <v>4</v>
      </c>
    </row>
    <row r="3070" spans="1:16" x14ac:dyDescent="0.3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3">
        <f>IF(Table1[[#This Row],[Family members]]="",MEDIAN(Table1[Family members]),Table1[[#This Row],[Family members]])</f>
        <v>2</v>
      </c>
    </row>
    <row r="3071" spans="1:16" x14ac:dyDescent="0.3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  <c r="P3071" s="3">
        <f>IF(Table1[[#This Row],[Family members]]="",MEDIAN(Table1[Family members]),Table1[[#This Row],[Family members]])</f>
        <v>3</v>
      </c>
    </row>
    <row r="3072" spans="1:16" x14ac:dyDescent="0.3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  <c r="P3072" s="3">
        <f>IF(Table1[[#This Row],[Family members]]="",MEDIAN(Table1[Family members]),Table1[[#This Row],[Family members]])</f>
        <v>2</v>
      </c>
    </row>
    <row r="3073" spans="1:16" x14ac:dyDescent="0.3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  <c r="P3073" s="3">
        <f>IF(Table1[[#This Row],[Family members]]="",MEDIAN(Table1[Family members]),Table1[[#This Row],[Family members]])</f>
        <v>4</v>
      </c>
    </row>
    <row r="3074" spans="1:16" x14ac:dyDescent="0.3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  <c r="P3074" s="3">
        <f>IF(Table1[[#This Row],[Family members]]="",MEDIAN(Table1[Family members]),Table1[[#This Row],[Family members]])</f>
        <v>1</v>
      </c>
    </row>
    <row r="3075" spans="1:16" x14ac:dyDescent="0.3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  <c r="P3075" s="3">
        <f>IF(Table1[[#This Row],[Family members]]="",MEDIAN(Table1[Family members]),Table1[[#This Row],[Family members]])</f>
        <v>3</v>
      </c>
    </row>
    <row r="3076" spans="1:16" x14ac:dyDescent="0.3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  <c r="P3076" s="3">
        <f>IF(Table1[[#This Row],[Family members]]="",MEDIAN(Table1[Family members]),Table1[[#This Row],[Family members]])</f>
        <v>3</v>
      </c>
    </row>
    <row r="3077" spans="1:16" x14ac:dyDescent="0.3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  <c r="P3077" s="3">
        <f>IF(Table1[[#This Row],[Family members]]="",MEDIAN(Table1[Family members]),Table1[[#This Row],[Family members]])</f>
        <v>1</v>
      </c>
    </row>
    <row r="3078" spans="1:16" x14ac:dyDescent="0.3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  <c r="P3078" s="3">
        <f>IF(Table1[[#This Row],[Family members]]="",MEDIAN(Table1[Family members]),Table1[[#This Row],[Family members]])</f>
        <v>1</v>
      </c>
    </row>
    <row r="3079" spans="1:16" x14ac:dyDescent="0.3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  <c r="P3079" s="3">
        <f>IF(Table1[[#This Row],[Family members]]="",MEDIAN(Table1[Family members]),Table1[[#This Row],[Family members]])</f>
        <v>1</v>
      </c>
    </row>
    <row r="3080" spans="1:16" x14ac:dyDescent="0.3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  <c r="P3080" s="3">
        <f>IF(Table1[[#This Row],[Family members]]="",MEDIAN(Table1[Family members]),Table1[[#This Row],[Family members]])</f>
        <v>2</v>
      </c>
    </row>
    <row r="3081" spans="1:16" x14ac:dyDescent="0.3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  <c r="P3081" s="3">
        <f>IF(Table1[[#This Row],[Family members]]="",MEDIAN(Table1[Family members]),Table1[[#This Row],[Family members]])</f>
        <v>1</v>
      </c>
    </row>
    <row r="3082" spans="1:16" x14ac:dyDescent="0.3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3">
        <f>IF(Table1[[#This Row],[Family members]]="",MEDIAN(Table1[Family members]),Table1[[#This Row],[Family members]])</f>
        <v>1</v>
      </c>
    </row>
    <row r="3083" spans="1:16" x14ac:dyDescent="0.3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3">
        <f>IF(Table1[[#This Row],[Family members]]="",MEDIAN(Table1[Family members]),Table1[[#This Row],[Family members]])</f>
        <v>1</v>
      </c>
    </row>
    <row r="3084" spans="1:16" x14ac:dyDescent="0.3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  <c r="P3084" s="3">
        <f>IF(Table1[[#This Row],[Family members]]="",MEDIAN(Table1[Family members]),Table1[[#This Row],[Family members]])</f>
        <v>3</v>
      </c>
    </row>
    <row r="3085" spans="1:16" x14ac:dyDescent="0.3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  <c r="P3085" s="3">
        <f>IF(Table1[[#This Row],[Family members]]="",MEDIAN(Table1[Family members]),Table1[[#This Row],[Family members]])</f>
        <v>4</v>
      </c>
    </row>
    <row r="3086" spans="1:16" x14ac:dyDescent="0.3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  <c r="P3086" s="3">
        <f>IF(Table1[[#This Row],[Family members]]="",MEDIAN(Table1[Family members]),Table1[[#This Row],[Family members]])</f>
        <v>1</v>
      </c>
    </row>
    <row r="3087" spans="1:16" x14ac:dyDescent="0.3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  <c r="P3087" s="3">
        <f>IF(Table1[[#This Row],[Family members]]="",MEDIAN(Table1[Family members]),Table1[[#This Row],[Family members]])</f>
        <v>2</v>
      </c>
    </row>
    <row r="3088" spans="1:16" x14ac:dyDescent="0.3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  <c r="P3088" s="3">
        <f>IF(Table1[[#This Row],[Family members]]="",MEDIAN(Table1[Family members]),Table1[[#This Row],[Family members]])</f>
        <v>2</v>
      </c>
    </row>
    <row r="3089" spans="1:16" x14ac:dyDescent="0.3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3">
        <f>IF(Table1[[#This Row],[Family members]]="",MEDIAN(Table1[Family members]),Table1[[#This Row],[Family members]])</f>
        <v>2</v>
      </c>
    </row>
    <row r="3090" spans="1:16" x14ac:dyDescent="0.3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3">
        <f>IF(Table1[[#This Row],[Family members]]="",MEDIAN(Table1[Family members]),Table1[[#This Row],[Family members]])</f>
        <v>2</v>
      </c>
    </row>
    <row r="3091" spans="1:16" x14ac:dyDescent="0.3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  <c r="P3091" s="3">
        <f>IF(Table1[[#This Row],[Family members]]="",MEDIAN(Table1[Family members]),Table1[[#This Row],[Family members]])</f>
        <v>1</v>
      </c>
    </row>
    <row r="3092" spans="1:16" x14ac:dyDescent="0.3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  <c r="P3092" s="3">
        <f>IF(Table1[[#This Row],[Family members]]="",MEDIAN(Table1[Family members]),Table1[[#This Row],[Family members]])</f>
        <v>3</v>
      </c>
    </row>
    <row r="3093" spans="1:16" x14ac:dyDescent="0.3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3">
        <f>IF(Table1[[#This Row],[Family members]]="",MEDIAN(Table1[Family members]),Table1[[#This Row],[Family members]])</f>
        <v>3</v>
      </c>
    </row>
    <row r="3094" spans="1:16" x14ac:dyDescent="0.3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  <c r="P3094" s="3">
        <f>IF(Table1[[#This Row],[Family members]]="",MEDIAN(Table1[Family members]),Table1[[#This Row],[Family members]])</f>
        <v>1</v>
      </c>
    </row>
    <row r="3095" spans="1:16" x14ac:dyDescent="0.3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  <c r="P3095" s="3">
        <f>IF(Table1[[#This Row],[Family members]]="",MEDIAN(Table1[Family members]),Table1[[#This Row],[Family members]])</f>
        <v>1</v>
      </c>
    </row>
    <row r="3096" spans="1:16" x14ac:dyDescent="0.3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  <c r="P3096" s="3">
        <f>IF(Table1[[#This Row],[Family members]]="",MEDIAN(Table1[Family members]),Table1[[#This Row],[Family members]])</f>
        <v>4</v>
      </c>
    </row>
    <row r="3097" spans="1:16" x14ac:dyDescent="0.3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  <c r="P3097" s="3">
        <f>IF(Table1[[#This Row],[Family members]]="",MEDIAN(Table1[Family members]),Table1[[#This Row],[Family members]])</f>
        <v>1</v>
      </c>
    </row>
    <row r="3098" spans="1:16" x14ac:dyDescent="0.3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  <c r="P3098" s="3">
        <f>IF(Table1[[#This Row],[Family members]]="",MEDIAN(Table1[Family members]),Table1[[#This Row],[Family members]])</f>
        <v>1</v>
      </c>
    </row>
    <row r="3099" spans="1:16" x14ac:dyDescent="0.3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  <c r="P3099" s="3">
        <f>IF(Table1[[#This Row],[Family members]]="",MEDIAN(Table1[Family members]),Table1[[#This Row],[Family members]])</f>
        <v>2</v>
      </c>
    </row>
    <row r="3100" spans="1:16" x14ac:dyDescent="0.3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3">
        <f>IF(Table1[[#This Row],[Family members]]="",MEDIAN(Table1[Family members]),Table1[[#This Row],[Family members]])</f>
        <v>2</v>
      </c>
    </row>
    <row r="3101" spans="1:16" x14ac:dyDescent="0.3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3">
        <f>IF(Table1[[#This Row],[Family members]]="",MEDIAN(Table1[Family members]),Table1[[#This Row],[Family members]])</f>
        <v>2</v>
      </c>
    </row>
    <row r="3102" spans="1:16" x14ac:dyDescent="0.3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3">
        <f>IF(Table1[[#This Row],[Family members]]="",MEDIAN(Table1[Family members]),Table1[[#This Row],[Family members]])</f>
        <v>1</v>
      </c>
    </row>
    <row r="3103" spans="1:16" x14ac:dyDescent="0.3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  <c r="P3103" s="3">
        <f>IF(Table1[[#This Row],[Family members]]="",MEDIAN(Table1[Family members]),Table1[[#This Row],[Family members]])</f>
        <v>2</v>
      </c>
    </row>
    <row r="3104" spans="1:16" x14ac:dyDescent="0.3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  <c r="P3104" s="3">
        <f>IF(Table1[[#This Row],[Family members]]="",MEDIAN(Table1[Family members]),Table1[[#This Row],[Family members]])</f>
        <v>2</v>
      </c>
    </row>
    <row r="3105" spans="1:16" x14ac:dyDescent="0.3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  <c r="P3105" s="3">
        <f>IF(Table1[[#This Row],[Family members]]="",MEDIAN(Table1[Family members]),Table1[[#This Row],[Family members]])</f>
        <v>3</v>
      </c>
    </row>
    <row r="3106" spans="1:16" x14ac:dyDescent="0.3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  <c r="P3106" s="3">
        <f>IF(Table1[[#This Row],[Family members]]="",MEDIAN(Table1[Family members]),Table1[[#This Row],[Family members]])</f>
        <v>1</v>
      </c>
    </row>
    <row r="3107" spans="1:16" x14ac:dyDescent="0.3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  <c r="P3107" s="3">
        <f>IF(Table1[[#This Row],[Family members]]="",MEDIAN(Table1[Family members]),Table1[[#This Row],[Family members]])</f>
        <v>1</v>
      </c>
    </row>
    <row r="3108" spans="1:16" x14ac:dyDescent="0.3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  <c r="P3108" s="3">
        <f>IF(Table1[[#This Row],[Family members]]="",MEDIAN(Table1[Family members]),Table1[[#This Row],[Family members]])</f>
        <v>3</v>
      </c>
    </row>
    <row r="3109" spans="1:16" x14ac:dyDescent="0.3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3">
        <f>IF(Table1[[#This Row],[Family members]]="",MEDIAN(Table1[Family members]),Table1[[#This Row],[Family members]])</f>
        <v>1</v>
      </c>
    </row>
    <row r="3110" spans="1:16" x14ac:dyDescent="0.3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  <c r="P3110" s="3">
        <f>IF(Table1[[#This Row],[Family members]]="",MEDIAN(Table1[Family members]),Table1[[#This Row],[Family members]])</f>
        <v>1</v>
      </c>
    </row>
    <row r="3111" spans="1:16" x14ac:dyDescent="0.3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  <c r="P3111" s="3">
        <f>IF(Table1[[#This Row],[Family members]]="",MEDIAN(Table1[Family members]),Table1[[#This Row],[Family members]])</f>
        <v>3</v>
      </c>
    </row>
    <row r="3112" spans="1:16" x14ac:dyDescent="0.3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  <c r="P3112" s="3">
        <f>IF(Table1[[#This Row],[Family members]]="",MEDIAN(Table1[Family members]),Table1[[#This Row],[Family members]])</f>
        <v>1</v>
      </c>
    </row>
    <row r="3113" spans="1:16" x14ac:dyDescent="0.3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  <c r="P3113" s="3">
        <f>IF(Table1[[#This Row],[Family members]]="",MEDIAN(Table1[Family members]),Table1[[#This Row],[Family members]])</f>
        <v>2</v>
      </c>
    </row>
    <row r="3114" spans="1:16" x14ac:dyDescent="0.3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  <c r="P3114" s="3">
        <f>IF(Table1[[#This Row],[Family members]]="",MEDIAN(Table1[Family members]),Table1[[#This Row],[Family members]])</f>
        <v>3</v>
      </c>
    </row>
    <row r="3115" spans="1:16" x14ac:dyDescent="0.3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  <c r="P3115" s="3">
        <f>IF(Table1[[#This Row],[Family members]]="",MEDIAN(Table1[Family members]),Table1[[#This Row],[Family members]])</f>
        <v>2</v>
      </c>
    </row>
    <row r="3116" spans="1:16" x14ac:dyDescent="0.3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  <c r="P3116" s="3">
        <f>IF(Table1[[#This Row],[Family members]]="",MEDIAN(Table1[Family members]),Table1[[#This Row],[Family members]])</f>
        <v>1</v>
      </c>
    </row>
    <row r="3117" spans="1:16" x14ac:dyDescent="0.3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  <c r="P3117" s="3">
        <f>IF(Table1[[#This Row],[Family members]]="",MEDIAN(Table1[Family members]),Table1[[#This Row],[Family members]])</f>
        <v>1</v>
      </c>
    </row>
    <row r="3118" spans="1:16" x14ac:dyDescent="0.3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  <c r="P3118" s="3">
        <f>IF(Table1[[#This Row],[Family members]]="",MEDIAN(Table1[Family members]),Table1[[#This Row],[Family members]])</f>
        <v>2</v>
      </c>
    </row>
    <row r="3119" spans="1:16" x14ac:dyDescent="0.3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  <c r="P3119" s="3">
        <f>IF(Table1[[#This Row],[Family members]]="",MEDIAN(Table1[Family members]),Table1[[#This Row],[Family members]])</f>
        <v>1</v>
      </c>
    </row>
    <row r="3120" spans="1:16" x14ac:dyDescent="0.3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  <c r="P3120" s="3">
        <f>IF(Table1[[#This Row],[Family members]]="",MEDIAN(Table1[Family members]),Table1[[#This Row],[Family members]])</f>
        <v>2</v>
      </c>
    </row>
    <row r="3121" spans="1:16" x14ac:dyDescent="0.3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  <c r="P3121" s="3">
        <f>IF(Table1[[#This Row],[Family members]]="",MEDIAN(Table1[Family members]),Table1[[#This Row],[Family members]])</f>
        <v>1</v>
      </c>
    </row>
    <row r="3122" spans="1:16" x14ac:dyDescent="0.3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  <c r="P3122" s="3">
        <f>IF(Table1[[#This Row],[Family members]]="",MEDIAN(Table1[Family members]),Table1[[#This Row],[Family members]])</f>
        <v>4</v>
      </c>
    </row>
    <row r="3123" spans="1:16" x14ac:dyDescent="0.3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  <c r="P3123" s="3">
        <f>IF(Table1[[#This Row],[Family members]]="",MEDIAN(Table1[Family members]),Table1[[#This Row],[Family members]])</f>
        <v>1</v>
      </c>
    </row>
    <row r="3124" spans="1:16" x14ac:dyDescent="0.3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  <c r="P3124" s="3">
        <f>IF(Table1[[#This Row],[Family members]]="",MEDIAN(Table1[Family members]),Table1[[#This Row],[Family members]])</f>
        <v>1</v>
      </c>
    </row>
    <row r="3125" spans="1:16" x14ac:dyDescent="0.3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  <c r="P3125" s="3">
        <f>IF(Table1[[#This Row],[Family members]]="",MEDIAN(Table1[Family members]),Table1[[#This Row],[Family members]])</f>
        <v>4</v>
      </c>
    </row>
    <row r="3126" spans="1:16" x14ac:dyDescent="0.3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  <c r="P3126" s="3">
        <f>IF(Table1[[#This Row],[Family members]]="",MEDIAN(Table1[Family members]),Table1[[#This Row],[Family members]])</f>
        <v>3</v>
      </c>
    </row>
    <row r="3127" spans="1:16" x14ac:dyDescent="0.3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  <c r="P3127" s="3">
        <f>IF(Table1[[#This Row],[Family members]]="",MEDIAN(Table1[Family members]),Table1[[#This Row],[Family members]])</f>
        <v>4</v>
      </c>
    </row>
    <row r="3128" spans="1:16" x14ac:dyDescent="0.3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  <c r="P3128" s="3">
        <f>IF(Table1[[#This Row],[Family members]]="",MEDIAN(Table1[Family members]),Table1[[#This Row],[Family members]])</f>
        <v>2</v>
      </c>
    </row>
    <row r="3129" spans="1:16" x14ac:dyDescent="0.3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  <c r="P3129" s="3">
        <f>IF(Table1[[#This Row],[Family members]]="",MEDIAN(Table1[Family members]),Table1[[#This Row],[Family members]])</f>
        <v>3</v>
      </c>
    </row>
    <row r="3130" spans="1:16" x14ac:dyDescent="0.3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  <c r="P3130" s="3">
        <f>IF(Table1[[#This Row],[Family members]]="",MEDIAN(Table1[Family members]),Table1[[#This Row],[Family members]])</f>
        <v>3</v>
      </c>
    </row>
    <row r="3131" spans="1:16" x14ac:dyDescent="0.3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  <c r="P3131" s="3">
        <f>IF(Table1[[#This Row],[Family members]]="",MEDIAN(Table1[Family members]),Table1[[#This Row],[Family members]])</f>
        <v>1</v>
      </c>
    </row>
    <row r="3132" spans="1:16" x14ac:dyDescent="0.3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  <c r="P3132" s="3">
        <f>IF(Table1[[#This Row],[Family members]]="",MEDIAN(Table1[Family members]),Table1[[#This Row],[Family members]])</f>
        <v>4</v>
      </c>
    </row>
    <row r="3133" spans="1:16" x14ac:dyDescent="0.3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  <c r="P3133" s="3">
        <f>IF(Table1[[#This Row],[Family members]]="",MEDIAN(Table1[Family members]),Table1[[#This Row],[Family members]])</f>
        <v>1</v>
      </c>
    </row>
    <row r="3134" spans="1:16" x14ac:dyDescent="0.3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  <c r="P3134" s="3">
        <f>IF(Table1[[#This Row],[Family members]]="",MEDIAN(Table1[Family members]),Table1[[#This Row],[Family members]])</f>
        <v>3</v>
      </c>
    </row>
    <row r="3135" spans="1:16" x14ac:dyDescent="0.3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  <c r="P3135" s="3">
        <f>IF(Table1[[#This Row],[Family members]]="",MEDIAN(Table1[Family members]),Table1[[#This Row],[Family members]])</f>
        <v>2</v>
      </c>
    </row>
    <row r="3136" spans="1:16" x14ac:dyDescent="0.3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  <c r="P3136" s="3">
        <f>IF(Table1[[#This Row],[Family members]]="",MEDIAN(Table1[Family members]),Table1[[#This Row],[Family members]])</f>
        <v>2</v>
      </c>
    </row>
    <row r="3137" spans="1:16" x14ac:dyDescent="0.3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  <c r="P3137" s="3">
        <f>IF(Table1[[#This Row],[Family members]]="",MEDIAN(Table1[Family members]),Table1[[#This Row],[Family members]])</f>
        <v>3</v>
      </c>
    </row>
    <row r="3138" spans="1:16" x14ac:dyDescent="0.3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  <c r="P3138" s="3">
        <f>IF(Table1[[#This Row],[Family members]]="",MEDIAN(Table1[Family members]),Table1[[#This Row],[Family members]])</f>
        <v>2</v>
      </c>
    </row>
    <row r="3139" spans="1:16" x14ac:dyDescent="0.3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  <c r="P3139" s="3">
        <f>IF(Table1[[#This Row],[Family members]]="",MEDIAN(Table1[Family members]),Table1[[#This Row],[Family members]])</f>
        <v>3</v>
      </c>
    </row>
    <row r="3140" spans="1:16" x14ac:dyDescent="0.3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  <c r="P3140" s="3">
        <f>IF(Table1[[#This Row],[Family members]]="",MEDIAN(Table1[Family members]),Table1[[#This Row],[Family members]])</f>
        <v>1</v>
      </c>
    </row>
    <row r="3141" spans="1:16" x14ac:dyDescent="0.3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  <c r="P3141" s="3">
        <f>IF(Table1[[#This Row],[Family members]]="",MEDIAN(Table1[Family members]),Table1[[#This Row],[Family members]])</f>
        <v>1</v>
      </c>
    </row>
    <row r="3142" spans="1:16" x14ac:dyDescent="0.3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  <c r="P3142" s="3">
        <f>IF(Table1[[#This Row],[Family members]]="",MEDIAN(Table1[Family members]),Table1[[#This Row],[Family members]])</f>
        <v>4</v>
      </c>
    </row>
    <row r="3143" spans="1:16" x14ac:dyDescent="0.3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  <c r="P3143" s="3">
        <f>IF(Table1[[#This Row],[Family members]]="",MEDIAN(Table1[Family members]),Table1[[#This Row],[Family members]])</f>
        <v>1</v>
      </c>
    </row>
    <row r="3144" spans="1:16" x14ac:dyDescent="0.3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  <c r="P3144" s="3">
        <f>IF(Table1[[#This Row],[Family members]]="",MEDIAN(Table1[Family members]),Table1[[#This Row],[Family members]])</f>
        <v>1</v>
      </c>
    </row>
    <row r="3145" spans="1:16" x14ac:dyDescent="0.3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  <c r="P3145" s="3">
        <f>IF(Table1[[#This Row],[Family members]]="",MEDIAN(Table1[Family members]),Table1[[#This Row],[Family members]])</f>
        <v>4</v>
      </c>
    </row>
    <row r="3146" spans="1:16" x14ac:dyDescent="0.3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  <c r="P3146" s="3">
        <f>IF(Table1[[#This Row],[Family members]]="",MEDIAN(Table1[Family members]),Table1[[#This Row],[Family members]])</f>
        <v>3</v>
      </c>
    </row>
    <row r="3147" spans="1:16" x14ac:dyDescent="0.3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  <c r="P3147" s="3">
        <f>IF(Table1[[#This Row],[Family members]]="",MEDIAN(Table1[Family members]),Table1[[#This Row],[Family members]])</f>
        <v>4</v>
      </c>
    </row>
    <row r="3148" spans="1:16" x14ac:dyDescent="0.3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  <c r="P3148" s="3">
        <f>IF(Table1[[#This Row],[Family members]]="",MEDIAN(Table1[Family members]),Table1[[#This Row],[Family members]])</f>
        <v>4</v>
      </c>
    </row>
    <row r="3149" spans="1:16" x14ac:dyDescent="0.3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  <c r="P3149" s="3">
        <f>IF(Table1[[#This Row],[Family members]]="",MEDIAN(Table1[Family members]),Table1[[#This Row],[Family members]])</f>
        <v>3</v>
      </c>
    </row>
    <row r="3150" spans="1:16" x14ac:dyDescent="0.3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  <c r="P3150" s="3">
        <f>IF(Table1[[#This Row],[Family members]]="",MEDIAN(Table1[Family members]),Table1[[#This Row],[Family members]])</f>
        <v>2</v>
      </c>
    </row>
    <row r="3151" spans="1:16" x14ac:dyDescent="0.3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  <c r="P3151" s="3">
        <f>IF(Table1[[#This Row],[Family members]]="",MEDIAN(Table1[Family members]),Table1[[#This Row],[Family members]])</f>
        <v>4</v>
      </c>
    </row>
    <row r="3152" spans="1:16" x14ac:dyDescent="0.3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  <c r="P3152" s="3">
        <f>IF(Table1[[#This Row],[Family members]]="",MEDIAN(Table1[Family members]),Table1[[#This Row],[Family members]])</f>
        <v>2</v>
      </c>
    </row>
    <row r="3153" spans="1:16" x14ac:dyDescent="0.3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  <c r="P3153" s="3">
        <f>IF(Table1[[#This Row],[Family members]]="",MEDIAN(Table1[Family members]),Table1[[#This Row],[Family members]])</f>
        <v>3</v>
      </c>
    </row>
    <row r="3154" spans="1:16" x14ac:dyDescent="0.3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  <c r="P3154" s="3">
        <f>IF(Table1[[#This Row],[Family members]]="",MEDIAN(Table1[Family members]),Table1[[#This Row],[Family members]])</f>
        <v>3</v>
      </c>
    </row>
    <row r="3155" spans="1:16" x14ac:dyDescent="0.3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  <c r="P3155" s="3">
        <f>IF(Table1[[#This Row],[Family members]]="",MEDIAN(Table1[Family members]),Table1[[#This Row],[Family members]])</f>
        <v>3</v>
      </c>
    </row>
    <row r="3156" spans="1:16" x14ac:dyDescent="0.3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  <c r="P3156" s="3">
        <f>IF(Table1[[#This Row],[Family members]]="",MEDIAN(Table1[Family members]),Table1[[#This Row],[Family members]])</f>
        <v>1</v>
      </c>
    </row>
    <row r="3157" spans="1:16" x14ac:dyDescent="0.3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  <c r="P3157" s="3">
        <f>IF(Table1[[#This Row],[Family members]]="",MEDIAN(Table1[Family members]),Table1[[#This Row],[Family members]])</f>
        <v>2</v>
      </c>
    </row>
    <row r="3158" spans="1:16" x14ac:dyDescent="0.3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  <c r="P3158" s="3">
        <f>IF(Table1[[#This Row],[Family members]]="",MEDIAN(Table1[Family members]),Table1[[#This Row],[Family members]])</f>
        <v>2</v>
      </c>
    </row>
    <row r="3159" spans="1:16" x14ac:dyDescent="0.3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  <c r="P3159" s="3">
        <f>IF(Table1[[#This Row],[Family members]]="",MEDIAN(Table1[Family members]),Table1[[#This Row],[Family members]])</f>
        <v>1</v>
      </c>
    </row>
    <row r="3160" spans="1:16" x14ac:dyDescent="0.3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  <c r="P3160" s="3">
        <f>IF(Table1[[#This Row],[Family members]]="",MEDIAN(Table1[Family members]),Table1[[#This Row],[Family members]])</f>
        <v>2</v>
      </c>
    </row>
    <row r="3161" spans="1:16" x14ac:dyDescent="0.3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  <c r="P3161" s="3">
        <f>IF(Table1[[#This Row],[Family members]]="",MEDIAN(Table1[Family members]),Table1[[#This Row],[Family members]])</f>
        <v>1</v>
      </c>
    </row>
    <row r="3162" spans="1:16" x14ac:dyDescent="0.3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  <c r="P3162" s="3">
        <f>IF(Table1[[#This Row],[Family members]]="",MEDIAN(Table1[Family members]),Table1[[#This Row],[Family members]])</f>
        <v>2</v>
      </c>
    </row>
    <row r="3163" spans="1:16" x14ac:dyDescent="0.3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  <c r="P3163" s="3">
        <f>IF(Table1[[#This Row],[Family members]]="",MEDIAN(Table1[Family members]),Table1[[#This Row],[Family members]])</f>
        <v>2</v>
      </c>
    </row>
    <row r="3164" spans="1:16" x14ac:dyDescent="0.3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  <c r="P3164" s="3">
        <f>IF(Table1[[#This Row],[Family members]]="",MEDIAN(Table1[Family members]),Table1[[#This Row],[Family members]])</f>
        <v>3</v>
      </c>
    </row>
    <row r="3165" spans="1:16" x14ac:dyDescent="0.3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  <c r="P3165" s="3">
        <f>IF(Table1[[#This Row],[Family members]]="",MEDIAN(Table1[Family members]),Table1[[#This Row],[Family members]])</f>
        <v>2</v>
      </c>
    </row>
    <row r="3166" spans="1:16" x14ac:dyDescent="0.3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  <c r="P3166" s="3">
        <f>IF(Table1[[#This Row],[Family members]]="",MEDIAN(Table1[Family members]),Table1[[#This Row],[Family members]])</f>
        <v>4</v>
      </c>
    </row>
    <row r="3167" spans="1:16" x14ac:dyDescent="0.3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  <c r="P3167" s="3">
        <f>IF(Table1[[#This Row],[Family members]]="",MEDIAN(Table1[Family members]),Table1[[#This Row],[Family members]])</f>
        <v>3</v>
      </c>
    </row>
    <row r="3168" spans="1:16" x14ac:dyDescent="0.3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  <c r="P3168" s="3">
        <f>IF(Table1[[#This Row],[Family members]]="",MEDIAN(Table1[Family members]),Table1[[#This Row],[Family members]])</f>
        <v>1</v>
      </c>
    </row>
    <row r="3169" spans="1:16" x14ac:dyDescent="0.3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  <c r="P3169" s="3">
        <f>IF(Table1[[#This Row],[Family members]]="",MEDIAN(Table1[Family members]),Table1[[#This Row],[Family members]])</f>
        <v>2</v>
      </c>
    </row>
    <row r="3170" spans="1:16" x14ac:dyDescent="0.3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  <c r="P3170" s="3">
        <f>IF(Table1[[#This Row],[Family members]]="",MEDIAN(Table1[Family members]),Table1[[#This Row],[Family members]])</f>
        <v>4</v>
      </c>
    </row>
    <row r="3171" spans="1:16" x14ac:dyDescent="0.3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  <c r="P3171" s="3">
        <f>IF(Table1[[#This Row],[Family members]]="",MEDIAN(Table1[Family members]),Table1[[#This Row],[Family members]])</f>
        <v>1</v>
      </c>
    </row>
    <row r="3172" spans="1:16" x14ac:dyDescent="0.3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  <c r="P3172" s="3">
        <f>IF(Table1[[#This Row],[Family members]]="",MEDIAN(Table1[Family members]),Table1[[#This Row],[Family members]])</f>
        <v>1</v>
      </c>
    </row>
    <row r="3173" spans="1:16" x14ac:dyDescent="0.3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3">
        <f>IF(Table1[[#This Row],[Family members]]="",MEDIAN(Table1[Family members]),Table1[[#This Row],[Family members]])</f>
        <v>2</v>
      </c>
    </row>
    <row r="3174" spans="1:16" x14ac:dyDescent="0.3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  <c r="P3174" s="3">
        <f>IF(Table1[[#This Row],[Family members]]="",MEDIAN(Table1[Family members]),Table1[[#This Row],[Family members]])</f>
        <v>2</v>
      </c>
    </row>
    <row r="3175" spans="1:16" x14ac:dyDescent="0.3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  <c r="P3175" s="3">
        <f>IF(Table1[[#This Row],[Family members]]="",MEDIAN(Table1[Family members]),Table1[[#This Row],[Family members]])</f>
        <v>4</v>
      </c>
    </row>
    <row r="3176" spans="1:16" x14ac:dyDescent="0.3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  <c r="P3176" s="3">
        <f>IF(Table1[[#This Row],[Family members]]="",MEDIAN(Table1[Family members]),Table1[[#This Row],[Family members]])</f>
        <v>4</v>
      </c>
    </row>
    <row r="3177" spans="1:16" x14ac:dyDescent="0.3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  <c r="P3177" s="3">
        <f>IF(Table1[[#This Row],[Family members]]="",MEDIAN(Table1[Family members]),Table1[[#This Row],[Family members]])</f>
        <v>1</v>
      </c>
    </row>
    <row r="3178" spans="1:16" x14ac:dyDescent="0.3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  <c r="P3178" s="3">
        <f>IF(Table1[[#This Row],[Family members]]="",MEDIAN(Table1[Family members]),Table1[[#This Row],[Family members]])</f>
        <v>2</v>
      </c>
    </row>
    <row r="3179" spans="1:16" x14ac:dyDescent="0.3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  <c r="P3179" s="3">
        <f>IF(Table1[[#This Row],[Family members]]="",MEDIAN(Table1[Family members]),Table1[[#This Row],[Family members]])</f>
        <v>4</v>
      </c>
    </row>
    <row r="3180" spans="1:16" x14ac:dyDescent="0.3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  <c r="P3180" s="3">
        <f>IF(Table1[[#This Row],[Family members]]="",MEDIAN(Table1[Family members]),Table1[[#This Row],[Family members]])</f>
        <v>2</v>
      </c>
    </row>
    <row r="3181" spans="1:16" x14ac:dyDescent="0.3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  <c r="P3181" s="3">
        <f>IF(Table1[[#This Row],[Family members]]="",MEDIAN(Table1[Family members]),Table1[[#This Row],[Family members]])</f>
        <v>4</v>
      </c>
    </row>
    <row r="3182" spans="1:16" x14ac:dyDescent="0.3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  <c r="P3182" s="3">
        <f>IF(Table1[[#This Row],[Family members]]="",MEDIAN(Table1[Family members]),Table1[[#This Row],[Family members]])</f>
        <v>4</v>
      </c>
    </row>
    <row r="3183" spans="1:16" x14ac:dyDescent="0.3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  <c r="P3183" s="3">
        <f>IF(Table1[[#This Row],[Family members]]="",MEDIAN(Table1[Family members]),Table1[[#This Row],[Family members]])</f>
        <v>2</v>
      </c>
    </row>
    <row r="3184" spans="1:16" x14ac:dyDescent="0.3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  <c r="P3184" s="3">
        <f>IF(Table1[[#This Row],[Family members]]="",MEDIAN(Table1[Family members]),Table1[[#This Row],[Family members]])</f>
        <v>2</v>
      </c>
    </row>
    <row r="3185" spans="1:16" x14ac:dyDescent="0.3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  <c r="P3185" s="3">
        <f>IF(Table1[[#This Row],[Family members]]="",MEDIAN(Table1[Family members]),Table1[[#This Row],[Family members]])</f>
        <v>4</v>
      </c>
    </row>
    <row r="3186" spans="1:16" x14ac:dyDescent="0.3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  <c r="P3186" s="3">
        <f>IF(Table1[[#This Row],[Family members]]="",MEDIAN(Table1[Family members]),Table1[[#This Row],[Family members]])</f>
        <v>3</v>
      </c>
    </row>
    <row r="3187" spans="1:16" x14ac:dyDescent="0.3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  <c r="P3187" s="3">
        <f>IF(Table1[[#This Row],[Family members]]="",MEDIAN(Table1[Family members]),Table1[[#This Row],[Family members]])</f>
        <v>4</v>
      </c>
    </row>
    <row r="3188" spans="1:16" x14ac:dyDescent="0.3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  <c r="P3188" s="3">
        <f>IF(Table1[[#This Row],[Family members]]="",MEDIAN(Table1[Family members]),Table1[[#This Row],[Family members]])</f>
        <v>4</v>
      </c>
    </row>
    <row r="3189" spans="1:16" x14ac:dyDescent="0.3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3">
        <f>IF(Table1[[#This Row],[Family members]]="",MEDIAN(Table1[Family members]),Table1[[#This Row],[Family members]])</f>
        <v>2</v>
      </c>
    </row>
    <row r="3190" spans="1:16" x14ac:dyDescent="0.3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  <c r="P3190" s="3">
        <f>IF(Table1[[#This Row],[Family members]]="",MEDIAN(Table1[Family members]),Table1[[#This Row],[Family members]])</f>
        <v>1</v>
      </c>
    </row>
    <row r="3191" spans="1:16" x14ac:dyDescent="0.3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  <c r="P3191" s="3">
        <f>IF(Table1[[#This Row],[Family members]]="",MEDIAN(Table1[Family members]),Table1[[#This Row],[Family members]])</f>
        <v>2</v>
      </c>
    </row>
    <row r="3192" spans="1:16" x14ac:dyDescent="0.3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  <c r="P3192" s="3">
        <f>IF(Table1[[#This Row],[Family members]]="",MEDIAN(Table1[Family members]),Table1[[#This Row],[Family members]])</f>
        <v>2</v>
      </c>
    </row>
    <row r="3193" spans="1:16" x14ac:dyDescent="0.3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  <c r="P3193" s="3">
        <f>IF(Table1[[#This Row],[Family members]]="",MEDIAN(Table1[Family members]),Table1[[#This Row],[Family members]])</f>
        <v>1</v>
      </c>
    </row>
    <row r="3194" spans="1:16" x14ac:dyDescent="0.3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  <c r="P3194" s="3">
        <f>IF(Table1[[#This Row],[Family members]]="",MEDIAN(Table1[Family members]),Table1[[#This Row],[Family members]])</f>
        <v>1</v>
      </c>
    </row>
    <row r="3195" spans="1:16" x14ac:dyDescent="0.3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  <c r="P3195" s="3">
        <f>IF(Table1[[#This Row],[Family members]]="",MEDIAN(Table1[Family members]),Table1[[#This Row],[Family members]])</f>
        <v>1</v>
      </c>
    </row>
    <row r="3196" spans="1:16" x14ac:dyDescent="0.3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  <c r="P3196" s="3">
        <f>IF(Table1[[#This Row],[Family members]]="",MEDIAN(Table1[Family members]),Table1[[#This Row],[Family members]])</f>
        <v>2</v>
      </c>
    </row>
    <row r="3197" spans="1:16" x14ac:dyDescent="0.3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  <c r="P3197" s="3">
        <f>IF(Table1[[#This Row],[Family members]]="",MEDIAN(Table1[Family members]),Table1[[#This Row],[Family members]])</f>
        <v>1</v>
      </c>
    </row>
    <row r="3198" spans="1:16" x14ac:dyDescent="0.3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  <c r="P3198" s="3">
        <f>IF(Table1[[#This Row],[Family members]]="",MEDIAN(Table1[Family members]),Table1[[#This Row],[Family members]])</f>
        <v>1</v>
      </c>
    </row>
    <row r="3199" spans="1:16" x14ac:dyDescent="0.3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  <c r="P3199" s="3">
        <f>IF(Table1[[#This Row],[Family members]]="",MEDIAN(Table1[Family members]),Table1[[#This Row],[Family members]])</f>
        <v>3</v>
      </c>
    </row>
    <row r="3200" spans="1:16" x14ac:dyDescent="0.3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  <c r="P3200" s="3">
        <f>IF(Table1[[#This Row],[Family members]]="",MEDIAN(Table1[Family members]),Table1[[#This Row],[Family members]])</f>
        <v>2</v>
      </c>
    </row>
    <row r="3201" spans="1:16" x14ac:dyDescent="0.3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3">
        <f>IF(Table1[[#This Row],[Family members]]="",MEDIAN(Table1[Family members]),Table1[[#This Row],[Family members]])</f>
        <v>2</v>
      </c>
    </row>
    <row r="3202" spans="1:16" x14ac:dyDescent="0.3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  <c r="P3202" s="3">
        <f>IF(Table1[[#This Row],[Family members]]="",MEDIAN(Table1[Family members]),Table1[[#This Row],[Family members]])</f>
        <v>2</v>
      </c>
    </row>
    <row r="3203" spans="1:16" x14ac:dyDescent="0.3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3">
        <f>IF(Table1[[#This Row],[Family members]]="",MEDIAN(Table1[Family members]),Table1[[#This Row],[Family members]])</f>
        <v>2</v>
      </c>
    </row>
    <row r="3204" spans="1:16" x14ac:dyDescent="0.3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3">
        <f>IF(Table1[[#This Row],[Family members]]="",MEDIAN(Table1[Family members]),Table1[[#This Row],[Family members]])</f>
        <v>1</v>
      </c>
    </row>
    <row r="3205" spans="1:16" x14ac:dyDescent="0.3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  <c r="P3205" s="3">
        <f>IF(Table1[[#This Row],[Family members]]="",MEDIAN(Table1[Family members]),Table1[[#This Row],[Family members]])</f>
        <v>1</v>
      </c>
    </row>
    <row r="3206" spans="1:16" x14ac:dyDescent="0.3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3">
        <f>IF(Table1[[#This Row],[Family members]]="",MEDIAN(Table1[Family members]),Table1[[#This Row],[Family members]])</f>
        <v>2</v>
      </c>
    </row>
    <row r="3207" spans="1:16" x14ac:dyDescent="0.3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  <c r="P3207" s="3">
        <f>IF(Table1[[#This Row],[Family members]]="",MEDIAN(Table1[Family members]),Table1[[#This Row],[Family members]])</f>
        <v>1</v>
      </c>
    </row>
    <row r="3208" spans="1:16" x14ac:dyDescent="0.3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  <c r="P3208" s="3">
        <f>IF(Table1[[#This Row],[Family members]]="",MEDIAN(Table1[Family members]),Table1[[#This Row],[Family members]])</f>
        <v>4</v>
      </c>
    </row>
    <row r="3209" spans="1:16" x14ac:dyDescent="0.3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  <c r="P3209" s="3">
        <f>IF(Table1[[#This Row],[Family members]]="",MEDIAN(Table1[Family members]),Table1[[#This Row],[Family members]])</f>
        <v>2</v>
      </c>
    </row>
    <row r="3210" spans="1:16" x14ac:dyDescent="0.3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  <c r="P3210" s="3">
        <f>IF(Table1[[#This Row],[Family members]]="",MEDIAN(Table1[Family members]),Table1[[#This Row],[Family members]])</f>
        <v>1</v>
      </c>
    </row>
    <row r="3211" spans="1:16" x14ac:dyDescent="0.3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  <c r="P3211" s="3">
        <f>IF(Table1[[#This Row],[Family members]]="",MEDIAN(Table1[Family members]),Table1[[#This Row],[Family members]])</f>
        <v>4</v>
      </c>
    </row>
    <row r="3212" spans="1:16" x14ac:dyDescent="0.3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  <c r="P3212" s="3">
        <f>IF(Table1[[#This Row],[Family members]]="",MEDIAN(Table1[Family members]),Table1[[#This Row],[Family members]])</f>
        <v>4</v>
      </c>
    </row>
    <row r="3213" spans="1:16" x14ac:dyDescent="0.3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  <c r="P3213" s="3">
        <f>IF(Table1[[#This Row],[Family members]]="",MEDIAN(Table1[Family members]),Table1[[#This Row],[Family members]])</f>
        <v>1</v>
      </c>
    </row>
    <row r="3214" spans="1:16" x14ac:dyDescent="0.3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  <c r="P3214" s="3">
        <f>IF(Table1[[#This Row],[Family members]]="",MEDIAN(Table1[Family members]),Table1[[#This Row],[Family members]])</f>
        <v>4</v>
      </c>
    </row>
    <row r="3215" spans="1:16" x14ac:dyDescent="0.3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  <c r="P3215" s="3">
        <f>IF(Table1[[#This Row],[Family members]]="",MEDIAN(Table1[Family members]),Table1[[#This Row],[Family members]])</f>
        <v>2</v>
      </c>
    </row>
    <row r="3216" spans="1:16" x14ac:dyDescent="0.3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  <c r="P3216" s="3">
        <f>IF(Table1[[#This Row],[Family members]]="",MEDIAN(Table1[Family members]),Table1[[#This Row],[Family members]])</f>
        <v>1</v>
      </c>
    </row>
    <row r="3217" spans="1:16" x14ac:dyDescent="0.3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  <c r="P3217" s="3">
        <f>IF(Table1[[#This Row],[Family members]]="",MEDIAN(Table1[Family members]),Table1[[#This Row],[Family members]])</f>
        <v>3</v>
      </c>
    </row>
    <row r="3218" spans="1:16" x14ac:dyDescent="0.3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3">
        <f>IF(Table1[[#This Row],[Family members]]="",MEDIAN(Table1[Family members]),Table1[[#This Row],[Family members]])</f>
        <v>1</v>
      </c>
    </row>
    <row r="3219" spans="1:16" x14ac:dyDescent="0.3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  <c r="P3219" s="3">
        <f>IF(Table1[[#This Row],[Family members]]="",MEDIAN(Table1[Family members]),Table1[[#This Row],[Family members]])</f>
        <v>2</v>
      </c>
    </row>
    <row r="3220" spans="1:16" x14ac:dyDescent="0.3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  <c r="P3220" s="3">
        <f>IF(Table1[[#This Row],[Family members]]="",MEDIAN(Table1[Family members]),Table1[[#This Row],[Family members]])</f>
        <v>2</v>
      </c>
    </row>
    <row r="3221" spans="1:16" x14ac:dyDescent="0.3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  <c r="P3221" s="3">
        <f>IF(Table1[[#This Row],[Family members]]="",MEDIAN(Table1[Family members]),Table1[[#This Row],[Family members]])</f>
        <v>2</v>
      </c>
    </row>
    <row r="3222" spans="1:16" x14ac:dyDescent="0.3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  <c r="P3222" s="3">
        <f>IF(Table1[[#This Row],[Family members]]="",MEDIAN(Table1[Family members]),Table1[[#This Row],[Family members]])</f>
        <v>1</v>
      </c>
    </row>
    <row r="3223" spans="1:16" x14ac:dyDescent="0.3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3">
        <f>IF(Table1[[#This Row],[Family members]]="",MEDIAN(Table1[Family members]),Table1[[#This Row],[Family members]])</f>
        <v>1</v>
      </c>
    </row>
    <row r="3224" spans="1:16" x14ac:dyDescent="0.3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  <c r="P3224" s="3">
        <f>IF(Table1[[#This Row],[Family members]]="",MEDIAN(Table1[Family members]),Table1[[#This Row],[Family members]])</f>
        <v>2</v>
      </c>
    </row>
    <row r="3225" spans="1:16" x14ac:dyDescent="0.3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  <c r="P3225" s="3">
        <f>IF(Table1[[#This Row],[Family members]]="",MEDIAN(Table1[Family members]),Table1[[#This Row],[Family members]])</f>
        <v>2</v>
      </c>
    </row>
    <row r="3226" spans="1:16" x14ac:dyDescent="0.3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  <c r="P3226" s="3">
        <f>IF(Table1[[#This Row],[Family members]]="",MEDIAN(Table1[Family members]),Table1[[#This Row],[Family members]])</f>
        <v>2</v>
      </c>
    </row>
    <row r="3227" spans="1:16" x14ac:dyDescent="0.3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  <c r="P3227" s="3">
        <f>IF(Table1[[#This Row],[Family members]]="",MEDIAN(Table1[Family members]),Table1[[#This Row],[Family members]])</f>
        <v>1</v>
      </c>
    </row>
    <row r="3228" spans="1:16" x14ac:dyDescent="0.3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  <c r="P3228" s="3">
        <f>IF(Table1[[#This Row],[Family members]]="",MEDIAN(Table1[Family members]),Table1[[#This Row],[Family members]])</f>
        <v>4</v>
      </c>
    </row>
    <row r="3229" spans="1:16" x14ac:dyDescent="0.3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  <c r="P3229" s="3">
        <f>IF(Table1[[#This Row],[Family members]]="",MEDIAN(Table1[Family members]),Table1[[#This Row],[Family members]])</f>
        <v>4</v>
      </c>
    </row>
    <row r="3230" spans="1:16" x14ac:dyDescent="0.3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3">
        <f>IF(Table1[[#This Row],[Family members]]="",MEDIAN(Table1[Family members]),Table1[[#This Row],[Family members]])</f>
        <v>3</v>
      </c>
    </row>
    <row r="3231" spans="1:16" x14ac:dyDescent="0.3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  <c r="P3231" s="3">
        <f>IF(Table1[[#This Row],[Family members]]="",MEDIAN(Table1[Family members]),Table1[[#This Row],[Family members]])</f>
        <v>2</v>
      </c>
    </row>
    <row r="3232" spans="1:16" x14ac:dyDescent="0.3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  <c r="P3232" s="3">
        <f>IF(Table1[[#This Row],[Family members]]="",MEDIAN(Table1[Family members]),Table1[[#This Row],[Family members]])</f>
        <v>2</v>
      </c>
    </row>
    <row r="3233" spans="1:16" x14ac:dyDescent="0.3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  <c r="P3233" s="3">
        <f>IF(Table1[[#This Row],[Family members]]="",MEDIAN(Table1[Family members]),Table1[[#This Row],[Family members]])</f>
        <v>2</v>
      </c>
    </row>
    <row r="3234" spans="1:16" x14ac:dyDescent="0.3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  <c r="P3234" s="3">
        <f>IF(Table1[[#This Row],[Family members]]="",MEDIAN(Table1[Family members]),Table1[[#This Row],[Family members]])</f>
        <v>1</v>
      </c>
    </row>
    <row r="3235" spans="1:16" x14ac:dyDescent="0.3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  <c r="P3235" s="3">
        <f>IF(Table1[[#This Row],[Family members]]="",MEDIAN(Table1[Family members]),Table1[[#This Row],[Family members]])</f>
        <v>3</v>
      </c>
    </row>
    <row r="3236" spans="1:16" x14ac:dyDescent="0.3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  <c r="P3236" s="3">
        <f>IF(Table1[[#This Row],[Family members]]="",MEDIAN(Table1[Family members]),Table1[[#This Row],[Family members]])</f>
        <v>4</v>
      </c>
    </row>
    <row r="3237" spans="1:16" x14ac:dyDescent="0.3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  <c r="P3237" s="3">
        <f>IF(Table1[[#This Row],[Family members]]="",MEDIAN(Table1[Family members]),Table1[[#This Row],[Family members]])</f>
        <v>1</v>
      </c>
    </row>
    <row r="3238" spans="1:16" x14ac:dyDescent="0.3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  <c r="P3238" s="3">
        <f>IF(Table1[[#This Row],[Family members]]="",MEDIAN(Table1[Family members]),Table1[[#This Row],[Family members]])</f>
        <v>2</v>
      </c>
    </row>
    <row r="3239" spans="1:16" x14ac:dyDescent="0.3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  <c r="P3239" s="3">
        <f>IF(Table1[[#This Row],[Family members]]="",MEDIAN(Table1[Family members]),Table1[[#This Row],[Family members]])</f>
        <v>2</v>
      </c>
    </row>
    <row r="3240" spans="1:16" x14ac:dyDescent="0.3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  <c r="P3240" s="3">
        <f>IF(Table1[[#This Row],[Family members]]="",MEDIAN(Table1[Family members]),Table1[[#This Row],[Family members]])</f>
        <v>1</v>
      </c>
    </row>
    <row r="3241" spans="1:16" x14ac:dyDescent="0.3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  <c r="P3241" s="3">
        <f>IF(Table1[[#This Row],[Family members]]="",MEDIAN(Table1[Family members]),Table1[[#This Row],[Family members]])</f>
        <v>3</v>
      </c>
    </row>
    <row r="3242" spans="1:16" x14ac:dyDescent="0.3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  <c r="P3242" s="3">
        <f>IF(Table1[[#This Row],[Family members]]="",MEDIAN(Table1[Family members]),Table1[[#This Row],[Family members]])</f>
        <v>3</v>
      </c>
    </row>
    <row r="3243" spans="1:16" x14ac:dyDescent="0.3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3">
        <f>IF(Table1[[#This Row],[Family members]]="",MEDIAN(Table1[Family members]),Table1[[#This Row],[Family members]])</f>
        <v>3</v>
      </c>
    </row>
    <row r="3244" spans="1:16" x14ac:dyDescent="0.3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  <c r="P3244" s="3">
        <f>IF(Table1[[#This Row],[Family members]]="",MEDIAN(Table1[Family members]),Table1[[#This Row],[Family members]])</f>
        <v>2</v>
      </c>
    </row>
    <row r="3245" spans="1:16" x14ac:dyDescent="0.3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  <c r="P3245" s="3">
        <f>IF(Table1[[#This Row],[Family members]]="",MEDIAN(Table1[Family members]),Table1[[#This Row],[Family members]])</f>
        <v>1</v>
      </c>
    </row>
    <row r="3246" spans="1:16" x14ac:dyDescent="0.3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  <c r="P3246" s="3">
        <f>IF(Table1[[#This Row],[Family members]]="",MEDIAN(Table1[Family members]),Table1[[#This Row],[Family members]])</f>
        <v>1</v>
      </c>
    </row>
    <row r="3247" spans="1:16" x14ac:dyDescent="0.3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  <c r="P3247" s="3">
        <f>IF(Table1[[#This Row],[Family members]]="",MEDIAN(Table1[Family members]),Table1[[#This Row],[Family members]])</f>
        <v>4</v>
      </c>
    </row>
    <row r="3248" spans="1:16" x14ac:dyDescent="0.3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  <c r="P3248" s="3">
        <f>IF(Table1[[#This Row],[Family members]]="",MEDIAN(Table1[Family members]),Table1[[#This Row],[Family members]])</f>
        <v>3</v>
      </c>
    </row>
    <row r="3249" spans="1:16" x14ac:dyDescent="0.3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  <c r="P3249" s="3">
        <f>IF(Table1[[#This Row],[Family members]]="",MEDIAN(Table1[Family members]),Table1[[#This Row],[Family members]])</f>
        <v>1</v>
      </c>
    </row>
    <row r="3250" spans="1:16" x14ac:dyDescent="0.3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  <c r="P3250" s="3">
        <f>IF(Table1[[#This Row],[Family members]]="",MEDIAN(Table1[Family members]),Table1[[#This Row],[Family members]])</f>
        <v>2</v>
      </c>
    </row>
    <row r="3251" spans="1:16" x14ac:dyDescent="0.3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  <c r="P3251" s="3">
        <f>IF(Table1[[#This Row],[Family members]]="",MEDIAN(Table1[Family members]),Table1[[#This Row],[Family members]])</f>
        <v>3</v>
      </c>
    </row>
    <row r="3252" spans="1:16" x14ac:dyDescent="0.3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  <c r="P3252" s="3">
        <f>IF(Table1[[#This Row],[Family members]]="",MEDIAN(Table1[Family members]),Table1[[#This Row],[Family members]])</f>
        <v>3</v>
      </c>
    </row>
    <row r="3253" spans="1:16" x14ac:dyDescent="0.3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3">
        <f>IF(Table1[[#This Row],[Family members]]="",MEDIAN(Table1[Family members]),Table1[[#This Row],[Family members]])</f>
        <v>2</v>
      </c>
    </row>
    <row r="3254" spans="1:16" x14ac:dyDescent="0.3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  <c r="P3254" s="3">
        <f>IF(Table1[[#This Row],[Family members]]="",MEDIAN(Table1[Family members]),Table1[[#This Row],[Family members]])</f>
        <v>4</v>
      </c>
    </row>
    <row r="3255" spans="1:16" x14ac:dyDescent="0.3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  <c r="P3255" s="3">
        <f>IF(Table1[[#This Row],[Family members]]="",MEDIAN(Table1[Family members]),Table1[[#This Row],[Family members]])</f>
        <v>2</v>
      </c>
    </row>
    <row r="3256" spans="1:16" x14ac:dyDescent="0.3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  <c r="P3256" s="3">
        <f>IF(Table1[[#This Row],[Family members]]="",MEDIAN(Table1[Family members]),Table1[[#This Row],[Family members]])</f>
        <v>3</v>
      </c>
    </row>
    <row r="3257" spans="1:16" x14ac:dyDescent="0.3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  <c r="P3257" s="3">
        <f>IF(Table1[[#This Row],[Family members]]="",MEDIAN(Table1[Family members]),Table1[[#This Row],[Family members]])</f>
        <v>1</v>
      </c>
    </row>
    <row r="3258" spans="1:16" x14ac:dyDescent="0.3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3">
        <f>IF(Table1[[#This Row],[Family members]]="",MEDIAN(Table1[Family members]),Table1[[#This Row],[Family members]])</f>
        <v>1</v>
      </c>
    </row>
    <row r="3259" spans="1:16" x14ac:dyDescent="0.3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  <c r="P3259" s="3">
        <f>IF(Table1[[#This Row],[Family members]]="",MEDIAN(Table1[Family members]),Table1[[#This Row],[Family members]])</f>
        <v>4</v>
      </c>
    </row>
    <row r="3260" spans="1:16" x14ac:dyDescent="0.3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  <c r="P3260" s="3">
        <f>IF(Table1[[#This Row],[Family members]]="",MEDIAN(Table1[Family members]),Table1[[#This Row],[Family members]])</f>
        <v>1</v>
      </c>
    </row>
    <row r="3261" spans="1:16" x14ac:dyDescent="0.3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  <c r="P3261" s="3">
        <f>IF(Table1[[#This Row],[Family members]]="",MEDIAN(Table1[Family members]),Table1[[#This Row],[Family members]])</f>
        <v>4</v>
      </c>
    </row>
    <row r="3262" spans="1:16" x14ac:dyDescent="0.3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  <c r="P3262" s="3">
        <f>IF(Table1[[#This Row],[Family members]]="",MEDIAN(Table1[Family members]),Table1[[#This Row],[Family members]])</f>
        <v>2</v>
      </c>
    </row>
    <row r="3263" spans="1:16" x14ac:dyDescent="0.3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  <c r="P3263" s="3">
        <f>IF(Table1[[#This Row],[Family members]]="",MEDIAN(Table1[Family members]),Table1[[#This Row],[Family members]])</f>
        <v>2</v>
      </c>
    </row>
    <row r="3264" spans="1:16" x14ac:dyDescent="0.3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  <c r="P3264" s="3">
        <f>IF(Table1[[#This Row],[Family members]]="",MEDIAN(Table1[Family members]),Table1[[#This Row],[Family members]])</f>
        <v>2</v>
      </c>
    </row>
    <row r="3265" spans="1:16" x14ac:dyDescent="0.3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  <c r="P3265" s="3">
        <f>IF(Table1[[#This Row],[Family members]]="",MEDIAN(Table1[Family members]),Table1[[#This Row],[Family members]])</f>
        <v>3</v>
      </c>
    </row>
    <row r="3266" spans="1:16" x14ac:dyDescent="0.3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  <c r="P3266" s="3">
        <f>IF(Table1[[#This Row],[Family members]]="",MEDIAN(Table1[Family members]),Table1[[#This Row],[Family members]])</f>
        <v>3</v>
      </c>
    </row>
    <row r="3267" spans="1:16" x14ac:dyDescent="0.3">
      <c r="A3267" s="7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3">
        <f>IF(Table1[[#This Row],[Family members]]="",MEDIAN(Table1[Family members]),Table1[[#This Row],[Family members]])</f>
        <v>1</v>
      </c>
    </row>
    <row r="3268" spans="1:16" x14ac:dyDescent="0.3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  <c r="P3268" s="3">
        <f>IF(Table1[[#This Row],[Family members]]="",MEDIAN(Table1[Family members]),Table1[[#This Row],[Family members]])</f>
        <v>1</v>
      </c>
    </row>
    <row r="3269" spans="1:16" x14ac:dyDescent="0.3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  <c r="P3269" s="3">
        <f>IF(Table1[[#This Row],[Family members]]="",MEDIAN(Table1[Family members]),Table1[[#This Row],[Family members]])</f>
        <v>3</v>
      </c>
    </row>
    <row r="3270" spans="1:16" x14ac:dyDescent="0.3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  <c r="P3270" s="3">
        <f>IF(Table1[[#This Row],[Family members]]="",MEDIAN(Table1[Family members]),Table1[[#This Row],[Family members]])</f>
        <v>3</v>
      </c>
    </row>
    <row r="3271" spans="1:16" x14ac:dyDescent="0.3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  <c r="P3271" s="3">
        <f>IF(Table1[[#This Row],[Family members]]="",MEDIAN(Table1[Family members]),Table1[[#This Row],[Family members]])</f>
        <v>4</v>
      </c>
    </row>
    <row r="3272" spans="1:16" x14ac:dyDescent="0.3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  <c r="P3272" s="3">
        <f>IF(Table1[[#This Row],[Family members]]="",MEDIAN(Table1[Family members]),Table1[[#This Row],[Family members]])</f>
        <v>1</v>
      </c>
    </row>
    <row r="3273" spans="1:16" x14ac:dyDescent="0.3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  <c r="P3273" s="3">
        <f>IF(Table1[[#This Row],[Family members]]="",MEDIAN(Table1[Family members]),Table1[[#This Row],[Family members]])</f>
        <v>3</v>
      </c>
    </row>
    <row r="3274" spans="1:16" x14ac:dyDescent="0.3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  <c r="P3274" s="3">
        <f>IF(Table1[[#This Row],[Family members]]="",MEDIAN(Table1[Family members]),Table1[[#This Row],[Family members]])</f>
        <v>1</v>
      </c>
    </row>
    <row r="3275" spans="1:16" x14ac:dyDescent="0.3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  <c r="P3275" s="3">
        <f>IF(Table1[[#This Row],[Family members]]="",MEDIAN(Table1[Family members]),Table1[[#This Row],[Family members]])</f>
        <v>2</v>
      </c>
    </row>
    <row r="3276" spans="1:16" x14ac:dyDescent="0.3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  <c r="P3276" s="3">
        <f>IF(Table1[[#This Row],[Family members]]="",MEDIAN(Table1[Family members]),Table1[[#This Row],[Family members]])</f>
        <v>4</v>
      </c>
    </row>
    <row r="3277" spans="1:16" x14ac:dyDescent="0.3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  <c r="P3277" s="3">
        <f>IF(Table1[[#This Row],[Family members]]="",MEDIAN(Table1[Family members]),Table1[[#This Row],[Family members]])</f>
        <v>1</v>
      </c>
    </row>
    <row r="3278" spans="1:16" x14ac:dyDescent="0.3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  <c r="P3278" s="3">
        <f>IF(Table1[[#This Row],[Family members]]="",MEDIAN(Table1[Family members]),Table1[[#This Row],[Family members]])</f>
        <v>3</v>
      </c>
    </row>
    <row r="3279" spans="1:16" x14ac:dyDescent="0.3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3">
        <f>IF(Table1[[#This Row],[Family members]]="",MEDIAN(Table1[Family members]),Table1[[#This Row],[Family members]])</f>
        <v>3</v>
      </c>
    </row>
    <row r="3280" spans="1:16" x14ac:dyDescent="0.3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  <c r="P3280" s="3">
        <f>IF(Table1[[#This Row],[Family members]]="",MEDIAN(Table1[Family members]),Table1[[#This Row],[Family members]])</f>
        <v>2</v>
      </c>
    </row>
    <row r="3281" spans="1:16" x14ac:dyDescent="0.3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  <c r="P3281" s="3">
        <f>IF(Table1[[#This Row],[Family members]]="",MEDIAN(Table1[Family members]),Table1[[#This Row],[Family members]])</f>
        <v>3</v>
      </c>
    </row>
    <row r="3282" spans="1:16" x14ac:dyDescent="0.3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  <c r="P3282" s="3">
        <f>IF(Table1[[#This Row],[Family members]]="",MEDIAN(Table1[Family members]),Table1[[#This Row],[Family members]])</f>
        <v>1</v>
      </c>
    </row>
    <row r="3283" spans="1:16" x14ac:dyDescent="0.3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  <c r="P3283" s="3">
        <f>IF(Table1[[#This Row],[Family members]]="",MEDIAN(Table1[Family members]),Table1[[#This Row],[Family members]])</f>
        <v>2</v>
      </c>
    </row>
    <row r="3284" spans="1:16" x14ac:dyDescent="0.3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  <c r="P3284" s="3">
        <f>IF(Table1[[#This Row],[Family members]]="",MEDIAN(Table1[Family members]),Table1[[#This Row],[Family members]])</f>
        <v>1</v>
      </c>
    </row>
    <row r="3285" spans="1:16" x14ac:dyDescent="0.3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  <c r="P3285" s="3">
        <f>IF(Table1[[#This Row],[Family members]]="",MEDIAN(Table1[Family members]),Table1[[#This Row],[Family members]])</f>
        <v>2</v>
      </c>
    </row>
    <row r="3286" spans="1:16" x14ac:dyDescent="0.3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  <c r="P3286" s="3">
        <f>IF(Table1[[#This Row],[Family members]]="",MEDIAN(Table1[Family members]),Table1[[#This Row],[Family members]])</f>
        <v>2</v>
      </c>
    </row>
    <row r="3287" spans="1:16" x14ac:dyDescent="0.3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  <c r="P3287" s="3">
        <f>IF(Table1[[#This Row],[Family members]]="",MEDIAN(Table1[Family members]),Table1[[#This Row],[Family members]])</f>
        <v>2</v>
      </c>
    </row>
    <row r="3288" spans="1:16" x14ac:dyDescent="0.3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  <c r="P3288" s="3">
        <f>IF(Table1[[#This Row],[Family members]]="",MEDIAN(Table1[Family members]),Table1[[#This Row],[Family members]])</f>
        <v>4</v>
      </c>
    </row>
    <row r="3289" spans="1:16" x14ac:dyDescent="0.3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  <c r="P3289" s="3">
        <f>IF(Table1[[#This Row],[Family members]]="",MEDIAN(Table1[Family members]),Table1[[#This Row],[Family members]])</f>
        <v>4</v>
      </c>
    </row>
    <row r="3290" spans="1:16" x14ac:dyDescent="0.3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  <c r="P3290" s="3">
        <f>IF(Table1[[#This Row],[Family members]]="",MEDIAN(Table1[Family members]),Table1[[#This Row],[Family members]])</f>
        <v>4</v>
      </c>
    </row>
    <row r="3291" spans="1:16" x14ac:dyDescent="0.3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  <c r="P3291" s="3">
        <f>IF(Table1[[#This Row],[Family members]]="",MEDIAN(Table1[Family members]),Table1[[#This Row],[Family members]])</f>
        <v>2</v>
      </c>
    </row>
    <row r="3292" spans="1:16" x14ac:dyDescent="0.3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  <c r="P3292" s="3">
        <f>IF(Table1[[#This Row],[Family members]]="",MEDIAN(Table1[Family members]),Table1[[#This Row],[Family members]])</f>
        <v>3</v>
      </c>
    </row>
    <row r="3293" spans="1:16" x14ac:dyDescent="0.3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  <c r="P3293" s="3">
        <f>IF(Table1[[#This Row],[Family members]]="",MEDIAN(Table1[Family members]),Table1[[#This Row],[Family members]])</f>
        <v>2</v>
      </c>
    </row>
    <row r="3294" spans="1:16" x14ac:dyDescent="0.3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  <c r="P3294" s="3">
        <f>IF(Table1[[#This Row],[Family members]]="",MEDIAN(Table1[Family members]),Table1[[#This Row],[Family members]])</f>
        <v>3</v>
      </c>
    </row>
    <row r="3295" spans="1:16" x14ac:dyDescent="0.3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  <c r="P3295" s="3">
        <f>IF(Table1[[#This Row],[Family members]]="",MEDIAN(Table1[Family members]),Table1[[#This Row],[Family members]])</f>
        <v>3</v>
      </c>
    </row>
    <row r="3296" spans="1:16" x14ac:dyDescent="0.3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  <c r="P3296" s="3">
        <f>IF(Table1[[#This Row],[Family members]]="",MEDIAN(Table1[Family members]),Table1[[#This Row],[Family members]])</f>
        <v>1</v>
      </c>
    </row>
    <row r="3297" spans="1:16" x14ac:dyDescent="0.3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  <c r="P3297" s="3">
        <f>IF(Table1[[#This Row],[Family members]]="",MEDIAN(Table1[Family members]),Table1[[#This Row],[Family members]])</f>
        <v>2</v>
      </c>
    </row>
    <row r="3298" spans="1:16" x14ac:dyDescent="0.3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  <c r="P3298" s="3">
        <f>IF(Table1[[#This Row],[Family members]]="",MEDIAN(Table1[Family members]),Table1[[#This Row],[Family members]])</f>
        <v>3</v>
      </c>
    </row>
    <row r="3299" spans="1:16" x14ac:dyDescent="0.3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  <c r="P3299" s="3">
        <f>IF(Table1[[#This Row],[Family members]]="",MEDIAN(Table1[Family members]),Table1[[#This Row],[Family members]])</f>
        <v>2</v>
      </c>
    </row>
    <row r="3300" spans="1:16" x14ac:dyDescent="0.3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  <c r="P3300" s="3">
        <f>IF(Table1[[#This Row],[Family members]]="",MEDIAN(Table1[Family members]),Table1[[#This Row],[Family members]])</f>
        <v>3</v>
      </c>
    </row>
    <row r="3301" spans="1:16" x14ac:dyDescent="0.3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  <c r="P3301" s="3">
        <f>IF(Table1[[#This Row],[Family members]]="",MEDIAN(Table1[Family members]),Table1[[#This Row],[Family members]])</f>
        <v>3</v>
      </c>
    </row>
    <row r="3302" spans="1:16" x14ac:dyDescent="0.3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  <c r="P3302" s="3">
        <f>IF(Table1[[#This Row],[Family members]]="",MEDIAN(Table1[Family members]),Table1[[#This Row],[Family members]])</f>
        <v>3</v>
      </c>
    </row>
    <row r="3303" spans="1:16" x14ac:dyDescent="0.3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  <c r="P3303" s="3">
        <f>IF(Table1[[#This Row],[Family members]]="",MEDIAN(Table1[Family members]),Table1[[#This Row],[Family members]])</f>
        <v>4</v>
      </c>
    </row>
    <row r="3304" spans="1:16" x14ac:dyDescent="0.3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  <c r="P3304" s="3">
        <f>IF(Table1[[#This Row],[Family members]]="",MEDIAN(Table1[Family members]),Table1[[#This Row],[Family members]])</f>
        <v>1</v>
      </c>
    </row>
    <row r="3305" spans="1:16" x14ac:dyDescent="0.3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  <c r="P3305" s="3">
        <f>IF(Table1[[#This Row],[Family members]]="",MEDIAN(Table1[Family members]),Table1[[#This Row],[Family members]])</f>
        <v>2</v>
      </c>
    </row>
    <row r="3306" spans="1:16" x14ac:dyDescent="0.3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  <c r="P3306" s="3">
        <f>IF(Table1[[#This Row],[Family members]]="",MEDIAN(Table1[Family members]),Table1[[#This Row],[Family members]])</f>
        <v>2</v>
      </c>
    </row>
    <row r="3307" spans="1:16" x14ac:dyDescent="0.3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  <c r="P3307" s="3">
        <f>IF(Table1[[#This Row],[Family members]]="",MEDIAN(Table1[Family members]),Table1[[#This Row],[Family members]])</f>
        <v>2</v>
      </c>
    </row>
    <row r="3308" spans="1:16" x14ac:dyDescent="0.3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  <c r="P3308" s="3">
        <f>IF(Table1[[#This Row],[Family members]]="",MEDIAN(Table1[Family members]),Table1[[#This Row],[Family members]])</f>
        <v>2</v>
      </c>
    </row>
    <row r="3309" spans="1:16" x14ac:dyDescent="0.3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  <c r="P3309" s="3">
        <f>IF(Table1[[#This Row],[Family members]]="",MEDIAN(Table1[Family members]),Table1[[#This Row],[Family members]])</f>
        <v>3</v>
      </c>
    </row>
    <row r="3310" spans="1:16" x14ac:dyDescent="0.3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  <c r="P3310" s="3">
        <f>IF(Table1[[#This Row],[Family members]]="",MEDIAN(Table1[Family members]),Table1[[#This Row],[Family members]])</f>
        <v>1</v>
      </c>
    </row>
    <row r="3311" spans="1:16" x14ac:dyDescent="0.3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  <c r="P3311" s="3">
        <f>IF(Table1[[#This Row],[Family members]]="",MEDIAN(Table1[Family members]),Table1[[#This Row],[Family members]])</f>
        <v>3</v>
      </c>
    </row>
    <row r="3312" spans="1:16" x14ac:dyDescent="0.3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  <c r="P3312" s="3">
        <f>IF(Table1[[#This Row],[Family members]]="",MEDIAN(Table1[Family members]),Table1[[#This Row],[Family members]])</f>
        <v>2</v>
      </c>
    </row>
    <row r="3313" spans="1:16" x14ac:dyDescent="0.3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  <c r="P3313" s="3">
        <f>IF(Table1[[#This Row],[Family members]]="",MEDIAN(Table1[Family members]),Table1[[#This Row],[Family members]])</f>
        <v>1</v>
      </c>
    </row>
    <row r="3314" spans="1:16" x14ac:dyDescent="0.3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3">
        <f>IF(Table1[[#This Row],[Family members]]="",MEDIAN(Table1[Family members]),Table1[[#This Row],[Family members]])</f>
        <v>4</v>
      </c>
    </row>
    <row r="3315" spans="1:16" x14ac:dyDescent="0.3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  <c r="P3315" s="3">
        <f>IF(Table1[[#This Row],[Family members]]="",MEDIAN(Table1[Family members]),Table1[[#This Row],[Family members]])</f>
        <v>4</v>
      </c>
    </row>
    <row r="3316" spans="1:16" x14ac:dyDescent="0.3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  <c r="P3316" s="3">
        <f>IF(Table1[[#This Row],[Family members]]="",MEDIAN(Table1[Family members]),Table1[[#This Row],[Family members]])</f>
        <v>2</v>
      </c>
    </row>
    <row r="3317" spans="1:16" x14ac:dyDescent="0.3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  <c r="P3317" s="3">
        <f>IF(Table1[[#This Row],[Family members]]="",MEDIAN(Table1[Family members]),Table1[[#This Row],[Family members]])</f>
        <v>2</v>
      </c>
    </row>
    <row r="3318" spans="1:16" x14ac:dyDescent="0.3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  <c r="P3318" s="3">
        <f>IF(Table1[[#This Row],[Family members]]="",MEDIAN(Table1[Family members]),Table1[[#This Row],[Family members]])</f>
        <v>3</v>
      </c>
    </row>
    <row r="3319" spans="1:16" x14ac:dyDescent="0.3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  <c r="P3319" s="3">
        <f>IF(Table1[[#This Row],[Family members]]="",MEDIAN(Table1[Family members]),Table1[[#This Row],[Family members]])</f>
        <v>3</v>
      </c>
    </row>
    <row r="3320" spans="1:16" x14ac:dyDescent="0.3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  <c r="P3320" s="3">
        <f>IF(Table1[[#This Row],[Family members]]="",MEDIAN(Table1[Family members]),Table1[[#This Row],[Family members]])</f>
        <v>1</v>
      </c>
    </row>
    <row r="3321" spans="1:16" x14ac:dyDescent="0.3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  <c r="P3321" s="3">
        <f>IF(Table1[[#This Row],[Family members]]="",MEDIAN(Table1[Family members]),Table1[[#This Row],[Family members]])</f>
        <v>3</v>
      </c>
    </row>
    <row r="3322" spans="1:16" x14ac:dyDescent="0.3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  <c r="P3322" s="3">
        <f>IF(Table1[[#This Row],[Family members]]="",MEDIAN(Table1[Family members]),Table1[[#This Row],[Family members]])</f>
        <v>3</v>
      </c>
    </row>
    <row r="3323" spans="1:16" x14ac:dyDescent="0.3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  <c r="P3323" s="3">
        <f>IF(Table1[[#This Row],[Family members]]="",MEDIAN(Table1[Family members]),Table1[[#This Row],[Family members]])</f>
        <v>2</v>
      </c>
    </row>
    <row r="3324" spans="1:16" x14ac:dyDescent="0.3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  <c r="P3324" s="3">
        <f>IF(Table1[[#This Row],[Family members]]="",MEDIAN(Table1[Family members]),Table1[[#This Row],[Family members]])</f>
        <v>2</v>
      </c>
    </row>
    <row r="3325" spans="1:16" x14ac:dyDescent="0.3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  <c r="P3325" s="3">
        <f>IF(Table1[[#This Row],[Family members]]="",MEDIAN(Table1[Family members]),Table1[[#This Row],[Family members]])</f>
        <v>2</v>
      </c>
    </row>
    <row r="3326" spans="1:16" x14ac:dyDescent="0.3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3">
        <f>IF(Table1[[#This Row],[Family members]]="",MEDIAN(Table1[Family members]),Table1[[#This Row],[Family members]])</f>
        <v>2</v>
      </c>
    </row>
    <row r="3327" spans="1:16" x14ac:dyDescent="0.3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  <c r="P3327" s="3">
        <f>IF(Table1[[#This Row],[Family members]]="",MEDIAN(Table1[Family members]),Table1[[#This Row],[Family members]])</f>
        <v>2</v>
      </c>
    </row>
    <row r="3328" spans="1:16" x14ac:dyDescent="0.3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  <c r="P3328" s="3">
        <f>IF(Table1[[#This Row],[Family members]]="",MEDIAN(Table1[Family members]),Table1[[#This Row],[Family members]])</f>
        <v>2</v>
      </c>
    </row>
    <row r="3329" spans="1:16" x14ac:dyDescent="0.3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  <c r="P3329" s="3">
        <f>IF(Table1[[#This Row],[Family members]]="",MEDIAN(Table1[Family members]),Table1[[#This Row],[Family members]])</f>
        <v>1</v>
      </c>
    </row>
    <row r="3330" spans="1:16" x14ac:dyDescent="0.3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  <c r="P3330" s="3">
        <f>IF(Table1[[#This Row],[Family members]]="",MEDIAN(Table1[Family members]),Table1[[#This Row],[Family members]])</f>
        <v>1</v>
      </c>
    </row>
    <row r="3331" spans="1:16" x14ac:dyDescent="0.3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  <c r="P3331" s="3">
        <f>IF(Table1[[#This Row],[Family members]]="",MEDIAN(Table1[Family members]),Table1[[#This Row],[Family members]])</f>
        <v>4</v>
      </c>
    </row>
    <row r="3332" spans="1:16" x14ac:dyDescent="0.3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  <c r="P3332" s="3">
        <f>IF(Table1[[#This Row],[Family members]]="",MEDIAN(Table1[Family members]),Table1[[#This Row],[Family members]])</f>
        <v>2</v>
      </c>
    </row>
    <row r="3333" spans="1:16" x14ac:dyDescent="0.3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  <c r="P3333" s="3">
        <f>IF(Table1[[#This Row],[Family members]]="",MEDIAN(Table1[Family members]),Table1[[#This Row],[Family members]])</f>
        <v>2</v>
      </c>
    </row>
    <row r="3334" spans="1:16" x14ac:dyDescent="0.3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  <c r="P3334" s="3">
        <f>IF(Table1[[#This Row],[Family members]]="",MEDIAN(Table1[Family members]),Table1[[#This Row],[Family members]])</f>
        <v>1</v>
      </c>
    </row>
    <row r="3335" spans="1:16" x14ac:dyDescent="0.3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  <c r="P3335" s="3">
        <f>IF(Table1[[#This Row],[Family members]]="",MEDIAN(Table1[Family members]),Table1[[#This Row],[Family members]])</f>
        <v>2</v>
      </c>
    </row>
    <row r="3336" spans="1:16" x14ac:dyDescent="0.3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  <c r="P3336" s="3">
        <f>IF(Table1[[#This Row],[Family members]]="",MEDIAN(Table1[Family members]),Table1[[#This Row],[Family members]])</f>
        <v>1</v>
      </c>
    </row>
    <row r="3337" spans="1:16" x14ac:dyDescent="0.3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  <c r="P3337" s="3">
        <f>IF(Table1[[#This Row],[Family members]]="",MEDIAN(Table1[Family members]),Table1[[#This Row],[Family members]])</f>
        <v>2</v>
      </c>
    </row>
    <row r="3338" spans="1:16" x14ac:dyDescent="0.3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  <c r="P3338" s="3">
        <f>IF(Table1[[#This Row],[Family members]]="",MEDIAN(Table1[Family members]),Table1[[#This Row],[Family members]])</f>
        <v>1</v>
      </c>
    </row>
    <row r="3339" spans="1:16" x14ac:dyDescent="0.3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  <c r="P3339" s="3">
        <f>IF(Table1[[#This Row],[Family members]]="",MEDIAN(Table1[Family members]),Table1[[#This Row],[Family members]])</f>
        <v>4</v>
      </c>
    </row>
    <row r="3340" spans="1:16" x14ac:dyDescent="0.3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  <c r="P3340" s="3">
        <f>IF(Table1[[#This Row],[Family members]]="",MEDIAN(Table1[Family members]),Table1[[#This Row],[Family members]])</f>
        <v>3</v>
      </c>
    </row>
    <row r="3341" spans="1:16" x14ac:dyDescent="0.3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  <c r="P3341" s="3">
        <f>IF(Table1[[#This Row],[Family members]]="",MEDIAN(Table1[Family members]),Table1[[#This Row],[Family members]])</f>
        <v>2</v>
      </c>
    </row>
    <row r="3342" spans="1:16" x14ac:dyDescent="0.3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  <c r="P3342" s="3">
        <f>IF(Table1[[#This Row],[Family members]]="",MEDIAN(Table1[Family members]),Table1[[#This Row],[Family members]])</f>
        <v>3</v>
      </c>
    </row>
    <row r="3343" spans="1:16" x14ac:dyDescent="0.3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  <c r="P3343" s="3">
        <f>IF(Table1[[#This Row],[Family members]]="",MEDIAN(Table1[Family members]),Table1[[#This Row],[Family members]])</f>
        <v>2</v>
      </c>
    </row>
    <row r="3344" spans="1:16" x14ac:dyDescent="0.3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  <c r="P3344" s="3">
        <f>IF(Table1[[#This Row],[Family members]]="",MEDIAN(Table1[Family members]),Table1[[#This Row],[Family members]])</f>
        <v>3</v>
      </c>
    </row>
    <row r="3345" spans="1:16" x14ac:dyDescent="0.3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  <c r="P3345" s="3">
        <f>IF(Table1[[#This Row],[Family members]]="",MEDIAN(Table1[Family members]),Table1[[#This Row],[Family members]])</f>
        <v>1</v>
      </c>
    </row>
    <row r="3346" spans="1:16" x14ac:dyDescent="0.3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  <c r="P3346" s="3">
        <f>IF(Table1[[#This Row],[Family members]]="",MEDIAN(Table1[Family members]),Table1[[#This Row],[Family members]])</f>
        <v>1</v>
      </c>
    </row>
    <row r="3347" spans="1:16" x14ac:dyDescent="0.3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  <c r="P3347" s="3">
        <f>IF(Table1[[#This Row],[Family members]]="",MEDIAN(Table1[Family members]),Table1[[#This Row],[Family members]])</f>
        <v>1</v>
      </c>
    </row>
    <row r="3348" spans="1:16" x14ac:dyDescent="0.3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  <c r="P3348" s="3">
        <f>IF(Table1[[#This Row],[Family members]]="",MEDIAN(Table1[Family members]),Table1[[#This Row],[Family members]])</f>
        <v>3</v>
      </c>
    </row>
    <row r="3349" spans="1:16" x14ac:dyDescent="0.3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  <c r="P3349" s="3">
        <f>IF(Table1[[#This Row],[Family members]]="",MEDIAN(Table1[Family members]),Table1[[#This Row],[Family members]])</f>
        <v>2</v>
      </c>
    </row>
    <row r="3350" spans="1:16" x14ac:dyDescent="0.3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  <c r="P3350" s="3">
        <f>IF(Table1[[#This Row],[Family members]]="",MEDIAN(Table1[Family members]),Table1[[#This Row],[Family members]])</f>
        <v>3</v>
      </c>
    </row>
    <row r="3351" spans="1:16" x14ac:dyDescent="0.3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  <c r="P3351" s="3">
        <f>IF(Table1[[#This Row],[Family members]]="",MEDIAN(Table1[Family members]),Table1[[#This Row],[Family members]])</f>
        <v>1</v>
      </c>
    </row>
    <row r="3352" spans="1:16" x14ac:dyDescent="0.3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  <c r="P3352" s="3">
        <f>IF(Table1[[#This Row],[Family members]]="",MEDIAN(Table1[Family members]),Table1[[#This Row],[Family members]])</f>
        <v>2</v>
      </c>
    </row>
    <row r="3353" spans="1:16" x14ac:dyDescent="0.3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  <c r="P3353" s="3">
        <f>IF(Table1[[#This Row],[Family members]]="",MEDIAN(Table1[Family members]),Table1[[#This Row],[Family members]])</f>
        <v>3</v>
      </c>
    </row>
    <row r="3354" spans="1:16" x14ac:dyDescent="0.3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  <c r="P3354" s="3">
        <f>IF(Table1[[#This Row],[Family members]]="",MEDIAN(Table1[Family members]),Table1[[#This Row],[Family members]])</f>
        <v>1</v>
      </c>
    </row>
    <row r="3355" spans="1:16" x14ac:dyDescent="0.3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  <c r="P3355" s="3">
        <f>IF(Table1[[#This Row],[Family members]]="",MEDIAN(Table1[Family members]),Table1[[#This Row],[Family members]])</f>
        <v>2</v>
      </c>
    </row>
    <row r="3356" spans="1:16" x14ac:dyDescent="0.3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  <c r="P3356" s="3">
        <f>IF(Table1[[#This Row],[Family members]]="",MEDIAN(Table1[Family members]),Table1[[#This Row],[Family members]])</f>
        <v>1</v>
      </c>
    </row>
    <row r="3357" spans="1:16" x14ac:dyDescent="0.3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  <c r="P3357" s="3">
        <f>IF(Table1[[#This Row],[Family members]]="",MEDIAN(Table1[Family members]),Table1[[#This Row],[Family members]])</f>
        <v>3</v>
      </c>
    </row>
    <row r="3358" spans="1:16" x14ac:dyDescent="0.3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  <c r="P3358" s="3">
        <f>IF(Table1[[#This Row],[Family members]]="",MEDIAN(Table1[Family members]),Table1[[#This Row],[Family members]])</f>
        <v>1</v>
      </c>
    </row>
    <row r="3359" spans="1:16" x14ac:dyDescent="0.3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  <c r="P3359" s="3">
        <f>IF(Table1[[#This Row],[Family members]]="",MEDIAN(Table1[Family members]),Table1[[#This Row],[Family members]])</f>
        <v>1</v>
      </c>
    </row>
    <row r="3360" spans="1:16" x14ac:dyDescent="0.3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  <c r="P3360" s="3">
        <f>IF(Table1[[#This Row],[Family members]]="",MEDIAN(Table1[Family members]),Table1[[#This Row],[Family members]])</f>
        <v>1</v>
      </c>
    </row>
    <row r="3361" spans="1:16" x14ac:dyDescent="0.3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  <c r="P3361" s="3">
        <f>IF(Table1[[#This Row],[Family members]]="",MEDIAN(Table1[Family members]),Table1[[#This Row],[Family members]])</f>
        <v>3</v>
      </c>
    </row>
    <row r="3362" spans="1:16" x14ac:dyDescent="0.3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  <c r="P3362" s="3">
        <f>IF(Table1[[#This Row],[Family members]]="",MEDIAN(Table1[Family members]),Table1[[#This Row],[Family members]])</f>
        <v>2</v>
      </c>
    </row>
    <row r="3363" spans="1:16" x14ac:dyDescent="0.3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  <c r="P3363" s="3">
        <f>IF(Table1[[#This Row],[Family members]]="",MEDIAN(Table1[Family members]),Table1[[#This Row],[Family members]])</f>
        <v>2</v>
      </c>
    </row>
    <row r="3364" spans="1:16" x14ac:dyDescent="0.3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  <c r="P3364" s="3">
        <f>IF(Table1[[#This Row],[Family members]]="",MEDIAN(Table1[Family members]),Table1[[#This Row],[Family members]])</f>
        <v>2</v>
      </c>
    </row>
    <row r="3365" spans="1:16" x14ac:dyDescent="0.3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  <c r="P3365" s="3">
        <f>IF(Table1[[#This Row],[Family members]]="",MEDIAN(Table1[Family members]),Table1[[#This Row],[Family members]])</f>
        <v>4</v>
      </c>
    </row>
    <row r="3366" spans="1:16" x14ac:dyDescent="0.3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  <c r="P3366" s="3">
        <f>IF(Table1[[#This Row],[Family members]]="",MEDIAN(Table1[Family members]),Table1[[#This Row],[Family members]])</f>
        <v>3</v>
      </c>
    </row>
    <row r="3367" spans="1:16" x14ac:dyDescent="0.3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  <c r="P3367" s="3">
        <f>IF(Table1[[#This Row],[Family members]]="",MEDIAN(Table1[Family members]),Table1[[#This Row],[Family members]])</f>
        <v>3</v>
      </c>
    </row>
    <row r="3368" spans="1:16" x14ac:dyDescent="0.3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  <c r="P3368" s="3">
        <f>IF(Table1[[#This Row],[Family members]]="",MEDIAN(Table1[Family members]),Table1[[#This Row],[Family members]])</f>
        <v>3</v>
      </c>
    </row>
    <row r="3369" spans="1:16" x14ac:dyDescent="0.3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  <c r="P3369" s="3">
        <f>IF(Table1[[#This Row],[Family members]]="",MEDIAN(Table1[Family members]),Table1[[#This Row],[Family members]])</f>
        <v>3</v>
      </c>
    </row>
    <row r="3370" spans="1:16" x14ac:dyDescent="0.3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  <c r="P3370" s="3">
        <f>IF(Table1[[#This Row],[Family members]]="",MEDIAN(Table1[Family members]),Table1[[#This Row],[Family members]])</f>
        <v>2</v>
      </c>
    </row>
    <row r="3371" spans="1:16" x14ac:dyDescent="0.3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  <c r="P3371" s="3">
        <f>IF(Table1[[#This Row],[Family members]]="",MEDIAN(Table1[Family members]),Table1[[#This Row],[Family members]])</f>
        <v>1</v>
      </c>
    </row>
    <row r="3372" spans="1:16" x14ac:dyDescent="0.3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  <c r="P3372" s="3">
        <f>IF(Table1[[#This Row],[Family members]]="",MEDIAN(Table1[Family members]),Table1[[#This Row],[Family members]])</f>
        <v>2</v>
      </c>
    </row>
    <row r="3373" spans="1:16" x14ac:dyDescent="0.3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  <c r="P3373" s="3">
        <f>IF(Table1[[#This Row],[Family members]]="",MEDIAN(Table1[Family members]),Table1[[#This Row],[Family members]])</f>
        <v>1</v>
      </c>
    </row>
    <row r="3374" spans="1:16" x14ac:dyDescent="0.3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  <c r="P3374" s="3">
        <f>IF(Table1[[#This Row],[Family members]]="",MEDIAN(Table1[Family members]),Table1[[#This Row],[Family members]])</f>
        <v>2</v>
      </c>
    </row>
    <row r="3375" spans="1:16" x14ac:dyDescent="0.3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  <c r="P3375" s="3">
        <f>IF(Table1[[#This Row],[Family members]]="",MEDIAN(Table1[Family members]),Table1[[#This Row],[Family members]])</f>
        <v>2</v>
      </c>
    </row>
    <row r="3376" spans="1:16" x14ac:dyDescent="0.3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  <c r="P3376" s="3">
        <f>IF(Table1[[#This Row],[Family members]]="",MEDIAN(Table1[Family members]),Table1[[#This Row],[Family members]])</f>
        <v>4</v>
      </c>
    </row>
    <row r="3377" spans="1:16" x14ac:dyDescent="0.3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  <c r="P3377" s="3">
        <f>IF(Table1[[#This Row],[Family members]]="",MEDIAN(Table1[Family members]),Table1[[#This Row],[Family members]])</f>
        <v>1</v>
      </c>
    </row>
    <row r="3378" spans="1:16" x14ac:dyDescent="0.3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  <c r="P3378" s="3">
        <f>IF(Table1[[#This Row],[Family members]]="",MEDIAN(Table1[Family members]),Table1[[#This Row],[Family members]])</f>
        <v>1</v>
      </c>
    </row>
    <row r="3379" spans="1:16" x14ac:dyDescent="0.3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  <c r="P3379" s="3">
        <f>IF(Table1[[#This Row],[Family members]]="",MEDIAN(Table1[Family members]),Table1[[#This Row],[Family members]])</f>
        <v>4</v>
      </c>
    </row>
    <row r="3380" spans="1:16" x14ac:dyDescent="0.3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3">
        <f>IF(Table1[[#This Row],[Family members]]="",MEDIAN(Table1[Family members]),Table1[[#This Row],[Family members]])</f>
        <v>1</v>
      </c>
    </row>
    <row r="3381" spans="1:16" x14ac:dyDescent="0.3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  <c r="P3381" s="3">
        <f>IF(Table1[[#This Row],[Family members]]="",MEDIAN(Table1[Family members]),Table1[[#This Row],[Family members]])</f>
        <v>1</v>
      </c>
    </row>
    <row r="3382" spans="1:16" x14ac:dyDescent="0.3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  <c r="P3382" s="3">
        <f>IF(Table1[[#This Row],[Family members]]="",MEDIAN(Table1[Family members]),Table1[[#This Row],[Family members]])</f>
        <v>2</v>
      </c>
    </row>
    <row r="3383" spans="1:16" x14ac:dyDescent="0.3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  <c r="P3383" s="3">
        <f>IF(Table1[[#This Row],[Family members]]="",MEDIAN(Table1[Family members]),Table1[[#This Row],[Family members]])</f>
        <v>4</v>
      </c>
    </row>
    <row r="3384" spans="1:16" x14ac:dyDescent="0.3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  <c r="P3384" s="3">
        <f>IF(Table1[[#This Row],[Family members]]="",MEDIAN(Table1[Family members]),Table1[[#This Row],[Family members]])</f>
        <v>3</v>
      </c>
    </row>
    <row r="3385" spans="1:16" x14ac:dyDescent="0.3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  <c r="P3385" s="3">
        <f>IF(Table1[[#This Row],[Family members]]="",MEDIAN(Table1[Family members]),Table1[[#This Row],[Family members]])</f>
        <v>2</v>
      </c>
    </row>
    <row r="3386" spans="1:16" x14ac:dyDescent="0.3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  <c r="P3386" s="3">
        <f>IF(Table1[[#This Row],[Family members]]="",MEDIAN(Table1[Family members]),Table1[[#This Row],[Family members]])</f>
        <v>3</v>
      </c>
    </row>
    <row r="3387" spans="1:16" x14ac:dyDescent="0.3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  <c r="P3387" s="3">
        <f>IF(Table1[[#This Row],[Family members]]="",MEDIAN(Table1[Family members]),Table1[[#This Row],[Family members]])</f>
        <v>4</v>
      </c>
    </row>
    <row r="3388" spans="1:16" x14ac:dyDescent="0.3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  <c r="P3388" s="3">
        <f>IF(Table1[[#This Row],[Family members]]="",MEDIAN(Table1[Family members]),Table1[[#This Row],[Family members]])</f>
        <v>3</v>
      </c>
    </row>
    <row r="3389" spans="1:16" x14ac:dyDescent="0.3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  <c r="P3389" s="3">
        <f>IF(Table1[[#This Row],[Family members]]="",MEDIAN(Table1[Family members]),Table1[[#This Row],[Family members]])</f>
        <v>1</v>
      </c>
    </row>
    <row r="3390" spans="1:16" x14ac:dyDescent="0.3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  <c r="P3390" s="3">
        <f>IF(Table1[[#This Row],[Family members]]="",MEDIAN(Table1[Family members]),Table1[[#This Row],[Family members]])</f>
        <v>1</v>
      </c>
    </row>
    <row r="3391" spans="1:16" x14ac:dyDescent="0.3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  <c r="P3391" s="3">
        <f>IF(Table1[[#This Row],[Family members]]="",MEDIAN(Table1[Family members]),Table1[[#This Row],[Family members]])</f>
        <v>3</v>
      </c>
    </row>
    <row r="3392" spans="1:16" x14ac:dyDescent="0.3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  <c r="P3392" s="3">
        <f>IF(Table1[[#This Row],[Family members]]="",MEDIAN(Table1[Family members]),Table1[[#This Row],[Family members]])</f>
        <v>2</v>
      </c>
    </row>
    <row r="3393" spans="1:16" x14ac:dyDescent="0.3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  <c r="P3393" s="3">
        <f>IF(Table1[[#This Row],[Family members]]="",MEDIAN(Table1[Family members]),Table1[[#This Row],[Family members]])</f>
        <v>1</v>
      </c>
    </row>
    <row r="3394" spans="1:16" x14ac:dyDescent="0.3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  <c r="P3394" s="3">
        <f>IF(Table1[[#This Row],[Family members]]="",MEDIAN(Table1[Family members]),Table1[[#This Row],[Family members]])</f>
        <v>3</v>
      </c>
    </row>
    <row r="3395" spans="1:16" x14ac:dyDescent="0.3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  <c r="P3395" s="3">
        <f>IF(Table1[[#This Row],[Family members]]="",MEDIAN(Table1[Family members]),Table1[[#This Row],[Family members]])</f>
        <v>1</v>
      </c>
    </row>
    <row r="3396" spans="1:16" x14ac:dyDescent="0.3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  <c r="P3396" s="3">
        <f>IF(Table1[[#This Row],[Family members]]="",MEDIAN(Table1[Family members]),Table1[[#This Row],[Family members]])</f>
        <v>1</v>
      </c>
    </row>
    <row r="3397" spans="1:16" x14ac:dyDescent="0.3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  <c r="P3397" s="3">
        <f>IF(Table1[[#This Row],[Family members]]="",MEDIAN(Table1[Family members]),Table1[[#This Row],[Family members]])</f>
        <v>2</v>
      </c>
    </row>
    <row r="3398" spans="1:16" x14ac:dyDescent="0.3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  <c r="P3398" s="3">
        <f>IF(Table1[[#This Row],[Family members]]="",MEDIAN(Table1[Family members]),Table1[[#This Row],[Family members]])</f>
        <v>4</v>
      </c>
    </row>
    <row r="3399" spans="1:16" x14ac:dyDescent="0.3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  <c r="P3399" s="3">
        <f>IF(Table1[[#This Row],[Family members]]="",MEDIAN(Table1[Family members]),Table1[[#This Row],[Family members]])</f>
        <v>3</v>
      </c>
    </row>
    <row r="3400" spans="1:16" x14ac:dyDescent="0.3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  <c r="P3400" s="3">
        <f>IF(Table1[[#This Row],[Family members]]="",MEDIAN(Table1[Family members]),Table1[[#This Row],[Family members]])</f>
        <v>4</v>
      </c>
    </row>
    <row r="3401" spans="1:16" x14ac:dyDescent="0.3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  <c r="P3401" s="3">
        <f>IF(Table1[[#This Row],[Family members]]="",MEDIAN(Table1[Family members]),Table1[[#This Row],[Family members]])</f>
        <v>1</v>
      </c>
    </row>
    <row r="3402" spans="1:16" x14ac:dyDescent="0.3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  <c r="P3402" s="3">
        <f>IF(Table1[[#This Row],[Family members]]="",MEDIAN(Table1[Family members]),Table1[[#This Row],[Family members]])</f>
        <v>4</v>
      </c>
    </row>
    <row r="3403" spans="1:16" x14ac:dyDescent="0.3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  <c r="P3403" s="3">
        <f>IF(Table1[[#This Row],[Family members]]="",MEDIAN(Table1[Family members]),Table1[[#This Row],[Family members]])</f>
        <v>4</v>
      </c>
    </row>
    <row r="3404" spans="1:16" x14ac:dyDescent="0.3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  <c r="P3404" s="3">
        <f>IF(Table1[[#This Row],[Family members]]="",MEDIAN(Table1[Family members]),Table1[[#This Row],[Family members]])</f>
        <v>2</v>
      </c>
    </row>
    <row r="3405" spans="1:16" x14ac:dyDescent="0.3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  <c r="P3405" s="3">
        <f>IF(Table1[[#This Row],[Family members]]="",MEDIAN(Table1[Family members]),Table1[[#This Row],[Family members]])</f>
        <v>1</v>
      </c>
    </row>
    <row r="3406" spans="1:16" x14ac:dyDescent="0.3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  <c r="P3406" s="3">
        <f>IF(Table1[[#This Row],[Family members]]="",MEDIAN(Table1[Family members]),Table1[[#This Row],[Family members]])</f>
        <v>2</v>
      </c>
    </row>
    <row r="3407" spans="1:16" x14ac:dyDescent="0.3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  <c r="P3407" s="3">
        <f>IF(Table1[[#This Row],[Family members]]="",MEDIAN(Table1[Family members]),Table1[[#This Row],[Family members]])</f>
        <v>4</v>
      </c>
    </row>
    <row r="3408" spans="1:16" x14ac:dyDescent="0.3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  <c r="P3408" s="3">
        <f>IF(Table1[[#This Row],[Family members]]="",MEDIAN(Table1[Family members]),Table1[[#This Row],[Family members]])</f>
        <v>2</v>
      </c>
    </row>
    <row r="3409" spans="1:16" x14ac:dyDescent="0.3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  <c r="P3409" s="3">
        <f>IF(Table1[[#This Row],[Family members]]="",MEDIAN(Table1[Family members]),Table1[[#This Row],[Family members]])</f>
        <v>2</v>
      </c>
    </row>
    <row r="3410" spans="1:16" x14ac:dyDescent="0.3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  <c r="P3410" s="3">
        <f>IF(Table1[[#This Row],[Family members]]="",MEDIAN(Table1[Family members]),Table1[[#This Row],[Family members]])</f>
        <v>2</v>
      </c>
    </row>
    <row r="3411" spans="1:16" x14ac:dyDescent="0.3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  <c r="P3411" s="3">
        <f>IF(Table1[[#This Row],[Family members]]="",MEDIAN(Table1[Family members]),Table1[[#This Row],[Family members]])</f>
        <v>1</v>
      </c>
    </row>
    <row r="3412" spans="1:16" x14ac:dyDescent="0.3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  <c r="P3412" s="3">
        <f>IF(Table1[[#This Row],[Family members]]="",MEDIAN(Table1[Family members]),Table1[[#This Row],[Family members]])</f>
        <v>1</v>
      </c>
    </row>
    <row r="3413" spans="1:16" x14ac:dyDescent="0.3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  <c r="P3413" s="3">
        <f>IF(Table1[[#This Row],[Family members]]="",MEDIAN(Table1[Family members]),Table1[[#This Row],[Family members]])</f>
        <v>2</v>
      </c>
    </row>
    <row r="3414" spans="1:16" x14ac:dyDescent="0.3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  <c r="P3414" s="3">
        <f>IF(Table1[[#This Row],[Family members]]="",MEDIAN(Table1[Family members]),Table1[[#This Row],[Family members]])</f>
        <v>2</v>
      </c>
    </row>
    <row r="3415" spans="1:16" x14ac:dyDescent="0.3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  <c r="P3415" s="3">
        <f>IF(Table1[[#This Row],[Family members]]="",MEDIAN(Table1[Family members]),Table1[[#This Row],[Family members]])</f>
        <v>2</v>
      </c>
    </row>
    <row r="3416" spans="1:16" x14ac:dyDescent="0.3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  <c r="P3416" s="3">
        <f>IF(Table1[[#This Row],[Family members]]="",MEDIAN(Table1[Family members]),Table1[[#This Row],[Family members]])</f>
        <v>3</v>
      </c>
    </row>
    <row r="3417" spans="1:16" x14ac:dyDescent="0.3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  <c r="P3417" s="3">
        <f>IF(Table1[[#This Row],[Family members]]="",MEDIAN(Table1[Family members]),Table1[[#This Row],[Family members]])</f>
        <v>4</v>
      </c>
    </row>
    <row r="3418" spans="1:16" x14ac:dyDescent="0.3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  <c r="P3418" s="3">
        <f>IF(Table1[[#This Row],[Family members]]="",MEDIAN(Table1[Family members]),Table1[[#This Row],[Family members]])</f>
        <v>1</v>
      </c>
    </row>
    <row r="3419" spans="1:16" x14ac:dyDescent="0.3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  <c r="P3419" s="3">
        <f>IF(Table1[[#This Row],[Family members]]="",MEDIAN(Table1[Family members]),Table1[[#This Row],[Family members]])</f>
        <v>2</v>
      </c>
    </row>
    <row r="3420" spans="1:16" x14ac:dyDescent="0.3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  <c r="P3420" s="3">
        <f>IF(Table1[[#This Row],[Family members]]="",MEDIAN(Table1[Family members]),Table1[[#This Row],[Family members]])</f>
        <v>3</v>
      </c>
    </row>
    <row r="3421" spans="1:16" x14ac:dyDescent="0.3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  <c r="P3421" s="3">
        <f>IF(Table1[[#This Row],[Family members]]="",MEDIAN(Table1[Family members]),Table1[[#This Row],[Family members]])</f>
        <v>1</v>
      </c>
    </row>
    <row r="3422" spans="1:16" x14ac:dyDescent="0.3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  <c r="P3422" s="3">
        <f>IF(Table1[[#This Row],[Family members]]="",MEDIAN(Table1[Family members]),Table1[[#This Row],[Family members]])</f>
        <v>4</v>
      </c>
    </row>
    <row r="3423" spans="1:16" x14ac:dyDescent="0.3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  <c r="P3423" s="3">
        <f>IF(Table1[[#This Row],[Family members]]="",MEDIAN(Table1[Family members]),Table1[[#This Row],[Family members]])</f>
        <v>2</v>
      </c>
    </row>
    <row r="3424" spans="1:16" x14ac:dyDescent="0.3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  <c r="P3424" s="3">
        <f>IF(Table1[[#This Row],[Family members]]="",MEDIAN(Table1[Family members]),Table1[[#This Row],[Family members]])</f>
        <v>4</v>
      </c>
    </row>
    <row r="3425" spans="1:16" x14ac:dyDescent="0.3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  <c r="P3425" s="3">
        <f>IF(Table1[[#This Row],[Family members]]="",MEDIAN(Table1[Family members]),Table1[[#This Row],[Family members]])</f>
        <v>1</v>
      </c>
    </row>
    <row r="3426" spans="1:16" x14ac:dyDescent="0.3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  <c r="P3426" s="3">
        <f>IF(Table1[[#This Row],[Family members]]="",MEDIAN(Table1[Family members]),Table1[[#This Row],[Family members]])</f>
        <v>4</v>
      </c>
    </row>
    <row r="3427" spans="1:16" x14ac:dyDescent="0.3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  <c r="P3427" s="3">
        <f>IF(Table1[[#This Row],[Family members]]="",MEDIAN(Table1[Family members]),Table1[[#This Row],[Family members]])</f>
        <v>1</v>
      </c>
    </row>
    <row r="3428" spans="1:16" x14ac:dyDescent="0.3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  <c r="P3428" s="3">
        <f>IF(Table1[[#This Row],[Family members]]="",MEDIAN(Table1[Family members]),Table1[[#This Row],[Family members]])</f>
        <v>4</v>
      </c>
    </row>
    <row r="3429" spans="1:16" x14ac:dyDescent="0.3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  <c r="P3429" s="3">
        <f>IF(Table1[[#This Row],[Family members]]="",MEDIAN(Table1[Family members]),Table1[[#This Row],[Family members]])</f>
        <v>1</v>
      </c>
    </row>
    <row r="3430" spans="1:16" x14ac:dyDescent="0.3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  <c r="P3430" s="3">
        <f>IF(Table1[[#This Row],[Family members]]="",MEDIAN(Table1[Family members]),Table1[[#This Row],[Family members]])</f>
        <v>3</v>
      </c>
    </row>
    <row r="3431" spans="1:16" x14ac:dyDescent="0.3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  <c r="P3431" s="3">
        <f>IF(Table1[[#This Row],[Family members]]="",MEDIAN(Table1[Family members]),Table1[[#This Row],[Family members]])</f>
        <v>2</v>
      </c>
    </row>
    <row r="3432" spans="1:16" x14ac:dyDescent="0.3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  <c r="P3432" s="3">
        <f>IF(Table1[[#This Row],[Family members]]="",MEDIAN(Table1[Family members]),Table1[[#This Row],[Family members]])</f>
        <v>2</v>
      </c>
    </row>
    <row r="3433" spans="1:16" x14ac:dyDescent="0.3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  <c r="P3433" s="3">
        <f>IF(Table1[[#This Row],[Family members]]="",MEDIAN(Table1[Family members]),Table1[[#This Row],[Family members]])</f>
        <v>4</v>
      </c>
    </row>
    <row r="3434" spans="1:16" x14ac:dyDescent="0.3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  <c r="P3434" s="3">
        <f>IF(Table1[[#This Row],[Family members]]="",MEDIAN(Table1[Family members]),Table1[[#This Row],[Family members]])</f>
        <v>2</v>
      </c>
    </row>
    <row r="3435" spans="1:16" x14ac:dyDescent="0.3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  <c r="P3435" s="3">
        <f>IF(Table1[[#This Row],[Family members]]="",MEDIAN(Table1[Family members]),Table1[[#This Row],[Family members]])</f>
        <v>1</v>
      </c>
    </row>
    <row r="3436" spans="1:16" x14ac:dyDescent="0.3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  <c r="P3436" s="3">
        <f>IF(Table1[[#This Row],[Family members]]="",MEDIAN(Table1[Family members]),Table1[[#This Row],[Family members]])</f>
        <v>1</v>
      </c>
    </row>
    <row r="3437" spans="1:16" x14ac:dyDescent="0.3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  <c r="P3437" s="3">
        <f>IF(Table1[[#This Row],[Family members]]="",MEDIAN(Table1[Family members]),Table1[[#This Row],[Family members]])</f>
        <v>4</v>
      </c>
    </row>
    <row r="3438" spans="1:16" x14ac:dyDescent="0.3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  <c r="P3438" s="3">
        <f>IF(Table1[[#This Row],[Family members]]="",MEDIAN(Table1[Family members]),Table1[[#This Row],[Family members]])</f>
        <v>4</v>
      </c>
    </row>
    <row r="3439" spans="1:16" x14ac:dyDescent="0.3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  <c r="P3439" s="3">
        <f>IF(Table1[[#This Row],[Family members]]="",MEDIAN(Table1[Family members]),Table1[[#This Row],[Family members]])</f>
        <v>4</v>
      </c>
    </row>
    <row r="3440" spans="1:16" x14ac:dyDescent="0.3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3">
        <f>IF(Table1[[#This Row],[Family members]]="",MEDIAN(Table1[Family members]),Table1[[#This Row],[Family members]])</f>
        <v>2</v>
      </c>
    </row>
    <row r="3441" spans="1:16" x14ac:dyDescent="0.3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  <c r="P3441" s="3">
        <f>IF(Table1[[#This Row],[Family members]]="",MEDIAN(Table1[Family members]),Table1[[#This Row],[Family members]])</f>
        <v>2</v>
      </c>
    </row>
    <row r="3442" spans="1:16" x14ac:dyDescent="0.3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  <c r="P3442" s="3">
        <f>IF(Table1[[#This Row],[Family members]]="",MEDIAN(Table1[Family members]),Table1[[#This Row],[Family members]])</f>
        <v>2</v>
      </c>
    </row>
    <row r="3443" spans="1:16" x14ac:dyDescent="0.3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  <c r="P3443" s="3">
        <f>IF(Table1[[#This Row],[Family members]]="",MEDIAN(Table1[Family members]),Table1[[#This Row],[Family members]])</f>
        <v>2</v>
      </c>
    </row>
    <row r="3444" spans="1:16" x14ac:dyDescent="0.3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  <c r="P3444" s="3">
        <f>IF(Table1[[#This Row],[Family members]]="",MEDIAN(Table1[Family members]),Table1[[#This Row],[Family members]])</f>
        <v>1</v>
      </c>
    </row>
    <row r="3445" spans="1:16" x14ac:dyDescent="0.3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  <c r="P3445" s="3">
        <f>IF(Table1[[#This Row],[Family members]]="",MEDIAN(Table1[Family members]),Table1[[#This Row],[Family members]])</f>
        <v>2</v>
      </c>
    </row>
    <row r="3446" spans="1:16" x14ac:dyDescent="0.3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  <c r="P3446" s="3">
        <f>IF(Table1[[#This Row],[Family members]]="",MEDIAN(Table1[Family members]),Table1[[#This Row],[Family members]])</f>
        <v>2</v>
      </c>
    </row>
    <row r="3447" spans="1:16" x14ac:dyDescent="0.3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  <c r="P3447" s="3">
        <f>IF(Table1[[#This Row],[Family members]]="",MEDIAN(Table1[Family members]),Table1[[#This Row],[Family members]])</f>
        <v>1</v>
      </c>
    </row>
    <row r="3448" spans="1:16" x14ac:dyDescent="0.3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  <c r="P3448" s="3">
        <f>IF(Table1[[#This Row],[Family members]]="",MEDIAN(Table1[Family members]),Table1[[#This Row],[Family members]])</f>
        <v>2</v>
      </c>
    </row>
    <row r="3449" spans="1:16" x14ac:dyDescent="0.3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  <c r="P3449" s="3">
        <f>IF(Table1[[#This Row],[Family members]]="",MEDIAN(Table1[Family members]),Table1[[#This Row],[Family members]])</f>
        <v>2</v>
      </c>
    </row>
    <row r="3450" spans="1:16" x14ac:dyDescent="0.3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  <c r="P3450" s="3">
        <f>IF(Table1[[#This Row],[Family members]]="",MEDIAN(Table1[Family members]),Table1[[#This Row],[Family members]])</f>
        <v>4</v>
      </c>
    </row>
    <row r="3451" spans="1:16" x14ac:dyDescent="0.3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  <c r="P3451" s="3">
        <f>IF(Table1[[#This Row],[Family members]]="",MEDIAN(Table1[Family members]),Table1[[#This Row],[Family members]])</f>
        <v>4</v>
      </c>
    </row>
    <row r="3452" spans="1:16" x14ac:dyDescent="0.3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  <c r="P3452" s="3">
        <f>IF(Table1[[#This Row],[Family members]]="",MEDIAN(Table1[Family members]),Table1[[#This Row],[Family members]])</f>
        <v>4</v>
      </c>
    </row>
    <row r="3453" spans="1:16" x14ac:dyDescent="0.3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  <c r="P3453" s="3">
        <f>IF(Table1[[#This Row],[Family members]]="",MEDIAN(Table1[Family members]),Table1[[#This Row],[Family members]])</f>
        <v>4</v>
      </c>
    </row>
    <row r="3454" spans="1:16" x14ac:dyDescent="0.3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  <c r="P3454" s="3">
        <f>IF(Table1[[#This Row],[Family members]]="",MEDIAN(Table1[Family members]),Table1[[#This Row],[Family members]])</f>
        <v>1</v>
      </c>
    </row>
    <row r="3455" spans="1:16" x14ac:dyDescent="0.3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  <c r="P3455" s="3">
        <f>IF(Table1[[#This Row],[Family members]]="",MEDIAN(Table1[Family members]),Table1[[#This Row],[Family members]])</f>
        <v>2</v>
      </c>
    </row>
    <row r="3456" spans="1:16" x14ac:dyDescent="0.3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  <c r="P3456" s="3">
        <f>IF(Table1[[#This Row],[Family members]]="",MEDIAN(Table1[Family members]),Table1[[#This Row],[Family members]])</f>
        <v>2</v>
      </c>
    </row>
    <row r="3457" spans="1:16" x14ac:dyDescent="0.3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  <c r="P3457" s="3">
        <f>IF(Table1[[#This Row],[Family members]]="",MEDIAN(Table1[Family members]),Table1[[#This Row],[Family members]])</f>
        <v>2</v>
      </c>
    </row>
    <row r="3458" spans="1:16" x14ac:dyDescent="0.3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  <c r="P3458" s="3">
        <f>IF(Table1[[#This Row],[Family members]]="",MEDIAN(Table1[Family members]),Table1[[#This Row],[Family members]])</f>
        <v>4</v>
      </c>
    </row>
    <row r="3459" spans="1:16" x14ac:dyDescent="0.3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  <c r="P3459" s="3">
        <f>IF(Table1[[#This Row],[Family members]]="",MEDIAN(Table1[Family members]),Table1[[#This Row],[Family members]])</f>
        <v>2</v>
      </c>
    </row>
    <row r="3460" spans="1:16" x14ac:dyDescent="0.3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  <c r="P3460" s="3">
        <f>IF(Table1[[#This Row],[Family members]]="",MEDIAN(Table1[Family members]),Table1[[#This Row],[Family members]])</f>
        <v>1</v>
      </c>
    </row>
    <row r="3461" spans="1:16" x14ac:dyDescent="0.3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  <c r="P3461" s="3">
        <f>IF(Table1[[#This Row],[Family members]]="",MEDIAN(Table1[Family members]),Table1[[#This Row],[Family members]])</f>
        <v>2</v>
      </c>
    </row>
    <row r="3462" spans="1:16" x14ac:dyDescent="0.3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  <c r="P3462" s="3">
        <f>IF(Table1[[#This Row],[Family members]]="",MEDIAN(Table1[Family members]),Table1[[#This Row],[Family members]])</f>
        <v>2</v>
      </c>
    </row>
    <row r="3463" spans="1:16" x14ac:dyDescent="0.3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  <c r="P3463" s="3">
        <f>IF(Table1[[#This Row],[Family members]]="",MEDIAN(Table1[Family members]),Table1[[#This Row],[Family members]])</f>
        <v>2</v>
      </c>
    </row>
    <row r="3464" spans="1:16" x14ac:dyDescent="0.3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3">
        <f>IF(Table1[[#This Row],[Family members]]="",MEDIAN(Table1[Family members]),Table1[[#This Row],[Family members]])</f>
        <v>1</v>
      </c>
    </row>
    <row r="3465" spans="1:16" x14ac:dyDescent="0.3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  <c r="P3465" s="3">
        <f>IF(Table1[[#This Row],[Family members]]="",MEDIAN(Table1[Family members]),Table1[[#This Row],[Family members]])</f>
        <v>4</v>
      </c>
    </row>
    <row r="3466" spans="1:16" x14ac:dyDescent="0.3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  <c r="P3466" s="3">
        <f>IF(Table1[[#This Row],[Family members]]="",MEDIAN(Table1[Family members]),Table1[[#This Row],[Family members]])</f>
        <v>4</v>
      </c>
    </row>
    <row r="3467" spans="1:16" x14ac:dyDescent="0.3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  <c r="P3467" s="3">
        <f>IF(Table1[[#This Row],[Family members]]="",MEDIAN(Table1[Family members]),Table1[[#This Row],[Family members]])</f>
        <v>2</v>
      </c>
    </row>
    <row r="3468" spans="1:16" x14ac:dyDescent="0.3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  <c r="P3468" s="3">
        <f>IF(Table1[[#This Row],[Family members]]="",MEDIAN(Table1[Family members]),Table1[[#This Row],[Family members]])</f>
        <v>1</v>
      </c>
    </row>
    <row r="3469" spans="1:16" x14ac:dyDescent="0.3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  <c r="P3469" s="3">
        <f>IF(Table1[[#This Row],[Family members]]="",MEDIAN(Table1[Family members]),Table1[[#This Row],[Family members]])</f>
        <v>3</v>
      </c>
    </row>
    <row r="3470" spans="1:16" x14ac:dyDescent="0.3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  <c r="P3470" s="3">
        <f>IF(Table1[[#This Row],[Family members]]="",MEDIAN(Table1[Family members]),Table1[[#This Row],[Family members]])</f>
        <v>2</v>
      </c>
    </row>
    <row r="3471" spans="1:16" x14ac:dyDescent="0.3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  <c r="P3471" s="3">
        <f>IF(Table1[[#This Row],[Family members]]="",MEDIAN(Table1[Family members]),Table1[[#This Row],[Family members]])</f>
        <v>2</v>
      </c>
    </row>
    <row r="3472" spans="1:16" x14ac:dyDescent="0.3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  <c r="P3472" s="3">
        <f>IF(Table1[[#This Row],[Family members]]="",MEDIAN(Table1[Family members]),Table1[[#This Row],[Family members]])</f>
        <v>1</v>
      </c>
    </row>
    <row r="3473" spans="1:16" x14ac:dyDescent="0.3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  <c r="P3473" s="3">
        <f>IF(Table1[[#This Row],[Family members]]="",MEDIAN(Table1[Family members]),Table1[[#This Row],[Family members]])</f>
        <v>3</v>
      </c>
    </row>
    <row r="3474" spans="1:16" x14ac:dyDescent="0.3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  <c r="P3474" s="3">
        <f>IF(Table1[[#This Row],[Family members]]="",MEDIAN(Table1[Family members]),Table1[[#This Row],[Family members]])</f>
        <v>4</v>
      </c>
    </row>
    <row r="3475" spans="1:16" x14ac:dyDescent="0.3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  <c r="P3475" s="3">
        <f>IF(Table1[[#This Row],[Family members]]="",MEDIAN(Table1[Family members]),Table1[[#This Row],[Family members]])</f>
        <v>3</v>
      </c>
    </row>
    <row r="3476" spans="1:16" x14ac:dyDescent="0.3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  <c r="P3476" s="3">
        <f>IF(Table1[[#This Row],[Family members]]="",MEDIAN(Table1[Family members]),Table1[[#This Row],[Family members]])</f>
        <v>1</v>
      </c>
    </row>
    <row r="3477" spans="1:16" x14ac:dyDescent="0.3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  <c r="P3477" s="3">
        <f>IF(Table1[[#This Row],[Family members]]="",MEDIAN(Table1[Family members]),Table1[[#This Row],[Family members]])</f>
        <v>3</v>
      </c>
    </row>
    <row r="3478" spans="1:16" x14ac:dyDescent="0.3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  <c r="P3478" s="3">
        <f>IF(Table1[[#This Row],[Family members]]="",MEDIAN(Table1[Family members]),Table1[[#This Row],[Family members]])</f>
        <v>3</v>
      </c>
    </row>
    <row r="3479" spans="1:16" x14ac:dyDescent="0.3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  <c r="P3479" s="3">
        <f>IF(Table1[[#This Row],[Family members]]="",MEDIAN(Table1[Family members]),Table1[[#This Row],[Family members]])</f>
        <v>3</v>
      </c>
    </row>
    <row r="3480" spans="1:16" x14ac:dyDescent="0.3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  <c r="P3480" s="3">
        <f>IF(Table1[[#This Row],[Family members]]="",MEDIAN(Table1[Family members]),Table1[[#This Row],[Family members]])</f>
        <v>2</v>
      </c>
    </row>
    <row r="3481" spans="1:16" x14ac:dyDescent="0.3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  <c r="P3481" s="3">
        <f>IF(Table1[[#This Row],[Family members]]="",MEDIAN(Table1[Family members]),Table1[[#This Row],[Family members]])</f>
        <v>2</v>
      </c>
    </row>
    <row r="3482" spans="1:16" x14ac:dyDescent="0.3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  <c r="P3482" s="3">
        <f>IF(Table1[[#This Row],[Family members]]="",MEDIAN(Table1[Family members]),Table1[[#This Row],[Family members]])</f>
        <v>2</v>
      </c>
    </row>
    <row r="3483" spans="1:16" x14ac:dyDescent="0.3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  <c r="P3483" s="3">
        <f>IF(Table1[[#This Row],[Family members]]="",MEDIAN(Table1[Family members]),Table1[[#This Row],[Family members]])</f>
        <v>2</v>
      </c>
    </row>
    <row r="3484" spans="1:16" x14ac:dyDescent="0.3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  <c r="P3484" s="3">
        <f>IF(Table1[[#This Row],[Family members]]="",MEDIAN(Table1[Family members]),Table1[[#This Row],[Family members]])</f>
        <v>4</v>
      </c>
    </row>
    <row r="3485" spans="1:16" x14ac:dyDescent="0.3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  <c r="P3485" s="3">
        <f>IF(Table1[[#This Row],[Family members]]="",MEDIAN(Table1[Family members]),Table1[[#This Row],[Family members]])</f>
        <v>4</v>
      </c>
    </row>
    <row r="3486" spans="1:16" x14ac:dyDescent="0.3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  <c r="P3486" s="3">
        <f>IF(Table1[[#This Row],[Family members]]="",MEDIAN(Table1[Family members]),Table1[[#This Row],[Family members]])</f>
        <v>3</v>
      </c>
    </row>
    <row r="3487" spans="1:16" x14ac:dyDescent="0.3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  <c r="P3487" s="3">
        <f>IF(Table1[[#This Row],[Family members]]="",MEDIAN(Table1[Family members]),Table1[[#This Row],[Family members]])</f>
        <v>1</v>
      </c>
    </row>
    <row r="3488" spans="1:16" x14ac:dyDescent="0.3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  <c r="P3488" s="3">
        <f>IF(Table1[[#This Row],[Family members]]="",MEDIAN(Table1[Family members]),Table1[[#This Row],[Family members]])</f>
        <v>3</v>
      </c>
    </row>
    <row r="3489" spans="1:16" x14ac:dyDescent="0.3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  <c r="P3489" s="3">
        <f>IF(Table1[[#This Row],[Family members]]="",MEDIAN(Table1[Family members]),Table1[[#This Row],[Family members]])</f>
        <v>1</v>
      </c>
    </row>
    <row r="3490" spans="1:16" x14ac:dyDescent="0.3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  <c r="P3490" s="3">
        <f>IF(Table1[[#This Row],[Family members]]="",MEDIAN(Table1[Family members]),Table1[[#This Row],[Family members]])</f>
        <v>1</v>
      </c>
    </row>
    <row r="3491" spans="1:16" x14ac:dyDescent="0.3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  <c r="P3491" s="3">
        <f>IF(Table1[[#This Row],[Family members]]="",MEDIAN(Table1[Family members]),Table1[[#This Row],[Family members]])</f>
        <v>3</v>
      </c>
    </row>
    <row r="3492" spans="1:16" x14ac:dyDescent="0.3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  <c r="P3492" s="3">
        <f>IF(Table1[[#This Row],[Family members]]="",MEDIAN(Table1[Family members]),Table1[[#This Row],[Family members]])</f>
        <v>2</v>
      </c>
    </row>
    <row r="3493" spans="1:16" x14ac:dyDescent="0.3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  <c r="P3493" s="3">
        <f>IF(Table1[[#This Row],[Family members]]="",MEDIAN(Table1[Family members]),Table1[[#This Row],[Family members]])</f>
        <v>3</v>
      </c>
    </row>
    <row r="3494" spans="1:16" x14ac:dyDescent="0.3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  <c r="P3494" s="3">
        <f>IF(Table1[[#This Row],[Family members]]="",MEDIAN(Table1[Family members]),Table1[[#This Row],[Family members]])</f>
        <v>2</v>
      </c>
    </row>
    <row r="3495" spans="1:16" x14ac:dyDescent="0.3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  <c r="P3495" s="3">
        <f>IF(Table1[[#This Row],[Family members]]="",MEDIAN(Table1[Family members]),Table1[[#This Row],[Family members]])</f>
        <v>3</v>
      </c>
    </row>
    <row r="3496" spans="1:16" x14ac:dyDescent="0.3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  <c r="P3496" s="3">
        <f>IF(Table1[[#This Row],[Family members]]="",MEDIAN(Table1[Family members]),Table1[[#This Row],[Family members]])</f>
        <v>4</v>
      </c>
    </row>
    <row r="3497" spans="1:16" x14ac:dyDescent="0.3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  <c r="P3497" s="3">
        <f>IF(Table1[[#This Row],[Family members]]="",MEDIAN(Table1[Family members]),Table1[[#This Row],[Family members]])</f>
        <v>2</v>
      </c>
    </row>
    <row r="3498" spans="1:16" x14ac:dyDescent="0.3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  <c r="P3498" s="3">
        <f>IF(Table1[[#This Row],[Family members]]="",MEDIAN(Table1[Family members]),Table1[[#This Row],[Family members]])</f>
        <v>2</v>
      </c>
    </row>
    <row r="3499" spans="1:16" x14ac:dyDescent="0.3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  <c r="P3499" s="3">
        <f>IF(Table1[[#This Row],[Family members]]="",MEDIAN(Table1[Family members]),Table1[[#This Row],[Family members]])</f>
        <v>1</v>
      </c>
    </row>
    <row r="3500" spans="1:16" x14ac:dyDescent="0.3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  <c r="P3500" s="3">
        <f>IF(Table1[[#This Row],[Family members]]="",MEDIAN(Table1[Family members]),Table1[[#This Row],[Family members]])</f>
        <v>2</v>
      </c>
    </row>
    <row r="3501" spans="1:16" x14ac:dyDescent="0.3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  <c r="P3501" s="3">
        <f>IF(Table1[[#This Row],[Family members]]="",MEDIAN(Table1[Family members]),Table1[[#This Row],[Family members]])</f>
        <v>4</v>
      </c>
    </row>
    <row r="3502" spans="1:16" x14ac:dyDescent="0.3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  <c r="P3502" s="3">
        <f>IF(Table1[[#This Row],[Family members]]="",MEDIAN(Table1[Family members]),Table1[[#This Row],[Family members]])</f>
        <v>2</v>
      </c>
    </row>
    <row r="3503" spans="1:16" x14ac:dyDescent="0.3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  <c r="P3503" s="3">
        <f>IF(Table1[[#This Row],[Family members]]="",MEDIAN(Table1[Family members]),Table1[[#This Row],[Family members]])</f>
        <v>2</v>
      </c>
    </row>
    <row r="3504" spans="1:16" x14ac:dyDescent="0.3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  <c r="P3504" s="3">
        <f>IF(Table1[[#This Row],[Family members]]="",MEDIAN(Table1[Family members]),Table1[[#This Row],[Family members]])</f>
        <v>1</v>
      </c>
    </row>
    <row r="3505" spans="1:16" x14ac:dyDescent="0.3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  <c r="P3505" s="3">
        <f>IF(Table1[[#This Row],[Family members]]="",MEDIAN(Table1[Family members]),Table1[[#This Row],[Family members]])</f>
        <v>1</v>
      </c>
    </row>
    <row r="3506" spans="1:16" x14ac:dyDescent="0.3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  <c r="P3506" s="3">
        <f>IF(Table1[[#This Row],[Family members]]="",MEDIAN(Table1[Family members]),Table1[[#This Row],[Family members]])</f>
        <v>4</v>
      </c>
    </row>
    <row r="3507" spans="1:16" x14ac:dyDescent="0.3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  <c r="P3507" s="3">
        <f>IF(Table1[[#This Row],[Family members]]="",MEDIAN(Table1[Family members]),Table1[[#This Row],[Family members]])</f>
        <v>3</v>
      </c>
    </row>
    <row r="3508" spans="1:16" x14ac:dyDescent="0.3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  <c r="P3508" s="3">
        <f>IF(Table1[[#This Row],[Family members]]="",MEDIAN(Table1[Family members]),Table1[[#This Row],[Family members]])</f>
        <v>2</v>
      </c>
    </row>
    <row r="3509" spans="1:16" x14ac:dyDescent="0.3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  <c r="P3509" s="3">
        <f>IF(Table1[[#This Row],[Family members]]="",MEDIAN(Table1[Family members]),Table1[[#This Row],[Family members]])</f>
        <v>3</v>
      </c>
    </row>
    <row r="3510" spans="1:16" x14ac:dyDescent="0.3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  <c r="P3510" s="3">
        <f>IF(Table1[[#This Row],[Family members]]="",MEDIAN(Table1[Family members]),Table1[[#This Row],[Family members]])</f>
        <v>1</v>
      </c>
    </row>
    <row r="3511" spans="1:16" x14ac:dyDescent="0.3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  <c r="P3511" s="3">
        <f>IF(Table1[[#This Row],[Family members]]="",MEDIAN(Table1[Family members]),Table1[[#This Row],[Family members]])</f>
        <v>4</v>
      </c>
    </row>
    <row r="3512" spans="1:16" x14ac:dyDescent="0.3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  <c r="P3512" s="3">
        <f>IF(Table1[[#This Row],[Family members]]="",MEDIAN(Table1[Family members]),Table1[[#This Row],[Family members]])</f>
        <v>4</v>
      </c>
    </row>
    <row r="3513" spans="1:16" x14ac:dyDescent="0.3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  <c r="P3513" s="3">
        <f>IF(Table1[[#This Row],[Family members]]="",MEDIAN(Table1[Family members]),Table1[[#This Row],[Family members]])</f>
        <v>3</v>
      </c>
    </row>
    <row r="3514" spans="1:16" x14ac:dyDescent="0.3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  <c r="P3514" s="3">
        <f>IF(Table1[[#This Row],[Family members]]="",MEDIAN(Table1[Family members]),Table1[[#This Row],[Family members]])</f>
        <v>4</v>
      </c>
    </row>
    <row r="3515" spans="1:16" x14ac:dyDescent="0.3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  <c r="P3515" s="3">
        <f>IF(Table1[[#This Row],[Family members]]="",MEDIAN(Table1[Family members]),Table1[[#This Row],[Family members]])</f>
        <v>4</v>
      </c>
    </row>
    <row r="3516" spans="1:16" x14ac:dyDescent="0.3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  <c r="P3516" s="3">
        <f>IF(Table1[[#This Row],[Family members]]="",MEDIAN(Table1[Family members]),Table1[[#This Row],[Family members]])</f>
        <v>4</v>
      </c>
    </row>
    <row r="3517" spans="1:16" x14ac:dyDescent="0.3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  <c r="P3517" s="3">
        <f>IF(Table1[[#This Row],[Family members]]="",MEDIAN(Table1[Family members]),Table1[[#This Row],[Family members]])</f>
        <v>1</v>
      </c>
    </row>
    <row r="3518" spans="1:16" x14ac:dyDescent="0.3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  <c r="P3518" s="3">
        <f>IF(Table1[[#This Row],[Family members]]="",MEDIAN(Table1[Family members]),Table1[[#This Row],[Family members]])</f>
        <v>3</v>
      </c>
    </row>
    <row r="3519" spans="1:16" x14ac:dyDescent="0.3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  <c r="P3519" s="3">
        <f>IF(Table1[[#This Row],[Family members]]="",MEDIAN(Table1[Family members]),Table1[[#This Row],[Family members]])</f>
        <v>4</v>
      </c>
    </row>
    <row r="3520" spans="1:16" x14ac:dyDescent="0.3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  <c r="P3520" s="3">
        <f>IF(Table1[[#This Row],[Family members]]="",MEDIAN(Table1[Family members]),Table1[[#This Row],[Family members]])</f>
        <v>3</v>
      </c>
    </row>
    <row r="3521" spans="1:16" x14ac:dyDescent="0.3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  <c r="P3521" s="3">
        <f>IF(Table1[[#This Row],[Family members]]="",MEDIAN(Table1[Family members]),Table1[[#This Row],[Family members]])</f>
        <v>4</v>
      </c>
    </row>
    <row r="3522" spans="1:16" x14ac:dyDescent="0.3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  <c r="P3522" s="3">
        <f>IF(Table1[[#This Row],[Family members]]="",MEDIAN(Table1[Family members]),Table1[[#This Row],[Family members]])</f>
        <v>1</v>
      </c>
    </row>
    <row r="3523" spans="1:16" x14ac:dyDescent="0.3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  <c r="P3523" s="3">
        <f>IF(Table1[[#This Row],[Family members]]="",MEDIAN(Table1[Family members]),Table1[[#This Row],[Family members]])</f>
        <v>1</v>
      </c>
    </row>
    <row r="3524" spans="1:16" x14ac:dyDescent="0.3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  <c r="P3524" s="3">
        <f>IF(Table1[[#This Row],[Family members]]="",MEDIAN(Table1[Family members]),Table1[[#This Row],[Family members]])</f>
        <v>2</v>
      </c>
    </row>
    <row r="3525" spans="1:16" x14ac:dyDescent="0.3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  <c r="P3525" s="3">
        <f>IF(Table1[[#This Row],[Family members]]="",MEDIAN(Table1[Family members]),Table1[[#This Row],[Family members]])</f>
        <v>2</v>
      </c>
    </row>
    <row r="3526" spans="1:16" x14ac:dyDescent="0.3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  <c r="P3526" s="3">
        <f>IF(Table1[[#This Row],[Family members]]="",MEDIAN(Table1[Family members]),Table1[[#This Row],[Family members]])</f>
        <v>1</v>
      </c>
    </row>
    <row r="3527" spans="1:16" x14ac:dyDescent="0.3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  <c r="P3527" s="3">
        <f>IF(Table1[[#This Row],[Family members]]="",MEDIAN(Table1[Family members]),Table1[[#This Row],[Family members]])</f>
        <v>3</v>
      </c>
    </row>
    <row r="3528" spans="1:16" x14ac:dyDescent="0.3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  <c r="P3528" s="3">
        <f>IF(Table1[[#This Row],[Family members]]="",MEDIAN(Table1[Family members]),Table1[[#This Row],[Family members]])</f>
        <v>2</v>
      </c>
    </row>
    <row r="3529" spans="1:16" x14ac:dyDescent="0.3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  <c r="P3529" s="3">
        <f>IF(Table1[[#This Row],[Family members]]="",MEDIAN(Table1[Family members]),Table1[[#This Row],[Family members]])</f>
        <v>1</v>
      </c>
    </row>
    <row r="3530" spans="1:16" x14ac:dyDescent="0.3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  <c r="P3530" s="3">
        <f>IF(Table1[[#This Row],[Family members]]="",MEDIAN(Table1[Family members]),Table1[[#This Row],[Family members]])</f>
        <v>3</v>
      </c>
    </row>
    <row r="3531" spans="1:16" x14ac:dyDescent="0.3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  <c r="P3531" s="3">
        <f>IF(Table1[[#This Row],[Family members]]="",MEDIAN(Table1[Family members]),Table1[[#This Row],[Family members]])</f>
        <v>2</v>
      </c>
    </row>
    <row r="3532" spans="1:16" x14ac:dyDescent="0.3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3">
        <f>IF(Table1[[#This Row],[Family members]]="",MEDIAN(Table1[Family members]),Table1[[#This Row],[Family members]])</f>
        <v>2</v>
      </c>
    </row>
    <row r="3533" spans="1:16" x14ac:dyDescent="0.3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  <c r="P3533" s="3">
        <f>IF(Table1[[#This Row],[Family members]]="",MEDIAN(Table1[Family members]),Table1[[#This Row],[Family members]])</f>
        <v>1</v>
      </c>
    </row>
    <row r="3534" spans="1:16" x14ac:dyDescent="0.3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  <c r="P3534" s="3">
        <f>IF(Table1[[#This Row],[Family members]]="",MEDIAN(Table1[Family members]),Table1[[#This Row],[Family members]])</f>
        <v>2</v>
      </c>
    </row>
    <row r="3535" spans="1:16" x14ac:dyDescent="0.3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  <c r="P3535" s="3">
        <f>IF(Table1[[#This Row],[Family members]]="",MEDIAN(Table1[Family members]),Table1[[#This Row],[Family members]])</f>
        <v>2</v>
      </c>
    </row>
    <row r="3536" spans="1:16" x14ac:dyDescent="0.3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3">
        <f>IF(Table1[[#This Row],[Family members]]="",MEDIAN(Table1[Family members]),Table1[[#This Row],[Family members]])</f>
        <v>2</v>
      </c>
    </row>
    <row r="3537" spans="1:16" x14ac:dyDescent="0.3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  <c r="P3537" s="3">
        <f>IF(Table1[[#This Row],[Family members]]="",MEDIAN(Table1[Family members]),Table1[[#This Row],[Family members]])</f>
        <v>3</v>
      </c>
    </row>
    <row r="3538" spans="1:16" x14ac:dyDescent="0.3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  <c r="P3538" s="3">
        <f>IF(Table1[[#This Row],[Family members]]="",MEDIAN(Table1[Family members]),Table1[[#This Row],[Family members]])</f>
        <v>4</v>
      </c>
    </row>
    <row r="3539" spans="1:16" x14ac:dyDescent="0.3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  <c r="P3539" s="3">
        <f>IF(Table1[[#This Row],[Family members]]="",MEDIAN(Table1[Family members]),Table1[[#This Row],[Family members]])</f>
        <v>1</v>
      </c>
    </row>
    <row r="3540" spans="1:16" x14ac:dyDescent="0.3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  <c r="P3540" s="3">
        <f>IF(Table1[[#This Row],[Family members]]="",MEDIAN(Table1[Family members]),Table1[[#This Row],[Family members]])</f>
        <v>3</v>
      </c>
    </row>
    <row r="3541" spans="1:16" x14ac:dyDescent="0.3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  <c r="P3541" s="3">
        <f>IF(Table1[[#This Row],[Family members]]="",MEDIAN(Table1[Family members]),Table1[[#This Row],[Family members]])</f>
        <v>3</v>
      </c>
    </row>
    <row r="3542" spans="1:16" x14ac:dyDescent="0.3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  <c r="P3542" s="3">
        <f>IF(Table1[[#This Row],[Family members]]="",MEDIAN(Table1[Family members]),Table1[[#This Row],[Family members]])</f>
        <v>2</v>
      </c>
    </row>
    <row r="3543" spans="1:16" x14ac:dyDescent="0.3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  <c r="P3543" s="3">
        <f>IF(Table1[[#This Row],[Family members]]="",MEDIAN(Table1[Family members]),Table1[[#This Row],[Family members]])</f>
        <v>2</v>
      </c>
    </row>
    <row r="3544" spans="1:16" x14ac:dyDescent="0.3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  <c r="P3544" s="3">
        <f>IF(Table1[[#This Row],[Family members]]="",MEDIAN(Table1[Family members]),Table1[[#This Row],[Family members]])</f>
        <v>2</v>
      </c>
    </row>
    <row r="3545" spans="1:16" x14ac:dyDescent="0.3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  <c r="P3545" s="3">
        <f>IF(Table1[[#This Row],[Family members]]="",MEDIAN(Table1[Family members]),Table1[[#This Row],[Family members]])</f>
        <v>1</v>
      </c>
    </row>
    <row r="3546" spans="1:16" x14ac:dyDescent="0.3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  <c r="P3546" s="3">
        <f>IF(Table1[[#This Row],[Family members]]="",MEDIAN(Table1[Family members]),Table1[[#This Row],[Family members]])</f>
        <v>3</v>
      </c>
    </row>
    <row r="3547" spans="1:16" x14ac:dyDescent="0.3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  <c r="P3547" s="3">
        <f>IF(Table1[[#This Row],[Family members]]="",MEDIAN(Table1[Family members]),Table1[[#This Row],[Family members]])</f>
        <v>3</v>
      </c>
    </row>
    <row r="3548" spans="1:16" x14ac:dyDescent="0.3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  <c r="P3548" s="3">
        <f>IF(Table1[[#This Row],[Family members]]="",MEDIAN(Table1[Family members]),Table1[[#This Row],[Family members]])</f>
        <v>2</v>
      </c>
    </row>
    <row r="3549" spans="1:16" x14ac:dyDescent="0.3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  <c r="P3549" s="3">
        <f>IF(Table1[[#This Row],[Family members]]="",MEDIAN(Table1[Family members]),Table1[[#This Row],[Family members]])</f>
        <v>2</v>
      </c>
    </row>
    <row r="3550" spans="1:16" x14ac:dyDescent="0.3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  <c r="P3550" s="3">
        <f>IF(Table1[[#This Row],[Family members]]="",MEDIAN(Table1[Family members]),Table1[[#This Row],[Family members]])</f>
        <v>3</v>
      </c>
    </row>
    <row r="3551" spans="1:16" x14ac:dyDescent="0.3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  <c r="P3551" s="3">
        <f>IF(Table1[[#This Row],[Family members]]="",MEDIAN(Table1[Family members]),Table1[[#This Row],[Family members]])</f>
        <v>2</v>
      </c>
    </row>
    <row r="3552" spans="1:16" x14ac:dyDescent="0.3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3">
        <f>IF(Table1[[#This Row],[Family members]]="",MEDIAN(Table1[Family members]),Table1[[#This Row],[Family members]])</f>
        <v>2</v>
      </c>
    </row>
    <row r="3553" spans="1:16" x14ac:dyDescent="0.3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  <c r="P3553" s="3">
        <f>IF(Table1[[#This Row],[Family members]]="",MEDIAN(Table1[Family members]),Table1[[#This Row],[Family members]])</f>
        <v>2</v>
      </c>
    </row>
    <row r="3554" spans="1:16" x14ac:dyDescent="0.3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  <c r="P3554" s="3">
        <f>IF(Table1[[#This Row],[Family members]]="",MEDIAN(Table1[Family members]),Table1[[#This Row],[Family members]])</f>
        <v>2</v>
      </c>
    </row>
    <row r="3555" spans="1:16" x14ac:dyDescent="0.3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  <c r="P3555" s="3">
        <f>IF(Table1[[#This Row],[Family members]]="",MEDIAN(Table1[Family members]),Table1[[#This Row],[Family members]])</f>
        <v>1</v>
      </c>
    </row>
    <row r="3556" spans="1:16" x14ac:dyDescent="0.3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  <c r="P3556" s="3">
        <f>IF(Table1[[#This Row],[Family members]]="",MEDIAN(Table1[Family members]),Table1[[#This Row],[Family members]])</f>
        <v>1</v>
      </c>
    </row>
    <row r="3557" spans="1:16" x14ac:dyDescent="0.3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  <c r="P3557" s="3">
        <f>IF(Table1[[#This Row],[Family members]]="",MEDIAN(Table1[Family members]),Table1[[#This Row],[Family members]])</f>
        <v>2</v>
      </c>
    </row>
    <row r="3558" spans="1:16" x14ac:dyDescent="0.3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  <c r="P3558" s="3">
        <f>IF(Table1[[#This Row],[Family members]]="",MEDIAN(Table1[Family members]),Table1[[#This Row],[Family members]])</f>
        <v>1</v>
      </c>
    </row>
    <row r="3559" spans="1:16" x14ac:dyDescent="0.3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3">
        <f>IF(Table1[[#This Row],[Family members]]="",MEDIAN(Table1[Family members]),Table1[[#This Row],[Family members]])</f>
        <v>4</v>
      </c>
    </row>
    <row r="3560" spans="1:16" x14ac:dyDescent="0.3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  <c r="P3560" s="3">
        <f>IF(Table1[[#This Row],[Family members]]="",MEDIAN(Table1[Family members]),Table1[[#This Row],[Family members]])</f>
        <v>2</v>
      </c>
    </row>
    <row r="3561" spans="1:16" x14ac:dyDescent="0.3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  <c r="P3561" s="3">
        <f>IF(Table1[[#This Row],[Family members]]="",MEDIAN(Table1[Family members]),Table1[[#This Row],[Family members]])</f>
        <v>3</v>
      </c>
    </row>
    <row r="3562" spans="1:16" x14ac:dyDescent="0.3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  <c r="P3562" s="3">
        <f>IF(Table1[[#This Row],[Family members]]="",MEDIAN(Table1[Family members]),Table1[[#This Row],[Family members]])</f>
        <v>3</v>
      </c>
    </row>
    <row r="3563" spans="1:16" x14ac:dyDescent="0.3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  <c r="P3563" s="3">
        <f>IF(Table1[[#This Row],[Family members]]="",MEDIAN(Table1[Family members]),Table1[[#This Row],[Family members]])</f>
        <v>3</v>
      </c>
    </row>
    <row r="3564" spans="1:16" x14ac:dyDescent="0.3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  <c r="P3564" s="3">
        <f>IF(Table1[[#This Row],[Family members]]="",MEDIAN(Table1[Family members]),Table1[[#This Row],[Family members]])</f>
        <v>3</v>
      </c>
    </row>
    <row r="3565" spans="1:16" x14ac:dyDescent="0.3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  <c r="P3565" s="3">
        <f>IF(Table1[[#This Row],[Family members]]="",MEDIAN(Table1[Family members]),Table1[[#This Row],[Family members]])</f>
        <v>4</v>
      </c>
    </row>
    <row r="3566" spans="1:16" x14ac:dyDescent="0.3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  <c r="P3566" s="3">
        <f>IF(Table1[[#This Row],[Family members]]="",MEDIAN(Table1[Family members]),Table1[[#This Row],[Family members]])</f>
        <v>4</v>
      </c>
    </row>
    <row r="3567" spans="1:16" x14ac:dyDescent="0.3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  <c r="P3567" s="3">
        <f>IF(Table1[[#This Row],[Family members]]="",MEDIAN(Table1[Family members]),Table1[[#This Row],[Family members]])</f>
        <v>2</v>
      </c>
    </row>
    <row r="3568" spans="1:16" x14ac:dyDescent="0.3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  <c r="P3568" s="3">
        <f>IF(Table1[[#This Row],[Family members]]="",MEDIAN(Table1[Family members]),Table1[[#This Row],[Family members]])</f>
        <v>3</v>
      </c>
    </row>
    <row r="3569" spans="1:16" x14ac:dyDescent="0.3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  <c r="P3569" s="3">
        <f>IF(Table1[[#This Row],[Family members]]="",MEDIAN(Table1[Family members]),Table1[[#This Row],[Family members]])</f>
        <v>2</v>
      </c>
    </row>
    <row r="3570" spans="1:16" x14ac:dyDescent="0.3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  <c r="P3570" s="3">
        <f>IF(Table1[[#This Row],[Family members]]="",MEDIAN(Table1[Family members]),Table1[[#This Row],[Family members]])</f>
        <v>3</v>
      </c>
    </row>
    <row r="3571" spans="1:16" x14ac:dyDescent="0.3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  <c r="P3571" s="3">
        <f>IF(Table1[[#This Row],[Family members]]="",MEDIAN(Table1[Family members]),Table1[[#This Row],[Family members]])</f>
        <v>4</v>
      </c>
    </row>
    <row r="3572" spans="1:16" x14ac:dyDescent="0.3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  <c r="P3572" s="3">
        <f>IF(Table1[[#This Row],[Family members]]="",MEDIAN(Table1[Family members]),Table1[[#This Row],[Family members]])</f>
        <v>3</v>
      </c>
    </row>
    <row r="3573" spans="1:16" x14ac:dyDescent="0.3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  <c r="P3573" s="3">
        <f>IF(Table1[[#This Row],[Family members]]="",MEDIAN(Table1[Family members]),Table1[[#This Row],[Family members]])</f>
        <v>2</v>
      </c>
    </row>
    <row r="3574" spans="1:16" x14ac:dyDescent="0.3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  <c r="P3574" s="3">
        <f>IF(Table1[[#This Row],[Family members]]="",MEDIAN(Table1[Family members]),Table1[[#This Row],[Family members]])</f>
        <v>4</v>
      </c>
    </row>
    <row r="3575" spans="1:16" x14ac:dyDescent="0.3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  <c r="P3575" s="3">
        <f>IF(Table1[[#This Row],[Family members]]="",MEDIAN(Table1[Family members]),Table1[[#This Row],[Family members]])</f>
        <v>3</v>
      </c>
    </row>
    <row r="3576" spans="1:16" x14ac:dyDescent="0.3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  <c r="P3576" s="3">
        <f>IF(Table1[[#This Row],[Family members]]="",MEDIAN(Table1[Family members]),Table1[[#This Row],[Family members]])</f>
        <v>1</v>
      </c>
    </row>
    <row r="3577" spans="1:16" x14ac:dyDescent="0.3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  <c r="P3577" s="3">
        <f>IF(Table1[[#This Row],[Family members]]="",MEDIAN(Table1[Family members]),Table1[[#This Row],[Family members]])</f>
        <v>4</v>
      </c>
    </row>
    <row r="3578" spans="1:16" x14ac:dyDescent="0.3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  <c r="P3578" s="3">
        <f>IF(Table1[[#This Row],[Family members]]="",MEDIAN(Table1[Family members]),Table1[[#This Row],[Family members]])</f>
        <v>1</v>
      </c>
    </row>
    <row r="3579" spans="1:16" x14ac:dyDescent="0.3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  <c r="P3579" s="3">
        <f>IF(Table1[[#This Row],[Family members]]="",MEDIAN(Table1[Family members]),Table1[[#This Row],[Family members]])</f>
        <v>2</v>
      </c>
    </row>
    <row r="3580" spans="1:16" x14ac:dyDescent="0.3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  <c r="P3580" s="3">
        <f>IF(Table1[[#This Row],[Family members]]="",MEDIAN(Table1[Family members]),Table1[[#This Row],[Family members]])</f>
        <v>4</v>
      </c>
    </row>
    <row r="3581" spans="1:16" x14ac:dyDescent="0.3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  <c r="P3581" s="3">
        <f>IF(Table1[[#This Row],[Family members]]="",MEDIAN(Table1[Family members]),Table1[[#This Row],[Family members]])</f>
        <v>3</v>
      </c>
    </row>
    <row r="3582" spans="1:16" x14ac:dyDescent="0.3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  <c r="P3582" s="3">
        <f>IF(Table1[[#This Row],[Family members]]="",MEDIAN(Table1[Family members]),Table1[[#This Row],[Family members]])</f>
        <v>3</v>
      </c>
    </row>
    <row r="3583" spans="1:16" x14ac:dyDescent="0.3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  <c r="P3583" s="3">
        <f>IF(Table1[[#This Row],[Family members]]="",MEDIAN(Table1[Family members]),Table1[[#This Row],[Family members]])</f>
        <v>2</v>
      </c>
    </row>
    <row r="3584" spans="1:16" x14ac:dyDescent="0.3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  <c r="P3584" s="3">
        <f>IF(Table1[[#This Row],[Family members]]="",MEDIAN(Table1[Family members]),Table1[[#This Row],[Family members]])</f>
        <v>3</v>
      </c>
    </row>
    <row r="3585" spans="1:16" x14ac:dyDescent="0.3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  <c r="P3585" s="3">
        <f>IF(Table1[[#This Row],[Family members]]="",MEDIAN(Table1[Family members]),Table1[[#This Row],[Family members]])</f>
        <v>2</v>
      </c>
    </row>
    <row r="3586" spans="1:16" x14ac:dyDescent="0.3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  <c r="P3586" s="3">
        <f>IF(Table1[[#This Row],[Family members]]="",MEDIAN(Table1[Family members]),Table1[[#This Row],[Family members]])</f>
        <v>4</v>
      </c>
    </row>
    <row r="3587" spans="1:16" x14ac:dyDescent="0.3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  <c r="P3587" s="3">
        <f>IF(Table1[[#This Row],[Family members]]="",MEDIAN(Table1[Family members]),Table1[[#This Row],[Family members]])</f>
        <v>4</v>
      </c>
    </row>
    <row r="3588" spans="1:16" x14ac:dyDescent="0.3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  <c r="P3588" s="3">
        <f>IF(Table1[[#This Row],[Family members]]="",MEDIAN(Table1[Family members]),Table1[[#This Row],[Family members]])</f>
        <v>4</v>
      </c>
    </row>
    <row r="3589" spans="1:16" x14ac:dyDescent="0.3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  <c r="P3589" s="3">
        <f>IF(Table1[[#This Row],[Family members]]="",MEDIAN(Table1[Family members]),Table1[[#This Row],[Family members]])</f>
        <v>2</v>
      </c>
    </row>
    <row r="3590" spans="1:16" x14ac:dyDescent="0.3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  <c r="P3590" s="3">
        <f>IF(Table1[[#This Row],[Family members]]="",MEDIAN(Table1[Family members]),Table1[[#This Row],[Family members]])</f>
        <v>2</v>
      </c>
    </row>
    <row r="3591" spans="1:16" x14ac:dyDescent="0.3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  <c r="P3591" s="3">
        <f>IF(Table1[[#This Row],[Family members]]="",MEDIAN(Table1[Family members]),Table1[[#This Row],[Family members]])</f>
        <v>4</v>
      </c>
    </row>
    <row r="3592" spans="1:16" x14ac:dyDescent="0.3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  <c r="P3592" s="3">
        <f>IF(Table1[[#This Row],[Family members]]="",MEDIAN(Table1[Family members]),Table1[[#This Row],[Family members]])</f>
        <v>4</v>
      </c>
    </row>
    <row r="3593" spans="1:16" x14ac:dyDescent="0.3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  <c r="P3593" s="3">
        <f>IF(Table1[[#This Row],[Family members]]="",MEDIAN(Table1[Family members]),Table1[[#This Row],[Family members]])</f>
        <v>2</v>
      </c>
    </row>
    <row r="3594" spans="1:16" x14ac:dyDescent="0.3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  <c r="P3594" s="3">
        <f>IF(Table1[[#This Row],[Family members]]="",MEDIAN(Table1[Family members]),Table1[[#This Row],[Family members]])</f>
        <v>1</v>
      </c>
    </row>
    <row r="3595" spans="1:16" x14ac:dyDescent="0.3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  <c r="P3595" s="3">
        <f>IF(Table1[[#This Row],[Family members]]="",MEDIAN(Table1[Family members]),Table1[[#This Row],[Family members]])</f>
        <v>3</v>
      </c>
    </row>
    <row r="3596" spans="1:16" x14ac:dyDescent="0.3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  <c r="P3596" s="3">
        <f>IF(Table1[[#This Row],[Family members]]="",MEDIAN(Table1[Family members]),Table1[[#This Row],[Family members]])</f>
        <v>1</v>
      </c>
    </row>
    <row r="3597" spans="1:16" x14ac:dyDescent="0.3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  <c r="P3597" s="3">
        <f>IF(Table1[[#This Row],[Family members]]="",MEDIAN(Table1[Family members]),Table1[[#This Row],[Family members]])</f>
        <v>2</v>
      </c>
    </row>
    <row r="3598" spans="1:16" x14ac:dyDescent="0.3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  <c r="P3598" s="3">
        <f>IF(Table1[[#This Row],[Family members]]="",MEDIAN(Table1[Family members]),Table1[[#This Row],[Family members]])</f>
        <v>4</v>
      </c>
    </row>
    <row r="3599" spans="1:16" x14ac:dyDescent="0.3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  <c r="P3599" s="3">
        <f>IF(Table1[[#This Row],[Family members]]="",MEDIAN(Table1[Family members]),Table1[[#This Row],[Family members]])</f>
        <v>1</v>
      </c>
    </row>
    <row r="3600" spans="1:16" x14ac:dyDescent="0.3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3">
        <f>IF(Table1[[#This Row],[Family members]]="",MEDIAN(Table1[Family members]),Table1[[#This Row],[Family members]])</f>
        <v>4</v>
      </c>
    </row>
    <row r="3601" spans="1:16" x14ac:dyDescent="0.3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  <c r="P3601" s="3">
        <f>IF(Table1[[#This Row],[Family members]]="",MEDIAN(Table1[Family members]),Table1[[#This Row],[Family members]])</f>
        <v>2</v>
      </c>
    </row>
    <row r="3602" spans="1:16" x14ac:dyDescent="0.3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  <c r="P3602" s="3">
        <f>IF(Table1[[#This Row],[Family members]]="",MEDIAN(Table1[Family members]),Table1[[#This Row],[Family members]])</f>
        <v>3</v>
      </c>
    </row>
    <row r="3603" spans="1:16" x14ac:dyDescent="0.3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  <c r="P3603" s="3">
        <f>IF(Table1[[#This Row],[Family members]]="",MEDIAN(Table1[Family members]),Table1[[#This Row],[Family members]])</f>
        <v>1</v>
      </c>
    </row>
    <row r="3604" spans="1:16" x14ac:dyDescent="0.3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  <c r="P3604" s="3">
        <f>IF(Table1[[#This Row],[Family members]]="",MEDIAN(Table1[Family members]),Table1[[#This Row],[Family members]])</f>
        <v>4</v>
      </c>
    </row>
    <row r="3605" spans="1:16" x14ac:dyDescent="0.3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  <c r="P3605" s="3">
        <f>IF(Table1[[#This Row],[Family members]]="",MEDIAN(Table1[Family members]),Table1[[#This Row],[Family members]])</f>
        <v>3</v>
      </c>
    </row>
    <row r="3606" spans="1:16" x14ac:dyDescent="0.3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  <c r="P3606" s="3">
        <f>IF(Table1[[#This Row],[Family members]]="",MEDIAN(Table1[Family members]),Table1[[#This Row],[Family members]])</f>
        <v>1</v>
      </c>
    </row>
    <row r="3607" spans="1:16" x14ac:dyDescent="0.3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  <c r="P3607" s="3">
        <f>IF(Table1[[#This Row],[Family members]]="",MEDIAN(Table1[Family members]),Table1[[#This Row],[Family members]])</f>
        <v>1</v>
      </c>
    </row>
    <row r="3608" spans="1:16" x14ac:dyDescent="0.3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  <c r="P3608" s="3">
        <f>IF(Table1[[#This Row],[Family members]]="",MEDIAN(Table1[Family members]),Table1[[#This Row],[Family members]])</f>
        <v>1</v>
      </c>
    </row>
    <row r="3609" spans="1:16" x14ac:dyDescent="0.3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  <c r="P3609" s="3">
        <f>IF(Table1[[#This Row],[Family members]]="",MEDIAN(Table1[Family members]),Table1[[#This Row],[Family members]])</f>
        <v>4</v>
      </c>
    </row>
    <row r="3610" spans="1:16" x14ac:dyDescent="0.3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  <c r="P3610" s="3">
        <f>IF(Table1[[#This Row],[Family members]]="",MEDIAN(Table1[Family members]),Table1[[#This Row],[Family members]])</f>
        <v>2</v>
      </c>
    </row>
    <row r="3611" spans="1:16" x14ac:dyDescent="0.3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  <c r="P3611" s="3">
        <f>IF(Table1[[#This Row],[Family members]]="",MEDIAN(Table1[Family members]),Table1[[#This Row],[Family members]])</f>
        <v>3</v>
      </c>
    </row>
    <row r="3612" spans="1:16" x14ac:dyDescent="0.3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  <c r="P3612" s="3">
        <f>IF(Table1[[#This Row],[Family members]]="",MEDIAN(Table1[Family members]),Table1[[#This Row],[Family members]])</f>
        <v>2</v>
      </c>
    </row>
    <row r="3613" spans="1:16" x14ac:dyDescent="0.3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  <c r="P3613" s="3">
        <f>IF(Table1[[#This Row],[Family members]]="",MEDIAN(Table1[Family members]),Table1[[#This Row],[Family members]])</f>
        <v>4</v>
      </c>
    </row>
    <row r="3614" spans="1:16" x14ac:dyDescent="0.3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  <c r="P3614" s="3">
        <f>IF(Table1[[#This Row],[Family members]]="",MEDIAN(Table1[Family members]),Table1[[#This Row],[Family members]])</f>
        <v>4</v>
      </c>
    </row>
    <row r="3615" spans="1:16" x14ac:dyDescent="0.3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  <c r="P3615" s="3">
        <f>IF(Table1[[#This Row],[Family members]]="",MEDIAN(Table1[Family members]),Table1[[#This Row],[Family members]])</f>
        <v>4</v>
      </c>
    </row>
    <row r="3616" spans="1:16" x14ac:dyDescent="0.3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  <c r="P3616" s="3">
        <f>IF(Table1[[#This Row],[Family members]]="",MEDIAN(Table1[Family members]),Table1[[#This Row],[Family members]])</f>
        <v>2</v>
      </c>
    </row>
    <row r="3617" spans="1:16" x14ac:dyDescent="0.3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  <c r="P3617" s="3">
        <f>IF(Table1[[#This Row],[Family members]]="",MEDIAN(Table1[Family members]),Table1[[#This Row],[Family members]])</f>
        <v>1</v>
      </c>
    </row>
    <row r="3618" spans="1:16" x14ac:dyDescent="0.3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  <c r="P3618" s="3">
        <f>IF(Table1[[#This Row],[Family members]]="",MEDIAN(Table1[Family members]),Table1[[#This Row],[Family members]])</f>
        <v>3</v>
      </c>
    </row>
    <row r="3619" spans="1:16" x14ac:dyDescent="0.3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  <c r="P3619" s="3">
        <f>IF(Table1[[#This Row],[Family members]]="",MEDIAN(Table1[Family members]),Table1[[#This Row],[Family members]])</f>
        <v>2</v>
      </c>
    </row>
    <row r="3620" spans="1:16" x14ac:dyDescent="0.3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  <c r="P3620" s="3">
        <f>IF(Table1[[#This Row],[Family members]]="",MEDIAN(Table1[Family members]),Table1[[#This Row],[Family members]])</f>
        <v>2</v>
      </c>
    </row>
    <row r="3621" spans="1:16" x14ac:dyDescent="0.3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  <c r="P3621" s="3">
        <f>IF(Table1[[#This Row],[Family members]]="",MEDIAN(Table1[Family members]),Table1[[#This Row],[Family members]])</f>
        <v>2</v>
      </c>
    </row>
    <row r="3622" spans="1:16" x14ac:dyDescent="0.3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  <c r="P3622" s="3">
        <f>IF(Table1[[#This Row],[Family members]]="",MEDIAN(Table1[Family members]),Table1[[#This Row],[Family members]])</f>
        <v>4</v>
      </c>
    </row>
    <row r="3623" spans="1:16" x14ac:dyDescent="0.3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  <c r="P3623" s="3">
        <f>IF(Table1[[#This Row],[Family members]]="",MEDIAN(Table1[Family members]),Table1[[#This Row],[Family members]])</f>
        <v>1</v>
      </c>
    </row>
    <row r="3624" spans="1:16" x14ac:dyDescent="0.3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  <c r="P3624" s="3">
        <f>IF(Table1[[#This Row],[Family members]]="",MEDIAN(Table1[Family members]),Table1[[#This Row],[Family members]])</f>
        <v>1</v>
      </c>
    </row>
    <row r="3625" spans="1:16" x14ac:dyDescent="0.3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  <c r="P3625" s="3">
        <f>IF(Table1[[#This Row],[Family members]]="",MEDIAN(Table1[Family members]),Table1[[#This Row],[Family members]])</f>
        <v>3</v>
      </c>
    </row>
    <row r="3626" spans="1:16" x14ac:dyDescent="0.3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3">
        <f>IF(Table1[[#This Row],[Family members]]="",MEDIAN(Table1[Family members]),Table1[[#This Row],[Family members]])</f>
        <v>4</v>
      </c>
    </row>
    <row r="3627" spans="1:16" x14ac:dyDescent="0.3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  <c r="P3627" s="3">
        <f>IF(Table1[[#This Row],[Family members]]="",MEDIAN(Table1[Family members]),Table1[[#This Row],[Family members]])</f>
        <v>3</v>
      </c>
    </row>
    <row r="3628" spans="1:16" x14ac:dyDescent="0.3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  <c r="P3628" s="3">
        <f>IF(Table1[[#This Row],[Family members]]="",MEDIAN(Table1[Family members]),Table1[[#This Row],[Family members]])</f>
        <v>1</v>
      </c>
    </row>
    <row r="3629" spans="1:16" x14ac:dyDescent="0.3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  <c r="P3629" s="3">
        <f>IF(Table1[[#This Row],[Family members]]="",MEDIAN(Table1[Family members]),Table1[[#This Row],[Family members]])</f>
        <v>4</v>
      </c>
    </row>
    <row r="3630" spans="1:16" x14ac:dyDescent="0.3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  <c r="P3630" s="3">
        <f>IF(Table1[[#This Row],[Family members]]="",MEDIAN(Table1[Family members]),Table1[[#This Row],[Family members]])</f>
        <v>3</v>
      </c>
    </row>
    <row r="3631" spans="1:16" x14ac:dyDescent="0.3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  <c r="P3631" s="3">
        <f>IF(Table1[[#This Row],[Family members]]="",MEDIAN(Table1[Family members]),Table1[[#This Row],[Family members]])</f>
        <v>1</v>
      </c>
    </row>
    <row r="3632" spans="1:16" x14ac:dyDescent="0.3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  <c r="P3632" s="3">
        <f>IF(Table1[[#This Row],[Family members]]="",MEDIAN(Table1[Family members]),Table1[[#This Row],[Family members]])</f>
        <v>4</v>
      </c>
    </row>
    <row r="3633" spans="1:16" x14ac:dyDescent="0.3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  <c r="P3633" s="3">
        <f>IF(Table1[[#This Row],[Family members]]="",MEDIAN(Table1[Family members]),Table1[[#This Row],[Family members]])</f>
        <v>3</v>
      </c>
    </row>
    <row r="3634" spans="1:16" x14ac:dyDescent="0.3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  <c r="P3634" s="3">
        <f>IF(Table1[[#This Row],[Family members]]="",MEDIAN(Table1[Family members]),Table1[[#This Row],[Family members]])</f>
        <v>4</v>
      </c>
    </row>
    <row r="3635" spans="1:16" x14ac:dyDescent="0.3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  <c r="P3635" s="3">
        <f>IF(Table1[[#This Row],[Family members]]="",MEDIAN(Table1[Family members]),Table1[[#This Row],[Family members]])</f>
        <v>4</v>
      </c>
    </row>
    <row r="3636" spans="1:16" x14ac:dyDescent="0.3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  <c r="P3636" s="3">
        <f>IF(Table1[[#This Row],[Family members]]="",MEDIAN(Table1[Family members]),Table1[[#This Row],[Family members]])</f>
        <v>4</v>
      </c>
    </row>
    <row r="3637" spans="1:16" x14ac:dyDescent="0.3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  <c r="P3637" s="3">
        <f>IF(Table1[[#This Row],[Family members]]="",MEDIAN(Table1[Family members]),Table1[[#This Row],[Family members]])</f>
        <v>4</v>
      </c>
    </row>
    <row r="3638" spans="1:16" x14ac:dyDescent="0.3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  <c r="P3638" s="3">
        <f>IF(Table1[[#This Row],[Family members]]="",MEDIAN(Table1[Family members]),Table1[[#This Row],[Family members]])</f>
        <v>3</v>
      </c>
    </row>
    <row r="3639" spans="1:16" x14ac:dyDescent="0.3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  <c r="P3639" s="3">
        <f>IF(Table1[[#This Row],[Family members]]="",MEDIAN(Table1[Family members]),Table1[[#This Row],[Family members]])</f>
        <v>4</v>
      </c>
    </row>
    <row r="3640" spans="1:16" x14ac:dyDescent="0.3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  <c r="P3640" s="3">
        <f>IF(Table1[[#This Row],[Family members]]="",MEDIAN(Table1[Family members]),Table1[[#This Row],[Family members]])</f>
        <v>1</v>
      </c>
    </row>
    <row r="3641" spans="1:16" x14ac:dyDescent="0.3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  <c r="P3641" s="3">
        <f>IF(Table1[[#This Row],[Family members]]="",MEDIAN(Table1[Family members]),Table1[[#This Row],[Family members]])</f>
        <v>2</v>
      </c>
    </row>
    <row r="3642" spans="1:16" x14ac:dyDescent="0.3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  <c r="P3642" s="3">
        <f>IF(Table1[[#This Row],[Family members]]="",MEDIAN(Table1[Family members]),Table1[[#This Row],[Family members]])</f>
        <v>3</v>
      </c>
    </row>
    <row r="3643" spans="1:16" x14ac:dyDescent="0.3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  <c r="P3643" s="3">
        <f>IF(Table1[[#This Row],[Family members]]="",MEDIAN(Table1[Family members]),Table1[[#This Row],[Family members]])</f>
        <v>4</v>
      </c>
    </row>
    <row r="3644" spans="1:16" x14ac:dyDescent="0.3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  <c r="P3644" s="3">
        <f>IF(Table1[[#This Row],[Family members]]="",MEDIAN(Table1[Family members]),Table1[[#This Row],[Family members]])</f>
        <v>3</v>
      </c>
    </row>
    <row r="3645" spans="1:16" x14ac:dyDescent="0.3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  <c r="P3645" s="3">
        <f>IF(Table1[[#This Row],[Family members]]="",MEDIAN(Table1[Family members]),Table1[[#This Row],[Family members]])</f>
        <v>4</v>
      </c>
    </row>
    <row r="3646" spans="1:16" x14ac:dyDescent="0.3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  <c r="P3646" s="3">
        <f>IF(Table1[[#This Row],[Family members]]="",MEDIAN(Table1[Family members]),Table1[[#This Row],[Family members]])</f>
        <v>2</v>
      </c>
    </row>
    <row r="3647" spans="1:16" x14ac:dyDescent="0.3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  <c r="P3647" s="3">
        <f>IF(Table1[[#This Row],[Family members]]="",MEDIAN(Table1[Family members]),Table1[[#This Row],[Family members]])</f>
        <v>4</v>
      </c>
    </row>
    <row r="3648" spans="1:16" x14ac:dyDescent="0.3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  <c r="P3648" s="3">
        <f>IF(Table1[[#This Row],[Family members]]="",MEDIAN(Table1[Family members]),Table1[[#This Row],[Family members]])</f>
        <v>1</v>
      </c>
    </row>
    <row r="3649" spans="1:16" x14ac:dyDescent="0.3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  <c r="P3649" s="3">
        <f>IF(Table1[[#This Row],[Family members]]="",MEDIAN(Table1[Family members]),Table1[[#This Row],[Family members]])</f>
        <v>1</v>
      </c>
    </row>
    <row r="3650" spans="1:16" x14ac:dyDescent="0.3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  <c r="P3650" s="3">
        <f>IF(Table1[[#This Row],[Family members]]="",MEDIAN(Table1[Family members]),Table1[[#This Row],[Family members]])</f>
        <v>2</v>
      </c>
    </row>
    <row r="3651" spans="1:16" x14ac:dyDescent="0.3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  <c r="P3651" s="3">
        <f>IF(Table1[[#This Row],[Family members]]="",MEDIAN(Table1[Family members]),Table1[[#This Row],[Family members]])</f>
        <v>4</v>
      </c>
    </row>
    <row r="3652" spans="1:16" x14ac:dyDescent="0.3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  <c r="P3652" s="3">
        <f>IF(Table1[[#This Row],[Family members]]="",MEDIAN(Table1[Family members]),Table1[[#This Row],[Family members]])</f>
        <v>4</v>
      </c>
    </row>
    <row r="3653" spans="1:16" x14ac:dyDescent="0.3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  <c r="P3653" s="3">
        <f>IF(Table1[[#This Row],[Family members]]="",MEDIAN(Table1[Family members]),Table1[[#This Row],[Family members]])</f>
        <v>1</v>
      </c>
    </row>
    <row r="3654" spans="1:16" x14ac:dyDescent="0.3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  <c r="P3654" s="3">
        <f>IF(Table1[[#This Row],[Family members]]="",MEDIAN(Table1[Family members]),Table1[[#This Row],[Family members]])</f>
        <v>4</v>
      </c>
    </row>
    <row r="3655" spans="1:16" x14ac:dyDescent="0.3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  <c r="P3655" s="3">
        <f>IF(Table1[[#This Row],[Family members]]="",MEDIAN(Table1[Family members]),Table1[[#This Row],[Family members]])</f>
        <v>4</v>
      </c>
    </row>
    <row r="3656" spans="1:16" x14ac:dyDescent="0.3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  <c r="P3656" s="3">
        <f>IF(Table1[[#This Row],[Family members]]="",MEDIAN(Table1[Family members]),Table1[[#This Row],[Family members]])</f>
        <v>1</v>
      </c>
    </row>
    <row r="3657" spans="1:16" x14ac:dyDescent="0.3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  <c r="P3657" s="3">
        <f>IF(Table1[[#This Row],[Family members]]="",MEDIAN(Table1[Family members]),Table1[[#This Row],[Family members]])</f>
        <v>2</v>
      </c>
    </row>
    <row r="3658" spans="1:16" x14ac:dyDescent="0.3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  <c r="P3658" s="3">
        <f>IF(Table1[[#This Row],[Family members]]="",MEDIAN(Table1[Family members]),Table1[[#This Row],[Family members]])</f>
        <v>1</v>
      </c>
    </row>
    <row r="3659" spans="1:16" x14ac:dyDescent="0.3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  <c r="P3659" s="3">
        <f>IF(Table1[[#This Row],[Family members]]="",MEDIAN(Table1[Family members]),Table1[[#This Row],[Family members]])</f>
        <v>2</v>
      </c>
    </row>
    <row r="3660" spans="1:16" x14ac:dyDescent="0.3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  <c r="P3660" s="3">
        <f>IF(Table1[[#This Row],[Family members]]="",MEDIAN(Table1[Family members]),Table1[[#This Row],[Family members]])</f>
        <v>2</v>
      </c>
    </row>
    <row r="3661" spans="1:16" x14ac:dyDescent="0.3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  <c r="P3661" s="3">
        <f>IF(Table1[[#This Row],[Family members]]="",MEDIAN(Table1[Family members]),Table1[[#This Row],[Family members]])</f>
        <v>4</v>
      </c>
    </row>
    <row r="3662" spans="1:16" x14ac:dyDescent="0.3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  <c r="P3662" s="3">
        <f>IF(Table1[[#This Row],[Family members]]="",MEDIAN(Table1[Family members]),Table1[[#This Row],[Family members]])</f>
        <v>4</v>
      </c>
    </row>
    <row r="3663" spans="1:16" x14ac:dyDescent="0.3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  <c r="P3663" s="3">
        <f>IF(Table1[[#This Row],[Family members]]="",MEDIAN(Table1[Family members]),Table1[[#This Row],[Family members]])</f>
        <v>4</v>
      </c>
    </row>
    <row r="3664" spans="1:16" x14ac:dyDescent="0.3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  <c r="P3664" s="3">
        <f>IF(Table1[[#This Row],[Family members]]="",MEDIAN(Table1[Family members]),Table1[[#This Row],[Family members]])</f>
        <v>1</v>
      </c>
    </row>
    <row r="3665" spans="1:16" x14ac:dyDescent="0.3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  <c r="P3665" s="3">
        <f>IF(Table1[[#This Row],[Family members]]="",MEDIAN(Table1[Family members]),Table1[[#This Row],[Family members]])</f>
        <v>1</v>
      </c>
    </row>
    <row r="3666" spans="1:16" x14ac:dyDescent="0.3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  <c r="P3666" s="3">
        <f>IF(Table1[[#This Row],[Family members]]="",MEDIAN(Table1[Family members]),Table1[[#This Row],[Family members]])</f>
        <v>4</v>
      </c>
    </row>
    <row r="3667" spans="1:16" x14ac:dyDescent="0.3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  <c r="P3667" s="3">
        <f>IF(Table1[[#This Row],[Family members]]="",MEDIAN(Table1[Family members]),Table1[[#This Row],[Family members]])</f>
        <v>4</v>
      </c>
    </row>
    <row r="3668" spans="1:16" x14ac:dyDescent="0.3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  <c r="P3668" s="3">
        <f>IF(Table1[[#This Row],[Family members]]="",MEDIAN(Table1[Family members]),Table1[[#This Row],[Family members]])</f>
        <v>4</v>
      </c>
    </row>
    <row r="3669" spans="1:16" x14ac:dyDescent="0.3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  <c r="P3669" s="3">
        <f>IF(Table1[[#This Row],[Family members]]="",MEDIAN(Table1[Family members]),Table1[[#This Row],[Family members]])</f>
        <v>1</v>
      </c>
    </row>
    <row r="3670" spans="1:16" x14ac:dyDescent="0.3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  <c r="P3670" s="3">
        <f>IF(Table1[[#This Row],[Family members]]="",MEDIAN(Table1[Family members]),Table1[[#This Row],[Family members]])</f>
        <v>2</v>
      </c>
    </row>
    <row r="3671" spans="1:16" x14ac:dyDescent="0.3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  <c r="P3671" s="3">
        <f>IF(Table1[[#This Row],[Family members]]="",MEDIAN(Table1[Family members]),Table1[[#This Row],[Family members]])</f>
        <v>3</v>
      </c>
    </row>
    <row r="3672" spans="1:16" x14ac:dyDescent="0.3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  <c r="P3672" s="3">
        <f>IF(Table1[[#This Row],[Family members]]="",MEDIAN(Table1[Family members]),Table1[[#This Row],[Family members]])</f>
        <v>1</v>
      </c>
    </row>
    <row r="3673" spans="1:16" x14ac:dyDescent="0.3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  <c r="P3673" s="3">
        <f>IF(Table1[[#This Row],[Family members]]="",MEDIAN(Table1[Family members]),Table1[[#This Row],[Family members]])</f>
        <v>4</v>
      </c>
    </row>
    <row r="3674" spans="1:16" x14ac:dyDescent="0.3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  <c r="P3674" s="3">
        <f>IF(Table1[[#This Row],[Family members]]="",MEDIAN(Table1[Family members]),Table1[[#This Row],[Family members]])</f>
        <v>1</v>
      </c>
    </row>
    <row r="3675" spans="1:16" x14ac:dyDescent="0.3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  <c r="P3675" s="3">
        <f>IF(Table1[[#This Row],[Family members]]="",MEDIAN(Table1[Family members]),Table1[[#This Row],[Family members]])</f>
        <v>1</v>
      </c>
    </row>
    <row r="3676" spans="1:16" x14ac:dyDescent="0.3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  <c r="P3676" s="3">
        <f>IF(Table1[[#This Row],[Family members]]="",MEDIAN(Table1[Family members]),Table1[[#This Row],[Family members]])</f>
        <v>2</v>
      </c>
    </row>
    <row r="3677" spans="1:16" x14ac:dyDescent="0.3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  <c r="P3677" s="3">
        <f>IF(Table1[[#This Row],[Family members]]="",MEDIAN(Table1[Family members]),Table1[[#This Row],[Family members]])</f>
        <v>3</v>
      </c>
    </row>
    <row r="3678" spans="1:16" x14ac:dyDescent="0.3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  <c r="P3678" s="3">
        <f>IF(Table1[[#This Row],[Family members]]="",MEDIAN(Table1[Family members]),Table1[[#This Row],[Family members]])</f>
        <v>2</v>
      </c>
    </row>
    <row r="3679" spans="1:16" x14ac:dyDescent="0.3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  <c r="P3679" s="3">
        <f>IF(Table1[[#This Row],[Family members]]="",MEDIAN(Table1[Family members]),Table1[[#This Row],[Family members]])</f>
        <v>4</v>
      </c>
    </row>
    <row r="3680" spans="1:16" x14ac:dyDescent="0.3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  <c r="P3680" s="3">
        <f>IF(Table1[[#This Row],[Family members]]="",MEDIAN(Table1[Family members]),Table1[[#This Row],[Family members]])</f>
        <v>4</v>
      </c>
    </row>
    <row r="3681" spans="1:16" x14ac:dyDescent="0.3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  <c r="P3681" s="3">
        <f>IF(Table1[[#This Row],[Family members]]="",MEDIAN(Table1[Family members]),Table1[[#This Row],[Family members]])</f>
        <v>2</v>
      </c>
    </row>
    <row r="3682" spans="1:16" x14ac:dyDescent="0.3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  <c r="P3682" s="3">
        <f>IF(Table1[[#This Row],[Family members]]="",MEDIAN(Table1[Family members]),Table1[[#This Row],[Family members]])</f>
        <v>2</v>
      </c>
    </row>
    <row r="3683" spans="1:16" x14ac:dyDescent="0.3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  <c r="P3683" s="3">
        <f>IF(Table1[[#This Row],[Family members]]="",MEDIAN(Table1[Family members]),Table1[[#This Row],[Family members]])</f>
        <v>3</v>
      </c>
    </row>
    <row r="3684" spans="1:16" x14ac:dyDescent="0.3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  <c r="P3684" s="3">
        <f>IF(Table1[[#This Row],[Family members]]="",MEDIAN(Table1[Family members]),Table1[[#This Row],[Family members]])</f>
        <v>4</v>
      </c>
    </row>
    <row r="3685" spans="1:16" x14ac:dyDescent="0.3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  <c r="P3685" s="3">
        <f>IF(Table1[[#This Row],[Family members]]="",MEDIAN(Table1[Family members]),Table1[[#This Row],[Family members]])</f>
        <v>4</v>
      </c>
    </row>
    <row r="3686" spans="1:16" x14ac:dyDescent="0.3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  <c r="P3686" s="3">
        <f>IF(Table1[[#This Row],[Family members]]="",MEDIAN(Table1[Family members]),Table1[[#This Row],[Family members]])</f>
        <v>1</v>
      </c>
    </row>
    <row r="3687" spans="1:16" x14ac:dyDescent="0.3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3">
        <f>IF(Table1[[#This Row],[Family members]]="",MEDIAN(Table1[Family members]),Table1[[#This Row],[Family members]])</f>
        <v>4</v>
      </c>
    </row>
    <row r="3688" spans="1:16" x14ac:dyDescent="0.3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  <c r="P3688" s="3">
        <f>IF(Table1[[#This Row],[Family members]]="",MEDIAN(Table1[Family members]),Table1[[#This Row],[Family members]])</f>
        <v>1</v>
      </c>
    </row>
    <row r="3689" spans="1:16" x14ac:dyDescent="0.3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  <c r="P3689" s="3">
        <f>IF(Table1[[#This Row],[Family members]]="",MEDIAN(Table1[Family members]),Table1[[#This Row],[Family members]])</f>
        <v>4</v>
      </c>
    </row>
    <row r="3690" spans="1:16" x14ac:dyDescent="0.3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  <c r="P3690" s="3">
        <f>IF(Table1[[#This Row],[Family members]]="",MEDIAN(Table1[Family members]),Table1[[#This Row],[Family members]])</f>
        <v>2</v>
      </c>
    </row>
    <row r="3691" spans="1:16" x14ac:dyDescent="0.3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  <c r="P3691" s="3">
        <f>IF(Table1[[#This Row],[Family members]]="",MEDIAN(Table1[Family members]),Table1[[#This Row],[Family members]])</f>
        <v>2</v>
      </c>
    </row>
    <row r="3692" spans="1:16" x14ac:dyDescent="0.3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3">
        <f>IF(Table1[[#This Row],[Family members]]="",MEDIAN(Table1[Family members]),Table1[[#This Row],[Family members]])</f>
        <v>3</v>
      </c>
    </row>
    <row r="3693" spans="1:16" x14ac:dyDescent="0.3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  <c r="P3693" s="3">
        <f>IF(Table1[[#This Row],[Family members]]="",MEDIAN(Table1[Family members]),Table1[[#This Row],[Family members]])</f>
        <v>3</v>
      </c>
    </row>
    <row r="3694" spans="1:16" x14ac:dyDescent="0.3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  <c r="P3694" s="3">
        <f>IF(Table1[[#This Row],[Family members]]="",MEDIAN(Table1[Family members]),Table1[[#This Row],[Family members]])</f>
        <v>1</v>
      </c>
    </row>
    <row r="3695" spans="1:16" x14ac:dyDescent="0.3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  <c r="P3695" s="3">
        <f>IF(Table1[[#This Row],[Family members]]="",MEDIAN(Table1[Family members]),Table1[[#This Row],[Family members]])</f>
        <v>3</v>
      </c>
    </row>
    <row r="3696" spans="1:16" x14ac:dyDescent="0.3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  <c r="P3696" s="3">
        <f>IF(Table1[[#This Row],[Family members]]="",MEDIAN(Table1[Family members]),Table1[[#This Row],[Family members]])</f>
        <v>2</v>
      </c>
    </row>
    <row r="3697" spans="1:16" x14ac:dyDescent="0.3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  <c r="P3697" s="3">
        <f>IF(Table1[[#This Row],[Family members]]="",MEDIAN(Table1[Family members]),Table1[[#This Row],[Family members]])</f>
        <v>1</v>
      </c>
    </row>
    <row r="3698" spans="1:16" x14ac:dyDescent="0.3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  <c r="P3698" s="3">
        <f>IF(Table1[[#This Row],[Family members]]="",MEDIAN(Table1[Family members]),Table1[[#This Row],[Family members]])</f>
        <v>4</v>
      </c>
    </row>
    <row r="3699" spans="1:16" x14ac:dyDescent="0.3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  <c r="P3699" s="3">
        <f>IF(Table1[[#This Row],[Family members]]="",MEDIAN(Table1[Family members]),Table1[[#This Row],[Family members]])</f>
        <v>2</v>
      </c>
    </row>
    <row r="3700" spans="1:16" x14ac:dyDescent="0.3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  <c r="P3700" s="3">
        <f>IF(Table1[[#This Row],[Family members]]="",MEDIAN(Table1[Family members]),Table1[[#This Row],[Family members]])</f>
        <v>3</v>
      </c>
    </row>
    <row r="3701" spans="1:16" x14ac:dyDescent="0.3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  <c r="P3701" s="3">
        <f>IF(Table1[[#This Row],[Family members]]="",MEDIAN(Table1[Family members]),Table1[[#This Row],[Family members]])</f>
        <v>2</v>
      </c>
    </row>
    <row r="3702" spans="1:16" x14ac:dyDescent="0.3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  <c r="P3702" s="3">
        <f>IF(Table1[[#This Row],[Family members]]="",MEDIAN(Table1[Family members]),Table1[[#This Row],[Family members]])</f>
        <v>3</v>
      </c>
    </row>
    <row r="3703" spans="1:16" x14ac:dyDescent="0.3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  <c r="P3703" s="3">
        <f>IF(Table1[[#This Row],[Family members]]="",MEDIAN(Table1[Family members]),Table1[[#This Row],[Family members]])</f>
        <v>3</v>
      </c>
    </row>
    <row r="3704" spans="1:16" x14ac:dyDescent="0.3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  <c r="P3704" s="3">
        <f>IF(Table1[[#This Row],[Family members]]="",MEDIAN(Table1[Family members]),Table1[[#This Row],[Family members]])</f>
        <v>2</v>
      </c>
    </row>
    <row r="3705" spans="1:16" x14ac:dyDescent="0.3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  <c r="P3705" s="3">
        <f>IF(Table1[[#This Row],[Family members]]="",MEDIAN(Table1[Family members]),Table1[[#This Row],[Family members]])</f>
        <v>2</v>
      </c>
    </row>
    <row r="3706" spans="1:16" x14ac:dyDescent="0.3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  <c r="P3706" s="3">
        <f>IF(Table1[[#This Row],[Family members]]="",MEDIAN(Table1[Family members]),Table1[[#This Row],[Family members]])</f>
        <v>2</v>
      </c>
    </row>
    <row r="3707" spans="1:16" x14ac:dyDescent="0.3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  <c r="P3707" s="3">
        <f>IF(Table1[[#This Row],[Family members]]="",MEDIAN(Table1[Family members]),Table1[[#This Row],[Family members]])</f>
        <v>3</v>
      </c>
    </row>
    <row r="3708" spans="1:16" x14ac:dyDescent="0.3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  <c r="P3708" s="3">
        <f>IF(Table1[[#This Row],[Family members]]="",MEDIAN(Table1[Family members]),Table1[[#This Row],[Family members]])</f>
        <v>2</v>
      </c>
    </row>
    <row r="3709" spans="1:16" x14ac:dyDescent="0.3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3">
        <f>IF(Table1[[#This Row],[Family members]]="",MEDIAN(Table1[Family members]),Table1[[#This Row],[Family members]])</f>
        <v>1</v>
      </c>
    </row>
    <row r="3710" spans="1:16" x14ac:dyDescent="0.3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  <c r="P3710" s="3">
        <f>IF(Table1[[#This Row],[Family members]]="",MEDIAN(Table1[Family members]),Table1[[#This Row],[Family members]])</f>
        <v>1</v>
      </c>
    </row>
    <row r="3711" spans="1:16" x14ac:dyDescent="0.3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  <c r="P3711" s="3">
        <f>IF(Table1[[#This Row],[Family members]]="",MEDIAN(Table1[Family members]),Table1[[#This Row],[Family members]])</f>
        <v>2</v>
      </c>
    </row>
    <row r="3712" spans="1:16" x14ac:dyDescent="0.3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  <c r="P3712" s="3">
        <f>IF(Table1[[#This Row],[Family members]]="",MEDIAN(Table1[Family members]),Table1[[#This Row],[Family members]])</f>
        <v>2</v>
      </c>
    </row>
    <row r="3713" spans="1:16" x14ac:dyDescent="0.3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  <c r="P3713" s="3">
        <f>IF(Table1[[#This Row],[Family members]]="",MEDIAN(Table1[Family members]),Table1[[#This Row],[Family members]])</f>
        <v>2</v>
      </c>
    </row>
    <row r="3714" spans="1:16" x14ac:dyDescent="0.3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  <c r="P3714" s="3">
        <f>IF(Table1[[#This Row],[Family members]]="",MEDIAN(Table1[Family members]),Table1[[#This Row],[Family members]])</f>
        <v>1</v>
      </c>
    </row>
    <row r="3715" spans="1:16" x14ac:dyDescent="0.3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  <c r="P3715" s="3">
        <f>IF(Table1[[#This Row],[Family members]]="",MEDIAN(Table1[Family members]),Table1[[#This Row],[Family members]])</f>
        <v>2</v>
      </c>
    </row>
    <row r="3716" spans="1:16" x14ac:dyDescent="0.3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3">
        <f>IF(Table1[[#This Row],[Family members]]="",MEDIAN(Table1[Family members]),Table1[[#This Row],[Family members]])</f>
        <v>1</v>
      </c>
    </row>
    <row r="3717" spans="1:16" x14ac:dyDescent="0.3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  <c r="P3717" s="3">
        <f>IF(Table1[[#This Row],[Family members]]="",MEDIAN(Table1[Family members]),Table1[[#This Row],[Family members]])</f>
        <v>4</v>
      </c>
    </row>
    <row r="3718" spans="1:16" x14ac:dyDescent="0.3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  <c r="P3718" s="3">
        <f>IF(Table1[[#This Row],[Family members]]="",MEDIAN(Table1[Family members]),Table1[[#This Row],[Family members]])</f>
        <v>4</v>
      </c>
    </row>
    <row r="3719" spans="1:16" x14ac:dyDescent="0.3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  <c r="P3719" s="3">
        <f>IF(Table1[[#This Row],[Family members]]="",MEDIAN(Table1[Family members]),Table1[[#This Row],[Family members]])</f>
        <v>3</v>
      </c>
    </row>
    <row r="3720" spans="1:16" x14ac:dyDescent="0.3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  <c r="P3720" s="3">
        <f>IF(Table1[[#This Row],[Family members]]="",MEDIAN(Table1[Family members]),Table1[[#This Row],[Family members]])</f>
        <v>4</v>
      </c>
    </row>
    <row r="3721" spans="1:16" x14ac:dyDescent="0.3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  <c r="P3721" s="3">
        <f>IF(Table1[[#This Row],[Family members]]="",MEDIAN(Table1[Family members]),Table1[[#This Row],[Family members]])</f>
        <v>1</v>
      </c>
    </row>
    <row r="3722" spans="1:16" x14ac:dyDescent="0.3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  <c r="P3722" s="3">
        <f>IF(Table1[[#This Row],[Family members]]="",MEDIAN(Table1[Family members]),Table1[[#This Row],[Family members]])</f>
        <v>4</v>
      </c>
    </row>
    <row r="3723" spans="1:16" x14ac:dyDescent="0.3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  <c r="P3723" s="3">
        <f>IF(Table1[[#This Row],[Family members]]="",MEDIAN(Table1[Family members]),Table1[[#This Row],[Family members]])</f>
        <v>2</v>
      </c>
    </row>
    <row r="3724" spans="1:16" x14ac:dyDescent="0.3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3">
        <f>IF(Table1[[#This Row],[Family members]]="",MEDIAN(Table1[Family members]),Table1[[#This Row],[Family members]])</f>
        <v>2</v>
      </c>
    </row>
    <row r="3725" spans="1:16" x14ac:dyDescent="0.3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  <c r="P3725" s="3">
        <f>IF(Table1[[#This Row],[Family members]]="",MEDIAN(Table1[Family members]),Table1[[#This Row],[Family members]])</f>
        <v>4</v>
      </c>
    </row>
    <row r="3726" spans="1:16" x14ac:dyDescent="0.3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3">
        <f>IF(Table1[[#This Row],[Family members]]="",MEDIAN(Table1[Family members]),Table1[[#This Row],[Family members]])</f>
        <v>2</v>
      </c>
    </row>
    <row r="3727" spans="1:16" x14ac:dyDescent="0.3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  <c r="P3727" s="3">
        <f>IF(Table1[[#This Row],[Family members]]="",MEDIAN(Table1[Family members]),Table1[[#This Row],[Family members]])</f>
        <v>4</v>
      </c>
    </row>
    <row r="3728" spans="1:16" x14ac:dyDescent="0.3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3">
        <f>IF(Table1[[#This Row],[Family members]]="",MEDIAN(Table1[Family members]),Table1[[#This Row],[Family members]])</f>
        <v>1</v>
      </c>
    </row>
    <row r="3729" spans="1:16" x14ac:dyDescent="0.3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  <c r="P3729" s="3">
        <f>IF(Table1[[#This Row],[Family members]]="",MEDIAN(Table1[Family members]),Table1[[#This Row],[Family members]])</f>
        <v>4</v>
      </c>
    </row>
    <row r="3730" spans="1:16" x14ac:dyDescent="0.3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  <c r="P3730" s="3">
        <f>IF(Table1[[#This Row],[Family members]]="",MEDIAN(Table1[Family members]),Table1[[#This Row],[Family members]])</f>
        <v>3</v>
      </c>
    </row>
    <row r="3731" spans="1:16" x14ac:dyDescent="0.3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  <c r="P3731" s="3">
        <f>IF(Table1[[#This Row],[Family members]]="",MEDIAN(Table1[Family members]),Table1[[#This Row],[Family members]])</f>
        <v>4</v>
      </c>
    </row>
    <row r="3732" spans="1:16" x14ac:dyDescent="0.3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  <c r="P3732" s="3">
        <f>IF(Table1[[#This Row],[Family members]]="",MEDIAN(Table1[Family members]),Table1[[#This Row],[Family members]])</f>
        <v>3</v>
      </c>
    </row>
    <row r="3733" spans="1:16" x14ac:dyDescent="0.3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  <c r="P3733" s="3">
        <f>IF(Table1[[#This Row],[Family members]]="",MEDIAN(Table1[Family members]),Table1[[#This Row],[Family members]])</f>
        <v>2</v>
      </c>
    </row>
    <row r="3734" spans="1:16" x14ac:dyDescent="0.3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  <c r="P3734" s="3">
        <f>IF(Table1[[#This Row],[Family members]]="",MEDIAN(Table1[Family members]),Table1[[#This Row],[Family members]])</f>
        <v>4</v>
      </c>
    </row>
    <row r="3735" spans="1:16" x14ac:dyDescent="0.3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  <c r="P3735" s="3">
        <f>IF(Table1[[#This Row],[Family members]]="",MEDIAN(Table1[Family members]),Table1[[#This Row],[Family members]])</f>
        <v>2</v>
      </c>
    </row>
    <row r="3736" spans="1:16" x14ac:dyDescent="0.3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  <c r="P3736" s="3">
        <f>IF(Table1[[#This Row],[Family members]]="",MEDIAN(Table1[Family members]),Table1[[#This Row],[Family members]])</f>
        <v>4</v>
      </c>
    </row>
    <row r="3737" spans="1:16" x14ac:dyDescent="0.3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  <c r="P3737" s="3">
        <f>IF(Table1[[#This Row],[Family members]]="",MEDIAN(Table1[Family members]),Table1[[#This Row],[Family members]])</f>
        <v>1</v>
      </c>
    </row>
    <row r="3738" spans="1:16" x14ac:dyDescent="0.3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3">
        <f>IF(Table1[[#This Row],[Family members]]="",MEDIAN(Table1[Family members]),Table1[[#This Row],[Family members]])</f>
        <v>1</v>
      </c>
    </row>
    <row r="3739" spans="1:16" x14ac:dyDescent="0.3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  <c r="P3739" s="3">
        <f>IF(Table1[[#This Row],[Family members]]="",MEDIAN(Table1[Family members]),Table1[[#This Row],[Family members]])</f>
        <v>4</v>
      </c>
    </row>
    <row r="3740" spans="1:16" x14ac:dyDescent="0.3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  <c r="P3740" s="3">
        <f>IF(Table1[[#This Row],[Family members]]="",MEDIAN(Table1[Family members]),Table1[[#This Row],[Family members]])</f>
        <v>3</v>
      </c>
    </row>
    <row r="3741" spans="1:16" x14ac:dyDescent="0.3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  <c r="P3741" s="3">
        <f>IF(Table1[[#This Row],[Family members]]="",MEDIAN(Table1[Family members]),Table1[[#This Row],[Family members]])</f>
        <v>4</v>
      </c>
    </row>
    <row r="3742" spans="1:16" x14ac:dyDescent="0.3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  <c r="P3742" s="3">
        <f>IF(Table1[[#This Row],[Family members]]="",MEDIAN(Table1[Family members]),Table1[[#This Row],[Family members]])</f>
        <v>2</v>
      </c>
    </row>
    <row r="3743" spans="1:16" x14ac:dyDescent="0.3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  <c r="P3743" s="3">
        <f>IF(Table1[[#This Row],[Family members]]="",MEDIAN(Table1[Family members]),Table1[[#This Row],[Family members]])</f>
        <v>2</v>
      </c>
    </row>
    <row r="3744" spans="1:16" x14ac:dyDescent="0.3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  <c r="P3744" s="3">
        <f>IF(Table1[[#This Row],[Family members]]="",MEDIAN(Table1[Family members]),Table1[[#This Row],[Family members]])</f>
        <v>4</v>
      </c>
    </row>
    <row r="3745" spans="1:16" x14ac:dyDescent="0.3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  <c r="P3745" s="3">
        <f>IF(Table1[[#This Row],[Family members]]="",MEDIAN(Table1[Family members]),Table1[[#This Row],[Family members]])</f>
        <v>2</v>
      </c>
    </row>
    <row r="3746" spans="1:16" x14ac:dyDescent="0.3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3">
        <f>IF(Table1[[#This Row],[Family members]]="",MEDIAN(Table1[Family members]),Table1[[#This Row],[Family members]])</f>
        <v>4</v>
      </c>
    </row>
    <row r="3747" spans="1:16" x14ac:dyDescent="0.3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  <c r="P3747" s="3">
        <f>IF(Table1[[#This Row],[Family members]]="",MEDIAN(Table1[Family members]),Table1[[#This Row],[Family members]])</f>
        <v>2</v>
      </c>
    </row>
    <row r="3748" spans="1:16" x14ac:dyDescent="0.3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  <c r="P3748" s="3">
        <f>IF(Table1[[#This Row],[Family members]]="",MEDIAN(Table1[Family members]),Table1[[#This Row],[Family members]])</f>
        <v>3</v>
      </c>
    </row>
    <row r="3749" spans="1:16" x14ac:dyDescent="0.3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  <c r="P3749" s="3">
        <f>IF(Table1[[#This Row],[Family members]]="",MEDIAN(Table1[Family members]),Table1[[#This Row],[Family members]])</f>
        <v>3</v>
      </c>
    </row>
    <row r="3750" spans="1:16" x14ac:dyDescent="0.3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  <c r="P3750" s="3">
        <f>IF(Table1[[#This Row],[Family members]]="",MEDIAN(Table1[Family members]),Table1[[#This Row],[Family members]])</f>
        <v>1</v>
      </c>
    </row>
    <row r="3751" spans="1:16" x14ac:dyDescent="0.3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  <c r="P3751" s="3">
        <f>IF(Table1[[#This Row],[Family members]]="",MEDIAN(Table1[Family members]),Table1[[#This Row],[Family members]])</f>
        <v>4</v>
      </c>
    </row>
    <row r="3752" spans="1:16" x14ac:dyDescent="0.3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  <c r="P3752" s="3">
        <f>IF(Table1[[#This Row],[Family members]]="",MEDIAN(Table1[Family members]),Table1[[#This Row],[Family members]])</f>
        <v>4</v>
      </c>
    </row>
    <row r="3753" spans="1:16" x14ac:dyDescent="0.3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  <c r="P3753" s="3">
        <f>IF(Table1[[#This Row],[Family members]]="",MEDIAN(Table1[Family members]),Table1[[#This Row],[Family members]])</f>
        <v>1</v>
      </c>
    </row>
    <row r="3754" spans="1:16" x14ac:dyDescent="0.3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  <c r="P3754" s="3">
        <f>IF(Table1[[#This Row],[Family members]]="",MEDIAN(Table1[Family members]),Table1[[#This Row],[Family members]])</f>
        <v>4</v>
      </c>
    </row>
    <row r="3755" spans="1:16" x14ac:dyDescent="0.3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  <c r="P3755" s="3">
        <f>IF(Table1[[#This Row],[Family members]]="",MEDIAN(Table1[Family members]),Table1[[#This Row],[Family members]])</f>
        <v>4</v>
      </c>
    </row>
    <row r="3756" spans="1:16" x14ac:dyDescent="0.3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  <c r="P3756" s="3">
        <f>IF(Table1[[#This Row],[Family members]]="",MEDIAN(Table1[Family members]),Table1[[#This Row],[Family members]])</f>
        <v>2</v>
      </c>
    </row>
    <row r="3757" spans="1:16" x14ac:dyDescent="0.3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  <c r="P3757" s="3">
        <f>IF(Table1[[#This Row],[Family members]]="",MEDIAN(Table1[Family members]),Table1[[#This Row],[Family members]])</f>
        <v>1</v>
      </c>
    </row>
    <row r="3758" spans="1:16" x14ac:dyDescent="0.3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  <c r="P3758" s="3">
        <f>IF(Table1[[#This Row],[Family members]]="",MEDIAN(Table1[Family members]),Table1[[#This Row],[Family members]])</f>
        <v>4</v>
      </c>
    </row>
    <row r="3759" spans="1:16" x14ac:dyDescent="0.3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  <c r="P3759" s="3">
        <f>IF(Table1[[#This Row],[Family members]]="",MEDIAN(Table1[Family members]),Table1[[#This Row],[Family members]])</f>
        <v>1</v>
      </c>
    </row>
    <row r="3760" spans="1:16" x14ac:dyDescent="0.3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  <c r="P3760" s="3">
        <f>IF(Table1[[#This Row],[Family members]]="",MEDIAN(Table1[Family members]),Table1[[#This Row],[Family members]])</f>
        <v>1</v>
      </c>
    </row>
    <row r="3761" spans="1:16" x14ac:dyDescent="0.3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3">
        <f>IF(Table1[[#This Row],[Family members]]="",MEDIAN(Table1[Family members]),Table1[[#This Row],[Family members]])</f>
        <v>3</v>
      </c>
    </row>
    <row r="3762" spans="1:16" x14ac:dyDescent="0.3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  <c r="P3762" s="3">
        <f>IF(Table1[[#This Row],[Family members]]="",MEDIAN(Table1[Family members]),Table1[[#This Row],[Family members]])</f>
        <v>4</v>
      </c>
    </row>
    <row r="3763" spans="1:16" x14ac:dyDescent="0.3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  <c r="P3763" s="3">
        <f>IF(Table1[[#This Row],[Family members]]="",MEDIAN(Table1[Family members]),Table1[[#This Row],[Family members]])</f>
        <v>4</v>
      </c>
    </row>
    <row r="3764" spans="1:16" x14ac:dyDescent="0.3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  <c r="P3764" s="3">
        <f>IF(Table1[[#This Row],[Family members]]="",MEDIAN(Table1[Family members]),Table1[[#This Row],[Family members]])</f>
        <v>4</v>
      </c>
    </row>
    <row r="3765" spans="1:16" x14ac:dyDescent="0.3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  <c r="P3765" s="3">
        <f>IF(Table1[[#This Row],[Family members]]="",MEDIAN(Table1[Family members]),Table1[[#This Row],[Family members]])</f>
        <v>4</v>
      </c>
    </row>
    <row r="3766" spans="1:16" x14ac:dyDescent="0.3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  <c r="P3766" s="3">
        <f>IF(Table1[[#This Row],[Family members]]="",MEDIAN(Table1[Family members]),Table1[[#This Row],[Family members]])</f>
        <v>1</v>
      </c>
    </row>
    <row r="3767" spans="1:16" x14ac:dyDescent="0.3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  <c r="P3767" s="3">
        <f>IF(Table1[[#This Row],[Family members]]="",MEDIAN(Table1[Family members]),Table1[[#This Row],[Family members]])</f>
        <v>4</v>
      </c>
    </row>
    <row r="3768" spans="1:16" x14ac:dyDescent="0.3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  <c r="P3768" s="3">
        <f>IF(Table1[[#This Row],[Family members]]="",MEDIAN(Table1[Family members]),Table1[[#This Row],[Family members]])</f>
        <v>1</v>
      </c>
    </row>
    <row r="3769" spans="1:16" x14ac:dyDescent="0.3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  <c r="P3769" s="3">
        <f>IF(Table1[[#This Row],[Family members]]="",MEDIAN(Table1[Family members]),Table1[[#This Row],[Family members]])</f>
        <v>2</v>
      </c>
    </row>
    <row r="3770" spans="1:16" x14ac:dyDescent="0.3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  <c r="P3770" s="3">
        <f>IF(Table1[[#This Row],[Family members]]="",MEDIAN(Table1[Family members]),Table1[[#This Row],[Family members]])</f>
        <v>2</v>
      </c>
    </row>
    <row r="3771" spans="1:16" x14ac:dyDescent="0.3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  <c r="P3771" s="3">
        <f>IF(Table1[[#This Row],[Family members]]="",MEDIAN(Table1[Family members]),Table1[[#This Row],[Family members]])</f>
        <v>4</v>
      </c>
    </row>
    <row r="3772" spans="1:16" x14ac:dyDescent="0.3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3">
        <f>IF(Table1[[#This Row],[Family members]]="",MEDIAN(Table1[Family members]),Table1[[#This Row],[Family members]])</f>
        <v>3</v>
      </c>
    </row>
    <row r="3773" spans="1:16" x14ac:dyDescent="0.3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3">
        <f>IF(Table1[[#This Row],[Family members]]="",MEDIAN(Table1[Family members]),Table1[[#This Row],[Family members]])</f>
        <v>3</v>
      </c>
    </row>
    <row r="3774" spans="1:16" x14ac:dyDescent="0.3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  <c r="P3774" s="3">
        <f>IF(Table1[[#This Row],[Family members]]="",MEDIAN(Table1[Family members]),Table1[[#This Row],[Family members]])</f>
        <v>4</v>
      </c>
    </row>
    <row r="3775" spans="1:16" x14ac:dyDescent="0.3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  <c r="P3775" s="3">
        <f>IF(Table1[[#This Row],[Family members]]="",MEDIAN(Table1[Family members]),Table1[[#This Row],[Family members]])</f>
        <v>4</v>
      </c>
    </row>
    <row r="3776" spans="1:16" x14ac:dyDescent="0.3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  <c r="P3776" s="3">
        <f>IF(Table1[[#This Row],[Family members]]="",MEDIAN(Table1[Family members]),Table1[[#This Row],[Family members]])</f>
        <v>3</v>
      </c>
    </row>
    <row r="3777" spans="1:16" x14ac:dyDescent="0.3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  <c r="P3777" s="3">
        <f>IF(Table1[[#This Row],[Family members]]="",MEDIAN(Table1[Family members]),Table1[[#This Row],[Family members]])</f>
        <v>4</v>
      </c>
    </row>
    <row r="3778" spans="1:16" x14ac:dyDescent="0.3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  <c r="P3778" s="3">
        <f>IF(Table1[[#This Row],[Family members]]="",MEDIAN(Table1[Family members]),Table1[[#This Row],[Family members]])</f>
        <v>1</v>
      </c>
    </row>
    <row r="3779" spans="1:16" x14ac:dyDescent="0.3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  <c r="P3779" s="3">
        <f>IF(Table1[[#This Row],[Family members]]="",MEDIAN(Table1[Family members]),Table1[[#This Row],[Family members]])</f>
        <v>3</v>
      </c>
    </row>
    <row r="3780" spans="1:16" x14ac:dyDescent="0.3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  <c r="P3780" s="3">
        <f>IF(Table1[[#This Row],[Family members]]="",MEDIAN(Table1[Family members]),Table1[[#This Row],[Family members]])</f>
        <v>1</v>
      </c>
    </row>
    <row r="3781" spans="1:16" x14ac:dyDescent="0.3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  <c r="P3781" s="3">
        <f>IF(Table1[[#This Row],[Family members]]="",MEDIAN(Table1[Family members]),Table1[[#This Row],[Family members]])</f>
        <v>1</v>
      </c>
    </row>
    <row r="3782" spans="1:16" x14ac:dyDescent="0.3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  <c r="P3782" s="3">
        <f>IF(Table1[[#This Row],[Family members]]="",MEDIAN(Table1[Family members]),Table1[[#This Row],[Family members]])</f>
        <v>4</v>
      </c>
    </row>
    <row r="3783" spans="1:16" x14ac:dyDescent="0.3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  <c r="P3783" s="3">
        <f>IF(Table1[[#This Row],[Family members]]="",MEDIAN(Table1[Family members]),Table1[[#This Row],[Family members]])</f>
        <v>3</v>
      </c>
    </row>
    <row r="3784" spans="1:16" x14ac:dyDescent="0.3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  <c r="P3784" s="3">
        <f>IF(Table1[[#This Row],[Family members]]="",MEDIAN(Table1[Family members]),Table1[[#This Row],[Family members]])</f>
        <v>3</v>
      </c>
    </row>
    <row r="3785" spans="1:16" x14ac:dyDescent="0.3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  <c r="P3785" s="3">
        <f>IF(Table1[[#This Row],[Family members]]="",MEDIAN(Table1[Family members]),Table1[[#This Row],[Family members]])</f>
        <v>3</v>
      </c>
    </row>
    <row r="3786" spans="1:16" x14ac:dyDescent="0.3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  <c r="P3786" s="3">
        <f>IF(Table1[[#This Row],[Family members]]="",MEDIAN(Table1[Family members]),Table1[[#This Row],[Family members]])</f>
        <v>1</v>
      </c>
    </row>
    <row r="3787" spans="1:16" x14ac:dyDescent="0.3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  <c r="P3787" s="3">
        <f>IF(Table1[[#This Row],[Family members]]="",MEDIAN(Table1[Family members]),Table1[[#This Row],[Family members]])</f>
        <v>2</v>
      </c>
    </row>
    <row r="3788" spans="1:16" x14ac:dyDescent="0.3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  <c r="P3788" s="3">
        <f>IF(Table1[[#This Row],[Family members]]="",MEDIAN(Table1[Family members]),Table1[[#This Row],[Family members]])</f>
        <v>2</v>
      </c>
    </row>
    <row r="3789" spans="1:16" x14ac:dyDescent="0.3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  <c r="P3789" s="3">
        <f>IF(Table1[[#This Row],[Family members]]="",MEDIAN(Table1[Family members]),Table1[[#This Row],[Family members]])</f>
        <v>1</v>
      </c>
    </row>
    <row r="3790" spans="1:16" x14ac:dyDescent="0.3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  <c r="P3790" s="3">
        <f>IF(Table1[[#This Row],[Family members]]="",MEDIAN(Table1[Family members]),Table1[[#This Row],[Family members]])</f>
        <v>3</v>
      </c>
    </row>
    <row r="3791" spans="1:16" x14ac:dyDescent="0.3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  <c r="P3791" s="3">
        <f>IF(Table1[[#This Row],[Family members]]="",MEDIAN(Table1[Family members]),Table1[[#This Row],[Family members]])</f>
        <v>4</v>
      </c>
    </row>
    <row r="3792" spans="1:16" x14ac:dyDescent="0.3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  <c r="P3792" s="3">
        <f>IF(Table1[[#This Row],[Family members]]="",MEDIAN(Table1[Family members]),Table1[[#This Row],[Family members]])</f>
        <v>2</v>
      </c>
    </row>
    <row r="3793" spans="1:16" x14ac:dyDescent="0.3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  <c r="P3793" s="3">
        <f>IF(Table1[[#This Row],[Family members]]="",MEDIAN(Table1[Family members]),Table1[[#This Row],[Family members]])</f>
        <v>1</v>
      </c>
    </row>
    <row r="3794" spans="1:16" x14ac:dyDescent="0.3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  <c r="P3794" s="3">
        <f>IF(Table1[[#This Row],[Family members]]="",MEDIAN(Table1[Family members]),Table1[[#This Row],[Family members]])</f>
        <v>3</v>
      </c>
    </row>
    <row r="3795" spans="1:16" x14ac:dyDescent="0.3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  <c r="P3795" s="3">
        <f>IF(Table1[[#This Row],[Family members]]="",MEDIAN(Table1[Family members]),Table1[[#This Row],[Family members]])</f>
        <v>4</v>
      </c>
    </row>
    <row r="3796" spans="1:16" x14ac:dyDescent="0.3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  <c r="P3796" s="3">
        <f>IF(Table1[[#This Row],[Family members]]="",MEDIAN(Table1[Family members]),Table1[[#This Row],[Family members]])</f>
        <v>3</v>
      </c>
    </row>
    <row r="3797" spans="1:16" x14ac:dyDescent="0.3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  <c r="P3797" s="3">
        <f>IF(Table1[[#This Row],[Family members]]="",MEDIAN(Table1[Family members]),Table1[[#This Row],[Family members]])</f>
        <v>1</v>
      </c>
    </row>
    <row r="3798" spans="1:16" x14ac:dyDescent="0.3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  <c r="P3798" s="3">
        <f>IF(Table1[[#This Row],[Family members]]="",MEDIAN(Table1[Family members]),Table1[[#This Row],[Family members]])</f>
        <v>4</v>
      </c>
    </row>
    <row r="3799" spans="1:16" x14ac:dyDescent="0.3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  <c r="P3799" s="3">
        <f>IF(Table1[[#This Row],[Family members]]="",MEDIAN(Table1[Family members]),Table1[[#This Row],[Family members]])</f>
        <v>2</v>
      </c>
    </row>
    <row r="3800" spans="1:16" x14ac:dyDescent="0.3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  <c r="P3800" s="3">
        <f>IF(Table1[[#This Row],[Family members]]="",MEDIAN(Table1[Family members]),Table1[[#This Row],[Family members]])</f>
        <v>1</v>
      </c>
    </row>
    <row r="3801" spans="1:16" x14ac:dyDescent="0.3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  <c r="P3801" s="3">
        <f>IF(Table1[[#This Row],[Family members]]="",MEDIAN(Table1[Family members]),Table1[[#This Row],[Family members]])</f>
        <v>1</v>
      </c>
    </row>
    <row r="3802" spans="1:16" x14ac:dyDescent="0.3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  <c r="P3802" s="3">
        <f>IF(Table1[[#This Row],[Family members]]="",MEDIAN(Table1[Family members]),Table1[[#This Row],[Family members]])</f>
        <v>4</v>
      </c>
    </row>
    <row r="3803" spans="1:16" x14ac:dyDescent="0.3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3">
        <f>IF(Table1[[#This Row],[Family members]]="",MEDIAN(Table1[Family members]),Table1[[#This Row],[Family members]])</f>
        <v>2</v>
      </c>
    </row>
    <row r="3804" spans="1:16" x14ac:dyDescent="0.3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  <c r="P3804" s="3">
        <f>IF(Table1[[#This Row],[Family members]]="",MEDIAN(Table1[Family members]),Table1[[#This Row],[Family members]])</f>
        <v>3</v>
      </c>
    </row>
    <row r="3805" spans="1:16" x14ac:dyDescent="0.3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  <c r="P3805" s="3">
        <f>IF(Table1[[#This Row],[Family members]]="",MEDIAN(Table1[Family members]),Table1[[#This Row],[Family members]])</f>
        <v>2</v>
      </c>
    </row>
    <row r="3806" spans="1:16" x14ac:dyDescent="0.3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  <c r="P3806" s="3">
        <f>IF(Table1[[#This Row],[Family members]]="",MEDIAN(Table1[Family members]),Table1[[#This Row],[Family members]])</f>
        <v>4</v>
      </c>
    </row>
    <row r="3807" spans="1:16" x14ac:dyDescent="0.3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  <c r="P3807" s="3">
        <f>IF(Table1[[#This Row],[Family members]]="",MEDIAN(Table1[Family members]),Table1[[#This Row],[Family members]])</f>
        <v>3</v>
      </c>
    </row>
    <row r="3808" spans="1:16" x14ac:dyDescent="0.3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  <c r="P3808" s="3">
        <f>IF(Table1[[#This Row],[Family members]]="",MEDIAN(Table1[Family members]),Table1[[#This Row],[Family members]])</f>
        <v>1</v>
      </c>
    </row>
    <row r="3809" spans="1:16" x14ac:dyDescent="0.3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  <c r="P3809" s="3">
        <f>IF(Table1[[#This Row],[Family members]]="",MEDIAN(Table1[Family members]),Table1[[#This Row],[Family members]])</f>
        <v>3</v>
      </c>
    </row>
    <row r="3810" spans="1:16" x14ac:dyDescent="0.3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3">
        <f>IF(Table1[[#This Row],[Family members]]="",MEDIAN(Table1[Family members]),Table1[[#This Row],[Family members]])</f>
        <v>1</v>
      </c>
    </row>
    <row r="3811" spans="1:16" x14ac:dyDescent="0.3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  <c r="P3811" s="3">
        <f>IF(Table1[[#This Row],[Family members]]="",MEDIAN(Table1[Family members]),Table1[[#This Row],[Family members]])</f>
        <v>1</v>
      </c>
    </row>
    <row r="3812" spans="1:16" x14ac:dyDescent="0.3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  <c r="P3812" s="3">
        <f>IF(Table1[[#This Row],[Family members]]="",MEDIAN(Table1[Family members]),Table1[[#This Row],[Family members]])</f>
        <v>1</v>
      </c>
    </row>
    <row r="3813" spans="1:16" x14ac:dyDescent="0.3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  <c r="P3813" s="3">
        <f>IF(Table1[[#This Row],[Family members]]="",MEDIAN(Table1[Family members]),Table1[[#This Row],[Family members]])</f>
        <v>2</v>
      </c>
    </row>
    <row r="3814" spans="1:16" x14ac:dyDescent="0.3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  <c r="P3814" s="3">
        <f>IF(Table1[[#This Row],[Family members]]="",MEDIAN(Table1[Family members]),Table1[[#This Row],[Family members]])</f>
        <v>2</v>
      </c>
    </row>
    <row r="3815" spans="1:16" x14ac:dyDescent="0.3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  <c r="P3815" s="3">
        <f>IF(Table1[[#This Row],[Family members]]="",MEDIAN(Table1[Family members]),Table1[[#This Row],[Family members]])</f>
        <v>3</v>
      </c>
    </row>
    <row r="3816" spans="1:16" x14ac:dyDescent="0.3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  <c r="P3816" s="3">
        <f>IF(Table1[[#This Row],[Family members]]="",MEDIAN(Table1[Family members]),Table1[[#This Row],[Family members]])</f>
        <v>3</v>
      </c>
    </row>
    <row r="3817" spans="1:16" x14ac:dyDescent="0.3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  <c r="P3817" s="3">
        <f>IF(Table1[[#This Row],[Family members]]="",MEDIAN(Table1[Family members]),Table1[[#This Row],[Family members]])</f>
        <v>1</v>
      </c>
    </row>
    <row r="3818" spans="1:16" x14ac:dyDescent="0.3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  <c r="P3818" s="3">
        <f>IF(Table1[[#This Row],[Family members]]="",MEDIAN(Table1[Family members]),Table1[[#This Row],[Family members]])</f>
        <v>2</v>
      </c>
    </row>
    <row r="3819" spans="1:16" x14ac:dyDescent="0.3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3">
        <f>IF(Table1[[#This Row],[Family members]]="",MEDIAN(Table1[Family members]),Table1[[#This Row],[Family members]])</f>
        <v>4</v>
      </c>
    </row>
    <row r="3820" spans="1:16" x14ac:dyDescent="0.3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  <c r="P3820" s="3">
        <f>IF(Table1[[#This Row],[Family members]]="",MEDIAN(Table1[Family members]),Table1[[#This Row],[Family members]])</f>
        <v>1</v>
      </c>
    </row>
    <row r="3821" spans="1:16" x14ac:dyDescent="0.3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  <c r="P3821" s="3">
        <f>IF(Table1[[#This Row],[Family members]]="",MEDIAN(Table1[Family members]),Table1[[#This Row],[Family members]])</f>
        <v>2</v>
      </c>
    </row>
    <row r="3822" spans="1:16" x14ac:dyDescent="0.3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  <c r="P3822" s="3">
        <f>IF(Table1[[#This Row],[Family members]]="",MEDIAN(Table1[Family members]),Table1[[#This Row],[Family members]])</f>
        <v>3</v>
      </c>
    </row>
    <row r="3823" spans="1:16" x14ac:dyDescent="0.3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  <c r="P3823" s="3">
        <f>IF(Table1[[#This Row],[Family members]]="",MEDIAN(Table1[Family members]),Table1[[#This Row],[Family members]])</f>
        <v>2</v>
      </c>
    </row>
    <row r="3824" spans="1:16" x14ac:dyDescent="0.3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  <c r="P3824" s="3">
        <f>IF(Table1[[#This Row],[Family members]]="",MEDIAN(Table1[Family members]),Table1[[#This Row],[Family members]])</f>
        <v>1</v>
      </c>
    </row>
    <row r="3825" spans="1:16" x14ac:dyDescent="0.3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3">
        <f>IF(Table1[[#This Row],[Family members]]="",MEDIAN(Table1[Family members]),Table1[[#This Row],[Family members]])</f>
        <v>2</v>
      </c>
    </row>
    <row r="3826" spans="1:16" x14ac:dyDescent="0.3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  <c r="P3826" s="3">
        <f>IF(Table1[[#This Row],[Family members]]="",MEDIAN(Table1[Family members]),Table1[[#This Row],[Family members]])</f>
        <v>4</v>
      </c>
    </row>
    <row r="3827" spans="1:16" x14ac:dyDescent="0.3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  <c r="P3827" s="3">
        <f>IF(Table1[[#This Row],[Family members]]="",MEDIAN(Table1[Family members]),Table1[[#This Row],[Family members]])</f>
        <v>2</v>
      </c>
    </row>
    <row r="3828" spans="1:16" x14ac:dyDescent="0.3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  <c r="P3828" s="3">
        <f>IF(Table1[[#This Row],[Family members]]="",MEDIAN(Table1[Family members]),Table1[[#This Row],[Family members]])</f>
        <v>4</v>
      </c>
    </row>
    <row r="3829" spans="1:16" x14ac:dyDescent="0.3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  <c r="P3829" s="3">
        <f>IF(Table1[[#This Row],[Family members]]="",MEDIAN(Table1[Family members]),Table1[[#This Row],[Family members]])</f>
        <v>4</v>
      </c>
    </row>
    <row r="3830" spans="1:16" x14ac:dyDescent="0.3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  <c r="P3830" s="3">
        <f>IF(Table1[[#This Row],[Family members]]="",MEDIAN(Table1[Family members]),Table1[[#This Row],[Family members]])</f>
        <v>4</v>
      </c>
    </row>
    <row r="3831" spans="1:16" x14ac:dyDescent="0.3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  <c r="P3831" s="3">
        <f>IF(Table1[[#This Row],[Family members]]="",MEDIAN(Table1[Family members]),Table1[[#This Row],[Family members]])</f>
        <v>4</v>
      </c>
    </row>
    <row r="3832" spans="1:16" x14ac:dyDescent="0.3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  <c r="P3832" s="3">
        <f>IF(Table1[[#This Row],[Family members]]="",MEDIAN(Table1[Family members]),Table1[[#This Row],[Family members]])</f>
        <v>1</v>
      </c>
    </row>
    <row r="3833" spans="1:16" x14ac:dyDescent="0.3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  <c r="P3833" s="3">
        <f>IF(Table1[[#This Row],[Family members]]="",MEDIAN(Table1[Family members]),Table1[[#This Row],[Family members]])</f>
        <v>4</v>
      </c>
    </row>
    <row r="3834" spans="1:16" x14ac:dyDescent="0.3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  <c r="P3834" s="3">
        <f>IF(Table1[[#This Row],[Family members]]="",MEDIAN(Table1[Family members]),Table1[[#This Row],[Family members]])</f>
        <v>4</v>
      </c>
    </row>
    <row r="3835" spans="1:16" x14ac:dyDescent="0.3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  <c r="P3835" s="3">
        <f>IF(Table1[[#This Row],[Family members]]="",MEDIAN(Table1[Family members]),Table1[[#This Row],[Family members]])</f>
        <v>1</v>
      </c>
    </row>
    <row r="3836" spans="1:16" x14ac:dyDescent="0.3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  <c r="P3836" s="3">
        <f>IF(Table1[[#This Row],[Family members]]="",MEDIAN(Table1[Family members]),Table1[[#This Row],[Family members]])</f>
        <v>1</v>
      </c>
    </row>
    <row r="3837" spans="1:16" x14ac:dyDescent="0.3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  <c r="P3837" s="3">
        <f>IF(Table1[[#This Row],[Family members]]="",MEDIAN(Table1[Family members]),Table1[[#This Row],[Family members]])</f>
        <v>1</v>
      </c>
    </row>
    <row r="3838" spans="1:16" x14ac:dyDescent="0.3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  <c r="P3838" s="3">
        <f>IF(Table1[[#This Row],[Family members]]="",MEDIAN(Table1[Family members]),Table1[[#This Row],[Family members]])</f>
        <v>2</v>
      </c>
    </row>
    <row r="3839" spans="1:16" x14ac:dyDescent="0.3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  <c r="P3839" s="3">
        <f>IF(Table1[[#This Row],[Family members]]="",MEDIAN(Table1[Family members]),Table1[[#This Row],[Family members]])</f>
        <v>4</v>
      </c>
    </row>
    <row r="3840" spans="1:16" x14ac:dyDescent="0.3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  <c r="P3840" s="3">
        <f>IF(Table1[[#This Row],[Family members]]="",MEDIAN(Table1[Family members]),Table1[[#This Row],[Family members]])</f>
        <v>4</v>
      </c>
    </row>
    <row r="3841" spans="1:16" x14ac:dyDescent="0.3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  <c r="P3841" s="3">
        <f>IF(Table1[[#This Row],[Family members]]="",MEDIAN(Table1[Family members]),Table1[[#This Row],[Family members]])</f>
        <v>2</v>
      </c>
    </row>
    <row r="3842" spans="1:16" x14ac:dyDescent="0.3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3">
        <f>IF(Table1[[#This Row],[Family members]]="",MEDIAN(Table1[Family members]),Table1[[#This Row],[Family members]])</f>
        <v>2</v>
      </c>
    </row>
    <row r="3843" spans="1:16" x14ac:dyDescent="0.3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  <c r="P3843" s="3">
        <f>IF(Table1[[#This Row],[Family members]]="",MEDIAN(Table1[Family members]),Table1[[#This Row],[Family members]])</f>
        <v>2</v>
      </c>
    </row>
    <row r="3844" spans="1:16" x14ac:dyDescent="0.3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  <c r="P3844" s="3">
        <f>IF(Table1[[#This Row],[Family members]]="",MEDIAN(Table1[Family members]),Table1[[#This Row],[Family members]])</f>
        <v>2</v>
      </c>
    </row>
    <row r="3845" spans="1:16" x14ac:dyDescent="0.3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  <c r="P3845" s="3">
        <f>IF(Table1[[#This Row],[Family members]]="",MEDIAN(Table1[Family members]),Table1[[#This Row],[Family members]])</f>
        <v>1</v>
      </c>
    </row>
    <row r="3846" spans="1:16" x14ac:dyDescent="0.3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  <c r="P3846" s="3">
        <f>IF(Table1[[#This Row],[Family members]]="",MEDIAN(Table1[Family members]),Table1[[#This Row],[Family members]])</f>
        <v>2</v>
      </c>
    </row>
    <row r="3847" spans="1:16" x14ac:dyDescent="0.3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  <c r="P3847" s="3">
        <f>IF(Table1[[#This Row],[Family members]]="",MEDIAN(Table1[Family members]),Table1[[#This Row],[Family members]])</f>
        <v>2</v>
      </c>
    </row>
    <row r="3848" spans="1:16" x14ac:dyDescent="0.3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  <c r="P3848" s="3">
        <f>IF(Table1[[#This Row],[Family members]]="",MEDIAN(Table1[Family members]),Table1[[#This Row],[Family members]])</f>
        <v>1</v>
      </c>
    </row>
    <row r="3849" spans="1:16" x14ac:dyDescent="0.3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  <c r="P3849" s="3">
        <f>IF(Table1[[#This Row],[Family members]]="",MEDIAN(Table1[Family members]),Table1[[#This Row],[Family members]])</f>
        <v>4</v>
      </c>
    </row>
    <row r="3850" spans="1:16" x14ac:dyDescent="0.3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  <c r="P3850" s="3">
        <f>IF(Table1[[#This Row],[Family members]]="",MEDIAN(Table1[Family members]),Table1[[#This Row],[Family members]])</f>
        <v>2</v>
      </c>
    </row>
    <row r="3851" spans="1:16" x14ac:dyDescent="0.3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  <c r="P3851" s="3">
        <f>IF(Table1[[#This Row],[Family members]]="",MEDIAN(Table1[Family members]),Table1[[#This Row],[Family members]])</f>
        <v>2</v>
      </c>
    </row>
    <row r="3852" spans="1:16" x14ac:dyDescent="0.3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  <c r="P3852" s="3">
        <f>IF(Table1[[#This Row],[Family members]]="",MEDIAN(Table1[Family members]),Table1[[#This Row],[Family members]])</f>
        <v>4</v>
      </c>
    </row>
    <row r="3853" spans="1:16" x14ac:dyDescent="0.3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  <c r="P3853" s="3">
        <f>IF(Table1[[#This Row],[Family members]]="",MEDIAN(Table1[Family members]),Table1[[#This Row],[Family members]])</f>
        <v>4</v>
      </c>
    </row>
    <row r="3854" spans="1:16" x14ac:dyDescent="0.3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  <c r="P3854" s="3">
        <f>IF(Table1[[#This Row],[Family members]]="",MEDIAN(Table1[Family members]),Table1[[#This Row],[Family members]])</f>
        <v>2</v>
      </c>
    </row>
    <row r="3855" spans="1:16" x14ac:dyDescent="0.3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  <c r="P3855" s="3">
        <f>IF(Table1[[#This Row],[Family members]]="",MEDIAN(Table1[Family members]),Table1[[#This Row],[Family members]])</f>
        <v>3</v>
      </c>
    </row>
    <row r="3856" spans="1:16" x14ac:dyDescent="0.3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  <c r="P3856" s="3">
        <f>IF(Table1[[#This Row],[Family members]]="",MEDIAN(Table1[Family members]),Table1[[#This Row],[Family members]])</f>
        <v>2</v>
      </c>
    </row>
    <row r="3857" spans="1:16" x14ac:dyDescent="0.3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  <c r="P3857" s="3">
        <f>IF(Table1[[#This Row],[Family members]]="",MEDIAN(Table1[Family members]),Table1[[#This Row],[Family members]])</f>
        <v>2</v>
      </c>
    </row>
    <row r="3858" spans="1:16" x14ac:dyDescent="0.3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  <c r="P3858" s="3">
        <f>IF(Table1[[#This Row],[Family members]]="",MEDIAN(Table1[Family members]),Table1[[#This Row],[Family members]])</f>
        <v>4</v>
      </c>
    </row>
    <row r="3859" spans="1:16" x14ac:dyDescent="0.3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  <c r="P3859" s="3">
        <f>IF(Table1[[#This Row],[Family members]]="",MEDIAN(Table1[Family members]),Table1[[#This Row],[Family members]])</f>
        <v>3</v>
      </c>
    </row>
    <row r="3860" spans="1:16" x14ac:dyDescent="0.3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3">
        <f>IF(Table1[[#This Row],[Family members]]="",MEDIAN(Table1[Family members]),Table1[[#This Row],[Family members]])</f>
        <v>4</v>
      </c>
    </row>
    <row r="3861" spans="1:16" x14ac:dyDescent="0.3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  <c r="P3861" s="3">
        <f>IF(Table1[[#This Row],[Family members]]="",MEDIAN(Table1[Family members]),Table1[[#This Row],[Family members]])</f>
        <v>1</v>
      </c>
    </row>
    <row r="3862" spans="1:16" x14ac:dyDescent="0.3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  <c r="P3862" s="3">
        <f>IF(Table1[[#This Row],[Family members]]="",MEDIAN(Table1[Family members]),Table1[[#This Row],[Family members]])</f>
        <v>4</v>
      </c>
    </row>
    <row r="3863" spans="1:16" x14ac:dyDescent="0.3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  <c r="P3863" s="3">
        <f>IF(Table1[[#This Row],[Family members]]="",MEDIAN(Table1[Family members]),Table1[[#This Row],[Family members]])</f>
        <v>1</v>
      </c>
    </row>
    <row r="3864" spans="1:16" x14ac:dyDescent="0.3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  <c r="P3864" s="3">
        <f>IF(Table1[[#This Row],[Family members]]="",MEDIAN(Table1[Family members]),Table1[[#This Row],[Family members]])</f>
        <v>4</v>
      </c>
    </row>
    <row r="3865" spans="1:16" x14ac:dyDescent="0.3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  <c r="P3865" s="3">
        <f>IF(Table1[[#This Row],[Family members]]="",MEDIAN(Table1[Family members]),Table1[[#This Row],[Family members]])</f>
        <v>4</v>
      </c>
    </row>
    <row r="3866" spans="1:16" x14ac:dyDescent="0.3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  <c r="P3866" s="3">
        <f>IF(Table1[[#This Row],[Family members]]="",MEDIAN(Table1[Family members]),Table1[[#This Row],[Family members]])</f>
        <v>2</v>
      </c>
    </row>
    <row r="3867" spans="1:16" x14ac:dyDescent="0.3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  <c r="P3867" s="3">
        <f>IF(Table1[[#This Row],[Family members]]="",MEDIAN(Table1[Family members]),Table1[[#This Row],[Family members]])</f>
        <v>2</v>
      </c>
    </row>
    <row r="3868" spans="1:16" x14ac:dyDescent="0.3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  <c r="P3868" s="3">
        <f>IF(Table1[[#This Row],[Family members]]="",MEDIAN(Table1[Family members]),Table1[[#This Row],[Family members]])</f>
        <v>1</v>
      </c>
    </row>
    <row r="3869" spans="1:16" x14ac:dyDescent="0.3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  <c r="P3869" s="3">
        <f>IF(Table1[[#This Row],[Family members]]="",MEDIAN(Table1[Family members]),Table1[[#This Row],[Family members]])</f>
        <v>4</v>
      </c>
    </row>
    <row r="3870" spans="1:16" x14ac:dyDescent="0.3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  <c r="P3870" s="3">
        <f>IF(Table1[[#This Row],[Family members]]="",MEDIAN(Table1[Family members]),Table1[[#This Row],[Family members]])</f>
        <v>3</v>
      </c>
    </row>
    <row r="3871" spans="1:16" x14ac:dyDescent="0.3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  <c r="P3871" s="3">
        <f>IF(Table1[[#This Row],[Family members]]="",MEDIAN(Table1[Family members]),Table1[[#This Row],[Family members]])</f>
        <v>1</v>
      </c>
    </row>
    <row r="3872" spans="1:16" x14ac:dyDescent="0.3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  <c r="P3872" s="3">
        <f>IF(Table1[[#This Row],[Family members]]="",MEDIAN(Table1[Family members]),Table1[[#This Row],[Family members]])</f>
        <v>2</v>
      </c>
    </row>
    <row r="3873" spans="1:16" x14ac:dyDescent="0.3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  <c r="P3873" s="3">
        <f>IF(Table1[[#This Row],[Family members]]="",MEDIAN(Table1[Family members]),Table1[[#This Row],[Family members]])</f>
        <v>3</v>
      </c>
    </row>
    <row r="3874" spans="1:16" x14ac:dyDescent="0.3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  <c r="P3874" s="3">
        <f>IF(Table1[[#This Row],[Family members]]="",MEDIAN(Table1[Family members]),Table1[[#This Row],[Family members]])</f>
        <v>4</v>
      </c>
    </row>
    <row r="3875" spans="1:16" x14ac:dyDescent="0.3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  <c r="P3875" s="3">
        <f>IF(Table1[[#This Row],[Family members]]="",MEDIAN(Table1[Family members]),Table1[[#This Row],[Family members]])</f>
        <v>3</v>
      </c>
    </row>
    <row r="3876" spans="1:16" x14ac:dyDescent="0.3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  <c r="P3876" s="3">
        <f>IF(Table1[[#This Row],[Family members]]="",MEDIAN(Table1[Family members]),Table1[[#This Row],[Family members]])</f>
        <v>3</v>
      </c>
    </row>
    <row r="3877" spans="1:16" x14ac:dyDescent="0.3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  <c r="P3877" s="3">
        <f>IF(Table1[[#This Row],[Family members]]="",MEDIAN(Table1[Family members]),Table1[[#This Row],[Family members]])</f>
        <v>3</v>
      </c>
    </row>
    <row r="3878" spans="1:16" x14ac:dyDescent="0.3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  <c r="P3878" s="3">
        <f>IF(Table1[[#This Row],[Family members]]="",MEDIAN(Table1[Family members]),Table1[[#This Row],[Family members]])</f>
        <v>3</v>
      </c>
    </row>
    <row r="3879" spans="1:16" x14ac:dyDescent="0.3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  <c r="P3879" s="3">
        <f>IF(Table1[[#This Row],[Family members]]="",MEDIAN(Table1[Family members]),Table1[[#This Row],[Family members]])</f>
        <v>1</v>
      </c>
    </row>
    <row r="3880" spans="1:16" x14ac:dyDescent="0.3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3">
        <f>IF(Table1[[#This Row],[Family members]]="",MEDIAN(Table1[Family members]),Table1[[#This Row],[Family members]])</f>
        <v>3</v>
      </c>
    </row>
    <row r="3881" spans="1:16" x14ac:dyDescent="0.3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  <c r="P3881" s="3">
        <f>IF(Table1[[#This Row],[Family members]]="",MEDIAN(Table1[Family members]),Table1[[#This Row],[Family members]])</f>
        <v>1</v>
      </c>
    </row>
    <row r="3882" spans="1:16" x14ac:dyDescent="0.3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  <c r="P3882" s="3">
        <f>IF(Table1[[#This Row],[Family members]]="",MEDIAN(Table1[Family members]),Table1[[#This Row],[Family members]])</f>
        <v>4</v>
      </c>
    </row>
    <row r="3883" spans="1:16" x14ac:dyDescent="0.3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  <c r="P3883" s="3">
        <f>IF(Table1[[#This Row],[Family members]]="",MEDIAN(Table1[Family members]),Table1[[#This Row],[Family members]])</f>
        <v>4</v>
      </c>
    </row>
    <row r="3884" spans="1:16" x14ac:dyDescent="0.3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  <c r="P3884" s="3">
        <f>IF(Table1[[#This Row],[Family members]]="",MEDIAN(Table1[Family members]),Table1[[#This Row],[Family members]])</f>
        <v>4</v>
      </c>
    </row>
    <row r="3885" spans="1:16" x14ac:dyDescent="0.3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  <c r="P3885" s="3">
        <f>IF(Table1[[#This Row],[Family members]]="",MEDIAN(Table1[Family members]),Table1[[#This Row],[Family members]])</f>
        <v>1</v>
      </c>
    </row>
    <row r="3886" spans="1:16" x14ac:dyDescent="0.3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  <c r="P3886" s="3">
        <f>IF(Table1[[#This Row],[Family members]]="",MEDIAN(Table1[Family members]),Table1[[#This Row],[Family members]])</f>
        <v>4</v>
      </c>
    </row>
    <row r="3887" spans="1:16" x14ac:dyDescent="0.3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  <c r="P3887" s="3">
        <f>IF(Table1[[#This Row],[Family members]]="",MEDIAN(Table1[Family members]),Table1[[#This Row],[Family members]])</f>
        <v>3</v>
      </c>
    </row>
    <row r="3888" spans="1:16" x14ac:dyDescent="0.3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  <c r="P3888" s="3">
        <f>IF(Table1[[#This Row],[Family members]]="",MEDIAN(Table1[Family members]),Table1[[#This Row],[Family members]])</f>
        <v>1</v>
      </c>
    </row>
    <row r="3889" spans="1:16" x14ac:dyDescent="0.3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  <c r="P3889" s="3">
        <f>IF(Table1[[#This Row],[Family members]]="",MEDIAN(Table1[Family members]),Table1[[#This Row],[Family members]])</f>
        <v>2</v>
      </c>
    </row>
    <row r="3890" spans="1:16" x14ac:dyDescent="0.3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  <c r="P3890" s="3">
        <f>IF(Table1[[#This Row],[Family members]]="",MEDIAN(Table1[Family members]),Table1[[#This Row],[Family members]])</f>
        <v>1</v>
      </c>
    </row>
    <row r="3891" spans="1:16" x14ac:dyDescent="0.3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  <c r="P3891" s="3">
        <f>IF(Table1[[#This Row],[Family members]]="",MEDIAN(Table1[Family members]),Table1[[#This Row],[Family members]])</f>
        <v>4</v>
      </c>
    </row>
    <row r="3892" spans="1:16" x14ac:dyDescent="0.3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  <c r="P3892" s="3">
        <f>IF(Table1[[#This Row],[Family members]]="",MEDIAN(Table1[Family members]),Table1[[#This Row],[Family members]])</f>
        <v>3</v>
      </c>
    </row>
    <row r="3893" spans="1:16" x14ac:dyDescent="0.3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  <c r="P3893" s="3">
        <f>IF(Table1[[#This Row],[Family members]]="",MEDIAN(Table1[Family members]),Table1[[#This Row],[Family members]])</f>
        <v>2</v>
      </c>
    </row>
    <row r="3894" spans="1:16" x14ac:dyDescent="0.3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  <c r="P3894" s="3">
        <f>IF(Table1[[#This Row],[Family members]]="",MEDIAN(Table1[Family members]),Table1[[#This Row],[Family members]])</f>
        <v>4</v>
      </c>
    </row>
    <row r="3895" spans="1:16" x14ac:dyDescent="0.3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  <c r="P3895" s="3">
        <f>IF(Table1[[#This Row],[Family members]]="",MEDIAN(Table1[Family members]),Table1[[#This Row],[Family members]])</f>
        <v>3</v>
      </c>
    </row>
    <row r="3896" spans="1:16" x14ac:dyDescent="0.3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  <c r="P3896" s="3">
        <f>IF(Table1[[#This Row],[Family members]]="",MEDIAN(Table1[Family members]),Table1[[#This Row],[Family members]])</f>
        <v>1</v>
      </c>
    </row>
    <row r="3897" spans="1:16" x14ac:dyDescent="0.3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  <c r="P3897" s="3">
        <f>IF(Table1[[#This Row],[Family members]]="",MEDIAN(Table1[Family members]),Table1[[#This Row],[Family members]])</f>
        <v>1</v>
      </c>
    </row>
    <row r="3898" spans="1:16" x14ac:dyDescent="0.3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  <c r="P3898" s="3">
        <f>IF(Table1[[#This Row],[Family members]]="",MEDIAN(Table1[Family members]),Table1[[#This Row],[Family members]])</f>
        <v>1</v>
      </c>
    </row>
    <row r="3899" spans="1:16" x14ac:dyDescent="0.3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  <c r="P3899" s="3">
        <f>IF(Table1[[#This Row],[Family members]]="",MEDIAN(Table1[Family members]),Table1[[#This Row],[Family members]])</f>
        <v>3</v>
      </c>
    </row>
    <row r="3900" spans="1:16" x14ac:dyDescent="0.3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  <c r="P3900" s="3">
        <f>IF(Table1[[#This Row],[Family members]]="",MEDIAN(Table1[Family members]),Table1[[#This Row],[Family members]])</f>
        <v>3</v>
      </c>
    </row>
    <row r="3901" spans="1:16" x14ac:dyDescent="0.3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  <c r="P3901" s="3">
        <f>IF(Table1[[#This Row],[Family members]]="",MEDIAN(Table1[Family members]),Table1[[#This Row],[Family members]])</f>
        <v>4</v>
      </c>
    </row>
    <row r="3902" spans="1:16" x14ac:dyDescent="0.3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  <c r="P3902" s="3">
        <f>IF(Table1[[#This Row],[Family members]]="",MEDIAN(Table1[Family members]),Table1[[#This Row],[Family members]])</f>
        <v>1</v>
      </c>
    </row>
    <row r="3903" spans="1:16" x14ac:dyDescent="0.3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  <c r="P3903" s="3">
        <f>IF(Table1[[#This Row],[Family members]]="",MEDIAN(Table1[Family members]),Table1[[#This Row],[Family members]])</f>
        <v>3</v>
      </c>
    </row>
    <row r="3904" spans="1:16" x14ac:dyDescent="0.3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  <c r="P3904" s="3">
        <f>IF(Table1[[#This Row],[Family members]]="",MEDIAN(Table1[Family members]),Table1[[#This Row],[Family members]])</f>
        <v>2</v>
      </c>
    </row>
    <row r="3905" spans="1:16" x14ac:dyDescent="0.3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  <c r="P3905" s="3">
        <f>IF(Table1[[#This Row],[Family members]]="",MEDIAN(Table1[Family members]),Table1[[#This Row],[Family members]])</f>
        <v>3</v>
      </c>
    </row>
    <row r="3906" spans="1:16" x14ac:dyDescent="0.3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  <c r="P3906" s="3">
        <f>IF(Table1[[#This Row],[Family members]]="",MEDIAN(Table1[Family members]),Table1[[#This Row],[Family members]])</f>
        <v>2</v>
      </c>
    </row>
    <row r="3907" spans="1:16" x14ac:dyDescent="0.3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  <c r="P3907" s="3">
        <f>IF(Table1[[#This Row],[Family members]]="",MEDIAN(Table1[Family members]),Table1[[#This Row],[Family members]])</f>
        <v>4</v>
      </c>
    </row>
    <row r="3908" spans="1:16" x14ac:dyDescent="0.3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  <c r="P3908" s="3">
        <f>IF(Table1[[#This Row],[Family members]]="",MEDIAN(Table1[Family members]),Table1[[#This Row],[Family members]])</f>
        <v>4</v>
      </c>
    </row>
    <row r="3909" spans="1:16" x14ac:dyDescent="0.3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  <c r="P3909" s="3">
        <f>IF(Table1[[#This Row],[Family members]]="",MEDIAN(Table1[Family members]),Table1[[#This Row],[Family members]])</f>
        <v>1</v>
      </c>
    </row>
    <row r="3910" spans="1:16" x14ac:dyDescent="0.3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  <c r="P3910" s="3">
        <f>IF(Table1[[#This Row],[Family members]]="",MEDIAN(Table1[Family members]),Table1[[#This Row],[Family members]])</f>
        <v>1</v>
      </c>
    </row>
    <row r="3911" spans="1:16" x14ac:dyDescent="0.3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3">
        <f>IF(Table1[[#This Row],[Family members]]="",MEDIAN(Table1[Family members]),Table1[[#This Row],[Family members]])</f>
        <v>3</v>
      </c>
    </row>
    <row r="3912" spans="1:16" x14ac:dyDescent="0.3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  <c r="P3912" s="3">
        <f>IF(Table1[[#This Row],[Family members]]="",MEDIAN(Table1[Family members]),Table1[[#This Row],[Family members]])</f>
        <v>1</v>
      </c>
    </row>
    <row r="3913" spans="1:16" x14ac:dyDescent="0.3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  <c r="P3913" s="3">
        <f>IF(Table1[[#This Row],[Family members]]="",MEDIAN(Table1[Family members]),Table1[[#This Row],[Family members]])</f>
        <v>4</v>
      </c>
    </row>
    <row r="3914" spans="1:16" x14ac:dyDescent="0.3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  <c r="P3914" s="3">
        <f>IF(Table1[[#This Row],[Family members]]="",MEDIAN(Table1[Family members]),Table1[[#This Row],[Family members]])</f>
        <v>2</v>
      </c>
    </row>
    <row r="3915" spans="1:16" x14ac:dyDescent="0.3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  <c r="P3915" s="3">
        <f>IF(Table1[[#This Row],[Family members]]="",MEDIAN(Table1[Family members]),Table1[[#This Row],[Family members]])</f>
        <v>2</v>
      </c>
    </row>
    <row r="3916" spans="1:16" x14ac:dyDescent="0.3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  <c r="P3916" s="3">
        <f>IF(Table1[[#This Row],[Family members]]="",MEDIAN(Table1[Family members]),Table1[[#This Row],[Family members]])</f>
        <v>3</v>
      </c>
    </row>
    <row r="3917" spans="1:16" x14ac:dyDescent="0.3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  <c r="P3917" s="3">
        <f>IF(Table1[[#This Row],[Family members]]="",MEDIAN(Table1[Family members]),Table1[[#This Row],[Family members]])</f>
        <v>4</v>
      </c>
    </row>
    <row r="3918" spans="1:16" x14ac:dyDescent="0.3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3">
        <f>IF(Table1[[#This Row],[Family members]]="",MEDIAN(Table1[Family members]),Table1[[#This Row],[Family members]])</f>
        <v>4</v>
      </c>
    </row>
    <row r="3919" spans="1:16" x14ac:dyDescent="0.3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  <c r="P3919" s="3">
        <f>IF(Table1[[#This Row],[Family members]]="",MEDIAN(Table1[Family members]),Table1[[#This Row],[Family members]])</f>
        <v>1</v>
      </c>
    </row>
    <row r="3920" spans="1:16" x14ac:dyDescent="0.3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  <c r="P3920" s="3">
        <f>IF(Table1[[#This Row],[Family members]]="",MEDIAN(Table1[Family members]),Table1[[#This Row],[Family members]])</f>
        <v>4</v>
      </c>
    </row>
    <row r="3921" spans="1:16" x14ac:dyDescent="0.3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  <c r="P3921" s="3">
        <f>IF(Table1[[#This Row],[Family members]]="",MEDIAN(Table1[Family members]),Table1[[#This Row],[Family members]])</f>
        <v>1</v>
      </c>
    </row>
    <row r="3922" spans="1:16" x14ac:dyDescent="0.3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  <c r="P3922" s="3">
        <f>IF(Table1[[#This Row],[Family members]]="",MEDIAN(Table1[Family members]),Table1[[#This Row],[Family members]])</f>
        <v>3</v>
      </c>
    </row>
    <row r="3923" spans="1:16" x14ac:dyDescent="0.3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  <c r="P3923" s="3">
        <f>IF(Table1[[#This Row],[Family members]]="",MEDIAN(Table1[Family members]),Table1[[#This Row],[Family members]])</f>
        <v>1</v>
      </c>
    </row>
    <row r="3924" spans="1:16" x14ac:dyDescent="0.3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  <c r="P3924" s="3">
        <f>IF(Table1[[#This Row],[Family members]]="",MEDIAN(Table1[Family members]),Table1[[#This Row],[Family members]])</f>
        <v>4</v>
      </c>
    </row>
    <row r="3925" spans="1:16" x14ac:dyDescent="0.3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  <c r="P3925" s="3">
        <f>IF(Table1[[#This Row],[Family members]]="",MEDIAN(Table1[Family members]),Table1[[#This Row],[Family members]])</f>
        <v>1</v>
      </c>
    </row>
    <row r="3926" spans="1:16" x14ac:dyDescent="0.3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  <c r="P3926" s="3">
        <f>IF(Table1[[#This Row],[Family members]]="",MEDIAN(Table1[Family members]),Table1[[#This Row],[Family members]])</f>
        <v>1</v>
      </c>
    </row>
    <row r="3927" spans="1:16" x14ac:dyDescent="0.3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  <c r="P3927" s="3">
        <f>IF(Table1[[#This Row],[Family members]]="",MEDIAN(Table1[Family members]),Table1[[#This Row],[Family members]])</f>
        <v>1</v>
      </c>
    </row>
    <row r="3928" spans="1:16" x14ac:dyDescent="0.3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  <c r="P3928" s="3">
        <f>IF(Table1[[#This Row],[Family members]]="",MEDIAN(Table1[Family members]),Table1[[#This Row],[Family members]])</f>
        <v>4</v>
      </c>
    </row>
    <row r="3929" spans="1:16" x14ac:dyDescent="0.3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  <c r="P3929" s="3">
        <f>IF(Table1[[#This Row],[Family members]]="",MEDIAN(Table1[Family members]),Table1[[#This Row],[Family members]])</f>
        <v>1</v>
      </c>
    </row>
    <row r="3930" spans="1:16" x14ac:dyDescent="0.3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  <c r="P3930" s="3">
        <f>IF(Table1[[#This Row],[Family members]]="",MEDIAN(Table1[Family members]),Table1[[#This Row],[Family members]])</f>
        <v>1</v>
      </c>
    </row>
    <row r="3931" spans="1:16" x14ac:dyDescent="0.3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  <c r="P3931" s="3">
        <f>IF(Table1[[#This Row],[Family members]]="",MEDIAN(Table1[Family members]),Table1[[#This Row],[Family members]])</f>
        <v>4</v>
      </c>
    </row>
    <row r="3932" spans="1:16" x14ac:dyDescent="0.3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  <c r="P3932" s="3">
        <f>IF(Table1[[#This Row],[Family members]]="",MEDIAN(Table1[Family members]),Table1[[#This Row],[Family members]])</f>
        <v>4</v>
      </c>
    </row>
    <row r="3933" spans="1:16" x14ac:dyDescent="0.3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  <c r="P3933" s="3">
        <f>IF(Table1[[#This Row],[Family members]]="",MEDIAN(Table1[Family members]),Table1[[#This Row],[Family members]])</f>
        <v>1</v>
      </c>
    </row>
    <row r="3934" spans="1:16" x14ac:dyDescent="0.3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  <c r="P3934" s="3">
        <f>IF(Table1[[#This Row],[Family members]]="",MEDIAN(Table1[Family members]),Table1[[#This Row],[Family members]])</f>
        <v>2</v>
      </c>
    </row>
    <row r="3935" spans="1:16" x14ac:dyDescent="0.3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  <c r="P3935" s="3">
        <f>IF(Table1[[#This Row],[Family members]]="",MEDIAN(Table1[Family members]),Table1[[#This Row],[Family members]])</f>
        <v>1</v>
      </c>
    </row>
    <row r="3936" spans="1:16" x14ac:dyDescent="0.3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  <c r="P3936" s="3">
        <f>IF(Table1[[#This Row],[Family members]]="",MEDIAN(Table1[Family members]),Table1[[#This Row],[Family members]])</f>
        <v>2</v>
      </c>
    </row>
    <row r="3937" spans="1:16" x14ac:dyDescent="0.3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  <c r="P3937" s="3">
        <f>IF(Table1[[#This Row],[Family members]]="",MEDIAN(Table1[Family members]),Table1[[#This Row],[Family members]])</f>
        <v>2</v>
      </c>
    </row>
    <row r="3938" spans="1:16" x14ac:dyDescent="0.3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  <c r="P3938" s="3">
        <f>IF(Table1[[#This Row],[Family members]]="",MEDIAN(Table1[Family members]),Table1[[#This Row],[Family members]])</f>
        <v>3</v>
      </c>
    </row>
    <row r="3939" spans="1:16" x14ac:dyDescent="0.3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  <c r="P3939" s="3">
        <f>IF(Table1[[#This Row],[Family members]]="",MEDIAN(Table1[Family members]),Table1[[#This Row],[Family members]])</f>
        <v>1</v>
      </c>
    </row>
    <row r="3940" spans="1:16" x14ac:dyDescent="0.3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  <c r="P3940" s="3">
        <f>IF(Table1[[#This Row],[Family members]]="",MEDIAN(Table1[Family members]),Table1[[#This Row],[Family members]])</f>
        <v>1</v>
      </c>
    </row>
    <row r="3941" spans="1:16" x14ac:dyDescent="0.3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  <c r="P3941" s="3">
        <f>IF(Table1[[#This Row],[Family members]]="",MEDIAN(Table1[Family members]),Table1[[#This Row],[Family members]])</f>
        <v>4</v>
      </c>
    </row>
    <row r="3942" spans="1:16" x14ac:dyDescent="0.3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  <c r="P3942" s="3">
        <f>IF(Table1[[#This Row],[Family members]]="",MEDIAN(Table1[Family members]),Table1[[#This Row],[Family members]])</f>
        <v>4</v>
      </c>
    </row>
    <row r="3943" spans="1:16" x14ac:dyDescent="0.3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  <c r="P3943" s="3">
        <f>IF(Table1[[#This Row],[Family members]]="",MEDIAN(Table1[Family members]),Table1[[#This Row],[Family members]])</f>
        <v>1</v>
      </c>
    </row>
    <row r="3944" spans="1:16" x14ac:dyDescent="0.3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  <c r="P3944" s="3">
        <f>IF(Table1[[#This Row],[Family members]]="",MEDIAN(Table1[Family members]),Table1[[#This Row],[Family members]])</f>
        <v>2</v>
      </c>
    </row>
    <row r="3945" spans="1:16" x14ac:dyDescent="0.3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  <c r="P3945" s="3">
        <f>IF(Table1[[#This Row],[Family members]]="",MEDIAN(Table1[Family members]),Table1[[#This Row],[Family members]])</f>
        <v>2</v>
      </c>
    </row>
    <row r="3946" spans="1:16" x14ac:dyDescent="0.3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  <c r="P3946" s="3">
        <f>IF(Table1[[#This Row],[Family members]]="",MEDIAN(Table1[Family members]),Table1[[#This Row],[Family members]])</f>
        <v>1</v>
      </c>
    </row>
    <row r="3947" spans="1:16" x14ac:dyDescent="0.3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  <c r="P3947" s="3">
        <f>IF(Table1[[#This Row],[Family members]]="",MEDIAN(Table1[Family members]),Table1[[#This Row],[Family members]])</f>
        <v>4</v>
      </c>
    </row>
    <row r="3948" spans="1:16" x14ac:dyDescent="0.3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  <c r="P3948" s="3">
        <f>IF(Table1[[#This Row],[Family members]]="",MEDIAN(Table1[Family members]),Table1[[#This Row],[Family members]])</f>
        <v>3</v>
      </c>
    </row>
    <row r="3949" spans="1:16" x14ac:dyDescent="0.3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  <c r="P3949" s="3">
        <f>IF(Table1[[#This Row],[Family members]]="",MEDIAN(Table1[Family members]),Table1[[#This Row],[Family members]])</f>
        <v>1</v>
      </c>
    </row>
    <row r="3950" spans="1:16" x14ac:dyDescent="0.3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  <c r="P3950" s="3">
        <f>IF(Table1[[#This Row],[Family members]]="",MEDIAN(Table1[Family members]),Table1[[#This Row],[Family members]])</f>
        <v>4</v>
      </c>
    </row>
    <row r="3951" spans="1:16" x14ac:dyDescent="0.3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  <c r="P3951" s="3">
        <f>IF(Table1[[#This Row],[Family members]]="",MEDIAN(Table1[Family members]),Table1[[#This Row],[Family members]])</f>
        <v>2</v>
      </c>
    </row>
    <row r="3952" spans="1:16" x14ac:dyDescent="0.3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  <c r="P3952" s="3">
        <f>IF(Table1[[#This Row],[Family members]]="",MEDIAN(Table1[Family members]),Table1[[#This Row],[Family members]])</f>
        <v>3</v>
      </c>
    </row>
    <row r="3953" spans="1:16" x14ac:dyDescent="0.3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  <c r="P3953" s="3">
        <f>IF(Table1[[#This Row],[Family members]]="",MEDIAN(Table1[Family members]),Table1[[#This Row],[Family members]])</f>
        <v>4</v>
      </c>
    </row>
    <row r="3954" spans="1:16" x14ac:dyDescent="0.3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  <c r="P3954" s="3">
        <f>IF(Table1[[#This Row],[Family members]]="",MEDIAN(Table1[Family members]),Table1[[#This Row],[Family members]])</f>
        <v>3</v>
      </c>
    </row>
    <row r="3955" spans="1:16" x14ac:dyDescent="0.3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  <c r="P3955" s="3">
        <f>IF(Table1[[#This Row],[Family members]]="",MEDIAN(Table1[Family members]),Table1[[#This Row],[Family members]])</f>
        <v>1</v>
      </c>
    </row>
    <row r="3956" spans="1:16" x14ac:dyDescent="0.3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  <c r="P3956" s="3">
        <f>IF(Table1[[#This Row],[Family members]]="",MEDIAN(Table1[Family members]),Table1[[#This Row],[Family members]])</f>
        <v>1</v>
      </c>
    </row>
    <row r="3957" spans="1:16" x14ac:dyDescent="0.3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  <c r="P3957" s="3">
        <f>IF(Table1[[#This Row],[Family members]]="",MEDIAN(Table1[Family members]),Table1[[#This Row],[Family members]])</f>
        <v>4</v>
      </c>
    </row>
    <row r="3958" spans="1:16" x14ac:dyDescent="0.3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  <c r="P3958" s="3">
        <f>IF(Table1[[#This Row],[Family members]]="",MEDIAN(Table1[Family members]),Table1[[#This Row],[Family members]])</f>
        <v>4</v>
      </c>
    </row>
    <row r="3959" spans="1:16" x14ac:dyDescent="0.3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  <c r="P3959" s="3">
        <f>IF(Table1[[#This Row],[Family members]]="",MEDIAN(Table1[Family members]),Table1[[#This Row],[Family members]])</f>
        <v>4</v>
      </c>
    </row>
    <row r="3960" spans="1:16" x14ac:dyDescent="0.3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  <c r="P3960" s="3">
        <f>IF(Table1[[#This Row],[Family members]]="",MEDIAN(Table1[Family members]),Table1[[#This Row],[Family members]])</f>
        <v>1</v>
      </c>
    </row>
    <row r="3961" spans="1:16" x14ac:dyDescent="0.3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  <c r="P3961" s="3">
        <f>IF(Table1[[#This Row],[Family members]]="",MEDIAN(Table1[Family members]),Table1[[#This Row],[Family members]])</f>
        <v>4</v>
      </c>
    </row>
    <row r="3962" spans="1:16" x14ac:dyDescent="0.3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  <c r="P3962" s="3">
        <f>IF(Table1[[#This Row],[Family members]]="",MEDIAN(Table1[Family members]),Table1[[#This Row],[Family members]])</f>
        <v>4</v>
      </c>
    </row>
    <row r="3963" spans="1:16" x14ac:dyDescent="0.3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  <c r="P3963" s="3">
        <f>IF(Table1[[#This Row],[Family members]]="",MEDIAN(Table1[Family members]),Table1[[#This Row],[Family members]])</f>
        <v>1</v>
      </c>
    </row>
    <row r="3964" spans="1:16" x14ac:dyDescent="0.3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  <c r="P3964" s="3">
        <f>IF(Table1[[#This Row],[Family members]]="",MEDIAN(Table1[Family members]),Table1[[#This Row],[Family members]])</f>
        <v>4</v>
      </c>
    </row>
    <row r="3965" spans="1:16" x14ac:dyDescent="0.3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  <c r="P3965" s="3">
        <f>IF(Table1[[#This Row],[Family members]]="",MEDIAN(Table1[Family members]),Table1[[#This Row],[Family members]])</f>
        <v>4</v>
      </c>
    </row>
    <row r="3966" spans="1:16" x14ac:dyDescent="0.3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  <c r="P3966" s="3">
        <f>IF(Table1[[#This Row],[Family members]]="",MEDIAN(Table1[Family members]),Table1[[#This Row],[Family members]])</f>
        <v>2</v>
      </c>
    </row>
    <row r="3967" spans="1:16" x14ac:dyDescent="0.3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  <c r="P3967" s="3">
        <f>IF(Table1[[#This Row],[Family members]]="",MEDIAN(Table1[Family members]),Table1[[#This Row],[Family members]])</f>
        <v>3</v>
      </c>
    </row>
    <row r="3968" spans="1:16" x14ac:dyDescent="0.3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  <c r="P3968" s="3">
        <f>IF(Table1[[#This Row],[Family members]]="",MEDIAN(Table1[Family members]),Table1[[#This Row],[Family members]])</f>
        <v>1</v>
      </c>
    </row>
    <row r="3969" spans="1:16" x14ac:dyDescent="0.3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  <c r="P3969" s="3">
        <f>IF(Table1[[#This Row],[Family members]]="",MEDIAN(Table1[Family members]),Table1[[#This Row],[Family members]])</f>
        <v>3</v>
      </c>
    </row>
    <row r="3970" spans="1:16" x14ac:dyDescent="0.3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  <c r="P3970" s="3">
        <f>IF(Table1[[#This Row],[Family members]]="",MEDIAN(Table1[Family members]),Table1[[#This Row],[Family members]])</f>
        <v>3</v>
      </c>
    </row>
    <row r="3971" spans="1:16" x14ac:dyDescent="0.3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  <c r="P3971" s="3">
        <f>IF(Table1[[#This Row],[Family members]]="",MEDIAN(Table1[Family members]),Table1[[#This Row],[Family members]])</f>
        <v>4</v>
      </c>
    </row>
    <row r="3972" spans="1:16" x14ac:dyDescent="0.3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  <c r="P3972" s="3">
        <f>IF(Table1[[#This Row],[Family members]]="",MEDIAN(Table1[Family members]),Table1[[#This Row],[Family members]])</f>
        <v>1</v>
      </c>
    </row>
    <row r="3973" spans="1:16" x14ac:dyDescent="0.3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  <c r="P3973" s="3">
        <f>IF(Table1[[#This Row],[Family members]]="",MEDIAN(Table1[Family members]),Table1[[#This Row],[Family members]])</f>
        <v>1</v>
      </c>
    </row>
    <row r="3974" spans="1:16" x14ac:dyDescent="0.3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  <c r="P3974" s="3">
        <f>IF(Table1[[#This Row],[Family members]]="",MEDIAN(Table1[Family members]),Table1[[#This Row],[Family members]])</f>
        <v>2</v>
      </c>
    </row>
    <row r="3975" spans="1:16" x14ac:dyDescent="0.3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  <c r="P3975" s="3">
        <f>IF(Table1[[#This Row],[Family members]]="",MEDIAN(Table1[Family members]),Table1[[#This Row],[Family members]])</f>
        <v>4</v>
      </c>
    </row>
    <row r="3976" spans="1:16" x14ac:dyDescent="0.3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  <c r="P3976" s="3">
        <f>IF(Table1[[#This Row],[Family members]]="",MEDIAN(Table1[Family members]),Table1[[#This Row],[Family members]])</f>
        <v>2</v>
      </c>
    </row>
    <row r="3977" spans="1:16" x14ac:dyDescent="0.3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  <c r="P3977" s="3">
        <f>IF(Table1[[#This Row],[Family members]]="",MEDIAN(Table1[Family members]),Table1[[#This Row],[Family members]])</f>
        <v>3</v>
      </c>
    </row>
    <row r="3978" spans="1:16" x14ac:dyDescent="0.3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  <c r="P3978" s="3">
        <f>IF(Table1[[#This Row],[Family members]]="",MEDIAN(Table1[Family members]),Table1[[#This Row],[Family members]])</f>
        <v>2</v>
      </c>
    </row>
    <row r="3979" spans="1:16" x14ac:dyDescent="0.3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  <c r="P3979" s="3">
        <f>IF(Table1[[#This Row],[Family members]]="",MEDIAN(Table1[Family members]),Table1[[#This Row],[Family members]])</f>
        <v>4</v>
      </c>
    </row>
    <row r="3980" spans="1:16" x14ac:dyDescent="0.3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  <c r="P3980" s="3">
        <f>IF(Table1[[#This Row],[Family members]]="",MEDIAN(Table1[Family members]),Table1[[#This Row],[Family members]])</f>
        <v>3</v>
      </c>
    </row>
    <row r="3981" spans="1:16" x14ac:dyDescent="0.3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  <c r="P3981" s="3">
        <f>IF(Table1[[#This Row],[Family members]]="",MEDIAN(Table1[Family members]),Table1[[#This Row],[Family members]])</f>
        <v>2</v>
      </c>
    </row>
    <row r="3982" spans="1:16" x14ac:dyDescent="0.3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  <c r="P3982" s="3">
        <f>IF(Table1[[#This Row],[Family members]]="",MEDIAN(Table1[Family members]),Table1[[#This Row],[Family members]])</f>
        <v>4</v>
      </c>
    </row>
    <row r="3983" spans="1:16" x14ac:dyDescent="0.3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  <c r="P3983" s="3">
        <f>IF(Table1[[#This Row],[Family members]]="",MEDIAN(Table1[Family members]),Table1[[#This Row],[Family members]])</f>
        <v>1</v>
      </c>
    </row>
    <row r="3984" spans="1:16" x14ac:dyDescent="0.3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  <c r="P3984" s="3">
        <f>IF(Table1[[#This Row],[Family members]]="",MEDIAN(Table1[Family members]),Table1[[#This Row],[Family members]])</f>
        <v>2</v>
      </c>
    </row>
    <row r="3985" spans="1:16" x14ac:dyDescent="0.3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  <c r="P3985" s="3">
        <f>IF(Table1[[#This Row],[Family members]]="",MEDIAN(Table1[Family members]),Table1[[#This Row],[Family members]])</f>
        <v>1</v>
      </c>
    </row>
    <row r="3986" spans="1:16" x14ac:dyDescent="0.3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  <c r="P3986" s="3">
        <f>IF(Table1[[#This Row],[Family members]]="",MEDIAN(Table1[Family members]),Table1[[#This Row],[Family members]])</f>
        <v>3</v>
      </c>
    </row>
    <row r="3987" spans="1:16" x14ac:dyDescent="0.3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  <c r="P3987" s="3">
        <f>IF(Table1[[#This Row],[Family members]]="",MEDIAN(Table1[Family members]),Table1[[#This Row],[Family members]])</f>
        <v>3</v>
      </c>
    </row>
    <row r="3988" spans="1:16" x14ac:dyDescent="0.3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  <c r="P3988" s="3">
        <f>IF(Table1[[#This Row],[Family members]]="",MEDIAN(Table1[Family members]),Table1[[#This Row],[Family members]])</f>
        <v>2</v>
      </c>
    </row>
    <row r="3989" spans="1:16" x14ac:dyDescent="0.3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  <c r="P3989" s="3">
        <f>IF(Table1[[#This Row],[Family members]]="",MEDIAN(Table1[Family members]),Table1[[#This Row],[Family members]])</f>
        <v>4</v>
      </c>
    </row>
    <row r="3990" spans="1:16" x14ac:dyDescent="0.3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  <c r="P3990" s="3">
        <f>IF(Table1[[#This Row],[Family members]]="",MEDIAN(Table1[Family members]),Table1[[#This Row],[Family members]])</f>
        <v>1</v>
      </c>
    </row>
    <row r="3991" spans="1:16" x14ac:dyDescent="0.3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  <c r="P3991" s="3">
        <f>IF(Table1[[#This Row],[Family members]]="",MEDIAN(Table1[Family members]),Table1[[#This Row],[Family members]])</f>
        <v>2</v>
      </c>
    </row>
    <row r="3992" spans="1:16" x14ac:dyDescent="0.3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  <c r="P3992" s="3">
        <f>IF(Table1[[#This Row],[Family members]]="",MEDIAN(Table1[Family members]),Table1[[#This Row],[Family members]])</f>
        <v>1</v>
      </c>
    </row>
    <row r="3993" spans="1:16" x14ac:dyDescent="0.3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  <c r="P3993" s="3">
        <f>IF(Table1[[#This Row],[Family members]]="",MEDIAN(Table1[Family members]),Table1[[#This Row],[Family members]])</f>
        <v>3</v>
      </c>
    </row>
    <row r="3994" spans="1:16" x14ac:dyDescent="0.3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  <c r="P3994" s="3">
        <f>IF(Table1[[#This Row],[Family members]]="",MEDIAN(Table1[Family members]),Table1[[#This Row],[Family members]])</f>
        <v>1</v>
      </c>
    </row>
    <row r="3995" spans="1:16" x14ac:dyDescent="0.3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  <c r="P3995" s="3">
        <f>IF(Table1[[#This Row],[Family members]]="",MEDIAN(Table1[Family members]),Table1[[#This Row],[Family members]])</f>
        <v>4</v>
      </c>
    </row>
    <row r="3996" spans="1:16" x14ac:dyDescent="0.3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  <c r="P3996" s="3">
        <f>IF(Table1[[#This Row],[Family members]]="",MEDIAN(Table1[Family members]),Table1[[#This Row],[Family members]])</f>
        <v>3</v>
      </c>
    </row>
    <row r="3997" spans="1:16" x14ac:dyDescent="0.3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3">
        <f>IF(Table1[[#This Row],[Family members]]="",MEDIAN(Table1[Family members]),Table1[[#This Row],[Family members]])</f>
        <v>3</v>
      </c>
    </row>
    <row r="3998" spans="1:16" x14ac:dyDescent="0.3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  <c r="P3998" s="3">
        <f>IF(Table1[[#This Row],[Family members]]="",MEDIAN(Table1[Family members]),Table1[[#This Row],[Family members]])</f>
        <v>2</v>
      </c>
    </row>
    <row r="3999" spans="1:16" x14ac:dyDescent="0.3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  <c r="P3999" s="3">
        <f>IF(Table1[[#This Row],[Family members]]="",MEDIAN(Table1[Family members]),Table1[[#This Row],[Family members]])</f>
        <v>1</v>
      </c>
    </row>
    <row r="4000" spans="1:16" x14ac:dyDescent="0.3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  <c r="P4000" s="3">
        <f>IF(Table1[[#This Row],[Family members]]="",MEDIAN(Table1[Family members]),Table1[[#This Row],[Family members]])</f>
        <v>2</v>
      </c>
    </row>
    <row r="4001" spans="1:16" x14ac:dyDescent="0.3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  <c r="P4001" s="3">
        <f>IF(Table1[[#This Row],[Family members]]="",MEDIAN(Table1[Family members]),Table1[[#This Row],[Family members]])</f>
        <v>3</v>
      </c>
    </row>
    <row r="4002" spans="1:16" x14ac:dyDescent="0.3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  <c r="P4002" s="3">
        <f>IF(Table1[[#This Row],[Family members]]="",MEDIAN(Table1[Family members]),Table1[[#This Row],[Family members]])</f>
        <v>4</v>
      </c>
    </row>
    <row r="4003" spans="1:16" x14ac:dyDescent="0.3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  <c r="P4003" s="3">
        <f>IF(Table1[[#This Row],[Family members]]="",MEDIAN(Table1[Family members]),Table1[[#This Row],[Family members]])</f>
        <v>2</v>
      </c>
    </row>
    <row r="4004" spans="1:16" x14ac:dyDescent="0.3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  <c r="P4004" s="3">
        <f>IF(Table1[[#This Row],[Family members]]="",MEDIAN(Table1[Family members]),Table1[[#This Row],[Family members]])</f>
        <v>1</v>
      </c>
    </row>
    <row r="4005" spans="1:16" x14ac:dyDescent="0.3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  <c r="P4005" s="3">
        <f>IF(Table1[[#This Row],[Family members]]="",MEDIAN(Table1[Family members]),Table1[[#This Row],[Family members]])</f>
        <v>4</v>
      </c>
    </row>
    <row r="4006" spans="1:16" x14ac:dyDescent="0.3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  <c r="P4006" s="3">
        <f>IF(Table1[[#This Row],[Family members]]="",MEDIAN(Table1[Family members]),Table1[[#This Row],[Family members]])</f>
        <v>2</v>
      </c>
    </row>
    <row r="4007" spans="1:16" x14ac:dyDescent="0.3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  <c r="P4007" s="3">
        <f>IF(Table1[[#This Row],[Family members]]="",MEDIAN(Table1[Family members]),Table1[[#This Row],[Family members]])</f>
        <v>4</v>
      </c>
    </row>
    <row r="4008" spans="1:16" x14ac:dyDescent="0.3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  <c r="P4008" s="3">
        <f>IF(Table1[[#This Row],[Family members]]="",MEDIAN(Table1[Family members]),Table1[[#This Row],[Family members]])</f>
        <v>1</v>
      </c>
    </row>
    <row r="4009" spans="1:16" x14ac:dyDescent="0.3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  <c r="P4009" s="3">
        <f>IF(Table1[[#This Row],[Family members]]="",MEDIAN(Table1[Family members]),Table1[[#This Row],[Family members]])</f>
        <v>1</v>
      </c>
    </row>
    <row r="4010" spans="1:16" x14ac:dyDescent="0.3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  <c r="P4010" s="3">
        <f>IF(Table1[[#This Row],[Family members]]="",MEDIAN(Table1[Family members]),Table1[[#This Row],[Family members]])</f>
        <v>3</v>
      </c>
    </row>
    <row r="4011" spans="1:16" x14ac:dyDescent="0.3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  <c r="P4011" s="3">
        <f>IF(Table1[[#This Row],[Family members]]="",MEDIAN(Table1[Family members]),Table1[[#This Row],[Family members]])</f>
        <v>2</v>
      </c>
    </row>
    <row r="4012" spans="1:16" x14ac:dyDescent="0.3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  <c r="P4012" s="3">
        <f>IF(Table1[[#This Row],[Family members]]="",MEDIAN(Table1[Family members]),Table1[[#This Row],[Family members]])</f>
        <v>1</v>
      </c>
    </row>
    <row r="4013" spans="1:16" x14ac:dyDescent="0.3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  <c r="P4013" s="3">
        <f>IF(Table1[[#This Row],[Family members]]="",MEDIAN(Table1[Family members]),Table1[[#This Row],[Family members]])</f>
        <v>1</v>
      </c>
    </row>
    <row r="4014" spans="1:16" x14ac:dyDescent="0.3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  <c r="P4014" s="3">
        <f>IF(Table1[[#This Row],[Family members]]="",MEDIAN(Table1[Family members]),Table1[[#This Row],[Family members]])</f>
        <v>1</v>
      </c>
    </row>
    <row r="4015" spans="1:16" x14ac:dyDescent="0.3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  <c r="P4015" s="3">
        <f>IF(Table1[[#This Row],[Family members]]="",MEDIAN(Table1[Family members]),Table1[[#This Row],[Family members]])</f>
        <v>1</v>
      </c>
    </row>
    <row r="4016" spans="1:16" x14ac:dyDescent="0.3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  <c r="P4016" s="3">
        <f>IF(Table1[[#This Row],[Family members]]="",MEDIAN(Table1[Family members]),Table1[[#This Row],[Family members]])</f>
        <v>3</v>
      </c>
    </row>
    <row r="4017" spans="1:16" x14ac:dyDescent="0.3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  <c r="P4017" s="3">
        <f>IF(Table1[[#This Row],[Family members]]="",MEDIAN(Table1[Family members]),Table1[[#This Row],[Family members]])</f>
        <v>4</v>
      </c>
    </row>
    <row r="4018" spans="1:16" x14ac:dyDescent="0.3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  <c r="P4018" s="3">
        <f>IF(Table1[[#This Row],[Family members]]="",MEDIAN(Table1[Family members]),Table1[[#This Row],[Family members]])</f>
        <v>3</v>
      </c>
    </row>
    <row r="4019" spans="1:16" x14ac:dyDescent="0.3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  <c r="P4019" s="3">
        <f>IF(Table1[[#This Row],[Family members]]="",MEDIAN(Table1[Family members]),Table1[[#This Row],[Family members]])</f>
        <v>4</v>
      </c>
    </row>
    <row r="4020" spans="1:16" x14ac:dyDescent="0.3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  <c r="P4020" s="3">
        <f>IF(Table1[[#This Row],[Family members]]="",MEDIAN(Table1[Family members]),Table1[[#This Row],[Family members]])</f>
        <v>1</v>
      </c>
    </row>
    <row r="4021" spans="1:16" x14ac:dyDescent="0.3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  <c r="P4021" s="3">
        <f>IF(Table1[[#This Row],[Family members]]="",MEDIAN(Table1[Family members]),Table1[[#This Row],[Family members]])</f>
        <v>2</v>
      </c>
    </row>
    <row r="4022" spans="1:16" x14ac:dyDescent="0.3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  <c r="P4022" s="3">
        <f>IF(Table1[[#This Row],[Family members]]="",MEDIAN(Table1[Family members]),Table1[[#This Row],[Family members]])</f>
        <v>1</v>
      </c>
    </row>
    <row r="4023" spans="1:16" x14ac:dyDescent="0.3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  <c r="P4023" s="3">
        <f>IF(Table1[[#This Row],[Family members]]="",MEDIAN(Table1[Family members]),Table1[[#This Row],[Family members]])</f>
        <v>4</v>
      </c>
    </row>
    <row r="4024" spans="1:16" x14ac:dyDescent="0.3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  <c r="P4024" s="3">
        <f>IF(Table1[[#This Row],[Family members]]="",MEDIAN(Table1[Family members]),Table1[[#This Row],[Family members]])</f>
        <v>4</v>
      </c>
    </row>
    <row r="4025" spans="1:16" x14ac:dyDescent="0.3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  <c r="P4025" s="3">
        <f>IF(Table1[[#This Row],[Family members]]="",MEDIAN(Table1[Family members]),Table1[[#This Row],[Family members]])</f>
        <v>2</v>
      </c>
    </row>
    <row r="4026" spans="1:16" x14ac:dyDescent="0.3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  <c r="P4026" s="3">
        <f>IF(Table1[[#This Row],[Family members]]="",MEDIAN(Table1[Family members]),Table1[[#This Row],[Family members]])</f>
        <v>4</v>
      </c>
    </row>
    <row r="4027" spans="1:16" x14ac:dyDescent="0.3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  <c r="P4027" s="3">
        <f>IF(Table1[[#This Row],[Family members]]="",MEDIAN(Table1[Family members]),Table1[[#This Row],[Family members]])</f>
        <v>4</v>
      </c>
    </row>
    <row r="4028" spans="1:16" x14ac:dyDescent="0.3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  <c r="P4028" s="3">
        <f>IF(Table1[[#This Row],[Family members]]="",MEDIAN(Table1[Family members]),Table1[[#This Row],[Family members]])</f>
        <v>2</v>
      </c>
    </row>
    <row r="4029" spans="1:16" x14ac:dyDescent="0.3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  <c r="P4029" s="3">
        <f>IF(Table1[[#This Row],[Family members]]="",MEDIAN(Table1[Family members]),Table1[[#This Row],[Family members]])</f>
        <v>2</v>
      </c>
    </row>
    <row r="4030" spans="1:16" x14ac:dyDescent="0.3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  <c r="P4030" s="3">
        <f>IF(Table1[[#This Row],[Family members]]="",MEDIAN(Table1[Family members]),Table1[[#This Row],[Family members]])</f>
        <v>1</v>
      </c>
    </row>
    <row r="4031" spans="1:16" x14ac:dyDescent="0.3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  <c r="P4031" s="3">
        <f>IF(Table1[[#This Row],[Family members]]="",MEDIAN(Table1[Family members]),Table1[[#This Row],[Family members]])</f>
        <v>4</v>
      </c>
    </row>
    <row r="4032" spans="1:16" x14ac:dyDescent="0.3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  <c r="P4032" s="3">
        <f>IF(Table1[[#This Row],[Family members]]="",MEDIAN(Table1[Family members]),Table1[[#This Row],[Family members]])</f>
        <v>4</v>
      </c>
    </row>
    <row r="4033" spans="1:16" x14ac:dyDescent="0.3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  <c r="P4033" s="3">
        <f>IF(Table1[[#This Row],[Family members]]="",MEDIAN(Table1[Family members]),Table1[[#This Row],[Family members]])</f>
        <v>2</v>
      </c>
    </row>
    <row r="4034" spans="1:16" x14ac:dyDescent="0.3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  <c r="P4034" s="3">
        <f>IF(Table1[[#This Row],[Family members]]="",MEDIAN(Table1[Family members]),Table1[[#This Row],[Family members]])</f>
        <v>4</v>
      </c>
    </row>
    <row r="4035" spans="1:16" x14ac:dyDescent="0.3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  <c r="P4035" s="3">
        <f>IF(Table1[[#This Row],[Family members]]="",MEDIAN(Table1[Family members]),Table1[[#This Row],[Family members]])</f>
        <v>1</v>
      </c>
    </row>
    <row r="4036" spans="1:16" x14ac:dyDescent="0.3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  <c r="P4036" s="3">
        <f>IF(Table1[[#This Row],[Family members]]="",MEDIAN(Table1[Family members]),Table1[[#This Row],[Family members]])</f>
        <v>1</v>
      </c>
    </row>
    <row r="4037" spans="1:16" x14ac:dyDescent="0.3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  <c r="P4037" s="3">
        <f>IF(Table1[[#This Row],[Family members]]="",MEDIAN(Table1[Family members]),Table1[[#This Row],[Family members]])</f>
        <v>1</v>
      </c>
    </row>
    <row r="4038" spans="1:16" x14ac:dyDescent="0.3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  <c r="P4038" s="3">
        <f>IF(Table1[[#This Row],[Family members]]="",MEDIAN(Table1[Family members]),Table1[[#This Row],[Family members]])</f>
        <v>3</v>
      </c>
    </row>
    <row r="4039" spans="1:16" x14ac:dyDescent="0.3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  <c r="P4039" s="3">
        <f>IF(Table1[[#This Row],[Family members]]="",MEDIAN(Table1[Family members]),Table1[[#This Row],[Family members]])</f>
        <v>1</v>
      </c>
    </row>
    <row r="4040" spans="1:16" x14ac:dyDescent="0.3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  <c r="P4040" s="3">
        <f>IF(Table1[[#This Row],[Family members]]="",MEDIAN(Table1[Family members]),Table1[[#This Row],[Family members]])</f>
        <v>2</v>
      </c>
    </row>
    <row r="4041" spans="1:16" x14ac:dyDescent="0.3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  <c r="P4041" s="3">
        <f>IF(Table1[[#This Row],[Family members]]="",MEDIAN(Table1[Family members]),Table1[[#This Row],[Family members]])</f>
        <v>1</v>
      </c>
    </row>
    <row r="4042" spans="1:16" x14ac:dyDescent="0.3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  <c r="P4042" s="3">
        <f>IF(Table1[[#This Row],[Family members]]="",MEDIAN(Table1[Family members]),Table1[[#This Row],[Family members]])</f>
        <v>2</v>
      </c>
    </row>
    <row r="4043" spans="1:16" x14ac:dyDescent="0.3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  <c r="P4043" s="3">
        <f>IF(Table1[[#This Row],[Family members]]="",MEDIAN(Table1[Family members]),Table1[[#This Row],[Family members]])</f>
        <v>1</v>
      </c>
    </row>
    <row r="4044" spans="1:16" x14ac:dyDescent="0.3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  <c r="P4044" s="3">
        <f>IF(Table1[[#This Row],[Family members]]="",MEDIAN(Table1[Family members]),Table1[[#This Row],[Family members]])</f>
        <v>1</v>
      </c>
    </row>
    <row r="4045" spans="1:16" x14ac:dyDescent="0.3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  <c r="P4045" s="3">
        <f>IF(Table1[[#This Row],[Family members]]="",MEDIAN(Table1[Family members]),Table1[[#This Row],[Family members]])</f>
        <v>1</v>
      </c>
    </row>
    <row r="4046" spans="1:16" x14ac:dyDescent="0.3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  <c r="P4046" s="3">
        <f>IF(Table1[[#This Row],[Family members]]="",MEDIAN(Table1[Family members]),Table1[[#This Row],[Family members]])</f>
        <v>1</v>
      </c>
    </row>
    <row r="4047" spans="1:16" x14ac:dyDescent="0.3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  <c r="P4047" s="3">
        <f>IF(Table1[[#This Row],[Family members]]="",MEDIAN(Table1[Family members]),Table1[[#This Row],[Family members]])</f>
        <v>1</v>
      </c>
    </row>
    <row r="4048" spans="1:16" x14ac:dyDescent="0.3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  <c r="P4048" s="3">
        <f>IF(Table1[[#This Row],[Family members]]="",MEDIAN(Table1[Family members]),Table1[[#This Row],[Family members]])</f>
        <v>1</v>
      </c>
    </row>
    <row r="4049" spans="1:16" x14ac:dyDescent="0.3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  <c r="P4049" s="3">
        <f>IF(Table1[[#This Row],[Family members]]="",MEDIAN(Table1[Family members]),Table1[[#This Row],[Family members]])</f>
        <v>1</v>
      </c>
    </row>
    <row r="4050" spans="1:16" x14ac:dyDescent="0.3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3">
        <f>IF(Table1[[#This Row],[Family members]]="",MEDIAN(Table1[Family members]),Table1[[#This Row],[Family members]])</f>
        <v>4</v>
      </c>
    </row>
    <row r="4051" spans="1:16" x14ac:dyDescent="0.3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  <c r="P4051" s="3">
        <f>IF(Table1[[#This Row],[Family members]]="",MEDIAN(Table1[Family members]),Table1[[#This Row],[Family members]])</f>
        <v>3</v>
      </c>
    </row>
    <row r="4052" spans="1:16" x14ac:dyDescent="0.3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  <c r="P4052" s="3">
        <f>IF(Table1[[#This Row],[Family members]]="",MEDIAN(Table1[Family members]),Table1[[#This Row],[Family members]])</f>
        <v>1</v>
      </c>
    </row>
    <row r="4053" spans="1:16" x14ac:dyDescent="0.3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  <c r="P4053" s="3">
        <f>IF(Table1[[#This Row],[Family members]]="",MEDIAN(Table1[Family members]),Table1[[#This Row],[Family members]])</f>
        <v>3</v>
      </c>
    </row>
    <row r="4054" spans="1:16" x14ac:dyDescent="0.3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  <c r="P4054" s="3">
        <f>IF(Table1[[#This Row],[Family members]]="",MEDIAN(Table1[Family members]),Table1[[#This Row],[Family members]])</f>
        <v>4</v>
      </c>
    </row>
    <row r="4055" spans="1:16" x14ac:dyDescent="0.3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3">
        <f>IF(Table1[[#This Row],[Family members]]="",MEDIAN(Table1[Family members]),Table1[[#This Row],[Family members]])</f>
        <v>4</v>
      </c>
    </row>
    <row r="4056" spans="1:16" x14ac:dyDescent="0.3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  <c r="P4056" s="3">
        <f>IF(Table1[[#This Row],[Family members]]="",MEDIAN(Table1[Family members]),Table1[[#This Row],[Family members]])</f>
        <v>1</v>
      </c>
    </row>
    <row r="4057" spans="1:16" x14ac:dyDescent="0.3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  <c r="P4057" s="3">
        <f>IF(Table1[[#This Row],[Family members]]="",MEDIAN(Table1[Family members]),Table1[[#This Row],[Family members]])</f>
        <v>2</v>
      </c>
    </row>
    <row r="4058" spans="1:16" x14ac:dyDescent="0.3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  <c r="P4058" s="3">
        <f>IF(Table1[[#This Row],[Family members]]="",MEDIAN(Table1[Family members]),Table1[[#This Row],[Family members]])</f>
        <v>1</v>
      </c>
    </row>
    <row r="4059" spans="1:16" x14ac:dyDescent="0.3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  <c r="P4059" s="3">
        <f>IF(Table1[[#This Row],[Family members]]="",MEDIAN(Table1[Family members]),Table1[[#This Row],[Family members]])</f>
        <v>4</v>
      </c>
    </row>
    <row r="4060" spans="1:16" x14ac:dyDescent="0.3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  <c r="P4060" s="3">
        <f>IF(Table1[[#This Row],[Family members]]="",MEDIAN(Table1[Family members]),Table1[[#This Row],[Family members]])</f>
        <v>2</v>
      </c>
    </row>
    <row r="4061" spans="1:16" x14ac:dyDescent="0.3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  <c r="P4061" s="3">
        <f>IF(Table1[[#This Row],[Family members]]="",MEDIAN(Table1[Family members]),Table1[[#This Row],[Family members]])</f>
        <v>1</v>
      </c>
    </row>
    <row r="4062" spans="1:16" x14ac:dyDescent="0.3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  <c r="P4062" s="3">
        <f>IF(Table1[[#This Row],[Family members]]="",MEDIAN(Table1[Family members]),Table1[[#This Row],[Family members]])</f>
        <v>3</v>
      </c>
    </row>
    <row r="4063" spans="1:16" x14ac:dyDescent="0.3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  <c r="P4063" s="3">
        <f>IF(Table1[[#This Row],[Family members]]="",MEDIAN(Table1[Family members]),Table1[[#This Row],[Family members]])</f>
        <v>4</v>
      </c>
    </row>
    <row r="4064" spans="1:16" x14ac:dyDescent="0.3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  <c r="P4064" s="3">
        <f>IF(Table1[[#This Row],[Family members]]="",MEDIAN(Table1[Family members]),Table1[[#This Row],[Family members]])</f>
        <v>2</v>
      </c>
    </row>
    <row r="4065" spans="1:16" x14ac:dyDescent="0.3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  <c r="P4065" s="3">
        <f>IF(Table1[[#This Row],[Family members]]="",MEDIAN(Table1[Family members]),Table1[[#This Row],[Family members]])</f>
        <v>3</v>
      </c>
    </row>
    <row r="4066" spans="1:16" x14ac:dyDescent="0.3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  <c r="P4066" s="3">
        <f>IF(Table1[[#This Row],[Family members]]="",MEDIAN(Table1[Family members]),Table1[[#This Row],[Family members]])</f>
        <v>4</v>
      </c>
    </row>
    <row r="4067" spans="1:16" x14ac:dyDescent="0.3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  <c r="P4067" s="3">
        <f>IF(Table1[[#This Row],[Family members]]="",MEDIAN(Table1[Family members]),Table1[[#This Row],[Family members]])</f>
        <v>1</v>
      </c>
    </row>
    <row r="4068" spans="1:16" x14ac:dyDescent="0.3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  <c r="P4068" s="3">
        <f>IF(Table1[[#This Row],[Family members]]="",MEDIAN(Table1[Family members]),Table1[[#This Row],[Family members]])</f>
        <v>3</v>
      </c>
    </row>
    <row r="4069" spans="1:16" x14ac:dyDescent="0.3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  <c r="P4069" s="3">
        <f>IF(Table1[[#This Row],[Family members]]="",MEDIAN(Table1[Family members]),Table1[[#This Row],[Family members]])</f>
        <v>3</v>
      </c>
    </row>
    <row r="4070" spans="1:16" x14ac:dyDescent="0.3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  <c r="P4070" s="3">
        <f>IF(Table1[[#This Row],[Family members]]="",MEDIAN(Table1[Family members]),Table1[[#This Row],[Family members]])</f>
        <v>3</v>
      </c>
    </row>
    <row r="4071" spans="1:16" x14ac:dyDescent="0.3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  <c r="P4071" s="3">
        <f>IF(Table1[[#This Row],[Family members]]="",MEDIAN(Table1[Family members]),Table1[[#This Row],[Family members]])</f>
        <v>4</v>
      </c>
    </row>
    <row r="4072" spans="1:16" x14ac:dyDescent="0.3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  <c r="P4072" s="3">
        <f>IF(Table1[[#This Row],[Family members]]="",MEDIAN(Table1[Family members]),Table1[[#This Row],[Family members]])</f>
        <v>4</v>
      </c>
    </row>
    <row r="4073" spans="1:16" x14ac:dyDescent="0.3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  <c r="P4073" s="3">
        <f>IF(Table1[[#This Row],[Family members]]="",MEDIAN(Table1[Family members]),Table1[[#This Row],[Family members]])</f>
        <v>1</v>
      </c>
    </row>
    <row r="4074" spans="1:16" x14ac:dyDescent="0.3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  <c r="P4074" s="3">
        <f>IF(Table1[[#This Row],[Family members]]="",MEDIAN(Table1[Family members]),Table1[[#This Row],[Family members]])</f>
        <v>2</v>
      </c>
    </row>
    <row r="4075" spans="1:16" x14ac:dyDescent="0.3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  <c r="P4075" s="3">
        <f>IF(Table1[[#This Row],[Family members]]="",MEDIAN(Table1[Family members]),Table1[[#This Row],[Family members]])</f>
        <v>1</v>
      </c>
    </row>
    <row r="4076" spans="1:16" x14ac:dyDescent="0.3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  <c r="P4076" s="3">
        <f>IF(Table1[[#This Row],[Family members]]="",MEDIAN(Table1[Family members]),Table1[[#This Row],[Family members]])</f>
        <v>3</v>
      </c>
    </row>
    <row r="4077" spans="1:16" x14ac:dyDescent="0.3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  <c r="P4077" s="3">
        <f>IF(Table1[[#This Row],[Family members]]="",MEDIAN(Table1[Family members]),Table1[[#This Row],[Family members]])</f>
        <v>1</v>
      </c>
    </row>
    <row r="4078" spans="1:16" x14ac:dyDescent="0.3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3">
        <f>IF(Table1[[#This Row],[Family members]]="",MEDIAN(Table1[Family members]),Table1[[#This Row],[Family members]])</f>
        <v>1</v>
      </c>
    </row>
    <row r="4079" spans="1:16" x14ac:dyDescent="0.3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  <c r="P4079" s="3">
        <f>IF(Table1[[#This Row],[Family members]]="",MEDIAN(Table1[Family members]),Table1[[#This Row],[Family members]])</f>
        <v>1</v>
      </c>
    </row>
    <row r="4080" spans="1:16" x14ac:dyDescent="0.3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3">
        <f>IF(Table1[[#This Row],[Family members]]="",MEDIAN(Table1[Family members]),Table1[[#This Row],[Family members]])</f>
        <v>2</v>
      </c>
    </row>
    <row r="4081" spans="1:16" x14ac:dyDescent="0.3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  <c r="P4081" s="3">
        <f>IF(Table1[[#This Row],[Family members]]="",MEDIAN(Table1[Family members]),Table1[[#This Row],[Family members]])</f>
        <v>3</v>
      </c>
    </row>
    <row r="4082" spans="1:16" x14ac:dyDescent="0.3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  <c r="P4082" s="3">
        <f>IF(Table1[[#This Row],[Family members]]="",MEDIAN(Table1[Family members]),Table1[[#This Row],[Family members]])</f>
        <v>3</v>
      </c>
    </row>
    <row r="4083" spans="1:16" x14ac:dyDescent="0.3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  <c r="P4083" s="3">
        <f>IF(Table1[[#This Row],[Family members]]="",MEDIAN(Table1[Family members]),Table1[[#This Row],[Family members]])</f>
        <v>3</v>
      </c>
    </row>
    <row r="4084" spans="1:16" x14ac:dyDescent="0.3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  <c r="P4084" s="3">
        <f>IF(Table1[[#This Row],[Family members]]="",MEDIAN(Table1[Family members]),Table1[[#This Row],[Family members]])</f>
        <v>4</v>
      </c>
    </row>
    <row r="4085" spans="1:16" x14ac:dyDescent="0.3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  <c r="P4085" s="3">
        <f>IF(Table1[[#This Row],[Family members]]="",MEDIAN(Table1[Family members]),Table1[[#This Row],[Family members]])</f>
        <v>4</v>
      </c>
    </row>
    <row r="4086" spans="1:16" x14ac:dyDescent="0.3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  <c r="P4086" s="3">
        <f>IF(Table1[[#This Row],[Family members]]="",MEDIAN(Table1[Family members]),Table1[[#This Row],[Family members]])</f>
        <v>4</v>
      </c>
    </row>
    <row r="4087" spans="1:16" x14ac:dyDescent="0.3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  <c r="P4087" s="3">
        <f>IF(Table1[[#This Row],[Family members]]="",MEDIAN(Table1[Family members]),Table1[[#This Row],[Family members]])</f>
        <v>4</v>
      </c>
    </row>
    <row r="4088" spans="1:16" x14ac:dyDescent="0.3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  <c r="P4088" s="3">
        <f>IF(Table1[[#This Row],[Family members]]="",MEDIAN(Table1[Family members]),Table1[[#This Row],[Family members]])</f>
        <v>2</v>
      </c>
    </row>
    <row r="4089" spans="1:16" x14ac:dyDescent="0.3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  <c r="P4089" s="3">
        <f>IF(Table1[[#This Row],[Family members]]="",MEDIAN(Table1[Family members]),Table1[[#This Row],[Family members]])</f>
        <v>4</v>
      </c>
    </row>
    <row r="4090" spans="1:16" x14ac:dyDescent="0.3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  <c r="P4090" s="3">
        <f>IF(Table1[[#This Row],[Family members]]="",MEDIAN(Table1[Family members]),Table1[[#This Row],[Family members]])</f>
        <v>3</v>
      </c>
    </row>
    <row r="4091" spans="1:16" x14ac:dyDescent="0.3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  <c r="P4091" s="3">
        <f>IF(Table1[[#This Row],[Family members]]="",MEDIAN(Table1[Family members]),Table1[[#This Row],[Family members]])</f>
        <v>1</v>
      </c>
    </row>
    <row r="4092" spans="1:16" x14ac:dyDescent="0.3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  <c r="P4092" s="3">
        <f>IF(Table1[[#This Row],[Family members]]="",MEDIAN(Table1[Family members]),Table1[[#This Row],[Family members]])</f>
        <v>4</v>
      </c>
    </row>
    <row r="4093" spans="1:16" x14ac:dyDescent="0.3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  <c r="P4093" s="3">
        <f>IF(Table1[[#This Row],[Family members]]="",MEDIAN(Table1[Family members]),Table1[[#This Row],[Family members]])</f>
        <v>2</v>
      </c>
    </row>
    <row r="4094" spans="1:16" x14ac:dyDescent="0.3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3">
        <f>IF(Table1[[#This Row],[Family members]]="",MEDIAN(Table1[Family members]),Table1[[#This Row],[Family members]])</f>
        <v>1</v>
      </c>
    </row>
    <row r="4095" spans="1:16" x14ac:dyDescent="0.3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  <c r="P4095" s="3">
        <f>IF(Table1[[#This Row],[Family members]]="",MEDIAN(Table1[Family members]),Table1[[#This Row],[Family members]])</f>
        <v>1</v>
      </c>
    </row>
    <row r="4096" spans="1:16" x14ac:dyDescent="0.3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  <c r="P4096" s="3">
        <f>IF(Table1[[#This Row],[Family members]]="",MEDIAN(Table1[Family members]),Table1[[#This Row],[Family members]])</f>
        <v>4</v>
      </c>
    </row>
    <row r="4097" spans="1:16" x14ac:dyDescent="0.3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  <c r="P4097" s="3">
        <f>IF(Table1[[#This Row],[Family members]]="",MEDIAN(Table1[Family members]),Table1[[#This Row],[Family members]])</f>
        <v>3</v>
      </c>
    </row>
    <row r="4098" spans="1:16" x14ac:dyDescent="0.3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3">
        <f>IF(Table1[[#This Row],[Family members]]="",MEDIAN(Table1[Family members]),Table1[[#This Row],[Family members]])</f>
        <v>1</v>
      </c>
    </row>
    <row r="4099" spans="1:16" x14ac:dyDescent="0.3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  <c r="P4099" s="3">
        <f>IF(Table1[[#This Row],[Family members]]="",MEDIAN(Table1[Family members]),Table1[[#This Row],[Family members]])</f>
        <v>1</v>
      </c>
    </row>
    <row r="4100" spans="1:16" x14ac:dyDescent="0.3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  <c r="P4100" s="3">
        <f>IF(Table1[[#This Row],[Family members]]="",MEDIAN(Table1[Family members]),Table1[[#This Row],[Family members]])</f>
        <v>1</v>
      </c>
    </row>
    <row r="4101" spans="1:16" x14ac:dyDescent="0.3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  <c r="P4101" s="3">
        <f>IF(Table1[[#This Row],[Family members]]="",MEDIAN(Table1[Family members]),Table1[[#This Row],[Family members]])</f>
        <v>1</v>
      </c>
    </row>
    <row r="4102" spans="1:16" x14ac:dyDescent="0.3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  <c r="P4102" s="3">
        <f>IF(Table1[[#This Row],[Family members]]="",MEDIAN(Table1[Family members]),Table1[[#This Row],[Family members]])</f>
        <v>3</v>
      </c>
    </row>
    <row r="4103" spans="1:16" x14ac:dyDescent="0.3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  <c r="P4103" s="3">
        <f>IF(Table1[[#This Row],[Family members]]="",MEDIAN(Table1[Family members]),Table1[[#This Row],[Family members]])</f>
        <v>4</v>
      </c>
    </row>
    <row r="4104" spans="1:16" x14ac:dyDescent="0.3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  <c r="P4104" s="3">
        <f>IF(Table1[[#This Row],[Family members]]="",MEDIAN(Table1[Family members]),Table1[[#This Row],[Family members]])</f>
        <v>1</v>
      </c>
    </row>
    <row r="4105" spans="1:16" x14ac:dyDescent="0.3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  <c r="P4105" s="3">
        <f>IF(Table1[[#This Row],[Family members]]="",MEDIAN(Table1[Family members]),Table1[[#This Row],[Family members]])</f>
        <v>1</v>
      </c>
    </row>
    <row r="4106" spans="1:16" x14ac:dyDescent="0.3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  <c r="P4106" s="3">
        <f>IF(Table1[[#This Row],[Family members]]="",MEDIAN(Table1[Family members]),Table1[[#This Row],[Family members]])</f>
        <v>3</v>
      </c>
    </row>
    <row r="4107" spans="1:16" x14ac:dyDescent="0.3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  <c r="P4107" s="3">
        <f>IF(Table1[[#This Row],[Family members]]="",MEDIAN(Table1[Family members]),Table1[[#This Row],[Family members]])</f>
        <v>1</v>
      </c>
    </row>
    <row r="4108" spans="1:16" x14ac:dyDescent="0.3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  <c r="P4108" s="3">
        <f>IF(Table1[[#This Row],[Family members]]="",MEDIAN(Table1[Family members]),Table1[[#This Row],[Family members]])</f>
        <v>2</v>
      </c>
    </row>
    <row r="4109" spans="1:16" x14ac:dyDescent="0.3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  <c r="P4109" s="3">
        <f>IF(Table1[[#This Row],[Family members]]="",MEDIAN(Table1[Family members]),Table1[[#This Row],[Family members]])</f>
        <v>1</v>
      </c>
    </row>
    <row r="4110" spans="1:16" x14ac:dyDescent="0.3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  <c r="P4110" s="3">
        <f>IF(Table1[[#This Row],[Family members]]="",MEDIAN(Table1[Family members]),Table1[[#This Row],[Family members]])</f>
        <v>1</v>
      </c>
    </row>
    <row r="4111" spans="1:16" x14ac:dyDescent="0.3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  <c r="P4111" s="3">
        <f>IF(Table1[[#This Row],[Family members]]="",MEDIAN(Table1[Family members]),Table1[[#This Row],[Family members]])</f>
        <v>2</v>
      </c>
    </row>
    <row r="4112" spans="1:16" x14ac:dyDescent="0.3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  <c r="P4112" s="3">
        <f>IF(Table1[[#This Row],[Family members]]="",MEDIAN(Table1[Family members]),Table1[[#This Row],[Family members]])</f>
        <v>4</v>
      </c>
    </row>
    <row r="4113" spans="1:16" x14ac:dyDescent="0.3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  <c r="P4113" s="3">
        <f>IF(Table1[[#This Row],[Family members]]="",MEDIAN(Table1[Family members]),Table1[[#This Row],[Family members]])</f>
        <v>4</v>
      </c>
    </row>
    <row r="4114" spans="1:16" x14ac:dyDescent="0.3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  <c r="P4114" s="3">
        <f>IF(Table1[[#This Row],[Family members]]="",MEDIAN(Table1[Family members]),Table1[[#This Row],[Family members]])</f>
        <v>1</v>
      </c>
    </row>
    <row r="4115" spans="1:16" x14ac:dyDescent="0.3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  <c r="P4115" s="3">
        <f>IF(Table1[[#This Row],[Family members]]="",MEDIAN(Table1[Family members]),Table1[[#This Row],[Family members]])</f>
        <v>4</v>
      </c>
    </row>
    <row r="4116" spans="1:16" x14ac:dyDescent="0.3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  <c r="P4116" s="3">
        <f>IF(Table1[[#This Row],[Family members]]="",MEDIAN(Table1[Family members]),Table1[[#This Row],[Family members]])</f>
        <v>3</v>
      </c>
    </row>
    <row r="4117" spans="1:16" x14ac:dyDescent="0.3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  <c r="P4117" s="3">
        <f>IF(Table1[[#This Row],[Family members]]="",MEDIAN(Table1[Family members]),Table1[[#This Row],[Family members]])</f>
        <v>1</v>
      </c>
    </row>
    <row r="4118" spans="1:16" x14ac:dyDescent="0.3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  <c r="P4118" s="3">
        <f>IF(Table1[[#This Row],[Family members]]="",MEDIAN(Table1[Family members]),Table1[[#This Row],[Family members]])</f>
        <v>2</v>
      </c>
    </row>
    <row r="4119" spans="1:16" x14ac:dyDescent="0.3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  <c r="P4119" s="3">
        <f>IF(Table1[[#This Row],[Family members]]="",MEDIAN(Table1[Family members]),Table1[[#This Row],[Family members]])</f>
        <v>4</v>
      </c>
    </row>
    <row r="4120" spans="1:16" x14ac:dyDescent="0.3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  <c r="P4120" s="3">
        <f>IF(Table1[[#This Row],[Family members]]="",MEDIAN(Table1[Family members]),Table1[[#This Row],[Family members]])</f>
        <v>1</v>
      </c>
    </row>
    <row r="4121" spans="1:16" x14ac:dyDescent="0.3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  <c r="P4121" s="3">
        <f>IF(Table1[[#This Row],[Family members]]="",MEDIAN(Table1[Family members]),Table1[[#This Row],[Family members]])</f>
        <v>1</v>
      </c>
    </row>
    <row r="4122" spans="1:16" x14ac:dyDescent="0.3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  <c r="P4122" s="3">
        <f>IF(Table1[[#This Row],[Family members]]="",MEDIAN(Table1[Family members]),Table1[[#This Row],[Family members]])</f>
        <v>2</v>
      </c>
    </row>
    <row r="4123" spans="1:16" x14ac:dyDescent="0.3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  <c r="P4123" s="3">
        <f>IF(Table1[[#This Row],[Family members]]="",MEDIAN(Table1[Family members]),Table1[[#This Row],[Family members]])</f>
        <v>2</v>
      </c>
    </row>
    <row r="4124" spans="1:16" x14ac:dyDescent="0.3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  <c r="P4124" s="3">
        <f>IF(Table1[[#This Row],[Family members]]="",MEDIAN(Table1[Family members]),Table1[[#This Row],[Family members]])</f>
        <v>2</v>
      </c>
    </row>
    <row r="4125" spans="1:16" x14ac:dyDescent="0.3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  <c r="P4125" s="3">
        <f>IF(Table1[[#This Row],[Family members]]="",MEDIAN(Table1[Family members]),Table1[[#This Row],[Family members]])</f>
        <v>4</v>
      </c>
    </row>
    <row r="4126" spans="1:16" x14ac:dyDescent="0.3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  <c r="P4126" s="3">
        <f>IF(Table1[[#This Row],[Family members]]="",MEDIAN(Table1[Family members]),Table1[[#This Row],[Family members]])</f>
        <v>2</v>
      </c>
    </row>
    <row r="4127" spans="1:16" x14ac:dyDescent="0.3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  <c r="P4127" s="3">
        <f>IF(Table1[[#This Row],[Family members]]="",MEDIAN(Table1[Family members]),Table1[[#This Row],[Family members]])</f>
        <v>1</v>
      </c>
    </row>
    <row r="4128" spans="1:16" x14ac:dyDescent="0.3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3">
        <f>IF(Table1[[#This Row],[Family members]]="",MEDIAN(Table1[Family members]),Table1[[#This Row],[Family members]])</f>
        <v>1</v>
      </c>
    </row>
    <row r="4129" spans="1:16" x14ac:dyDescent="0.3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  <c r="P4129" s="3">
        <f>IF(Table1[[#This Row],[Family members]]="",MEDIAN(Table1[Family members]),Table1[[#This Row],[Family members]])</f>
        <v>4</v>
      </c>
    </row>
    <row r="4130" spans="1:16" x14ac:dyDescent="0.3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  <c r="P4130" s="3">
        <f>IF(Table1[[#This Row],[Family members]]="",MEDIAN(Table1[Family members]),Table1[[#This Row],[Family members]])</f>
        <v>1</v>
      </c>
    </row>
    <row r="4131" spans="1:16" x14ac:dyDescent="0.3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  <c r="P4131" s="3">
        <f>IF(Table1[[#This Row],[Family members]]="",MEDIAN(Table1[Family members]),Table1[[#This Row],[Family members]])</f>
        <v>2</v>
      </c>
    </row>
    <row r="4132" spans="1:16" x14ac:dyDescent="0.3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  <c r="P4132" s="3">
        <f>IF(Table1[[#This Row],[Family members]]="",MEDIAN(Table1[Family members]),Table1[[#This Row],[Family members]])</f>
        <v>1</v>
      </c>
    </row>
    <row r="4133" spans="1:16" x14ac:dyDescent="0.3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  <c r="P4133" s="3">
        <f>IF(Table1[[#This Row],[Family members]]="",MEDIAN(Table1[Family members]),Table1[[#This Row],[Family members]])</f>
        <v>4</v>
      </c>
    </row>
    <row r="4134" spans="1:16" x14ac:dyDescent="0.3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  <c r="P4134" s="3">
        <f>IF(Table1[[#This Row],[Family members]]="",MEDIAN(Table1[Family members]),Table1[[#This Row],[Family members]])</f>
        <v>4</v>
      </c>
    </row>
    <row r="4135" spans="1:16" x14ac:dyDescent="0.3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  <c r="P4135" s="3">
        <f>IF(Table1[[#This Row],[Family members]]="",MEDIAN(Table1[Family members]),Table1[[#This Row],[Family members]])</f>
        <v>1</v>
      </c>
    </row>
    <row r="4136" spans="1:16" x14ac:dyDescent="0.3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  <c r="P4136" s="3">
        <f>IF(Table1[[#This Row],[Family members]]="",MEDIAN(Table1[Family members]),Table1[[#This Row],[Family members]])</f>
        <v>2</v>
      </c>
    </row>
    <row r="4137" spans="1:16" x14ac:dyDescent="0.3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  <c r="P4137" s="3">
        <f>IF(Table1[[#This Row],[Family members]]="",MEDIAN(Table1[Family members]),Table1[[#This Row],[Family members]])</f>
        <v>1</v>
      </c>
    </row>
    <row r="4138" spans="1:16" x14ac:dyDescent="0.3">
      <c r="A4138" s="7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  <c r="P4138" s="3">
        <f>IF(Table1[[#This Row],[Family members]]="",MEDIAN(Table1[Family members]),Table1[[#This Row],[Family members]])</f>
        <v>2</v>
      </c>
    </row>
    <row r="4139" spans="1:16" x14ac:dyDescent="0.3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  <c r="P4139" s="3">
        <f>IF(Table1[[#This Row],[Family members]]="",MEDIAN(Table1[Family members]),Table1[[#This Row],[Family members]])</f>
        <v>2</v>
      </c>
    </row>
    <row r="4140" spans="1:16" x14ac:dyDescent="0.3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  <c r="P4140" s="3">
        <f>IF(Table1[[#This Row],[Family members]]="",MEDIAN(Table1[Family members]),Table1[[#This Row],[Family members]])</f>
        <v>3</v>
      </c>
    </row>
    <row r="4141" spans="1:16" x14ac:dyDescent="0.3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  <c r="P4141" s="3">
        <f>IF(Table1[[#This Row],[Family members]]="",MEDIAN(Table1[Family members]),Table1[[#This Row],[Family members]])</f>
        <v>1</v>
      </c>
    </row>
    <row r="4142" spans="1:16" x14ac:dyDescent="0.3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  <c r="P4142" s="3">
        <f>IF(Table1[[#This Row],[Family members]]="",MEDIAN(Table1[Family members]),Table1[[#This Row],[Family members]])</f>
        <v>2</v>
      </c>
    </row>
    <row r="4143" spans="1:16" x14ac:dyDescent="0.3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  <c r="P4143" s="3">
        <f>IF(Table1[[#This Row],[Family members]]="",MEDIAN(Table1[Family members]),Table1[[#This Row],[Family members]])</f>
        <v>3</v>
      </c>
    </row>
    <row r="4144" spans="1:16" x14ac:dyDescent="0.3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  <c r="P4144" s="3">
        <f>IF(Table1[[#This Row],[Family members]]="",MEDIAN(Table1[Family members]),Table1[[#This Row],[Family members]])</f>
        <v>3</v>
      </c>
    </row>
    <row r="4145" spans="1:16" x14ac:dyDescent="0.3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  <c r="P4145" s="3">
        <f>IF(Table1[[#This Row],[Family members]]="",MEDIAN(Table1[Family members]),Table1[[#This Row],[Family members]])</f>
        <v>4</v>
      </c>
    </row>
    <row r="4146" spans="1:16" x14ac:dyDescent="0.3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  <c r="P4146" s="3">
        <f>IF(Table1[[#This Row],[Family members]]="",MEDIAN(Table1[Family members]),Table1[[#This Row],[Family members]])</f>
        <v>1</v>
      </c>
    </row>
    <row r="4147" spans="1:16" x14ac:dyDescent="0.3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  <c r="P4147" s="3">
        <f>IF(Table1[[#This Row],[Family members]]="",MEDIAN(Table1[Family members]),Table1[[#This Row],[Family members]])</f>
        <v>4</v>
      </c>
    </row>
    <row r="4148" spans="1:16" x14ac:dyDescent="0.3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  <c r="P4148" s="3">
        <f>IF(Table1[[#This Row],[Family members]]="",MEDIAN(Table1[Family members]),Table1[[#This Row],[Family members]])</f>
        <v>3</v>
      </c>
    </row>
    <row r="4149" spans="1:16" x14ac:dyDescent="0.3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  <c r="P4149" s="3">
        <f>IF(Table1[[#This Row],[Family members]]="",MEDIAN(Table1[Family members]),Table1[[#This Row],[Family members]])</f>
        <v>1</v>
      </c>
    </row>
    <row r="4150" spans="1:16" x14ac:dyDescent="0.3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  <c r="P4150" s="3">
        <f>IF(Table1[[#This Row],[Family members]]="",MEDIAN(Table1[Family members]),Table1[[#This Row],[Family members]])</f>
        <v>1</v>
      </c>
    </row>
    <row r="4151" spans="1:16" x14ac:dyDescent="0.3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  <c r="P4151" s="3">
        <f>IF(Table1[[#This Row],[Family members]]="",MEDIAN(Table1[Family members]),Table1[[#This Row],[Family members]])</f>
        <v>1</v>
      </c>
    </row>
    <row r="4152" spans="1:16" x14ac:dyDescent="0.3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  <c r="P4152" s="3">
        <f>IF(Table1[[#This Row],[Family members]]="",MEDIAN(Table1[Family members]),Table1[[#This Row],[Family members]])</f>
        <v>4</v>
      </c>
    </row>
    <row r="4153" spans="1:16" x14ac:dyDescent="0.3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3">
        <f>IF(Table1[[#This Row],[Family members]]="",MEDIAN(Table1[Family members]),Table1[[#This Row],[Family members]])</f>
        <v>2</v>
      </c>
    </row>
    <row r="4154" spans="1:16" x14ac:dyDescent="0.3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  <c r="P4154" s="3">
        <f>IF(Table1[[#This Row],[Family members]]="",MEDIAN(Table1[Family members]),Table1[[#This Row],[Family members]])</f>
        <v>4</v>
      </c>
    </row>
    <row r="4155" spans="1:16" x14ac:dyDescent="0.3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r="P4155" s="3">
        <f>IF(Table1[[#This Row],[Family members]]="",MEDIAN(Table1[Family members]),Table1[[#This Row],[Family members]])</f>
        <v>4</v>
      </c>
    </row>
    <row r="4156" spans="1:16" x14ac:dyDescent="0.3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  <c r="P4156" s="3">
        <f>IF(Table1[[#This Row],[Family members]]="",MEDIAN(Table1[Family members]),Table1[[#This Row],[Family members]])</f>
        <v>1</v>
      </c>
    </row>
    <row r="4157" spans="1:16" x14ac:dyDescent="0.3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  <c r="P4157" s="3">
        <f>IF(Table1[[#This Row],[Family members]]="",MEDIAN(Table1[Family members]),Table1[[#This Row],[Family members]])</f>
        <v>4</v>
      </c>
    </row>
    <row r="4158" spans="1:16" x14ac:dyDescent="0.3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  <c r="P4158" s="3">
        <f>IF(Table1[[#This Row],[Family members]]="",MEDIAN(Table1[Family members]),Table1[[#This Row],[Family members]])</f>
        <v>1</v>
      </c>
    </row>
    <row r="4159" spans="1:16" x14ac:dyDescent="0.3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  <c r="P4159" s="3">
        <f>IF(Table1[[#This Row],[Family members]]="",MEDIAN(Table1[Family members]),Table1[[#This Row],[Family members]])</f>
        <v>1</v>
      </c>
    </row>
    <row r="4160" spans="1:16" x14ac:dyDescent="0.3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  <c r="P4160" s="3">
        <f>IF(Table1[[#This Row],[Family members]]="",MEDIAN(Table1[Family members]),Table1[[#This Row],[Family members]])</f>
        <v>1</v>
      </c>
    </row>
    <row r="4161" spans="1:16" x14ac:dyDescent="0.3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  <c r="P4161" s="3">
        <f>IF(Table1[[#This Row],[Family members]]="",MEDIAN(Table1[Family members]),Table1[[#This Row],[Family members]])</f>
        <v>1</v>
      </c>
    </row>
    <row r="4162" spans="1:16" x14ac:dyDescent="0.3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  <c r="P4162" s="3">
        <f>IF(Table1[[#This Row],[Family members]]="",MEDIAN(Table1[Family members]),Table1[[#This Row],[Family members]])</f>
        <v>2</v>
      </c>
    </row>
    <row r="4163" spans="1:16" x14ac:dyDescent="0.3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  <c r="P4163" s="3">
        <f>IF(Table1[[#This Row],[Family members]]="",MEDIAN(Table1[Family members]),Table1[[#This Row],[Family members]])</f>
        <v>4</v>
      </c>
    </row>
    <row r="4164" spans="1:16" x14ac:dyDescent="0.3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  <c r="P4164" s="3">
        <f>IF(Table1[[#This Row],[Family members]]="",MEDIAN(Table1[Family members]),Table1[[#This Row],[Family members]])</f>
        <v>3</v>
      </c>
    </row>
    <row r="4165" spans="1:16" x14ac:dyDescent="0.3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  <c r="P4165" s="3">
        <f>IF(Table1[[#This Row],[Family members]]="",MEDIAN(Table1[Family members]),Table1[[#This Row],[Family members]])</f>
        <v>2</v>
      </c>
    </row>
    <row r="4166" spans="1:16" x14ac:dyDescent="0.3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  <c r="P4166" s="3">
        <f>IF(Table1[[#This Row],[Family members]]="",MEDIAN(Table1[Family members]),Table1[[#This Row],[Family members]])</f>
        <v>2</v>
      </c>
    </row>
    <row r="4167" spans="1:16" x14ac:dyDescent="0.3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  <c r="P4167" s="3">
        <f>IF(Table1[[#This Row],[Family members]]="",MEDIAN(Table1[Family members]),Table1[[#This Row],[Family members]])</f>
        <v>2</v>
      </c>
    </row>
    <row r="4168" spans="1:16" x14ac:dyDescent="0.3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  <c r="P4168" s="3">
        <f>IF(Table1[[#This Row],[Family members]]="",MEDIAN(Table1[Family members]),Table1[[#This Row],[Family members]])</f>
        <v>2</v>
      </c>
    </row>
    <row r="4169" spans="1:16" x14ac:dyDescent="0.3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  <c r="P4169" s="3">
        <f>IF(Table1[[#This Row],[Family members]]="",MEDIAN(Table1[Family members]),Table1[[#This Row],[Family members]])</f>
        <v>2</v>
      </c>
    </row>
    <row r="4170" spans="1:16" x14ac:dyDescent="0.3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  <c r="P4170" s="3">
        <f>IF(Table1[[#This Row],[Family members]]="",MEDIAN(Table1[Family members]),Table1[[#This Row],[Family members]])</f>
        <v>4</v>
      </c>
    </row>
    <row r="4171" spans="1:16" x14ac:dyDescent="0.3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  <c r="P4171" s="3">
        <f>IF(Table1[[#This Row],[Family members]]="",MEDIAN(Table1[Family members]),Table1[[#This Row],[Family members]])</f>
        <v>2</v>
      </c>
    </row>
    <row r="4172" spans="1:16" x14ac:dyDescent="0.3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  <c r="P4172" s="3">
        <f>IF(Table1[[#This Row],[Family members]]="",MEDIAN(Table1[Family members]),Table1[[#This Row],[Family members]])</f>
        <v>2</v>
      </c>
    </row>
    <row r="4173" spans="1:16" x14ac:dyDescent="0.3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  <c r="P4173" s="3">
        <f>IF(Table1[[#This Row],[Family members]]="",MEDIAN(Table1[Family members]),Table1[[#This Row],[Family members]])</f>
        <v>4</v>
      </c>
    </row>
    <row r="4174" spans="1:16" x14ac:dyDescent="0.3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  <c r="P4174" s="3">
        <f>IF(Table1[[#This Row],[Family members]]="",MEDIAN(Table1[Family members]),Table1[[#This Row],[Family members]])</f>
        <v>1</v>
      </c>
    </row>
    <row r="4175" spans="1:16" x14ac:dyDescent="0.3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  <c r="P4175" s="3">
        <f>IF(Table1[[#This Row],[Family members]]="",MEDIAN(Table1[Family members]),Table1[[#This Row],[Family members]])</f>
        <v>4</v>
      </c>
    </row>
    <row r="4176" spans="1:16" x14ac:dyDescent="0.3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  <c r="P4176" s="3">
        <f>IF(Table1[[#This Row],[Family members]]="",MEDIAN(Table1[Family members]),Table1[[#This Row],[Family members]])</f>
        <v>4</v>
      </c>
    </row>
    <row r="4177" spans="1:16" x14ac:dyDescent="0.3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  <c r="P4177" s="3">
        <f>IF(Table1[[#This Row],[Family members]]="",MEDIAN(Table1[Family members]),Table1[[#This Row],[Family members]])</f>
        <v>2</v>
      </c>
    </row>
    <row r="4178" spans="1:16" x14ac:dyDescent="0.3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  <c r="P4178" s="3">
        <f>IF(Table1[[#This Row],[Family members]]="",MEDIAN(Table1[Family members]),Table1[[#This Row],[Family members]])</f>
        <v>2</v>
      </c>
    </row>
    <row r="4179" spans="1:16" x14ac:dyDescent="0.3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  <c r="P4179" s="3">
        <f>IF(Table1[[#This Row],[Family members]]="",MEDIAN(Table1[Family members]),Table1[[#This Row],[Family members]])</f>
        <v>1</v>
      </c>
    </row>
    <row r="4180" spans="1:16" x14ac:dyDescent="0.3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3">
        <f>IF(Table1[[#This Row],[Family members]]="",MEDIAN(Table1[Family members]),Table1[[#This Row],[Family members]])</f>
        <v>2</v>
      </c>
    </row>
    <row r="4181" spans="1:16" x14ac:dyDescent="0.3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  <c r="P4181" s="3">
        <f>IF(Table1[[#This Row],[Family members]]="",MEDIAN(Table1[Family members]),Table1[[#This Row],[Family members]])</f>
        <v>2</v>
      </c>
    </row>
    <row r="4182" spans="1:16" x14ac:dyDescent="0.3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  <c r="P4182" s="3">
        <f>IF(Table1[[#This Row],[Family members]]="",MEDIAN(Table1[Family members]),Table1[[#This Row],[Family members]])</f>
        <v>4</v>
      </c>
    </row>
    <row r="4183" spans="1:16" x14ac:dyDescent="0.3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  <c r="P4183" s="3">
        <f>IF(Table1[[#This Row],[Family members]]="",MEDIAN(Table1[Family members]),Table1[[#This Row],[Family members]])</f>
        <v>4</v>
      </c>
    </row>
    <row r="4184" spans="1:16" x14ac:dyDescent="0.3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  <c r="P4184" s="3">
        <f>IF(Table1[[#This Row],[Family members]]="",MEDIAN(Table1[Family members]),Table1[[#This Row],[Family members]])</f>
        <v>4</v>
      </c>
    </row>
    <row r="4185" spans="1:16" x14ac:dyDescent="0.3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  <c r="P4185" s="3">
        <f>IF(Table1[[#This Row],[Family members]]="",MEDIAN(Table1[Family members]),Table1[[#This Row],[Family members]])</f>
        <v>1</v>
      </c>
    </row>
    <row r="4186" spans="1:16" x14ac:dyDescent="0.3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  <c r="P4186" s="3">
        <f>IF(Table1[[#This Row],[Family members]]="",MEDIAN(Table1[Family members]),Table1[[#This Row],[Family members]])</f>
        <v>1</v>
      </c>
    </row>
    <row r="4187" spans="1:16" x14ac:dyDescent="0.3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  <c r="P4187" s="3">
        <f>IF(Table1[[#This Row],[Family members]]="",MEDIAN(Table1[Family members]),Table1[[#This Row],[Family members]])</f>
        <v>1</v>
      </c>
    </row>
    <row r="4188" spans="1:16" x14ac:dyDescent="0.3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  <c r="P4188" s="3">
        <f>IF(Table1[[#This Row],[Family members]]="",MEDIAN(Table1[Family members]),Table1[[#This Row],[Family members]])</f>
        <v>4</v>
      </c>
    </row>
    <row r="4189" spans="1:16" x14ac:dyDescent="0.3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3">
        <f>IF(Table1[[#This Row],[Family members]]="",MEDIAN(Table1[Family members]),Table1[[#This Row],[Family members]])</f>
        <v>1</v>
      </c>
    </row>
    <row r="4190" spans="1:16" x14ac:dyDescent="0.3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  <c r="P4190" s="3">
        <f>IF(Table1[[#This Row],[Family members]]="",MEDIAN(Table1[Family members]),Table1[[#This Row],[Family members]])</f>
        <v>3</v>
      </c>
    </row>
    <row r="4191" spans="1:16" x14ac:dyDescent="0.3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  <c r="P4191" s="3">
        <f>IF(Table1[[#This Row],[Family members]]="",MEDIAN(Table1[Family members]),Table1[[#This Row],[Family members]])</f>
        <v>2</v>
      </c>
    </row>
    <row r="4192" spans="1:16" x14ac:dyDescent="0.3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  <c r="P4192" s="3">
        <f>IF(Table1[[#This Row],[Family members]]="",MEDIAN(Table1[Family members]),Table1[[#This Row],[Family members]])</f>
        <v>2</v>
      </c>
    </row>
    <row r="4193" spans="1:16" x14ac:dyDescent="0.3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  <c r="P4193" s="3">
        <f>IF(Table1[[#This Row],[Family members]]="",MEDIAN(Table1[Family members]),Table1[[#This Row],[Family members]])</f>
        <v>2</v>
      </c>
    </row>
    <row r="4194" spans="1:16" x14ac:dyDescent="0.3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  <c r="P4194" s="3">
        <f>IF(Table1[[#This Row],[Family members]]="",MEDIAN(Table1[Family members]),Table1[[#This Row],[Family members]])</f>
        <v>2</v>
      </c>
    </row>
    <row r="4195" spans="1:16" x14ac:dyDescent="0.3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  <c r="P4195" s="3">
        <f>IF(Table1[[#This Row],[Family members]]="",MEDIAN(Table1[Family members]),Table1[[#This Row],[Family members]])</f>
        <v>4</v>
      </c>
    </row>
    <row r="4196" spans="1:16" x14ac:dyDescent="0.3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  <c r="P4196" s="3">
        <f>IF(Table1[[#This Row],[Family members]]="",MEDIAN(Table1[Family members]),Table1[[#This Row],[Family members]])</f>
        <v>1</v>
      </c>
    </row>
    <row r="4197" spans="1:16" x14ac:dyDescent="0.3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  <c r="P4197" s="3">
        <f>IF(Table1[[#This Row],[Family members]]="",MEDIAN(Table1[Family members]),Table1[[#This Row],[Family members]])</f>
        <v>1</v>
      </c>
    </row>
    <row r="4198" spans="1:16" x14ac:dyDescent="0.3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  <c r="P4198" s="3">
        <f>IF(Table1[[#This Row],[Family members]]="",MEDIAN(Table1[Family members]),Table1[[#This Row],[Family members]])</f>
        <v>1</v>
      </c>
    </row>
    <row r="4199" spans="1:16" x14ac:dyDescent="0.3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  <c r="P4199" s="3">
        <f>IF(Table1[[#This Row],[Family members]]="",MEDIAN(Table1[Family members]),Table1[[#This Row],[Family members]])</f>
        <v>3</v>
      </c>
    </row>
    <row r="4200" spans="1:16" x14ac:dyDescent="0.3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  <c r="P4200" s="3">
        <f>IF(Table1[[#This Row],[Family members]]="",MEDIAN(Table1[Family members]),Table1[[#This Row],[Family members]])</f>
        <v>3</v>
      </c>
    </row>
    <row r="4201" spans="1:16" x14ac:dyDescent="0.3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  <c r="P4201" s="3">
        <f>IF(Table1[[#This Row],[Family members]]="",MEDIAN(Table1[Family members]),Table1[[#This Row],[Family members]])</f>
        <v>4</v>
      </c>
    </row>
    <row r="4202" spans="1:16" x14ac:dyDescent="0.3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  <c r="P4202" s="3">
        <f>IF(Table1[[#This Row],[Family members]]="",MEDIAN(Table1[Family members]),Table1[[#This Row],[Family members]])</f>
        <v>1</v>
      </c>
    </row>
    <row r="4203" spans="1:16" x14ac:dyDescent="0.3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  <c r="P4203" s="3">
        <f>IF(Table1[[#This Row],[Family members]]="",MEDIAN(Table1[Family members]),Table1[[#This Row],[Family members]])</f>
        <v>3</v>
      </c>
    </row>
    <row r="4204" spans="1:16" x14ac:dyDescent="0.3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  <c r="P4204" s="3">
        <f>IF(Table1[[#This Row],[Family members]]="",MEDIAN(Table1[Family members]),Table1[[#This Row],[Family members]])</f>
        <v>4</v>
      </c>
    </row>
    <row r="4205" spans="1:16" x14ac:dyDescent="0.3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  <c r="P4205" s="3">
        <f>IF(Table1[[#This Row],[Family members]]="",MEDIAN(Table1[Family members]),Table1[[#This Row],[Family members]])</f>
        <v>3</v>
      </c>
    </row>
    <row r="4206" spans="1:16" x14ac:dyDescent="0.3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  <c r="P4206" s="3">
        <f>IF(Table1[[#This Row],[Family members]]="",MEDIAN(Table1[Family members]),Table1[[#This Row],[Family members]])</f>
        <v>4</v>
      </c>
    </row>
    <row r="4207" spans="1:16" x14ac:dyDescent="0.3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  <c r="P4207" s="3">
        <f>IF(Table1[[#This Row],[Family members]]="",MEDIAN(Table1[Family members]),Table1[[#This Row],[Family members]])</f>
        <v>2</v>
      </c>
    </row>
    <row r="4208" spans="1:16" x14ac:dyDescent="0.3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  <c r="P4208" s="3">
        <f>IF(Table1[[#This Row],[Family members]]="",MEDIAN(Table1[Family members]),Table1[[#This Row],[Family members]])</f>
        <v>1</v>
      </c>
    </row>
    <row r="4209" spans="1:16" x14ac:dyDescent="0.3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  <c r="P4209" s="3">
        <f>IF(Table1[[#This Row],[Family members]]="",MEDIAN(Table1[Family members]),Table1[[#This Row],[Family members]])</f>
        <v>3</v>
      </c>
    </row>
    <row r="4210" spans="1:16" x14ac:dyDescent="0.3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  <c r="P4210" s="3">
        <f>IF(Table1[[#This Row],[Family members]]="",MEDIAN(Table1[Family members]),Table1[[#This Row],[Family members]])</f>
        <v>4</v>
      </c>
    </row>
    <row r="4211" spans="1:16" x14ac:dyDescent="0.3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  <c r="P4211" s="3">
        <f>IF(Table1[[#This Row],[Family members]]="",MEDIAN(Table1[Family members]),Table1[[#This Row],[Family members]])</f>
        <v>1</v>
      </c>
    </row>
    <row r="4212" spans="1:16" x14ac:dyDescent="0.3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  <c r="P4212" s="3">
        <f>IF(Table1[[#This Row],[Family members]]="",MEDIAN(Table1[Family members]),Table1[[#This Row],[Family members]])</f>
        <v>1</v>
      </c>
    </row>
    <row r="4213" spans="1:16" x14ac:dyDescent="0.3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  <c r="P4213" s="3">
        <f>IF(Table1[[#This Row],[Family members]]="",MEDIAN(Table1[Family members]),Table1[[#This Row],[Family members]])</f>
        <v>1</v>
      </c>
    </row>
    <row r="4214" spans="1:16" x14ac:dyDescent="0.3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  <c r="P4214" s="3">
        <f>IF(Table1[[#This Row],[Family members]]="",MEDIAN(Table1[Family members]),Table1[[#This Row],[Family members]])</f>
        <v>1</v>
      </c>
    </row>
    <row r="4215" spans="1:16" x14ac:dyDescent="0.3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  <c r="P4215" s="3">
        <f>IF(Table1[[#This Row],[Family members]]="",MEDIAN(Table1[Family members]),Table1[[#This Row],[Family members]])</f>
        <v>3</v>
      </c>
    </row>
    <row r="4216" spans="1:16" x14ac:dyDescent="0.3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  <c r="P4216" s="3">
        <f>IF(Table1[[#This Row],[Family members]]="",MEDIAN(Table1[Family members]),Table1[[#This Row],[Family members]])</f>
        <v>1</v>
      </c>
    </row>
    <row r="4217" spans="1:16" x14ac:dyDescent="0.3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  <c r="P4217" s="3">
        <f>IF(Table1[[#This Row],[Family members]]="",MEDIAN(Table1[Family members]),Table1[[#This Row],[Family members]])</f>
        <v>2</v>
      </c>
    </row>
    <row r="4218" spans="1:16" x14ac:dyDescent="0.3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  <c r="P4218" s="3">
        <f>IF(Table1[[#This Row],[Family members]]="",MEDIAN(Table1[Family members]),Table1[[#This Row],[Family members]])</f>
        <v>3</v>
      </c>
    </row>
    <row r="4219" spans="1:16" x14ac:dyDescent="0.3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  <c r="P4219" s="3">
        <f>IF(Table1[[#This Row],[Family members]]="",MEDIAN(Table1[Family members]),Table1[[#This Row],[Family members]])</f>
        <v>4</v>
      </c>
    </row>
    <row r="4220" spans="1:16" x14ac:dyDescent="0.3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  <c r="P4220" s="3">
        <f>IF(Table1[[#This Row],[Family members]]="",MEDIAN(Table1[Family members]),Table1[[#This Row],[Family members]])</f>
        <v>1</v>
      </c>
    </row>
    <row r="4221" spans="1:16" x14ac:dyDescent="0.3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  <c r="P4221" s="3">
        <f>IF(Table1[[#This Row],[Family members]]="",MEDIAN(Table1[Family members]),Table1[[#This Row],[Family members]])</f>
        <v>2</v>
      </c>
    </row>
    <row r="4222" spans="1:16" x14ac:dyDescent="0.3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  <c r="P4222" s="3">
        <f>IF(Table1[[#This Row],[Family members]]="",MEDIAN(Table1[Family members]),Table1[[#This Row],[Family members]])</f>
        <v>2</v>
      </c>
    </row>
    <row r="4223" spans="1:16" x14ac:dyDescent="0.3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  <c r="P4223" s="3">
        <f>IF(Table1[[#This Row],[Family members]]="",MEDIAN(Table1[Family members]),Table1[[#This Row],[Family members]])</f>
        <v>3</v>
      </c>
    </row>
    <row r="4224" spans="1:16" x14ac:dyDescent="0.3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  <c r="P4224" s="3">
        <f>IF(Table1[[#This Row],[Family members]]="",MEDIAN(Table1[Family members]),Table1[[#This Row],[Family members]])</f>
        <v>4</v>
      </c>
    </row>
    <row r="4225" spans="1:16" x14ac:dyDescent="0.3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  <c r="P4225" s="3">
        <f>IF(Table1[[#This Row],[Family members]]="",MEDIAN(Table1[Family members]),Table1[[#This Row],[Family members]])</f>
        <v>4</v>
      </c>
    </row>
    <row r="4226" spans="1:16" x14ac:dyDescent="0.3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  <c r="P4226" s="3">
        <f>IF(Table1[[#This Row],[Family members]]="",MEDIAN(Table1[Family members]),Table1[[#This Row],[Family members]])</f>
        <v>1</v>
      </c>
    </row>
    <row r="4227" spans="1:16" x14ac:dyDescent="0.3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  <c r="P4227" s="3">
        <f>IF(Table1[[#This Row],[Family members]]="",MEDIAN(Table1[Family members]),Table1[[#This Row],[Family members]])</f>
        <v>4</v>
      </c>
    </row>
    <row r="4228" spans="1:16" x14ac:dyDescent="0.3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3">
        <f>IF(Table1[[#This Row],[Family members]]="",MEDIAN(Table1[Family members]),Table1[[#This Row],[Family members]])</f>
        <v>2</v>
      </c>
    </row>
    <row r="4229" spans="1:16" x14ac:dyDescent="0.3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  <c r="P4229" s="3">
        <f>IF(Table1[[#This Row],[Family members]]="",MEDIAN(Table1[Family members]),Table1[[#This Row],[Family members]])</f>
        <v>4</v>
      </c>
    </row>
    <row r="4230" spans="1:16" x14ac:dyDescent="0.3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  <c r="P4230" s="3">
        <f>IF(Table1[[#This Row],[Family members]]="",MEDIAN(Table1[Family members]),Table1[[#This Row],[Family members]])</f>
        <v>2</v>
      </c>
    </row>
    <row r="4231" spans="1:16" x14ac:dyDescent="0.3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3">
        <f>IF(Table1[[#This Row],[Family members]]="",MEDIAN(Table1[Family members]),Table1[[#This Row],[Family members]])</f>
        <v>3</v>
      </c>
    </row>
    <row r="4232" spans="1:16" x14ac:dyDescent="0.3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  <c r="P4232" s="3">
        <f>IF(Table1[[#This Row],[Family members]]="",MEDIAN(Table1[Family members]),Table1[[#This Row],[Family members]])</f>
        <v>1</v>
      </c>
    </row>
    <row r="4233" spans="1:16" x14ac:dyDescent="0.3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  <c r="P4233" s="3">
        <f>IF(Table1[[#This Row],[Family members]]="",MEDIAN(Table1[Family members]),Table1[[#This Row],[Family members]])</f>
        <v>2</v>
      </c>
    </row>
    <row r="4234" spans="1:16" x14ac:dyDescent="0.3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3">
        <f>IF(Table1[[#This Row],[Family members]]="",MEDIAN(Table1[Family members]),Table1[[#This Row],[Family members]])</f>
        <v>3</v>
      </c>
    </row>
    <row r="4235" spans="1:16" x14ac:dyDescent="0.3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  <c r="P4235" s="3">
        <f>IF(Table1[[#This Row],[Family members]]="",MEDIAN(Table1[Family members]),Table1[[#This Row],[Family members]])</f>
        <v>1</v>
      </c>
    </row>
    <row r="4236" spans="1:16" x14ac:dyDescent="0.3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  <c r="P4236" s="3">
        <f>IF(Table1[[#This Row],[Family members]]="",MEDIAN(Table1[Family members]),Table1[[#This Row],[Family members]])</f>
        <v>3</v>
      </c>
    </row>
    <row r="4237" spans="1:16" x14ac:dyDescent="0.3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  <c r="P4237" s="3">
        <f>IF(Table1[[#This Row],[Family members]]="",MEDIAN(Table1[Family members]),Table1[[#This Row],[Family members]])</f>
        <v>1</v>
      </c>
    </row>
    <row r="4238" spans="1:16" x14ac:dyDescent="0.3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  <c r="P4238" s="3">
        <f>IF(Table1[[#This Row],[Family members]]="",MEDIAN(Table1[Family members]),Table1[[#This Row],[Family members]])</f>
        <v>2</v>
      </c>
    </row>
    <row r="4239" spans="1:16" x14ac:dyDescent="0.3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  <c r="P4239" s="3">
        <f>IF(Table1[[#This Row],[Family members]]="",MEDIAN(Table1[Family members]),Table1[[#This Row],[Family members]])</f>
        <v>4</v>
      </c>
    </row>
    <row r="4240" spans="1:16" x14ac:dyDescent="0.3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  <c r="P4240" s="3">
        <f>IF(Table1[[#This Row],[Family members]]="",MEDIAN(Table1[Family members]),Table1[[#This Row],[Family members]])</f>
        <v>2</v>
      </c>
    </row>
    <row r="4241" spans="1:16" x14ac:dyDescent="0.3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  <c r="P4241" s="3">
        <f>IF(Table1[[#This Row],[Family members]]="",MEDIAN(Table1[Family members]),Table1[[#This Row],[Family members]])</f>
        <v>4</v>
      </c>
    </row>
    <row r="4242" spans="1:16" x14ac:dyDescent="0.3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  <c r="P4242" s="3">
        <f>IF(Table1[[#This Row],[Family members]]="",MEDIAN(Table1[Family members]),Table1[[#This Row],[Family members]])</f>
        <v>4</v>
      </c>
    </row>
    <row r="4243" spans="1:16" x14ac:dyDescent="0.3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  <c r="P4243" s="3">
        <f>IF(Table1[[#This Row],[Family members]]="",MEDIAN(Table1[Family members]),Table1[[#This Row],[Family members]])</f>
        <v>2</v>
      </c>
    </row>
    <row r="4244" spans="1:16" x14ac:dyDescent="0.3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  <c r="P4244" s="3">
        <f>IF(Table1[[#This Row],[Family members]]="",MEDIAN(Table1[Family members]),Table1[[#This Row],[Family members]])</f>
        <v>2</v>
      </c>
    </row>
    <row r="4245" spans="1:16" x14ac:dyDescent="0.3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  <c r="P4245" s="3">
        <f>IF(Table1[[#This Row],[Family members]]="",MEDIAN(Table1[Family members]),Table1[[#This Row],[Family members]])</f>
        <v>4</v>
      </c>
    </row>
    <row r="4246" spans="1:16" x14ac:dyDescent="0.3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  <c r="P4246" s="3">
        <f>IF(Table1[[#This Row],[Family members]]="",MEDIAN(Table1[Family members]),Table1[[#This Row],[Family members]])</f>
        <v>3</v>
      </c>
    </row>
    <row r="4247" spans="1:16" x14ac:dyDescent="0.3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  <c r="P4247" s="3">
        <f>IF(Table1[[#This Row],[Family members]]="",MEDIAN(Table1[Family members]),Table1[[#This Row],[Family members]])</f>
        <v>4</v>
      </c>
    </row>
    <row r="4248" spans="1:16" x14ac:dyDescent="0.3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  <c r="P4248" s="3">
        <f>IF(Table1[[#This Row],[Family members]]="",MEDIAN(Table1[Family members]),Table1[[#This Row],[Family members]])</f>
        <v>4</v>
      </c>
    </row>
    <row r="4249" spans="1:16" x14ac:dyDescent="0.3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  <c r="P4249" s="3">
        <f>IF(Table1[[#This Row],[Family members]]="",MEDIAN(Table1[Family members]),Table1[[#This Row],[Family members]])</f>
        <v>3</v>
      </c>
    </row>
    <row r="4250" spans="1:16" x14ac:dyDescent="0.3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  <c r="P4250" s="3">
        <f>IF(Table1[[#This Row],[Family members]]="",MEDIAN(Table1[Family members]),Table1[[#This Row],[Family members]])</f>
        <v>3</v>
      </c>
    </row>
    <row r="4251" spans="1:16" x14ac:dyDescent="0.3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  <c r="P4251" s="3">
        <f>IF(Table1[[#This Row],[Family members]]="",MEDIAN(Table1[Family members]),Table1[[#This Row],[Family members]])</f>
        <v>2</v>
      </c>
    </row>
    <row r="4252" spans="1:16" x14ac:dyDescent="0.3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  <c r="P4252" s="3">
        <f>IF(Table1[[#This Row],[Family members]]="",MEDIAN(Table1[Family members]),Table1[[#This Row],[Family members]])</f>
        <v>1</v>
      </c>
    </row>
    <row r="4253" spans="1:16" x14ac:dyDescent="0.3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  <c r="P4253" s="3">
        <f>IF(Table1[[#This Row],[Family members]]="",MEDIAN(Table1[Family members]),Table1[[#This Row],[Family members]])</f>
        <v>4</v>
      </c>
    </row>
    <row r="4254" spans="1:16" x14ac:dyDescent="0.3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3">
        <f>IF(Table1[[#This Row],[Family members]]="",MEDIAN(Table1[Family members]),Table1[[#This Row],[Family members]])</f>
        <v>2</v>
      </c>
    </row>
    <row r="4255" spans="1:16" x14ac:dyDescent="0.3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  <c r="P4255" s="3">
        <f>IF(Table1[[#This Row],[Family members]]="",MEDIAN(Table1[Family members]),Table1[[#This Row],[Family members]])</f>
        <v>4</v>
      </c>
    </row>
    <row r="4256" spans="1:16" x14ac:dyDescent="0.3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  <c r="P4256" s="3">
        <f>IF(Table1[[#This Row],[Family members]]="",MEDIAN(Table1[Family members]),Table1[[#This Row],[Family members]])</f>
        <v>2</v>
      </c>
    </row>
    <row r="4257" spans="1:16" x14ac:dyDescent="0.3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  <c r="P4257" s="3">
        <f>IF(Table1[[#This Row],[Family members]]="",MEDIAN(Table1[Family members]),Table1[[#This Row],[Family members]])</f>
        <v>2</v>
      </c>
    </row>
    <row r="4258" spans="1:16" x14ac:dyDescent="0.3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  <c r="P4258" s="3">
        <f>IF(Table1[[#This Row],[Family members]]="",MEDIAN(Table1[Family members]),Table1[[#This Row],[Family members]])</f>
        <v>4</v>
      </c>
    </row>
    <row r="4259" spans="1:16" x14ac:dyDescent="0.3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  <c r="P4259" s="3">
        <f>IF(Table1[[#This Row],[Family members]]="",MEDIAN(Table1[Family members]),Table1[[#This Row],[Family members]])</f>
        <v>2</v>
      </c>
    </row>
    <row r="4260" spans="1:16" x14ac:dyDescent="0.3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  <c r="P4260" s="3">
        <f>IF(Table1[[#This Row],[Family members]]="",MEDIAN(Table1[Family members]),Table1[[#This Row],[Family members]])</f>
        <v>4</v>
      </c>
    </row>
    <row r="4261" spans="1:16" x14ac:dyDescent="0.3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  <c r="P4261" s="3">
        <f>IF(Table1[[#This Row],[Family members]]="",MEDIAN(Table1[Family members]),Table1[[#This Row],[Family members]])</f>
        <v>4</v>
      </c>
    </row>
    <row r="4262" spans="1:16" x14ac:dyDescent="0.3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  <c r="P4262" s="3">
        <f>IF(Table1[[#This Row],[Family members]]="",MEDIAN(Table1[Family members]),Table1[[#This Row],[Family members]])</f>
        <v>4</v>
      </c>
    </row>
    <row r="4263" spans="1:16" x14ac:dyDescent="0.3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  <c r="P4263" s="3">
        <f>IF(Table1[[#This Row],[Family members]]="",MEDIAN(Table1[Family members]),Table1[[#This Row],[Family members]])</f>
        <v>4</v>
      </c>
    </row>
    <row r="4264" spans="1:16" x14ac:dyDescent="0.3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  <c r="P4264" s="3">
        <f>IF(Table1[[#This Row],[Family members]]="",MEDIAN(Table1[Family members]),Table1[[#This Row],[Family members]])</f>
        <v>1</v>
      </c>
    </row>
    <row r="4265" spans="1:16" x14ac:dyDescent="0.3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  <c r="P4265" s="3">
        <f>IF(Table1[[#This Row],[Family members]]="",MEDIAN(Table1[Family members]),Table1[[#This Row],[Family members]])</f>
        <v>1</v>
      </c>
    </row>
    <row r="4266" spans="1:16" x14ac:dyDescent="0.3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  <c r="P4266" s="3">
        <f>IF(Table1[[#This Row],[Family members]]="",MEDIAN(Table1[Family members]),Table1[[#This Row],[Family members]])</f>
        <v>1</v>
      </c>
    </row>
    <row r="4267" spans="1:16" x14ac:dyDescent="0.3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  <c r="P4267" s="3">
        <f>IF(Table1[[#This Row],[Family members]]="",MEDIAN(Table1[Family members]),Table1[[#This Row],[Family members]])</f>
        <v>4</v>
      </c>
    </row>
    <row r="4268" spans="1:16" x14ac:dyDescent="0.3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  <c r="P4268" s="3">
        <f>IF(Table1[[#This Row],[Family members]]="",MEDIAN(Table1[Family members]),Table1[[#This Row],[Family members]])</f>
        <v>3</v>
      </c>
    </row>
    <row r="4269" spans="1:16" x14ac:dyDescent="0.3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  <c r="P4269" s="3">
        <f>IF(Table1[[#This Row],[Family members]]="",MEDIAN(Table1[Family members]),Table1[[#This Row],[Family members]])</f>
        <v>4</v>
      </c>
    </row>
    <row r="4270" spans="1:16" x14ac:dyDescent="0.3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  <c r="P4270" s="3">
        <f>IF(Table1[[#This Row],[Family members]]="",MEDIAN(Table1[Family members]),Table1[[#This Row],[Family members]])</f>
        <v>1</v>
      </c>
    </row>
    <row r="4271" spans="1:16" x14ac:dyDescent="0.3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  <c r="P4271" s="3">
        <f>IF(Table1[[#This Row],[Family members]]="",MEDIAN(Table1[Family members]),Table1[[#This Row],[Family members]])</f>
        <v>4</v>
      </c>
    </row>
    <row r="4272" spans="1:16" x14ac:dyDescent="0.3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3">
        <f>IF(Table1[[#This Row],[Family members]]="",MEDIAN(Table1[Family members]),Table1[[#This Row],[Family members]])</f>
        <v>1</v>
      </c>
    </row>
    <row r="4273" spans="1:16" x14ac:dyDescent="0.3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  <c r="P4273" s="3">
        <f>IF(Table1[[#This Row],[Family members]]="",MEDIAN(Table1[Family members]),Table1[[#This Row],[Family members]])</f>
        <v>1</v>
      </c>
    </row>
    <row r="4274" spans="1:16" x14ac:dyDescent="0.3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  <c r="P4274" s="3">
        <f>IF(Table1[[#This Row],[Family members]]="",MEDIAN(Table1[Family members]),Table1[[#This Row],[Family members]])</f>
        <v>4</v>
      </c>
    </row>
    <row r="4275" spans="1:16" x14ac:dyDescent="0.3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  <c r="P4275" s="3">
        <f>IF(Table1[[#This Row],[Family members]]="",MEDIAN(Table1[Family members]),Table1[[#This Row],[Family members]])</f>
        <v>1</v>
      </c>
    </row>
    <row r="4276" spans="1:16" x14ac:dyDescent="0.3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  <c r="P4276" s="3">
        <f>IF(Table1[[#This Row],[Family members]]="",MEDIAN(Table1[Family members]),Table1[[#This Row],[Family members]])</f>
        <v>1</v>
      </c>
    </row>
    <row r="4277" spans="1:16" x14ac:dyDescent="0.3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  <c r="P4277" s="3">
        <f>IF(Table1[[#This Row],[Family members]]="",MEDIAN(Table1[Family members]),Table1[[#This Row],[Family members]])</f>
        <v>1</v>
      </c>
    </row>
    <row r="4278" spans="1:16" x14ac:dyDescent="0.3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  <c r="P4278" s="3">
        <f>IF(Table1[[#This Row],[Family members]]="",MEDIAN(Table1[Family members]),Table1[[#This Row],[Family members]])</f>
        <v>1</v>
      </c>
    </row>
    <row r="4279" spans="1:16" x14ac:dyDescent="0.3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  <c r="P4279" s="3">
        <f>IF(Table1[[#This Row],[Family members]]="",MEDIAN(Table1[Family members]),Table1[[#This Row],[Family members]])</f>
        <v>3</v>
      </c>
    </row>
    <row r="4280" spans="1:16" x14ac:dyDescent="0.3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  <c r="P4280" s="3">
        <f>IF(Table1[[#This Row],[Family members]]="",MEDIAN(Table1[Family members]),Table1[[#This Row],[Family members]])</f>
        <v>2</v>
      </c>
    </row>
    <row r="4281" spans="1:16" x14ac:dyDescent="0.3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  <c r="P4281" s="3">
        <f>IF(Table1[[#This Row],[Family members]]="",MEDIAN(Table1[Family members]),Table1[[#This Row],[Family members]])</f>
        <v>1</v>
      </c>
    </row>
    <row r="4282" spans="1:16" x14ac:dyDescent="0.3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  <c r="P4282" s="3">
        <f>IF(Table1[[#This Row],[Family members]]="",MEDIAN(Table1[Family members]),Table1[[#This Row],[Family members]])</f>
        <v>4</v>
      </c>
    </row>
    <row r="4283" spans="1:16" x14ac:dyDescent="0.3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3">
        <f>IF(Table1[[#This Row],[Family members]]="",MEDIAN(Table1[Family members]),Table1[[#This Row],[Family members]])</f>
        <v>1</v>
      </c>
    </row>
    <row r="4284" spans="1:16" x14ac:dyDescent="0.3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  <c r="P4284" s="3">
        <f>IF(Table1[[#This Row],[Family members]]="",MEDIAN(Table1[Family members]),Table1[[#This Row],[Family members]])</f>
        <v>4</v>
      </c>
    </row>
    <row r="4285" spans="1:16" x14ac:dyDescent="0.3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  <c r="P4285" s="3">
        <f>IF(Table1[[#This Row],[Family members]]="",MEDIAN(Table1[Family members]),Table1[[#This Row],[Family members]])</f>
        <v>2</v>
      </c>
    </row>
    <row r="4286" spans="1:16" x14ac:dyDescent="0.3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  <c r="P4286" s="3">
        <f>IF(Table1[[#This Row],[Family members]]="",MEDIAN(Table1[Family members]),Table1[[#This Row],[Family members]])</f>
        <v>2</v>
      </c>
    </row>
    <row r="4287" spans="1:16" x14ac:dyDescent="0.3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  <c r="P4287" s="3">
        <f>IF(Table1[[#This Row],[Family members]]="",MEDIAN(Table1[Family members]),Table1[[#This Row],[Family members]])</f>
        <v>4</v>
      </c>
    </row>
    <row r="4288" spans="1:16" x14ac:dyDescent="0.3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  <c r="P4288" s="3">
        <f>IF(Table1[[#This Row],[Family members]]="",MEDIAN(Table1[Family members]),Table1[[#This Row],[Family members]])</f>
        <v>3</v>
      </c>
    </row>
    <row r="4289" spans="1:16" x14ac:dyDescent="0.3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  <c r="P4289" s="3">
        <f>IF(Table1[[#This Row],[Family members]]="",MEDIAN(Table1[Family members]),Table1[[#This Row],[Family members]])</f>
        <v>2</v>
      </c>
    </row>
    <row r="4290" spans="1:16" x14ac:dyDescent="0.3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  <c r="P4290" s="3">
        <f>IF(Table1[[#This Row],[Family members]]="",MEDIAN(Table1[Family members]),Table1[[#This Row],[Family members]])</f>
        <v>4</v>
      </c>
    </row>
    <row r="4291" spans="1:16" x14ac:dyDescent="0.3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  <c r="P4291" s="3">
        <f>IF(Table1[[#This Row],[Family members]]="",MEDIAN(Table1[Family members]),Table1[[#This Row],[Family members]])</f>
        <v>4</v>
      </c>
    </row>
    <row r="4292" spans="1:16" x14ac:dyDescent="0.3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  <c r="P4292" s="3">
        <f>IF(Table1[[#This Row],[Family members]]="",MEDIAN(Table1[Family members]),Table1[[#This Row],[Family members]])</f>
        <v>1</v>
      </c>
    </row>
    <row r="4293" spans="1:16" x14ac:dyDescent="0.3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  <c r="P4293" s="3">
        <f>IF(Table1[[#This Row],[Family members]]="",MEDIAN(Table1[Family members]),Table1[[#This Row],[Family members]])</f>
        <v>4</v>
      </c>
    </row>
    <row r="4294" spans="1:16" x14ac:dyDescent="0.3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  <c r="P4294" s="3">
        <f>IF(Table1[[#This Row],[Family members]]="",MEDIAN(Table1[Family members]),Table1[[#This Row],[Family members]])</f>
        <v>4</v>
      </c>
    </row>
    <row r="4295" spans="1:16" x14ac:dyDescent="0.3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  <c r="P4295" s="3">
        <f>IF(Table1[[#This Row],[Family members]]="",MEDIAN(Table1[Family members]),Table1[[#This Row],[Family members]])</f>
        <v>2</v>
      </c>
    </row>
    <row r="4296" spans="1:16" x14ac:dyDescent="0.3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  <c r="P4296" s="3">
        <f>IF(Table1[[#This Row],[Family members]]="",MEDIAN(Table1[Family members]),Table1[[#This Row],[Family members]])</f>
        <v>2</v>
      </c>
    </row>
    <row r="4297" spans="1:16" x14ac:dyDescent="0.3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  <c r="P4297" s="3">
        <f>IF(Table1[[#This Row],[Family members]]="",MEDIAN(Table1[Family members]),Table1[[#This Row],[Family members]])</f>
        <v>4</v>
      </c>
    </row>
    <row r="4298" spans="1:16" x14ac:dyDescent="0.3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  <c r="P4298" s="3">
        <f>IF(Table1[[#This Row],[Family members]]="",MEDIAN(Table1[Family members]),Table1[[#This Row],[Family members]])</f>
        <v>1</v>
      </c>
    </row>
    <row r="4299" spans="1:16" x14ac:dyDescent="0.3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  <c r="P4299" s="3">
        <f>IF(Table1[[#This Row],[Family members]]="",MEDIAN(Table1[Family members]),Table1[[#This Row],[Family members]])</f>
        <v>1</v>
      </c>
    </row>
    <row r="4300" spans="1:16" x14ac:dyDescent="0.3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  <c r="P4300" s="3">
        <f>IF(Table1[[#This Row],[Family members]]="",MEDIAN(Table1[Family members]),Table1[[#This Row],[Family members]])</f>
        <v>1</v>
      </c>
    </row>
    <row r="4301" spans="1:16" x14ac:dyDescent="0.3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  <c r="P4301" s="3">
        <f>IF(Table1[[#This Row],[Family members]]="",MEDIAN(Table1[Family members]),Table1[[#This Row],[Family members]])</f>
        <v>4</v>
      </c>
    </row>
    <row r="4302" spans="1:16" x14ac:dyDescent="0.3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  <c r="P4302" s="3">
        <f>IF(Table1[[#This Row],[Family members]]="",MEDIAN(Table1[Family members]),Table1[[#This Row],[Family members]])</f>
        <v>3</v>
      </c>
    </row>
    <row r="4303" spans="1:16" x14ac:dyDescent="0.3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  <c r="P4303" s="3">
        <f>IF(Table1[[#This Row],[Family members]]="",MEDIAN(Table1[Family members]),Table1[[#This Row],[Family members]])</f>
        <v>2</v>
      </c>
    </row>
    <row r="4304" spans="1:16" x14ac:dyDescent="0.3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  <c r="P4304" s="3">
        <f>IF(Table1[[#This Row],[Family members]]="",MEDIAN(Table1[Family members]),Table1[[#This Row],[Family members]])</f>
        <v>1</v>
      </c>
    </row>
    <row r="4305" spans="1:16" x14ac:dyDescent="0.3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  <c r="P4305" s="3">
        <f>IF(Table1[[#This Row],[Family members]]="",MEDIAN(Table1[Family members]),Table1[[#This Row],[Family members]])</f>
        <v>4</v>
      </c>
    </row>
    <row r="4306" spans="1:16" x14ac:dyDescent="0.3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  <c r="P4306" s="3">
        <f>IF(Table1[[#This Row],[Family members]]="",MEDIAN(Table1[Family members]),Table1[[#This Row],[Family members]])</f>
        <v>3</v>
      </c>
    </row>
    <row r="4307" spans="1:16" x14ac:dyDescent="0.3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  <c r="P4307" s="3">
        <f>IF(Table1[[#This Row],[Family members]]="",MEDIAN(Table1[Family members]),Table1[[#This Row],[Family members]])</f>
        <v>2</v>
      </c>
    </row>
    <row r="4308" spans="1:16" x14ac:dyDescent="0.3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  <c r="P4308" s="3">
        <f>IF(Table1[[#This Row],[Family members]]="",MEDIAN(Table1[Family members]),Table1[[#This Row],[Family members]])</f>
        <v>4</v>
      </c>
    </row>
    <row r="4309" spans="1:16" x14ac:dyDescent="0.3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  <c r="P4309" s="3">
        <f>IF(Table1[[#This Row],[Family members]]="",MEDIAN(Table1[Family members]),Table1[[#This Row],[Family members]])</f>
        <v>4</v>
      </c>
    </row>
    <row r="4310" spans="1:16" x14ac:dyDescent="0.3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  <c r="P4310" s="3">
        <f>IF(Table1[[#This Row],[Family members]]="",MEDIAN(Table1[Family members]),Table1[[#This Row],[Family members]])</f>
        <v>3</v>
      </c>
    </row>
    <row r="4311" spans="1:16" x14ac:dyDescent="0.3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  <c r="P4311" s="3">
        <f>IF(Table1[[#This Row],[Family members]]="",MEDIAN(Table1[Family members]),Table1[[#This Row],[Family members]])</f>
        <v>1</v>
      </c>
    </row>
    <row r="4312" spans="1:16" x14ac:dyDescent="0.3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  <c r="P4312" s="3">
        <f>IF(Table1[[#This Row],[Family members]]="",MEDIAN(Table1[Family members]),Table1[[#This Row],[Family members]])</f>
        <v>1</v>
      </c>
    </row>
    <row r="4313" spans="1:16" x14ac:dyDescent="0.3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  <c r="P4313" s="3">
        <f>IF(Table1[[#This Row],[Family members]]="",MEDIAN(Table1[Family members]),Table1[[#This Row],[Family members]])</f>
        <v>1</v>
      </c>
    </row>
    <row r="4314" spans="1:16" x14ac:dyDescent="0.3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  <c r="P4314" s="3">
        <f>IF(Table1[[#This Row],[Family members]]="",MEDIAN(Table1[Family members]),Table1[[#This Row],[Family members]])</f>
        <v>2</v>
      </c>
    </row>
    <row r="4315" spans="1:16" x14ac:dyDescent="0.3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  <c r="P4315" s="3">
        <f>IF(Table1[[#This Row],[Family members]]="",MEDIAN(Table1[Family members]),Table1[[#This Row],[Family members]])</f>
        <v>1</v>
      </c>
    </row>
    <row r="4316" spans="1:16" x14ac:dyDescent="0.3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  <c r="P4316" s="3">
        <f>IF(Table1[[#This Row],[Family members]]="",MEDIAN(Table1[Family members]),Table1[[#This Row],[Family members]])</f>
        <v>1</v>
      </c>
    </row>
    <row r="4317" spans="1:16" x14ac:dyDescent="0.3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  <c r="P4317" s="3">
        <f>IF(Table1[[#This Row],[Family members]]="",MEDIAN(Table1[Family members]),Table1[[#This Row],[Family members]])</f>
        <v>1</v>
      </c>
    </row>
    <row r="4318" spans="1:16" x14ac:dyDescent="0.3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3">
        <f>IF(Table1[[#This Row],[Family members]]="",MEDIAN(Table1[Family members]),Table1[[#This Row],[Family members]])</f>
        <v>4</v>
      </c>
    </row>
    <row r="4319" spans="1:16" x14ac:dyDescent="0.3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  <c r="P4319" s="3">
        <f>IF(Table1[[#This Row],[Family members]]="",MEDIAN(Table1[Family members]),Table1[[#This Row],[Family members]])</f>
        <v>1</v>
      </c>
    </row>
    <row r="4320" spans="1:16" x14ac:dyDescent="0.3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  <c r="P4320" s="3">
        <f>IF(Table1[[#This Row],[Family members]]="",MEDIAN(Table1[Family members]),Table1[[#This Row],[Family members]])</f>
        <v>2</v>
      </c>
    </row>
    <row r="4321" spans="1:16" x14ac:dyDescent="0.3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  <c r="P4321" s="3">
        <f>IF(Table1[[#This Row],[Family members]]="",MEDIAN(Table1[Family members]),Table1[[#This Row],[Family members]])</f>
        <v>4</v>
      </c>
    </row>
    <row r="4322" spans="1:16" x14ac:dyDescent="0.3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  <c r="P4322" s="3">
        <f>IF(Table1[[#This Row],[Family members]]="",MEDIAN(Table1[Family members]),Table1[[#This Row],[Family members]])</f>
        <v>1</v>
      </c>
    </row>
    <row r="4323" spans="1:16" x14ac:dyDescent="0.3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  <c r="P4323" s="3">
        <f>IF(Table1[[#This Row],[Family members]]="",MEDIAN(Table1[Family members]),Table1[[#This Row],[Family members]])</f>
        <v>1</v>
      </c>
    </row>
    <row r="4324" spans="1:16" x14ac:dyDescent="0.3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  <c r="P4324" s="3">
        <f>IF(Table1[[#This Row],[Family members]]="",MEDIAN(Table1[Family members]),Table1[[#This Row],[Family members]])</f>
        <v>1</v>
      </c>
    </row>
    <row r="4325" spans="1:16" x14ac:dyDescent="0.3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  <c r="P4325" s="3">
        <f>IF(Table1[[#This Row],[Family members]]="",MEDIAN(Table1[Family members]),Table1[[#This Row],[Family members]])</f>
        <v>2</v>
      </c>
    </row>
    <row r="4326" spans="1:16" x14ac:dyDescent="0.3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  <c r="P4326" s="3">
        <f>IF(Table1[[#This Row],[Family members]]="",MEDIAN(Table1[Family members]),Table1[[#This Row],[Family members]])</f>
        <v>2</v>
      </c>
    </row>
    <row r="4327" spans="1:16" x14ac:dyDescent="0.3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  <c r="P4327" s="3">
        <f>IF(Table1[[#This Row],[Family members]]="",MEDIAN(Table1[Family members]),Table1[[#This Row],[Family members]])</f>
        <v>1</v>
      </c>
    </row>
    <row r="4328" spans="1:16" x14ac:dyDescent="0.3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  <c r="P4328" s="3">
        <f>IF(Table1[[#This Row],[Family members]]="",MEDIAN(Table1[Family members]),Table1[[#This Row],[Family members]])</f>
        <v>1</v>
      </c>
    </row>
    <row r="4329" spans="1:16" x14ac:dyDescent="0.3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  <c r="P4329" s="3">
        <f>IF(Table1[[#This Row],[Family members]]="",MEDIAN(Table1[Family members]),Table1[[#This Row],[Family members]])</f>
        <v>1</v>
      </c>
    </row>
    <row r="4330" spans="1:16" x14ac:dyDescent="0.3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  <c r="P4330" s="3">
        <f>IF(Table1[[#This Row],[Family members]]="",MEDIAN(Table1[Family members]),Table1[[#This Row],[Family members]])</f>
        <v>3</v>
      </c>
    </row>
    <row r="4331" spans="1:16" x14ac:dyDescent="0.3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  <c r="P4331" s="3">
        <f>IF(Table1[[#This Row],[Family members]]="",MEDIAN(Table1[Family members]),Table1[[#This Row],[Family members]])</f>
        <v>4</v>
      </c>
    </row>
    <row r="4332" spans="1:16" x14ac:dyDescent="0.3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  <c r="P4332" s="3">
        <f>IF(Table1[[#This Row],[Family members]]="",MEDIAN(Table1[Family members]),Table1[[#This Row],[Family members]])</f>
        <v>2</v>
      </c>
    </row>
    <row r="4333" spans="1:16" x14ac:dyDescent="0.3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  <c r="P4333" s="3">
        <f>IF(Table1[[#This Row],[Family members]]="",MEDIAN(Table1[Family members]),Table1[[#This Row],[Family members]])</f>
        <v>4</v>
      </c>
    </row>
    <row r="4334" spans="1:16" x14ac:dyDescent="0.3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  <c r="P4334" s="3">
        <f>IF(Table1[[#This Row],[Family members]]="",MEDIAN(Table1[Family members]),Table1[[#This Row],[Family members]])</f>
        <v>1</v>
      </c>
    </row>
    <row r="4335" spans="1:16" x14ac:dyDescent="0.3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  <c r="P4335" s="3">
        <f>IF(Table1[[#This Row],[Family members]]="",MEDIAN(Table1[Family members]),Table1[[#This Row],[Family members]])</f>
        <v>1</v>
      </c>
    </row>
    <row r="4336" spans="1:16" x14ac:dyDescent="0.3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3">
        <f>IF(Table1[[#This Row],[Family members]]="",MEDIAN(Table1[Family members]),Table1[[#This Row],[Family members]])</f>
        <v>2</v>
      </c>
    </row>
    <row r="4337" spans="1:16" x14ac:dyDescent="0.3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  <c r="P4337" s="3">
        <f>IF(Table1[[#This Row],[Family members]]="",MEDIAN(Table1[Family members]),Table1[[#This Row],[Family members]])</f>
        <v>2</v>
      </c>
    </row>
    <row r="4338" spans="1:16" x14ac:dyDescent="0.3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  <c r="P4338" s="3">
        <f>IF(Table1[[#This Row],[Family members]]="",MEDIAN(Table1[Family members]),Table1[[#This Row],[Family members]])</f>
        <v>1</v>
      </c>
    </row>
    <row r="4339" spans="1:16" x14ac:dyDescent="0.3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  <c r="P4339" s="3">
        <f>IF(Table1[[#This Row],[Family members]]="",MEDIAN(Table1[Family members]),Table1[[#This Row],[Family members]])</f>
        <v>3</v>
      </c>
    </row>
    <row r="4340" spans="1:16" x14ac:dyDescent="0.3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  <c r="P4340" s="3">
        <f>IF(Table1[[#This Row],[Family members]]="",MEDIAN(Table1[Family members]),Table1[[#This Row],[Family members]])</f>
        <v>2</v>
      </c>
    </row>
    <row r="4341" spans="1:16" x14ac:dyDescent="0.3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  <c r="P4341" s="3">
        <f>IF(Table1[[#This Row],[Family members]]="",MEDIAN(Table1[Family members]),Table1[[#This Row],[Family members]])</f>
        <v>2</v>
      </c>
    </row>
    <row r="4342" spans="1:16" x14ac:dyDescent="0.3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  <c r="P4342" s="3">
        <f>IF(Table1[[#This Row],[Family members]]="",MEDIAN(Table1[Family members]),Table1[[#This Row],[Family members]])</f>
        <v>1</v>
      </c>
    </row>
    <row r="4343" spans="1:16" x14ac:dyDescent="0.3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  <c r="P4343" s="3">
        <f>IF(Table1[[#This Row],[Family members]]="",MEDIAN(Table1[Family members]),Table1[[#This Row],[Family members]])</f>
        <v>2</v>
      </c>
    </row>
    <row r="4344" spans="1:16" x14ac:dyDescent="0.3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  <c r="P4344" s="3">
        <f>IF(Table1[[#This Row],[Family members]]="",MEDIAN(Table1[Family members]),Table1[[#This Row],[Family members]])</f>
        <v>2</v>
      </c>
    </row>
    <row r="4345" spans="1:16" x14ac:dyDescent="0.3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  <c r="P4345" s="3">
        <f>IF(Table1[[#This Row],[Family members]]="",MEDIAN(Table1[Family members]),Table1[[#This Row],[Family members]])</f>
        <v>4</v>
      </c>
    </row>
    <row r="4346" spans="1:16" x14ac:dyDescent="0.3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  <c r="P4346" s="3">
        <f>IF(Table1[[#This Row],[Family members]]="",MEDIAN(Table1[Family members]),Table1[[#This Row],[Family members]])</f>
        <v>4</v>
      </c>
    </row>
    <row r="4347" spans="1:16" x14ac:dyDescent="0.3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  <c r="P4347" s="3">
        <f>IF(Table1[[#This Row],[Family members]]="",MEDIAN(Table1[Family members]),Table1[[#This Row],[Family members]])</f>
        <v>2</v>
      </c>
    </row>
    <row r="4348" spans="1:16" x14ac:dyDescent="0.3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  <c r="P4348" s="3">
        <f>IF(Table1[[#This Row],[Family members]]="",MEDIAN(Table1[Family members]),Table1[[#This Row],[Family members]])</f>
        <v>4</v>
      </c>
    </row>
    <row r="4349" spans="1:16" x14ac:dyDescent="0.3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  <c r="P4349" s="3">
        <f>IF(Table1[[#This Row],[Family members]]="",MEDIAN(Table1[Family members]),Table1[[#This Row],[Family members]])</f>
        <v>4</v>
      </c>
    </row>
    <row r="4350" spans="1:16" x14ac:dyDescent="0.3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  <c r="P4350" s="3">
        <f>IF(Table1[[#This Row],[Family members]]="",MEDIAN(Table1[Family members]),Table1[[#This Row],[Family members]])</f>
        <v>2</v>
      </c>
    </row>
    <row r="4351" spans="1:16" x14ac:dyDescent="0.3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  <c r="P4351" s="3">
        <f>IF(Table1[[#This Row],[Family members]]="",MEDIAN(Table1[Family members]),Table1[[#This Row],[Family members]])</f>
        <v>4</v>
      </c>
    </row>
    <row r="4352" spans="1:16" x14ac:dyDescent="0.3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  <c r="P4352" s="3">
        <f>IF(Table1[[#This Row],[Family members]]="",MEDIAN(Table1[Family members]),Table1[[#This Row],[Family members]])</f>
        <v>4</v>
      </c>
    </row>
    <row r="4353" spans="1:16" x14ac:dyDescent="0.3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  <c r="P4353" s="3">
        <f>IF(Table1[[#This Row],[Family members]]="",MEDIAN(Table1[Family members]),Table1[[#This Row],[Family members]])</f>
        <v>2</v>
      </c>
    </row>
    <row r="4354" spans="1:16" x14ac:dyDescent="0.3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  <c r="P4354" s="3">
        <f>IF(Table1[[#This Row],[Family members]]="",MEDIAN(Table1[Family members]),Table1[[#This Row],[Family members]])</f>
        <v>1</v>
      </c>
    </row>
    <row r="4355" spans="1:16" x14ac:dyDescent="0.3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  <c r="P4355" s="3">
        <f>IF(Table1[[#This Row],[Family members]]="",MEDIAN(Table1[Family members]),Table1[[#This Row],[Family members]])</f>
        <v>4</v>
      </c>
    </row>
    <row r="4356" spans="1:16" x14ac:dyDescent="0.3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  <c r="P4356" s="3">
        <f>IF(Table1[[#This Row],[Family members]]="",MEDIAN(Table1[Family members]),Table1[[#This Row],[Family members]])</f>
        <v>2</v>
      </c>
    </row>
    <row r="4357" spans="1:16" x14ac:dyDescent="0.3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  <c r="P4357" s="3">
        <f>IF(Table1[[#This Row],[Family members]]="",MEDIAN(Table1[Family members]),Table1[[#This Row],[Family members]])</f>
        <v>1</v>
      </c>
    </row>
    <row r="4358" spans="1:16" x14ac:dyDescent="0.3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  <c r="P4358" s="3">
        <f>IF(Table1[[#This Row],[Family members]]="",MEDIAN(Table1[Family members]),Table1[[#This Row],[Family members]])</f>
        <v>4</v>
      </c>
    </row>
    <row r="4359" spans="1:16" x14ac:dyDescent="0.3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  <c r="P4359" s="3">
        <f>IF(Table1[[#This Row],[Family members]]="",MEDIAN(Table1[Family members]),Table1[[#This Row],[Family members]])</f>
        <v>1</v>
      </c>
    </row>
    <row r="4360" spans="1:16" x14ac:dyDescent="0.3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  <c r="P4360" s="3">
        <f>IF(Table1[[#This Row],[Family members]]="",MEDIAN(Table1[Family members]),Table1[[#This Row],[Family members]])</f>
        <v>2</v>
      </c>
    </row>
    <row r="4361" spans="1:16" x14ac:dyDescent="0.3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  <c r="P4361" s="3">
        <f>IF(Table1[[#This Row],[Family members]]="",MEDIAN(Table1[Family members]),Table1[[#This Row],[Family members]])</f>
        <v>2</v>
      </c>
    </row>
    <row r="4362" spans="1:16" x14ac:dyDescent="0.3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  <c r="P4362" s="3">
        <f>IF(Table1[[#This Row],[Family members]]="",MEDIAN(Table1[Family members]),Table1[[#This Row],[Family members]])</f>
        <v>2</v>
      </c>
    </row>
    <row r="4363" spans="1:16" x14ac:dyDescent="0.3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  <c r="P4363" s="3">
        <f>IF(Table1[[#This Row],[Family members]]="",MEDIAN(Table1[Family members]),Table1[[#This Row],[Family members]])</f>
        <v>1</v>
      </c>
    </row>
    <row r="4364" spans="1:16" x14ac:dyDescent="0.3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  <c r="P4364" s="3">
        <f>IF(Table1[[#This Row],[Family members]]="",MEDIAN(Table1[Family members]),Table1[[#This Row],[Family members]])</f>
        <v>2</v>
      </c>
    </row>
    <row r="4365" spans="1:16" x14ac:dyDescent="0.3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  <c r="P4365" s="3">
        <f>IF(Table1[[#This Row],[Family members]]="",MEDIAN(Table1[Family members]),Table1[[#This Row],[Family members]])</f>
        <v>1</v>
      </c>
    </row>
    <row r="4366" spans="1:16" x14ac:dyDescent="0.3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  <c r="P4366" s="3">
        <f>IF(Table1[[#This Row],[Family members]]="",MEDIAN(Table1[Family members]),Table1[[#This Row],[Family members]])</f>
        <v>2</v>
      </c>
    </row>
    <row r="4367" spans="1:16" x14ac:dyDescent="0.3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  <c r="P4367" s="3">
        <f>IF(Table1[[#This Row],[Family members]]="",MEDIAN(Table1[Family members]),Table1[[#This Row],[Family members]])</f>
        <v>1</v>
      </c>
    </row>
    <row r="4368" spans="1:16" x14ac:dyDescent="0.3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  <c r="P4368" s="3">
        <f>IF(Table1[[#This Row],[Family members]]="",MEDIAN(Table1[Family members]),Table1[[#This Row],[Family members]])</f>
        <v>1</v>
      </c>
    </row>
    <row r="4369" spans="1:16" x14ac:dyDescent="0.3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  <c r="P4369" s="3">
        <f>IF(Table1[[#This Row],[Family members]]="",MEDIAN(Table1[Family members]),Table1[[#This Row],[Family members]])</f>
        <v>1</v>
      </c>
    </row>
    <row r="4370" spans="1:16" x14ac:dyDescent="0.3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  <c r="P4370" s="3">
        <f>IF(Table1[[#This Row],[Family members]]="",MEDIAN(Table1[Family members]),Table1[[#This Row],[Family members]])</f>
        <v>1</v>
      </c>
    </row>
    <row r="4371" spans="1:16" x14ac:dyDescent="0.3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  <c r="P4371" s="3">
        <f>IF(Table1[[#This Row],[Family members]]="",MEDIAN(Table1[Family members]),Table1[[#This Row],[Family members]])</f>
        <v>1</v>
      </c>
    </row>
    <row r="4372" spans="1:16" x14ac:dyDescent="0.3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  <c r="P4372" s="3">
        <f>IF(Table1[[#This Row],[Family members]]="",MEDIAN(Table1[Family members]),Table1[[#This Row],[Family members]])</f>
        <v>1</v>
      </c>
    </row>
    <row r="4373" spans="1:16" x14ac:dyDescent="0.3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  <c r="P4373" s="3">
        <f>IF(Table1[[#This Row],[Family members]]="",MEDIAN(Table1[Family members]),Table1[[#This Row],[Family members]])</f>
        <v>3</v>
      </c>
    </row>
    <row r="4374" spans="1:16" x14ac:dyDescent="0.3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  <c r="P4374" s="3">
        <f>IF(Table1[[#This Row],[Family members]]="",MEDIAN(Table1[Family members]),Table1[[#This Row],[Family members]])</f>
        <v>1</v>
      </c>
    </row>
    <row r="4375" spans="1:16" x14ac:dyDescent="0.3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  <c r="P4375" s="3">
        <f>IF(Table1[[#This Row],[Family members]]="",MEDIAN(Table1[Family members]),Table1[[#This Row],[Family members]])</f>
        <v>2</v>
      </c>
    </row>
    <row r="4376" spans="1:16" x14ac:dyDescent="0.3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  <c r="P4376" s="3">
        <f>IF(Table1[[#This Row],[Family members]]="",MEDIAN(Table1[Family members]),Table1[[#This Row],[Family members]])</f>
        <v>1</v>
      </c>
    </row>
    <row r="4377" spans="1:16" x14ac:dyDescent="0.3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  <c r="P4377" s="3">
        <f>IF(Table1[[#This Row],[Family members]]="",MEDIAN(Table1[Family members]),Table1[[#This Row],[Family members]])</f>
        <v>4</v>
      </c>
    </row>
    <row r="4378" spans="1:16" x14ac:dyDescent="0.3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3">
        <f>IF(Table1[[#This Row],[Family members]]="",MEDIAN(Table1[Family members]),Table1[[#This Row],[Family members]])</f>
        <v>3</v>
      </c>
    </row>
    <row r="4379" spans="1:16" x14ac:dyDescent="0.3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  <c r="P4379" s="3">
        <f>IF(Table1[[#This Row],[Family members]]="",MEDIAN(Table1[Family members]),Table1[[#This Row],[Family members]])</f>
        <v>1</v>
      </c>
    </row>
    <row r="4380" spans="1:16" x14ac:dyDescent="0.3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  <c r="P4380" s="3">
        <f>IF(Table1[[#This Row],[Family members]]="",MEDIAN(Table1[Family members]),Table1[[#This Row],[Family members]])</f>
        <v>3</v>
      </c>
    </row>
    <row r="4381" spans="1:16" x14ac:dyDescent="0.3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  <c r="P4381" s="3">
        <f>IF(Table1[[#This Row],[Family members]]="",MEDIAN(Table1[Family members]),Table1[[#This Row],[Family members]])</f>
        <v>4</v>
      </c>
    </row>
    <row r="4382" spans="1:16" x14ac:dyDescent="0.3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  <c r="P4382" s="3">
        <f>IF(Table1[[#This Row],[Family members]]="",MEDIAN(Table1[Family members]),Table1[[#This Row],[Family members]])</f>
        <v>3</v>
      </c>
    </row>
    <row r="4383" spans="1:16" x14ac:dyDescent="0.3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  <c r="P4383" s="3">
        <f>IF(Table1[[#This Row],[Family members]]="",MEDIAN(Table1[Family members]),Table1[[#This Row],[Family members]])</f>
        <v>4</v>
      </c>
    </row>
    <row r="4384" spans="1:16" x14ac:dyDescent="0.3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  <c r="P4384" s="3">
        <f>IF(Table1[[#This Row],[Family members]]="",MEDIAN(Table1[Family members]),Table1[[#This Row],[Family members]])</f>
        <v>4</v>
      </c>
    </row>
    <row r="4385" spans="1:16" x14ac:dyDescent="0.3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  <c r="P4385" s="3">
        <f>IF(Table1[[#This Row],[Family members]]="",MEDIAN(Table1[Family members]),Table1[[#This Row],[Family members]])</f>
        <v>4</v>
      </c>
    </row>
    <row r="4386" spans="1:16" x14ac:dyDescent="0.3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  <c r="P4386" s="3">
        <f>IF(Table1[[#This Row],[Family members]]="",MEDIAN(Table1[Family members]),Table1[[#This Row],[Family members]])</f>
        <v>2</v>
      </c>
    </row>
    <row r="4387" spans="1:16" x14ac:dyDescent="0.3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  <c r="P4387" s="3">
        <f>IF(Table1[[#This Row],[Family members]]="",MEDIAN(Table1[Family members]),Table1[[#This Row],[Family members]])</f>
        <v>2</v>
      </c>
    </row>
    <row r="4388" spans="1:16" x14ac:dyDescent="0.3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  <c r="P4388" s="3">
        <f>IF(Table1[[#This Row],[Family members]]="",MEDIAN(Table1[Family members]),Table1[[#This Row],[Family members]])</f>
        <v>4</v>
      </c>
    </row>
    <row r="4389" spans="1:16" x14ac:dyDescent="0.3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  <c r="P4389" s="3">
        <f>IF(Table1[[#This Row],[Family members]]="",MEDIAN(Table1[Family members]),Table1[[#This Row],[Family members]])</f>
        <v>4</v>
      </c>
    </row>
    <row r="4390" spans="1:16" x14ac:dyDescent="0.3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  <c r="P4390" s="3">
        <f>IF(Table1[[#This Row],[Family members]]="",MEDIAN(Table1[Family members]),Table1[[#This Row],[Family members]])</f>
        <v>1</v>
      </c>
    </row>
    <row r="4391" spans="1:16" x14ac:dyDescent="0.3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  <c r="P4391" s="3">
        <f>IF(Table1[[#This Row],[Family members]]="",MEDIAN(Table1[Family members]),Table1[[#This Row],[Family members]])</f>
        <v>4</v>
      </c>
    </row>
    <row r="4392" spans="1:16" x14ac:dyDescent="0.3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  <c r="P4392" s="3">
        <f>IF(Table1[[#This Row],[Family members]]="",MEDIAN(Table1[Family members]),Table1[[#This Row],[Family members]])</f>
        <v>1</v>
      </c>
    </row>
    <row r="4393" spans="1:16" x14ac:dyDescent="0.3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3">
        <f>IF(Table1[[#This Row],[Family members]]="",MEDIAN(Table1[Family members]),Table1[[#This Row],[Family members]])</f>
        <v>2</v>
      </c>
    </row>
    <row r="4394" spans="1:16" x14ac:dyDescent="0.3">
      <c r="A4394" s="7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  <c r="P4394" s="3">
        <f>IF(Table1[[#This Row],[Family members]]="",MEDIAN(Table1[Family members]),Table1[[#This Row],[Family members]])</f>
        <v>4</v>
      </c>
    </row>
    <row r="4395" spans="1:16" x14ac:dyDescent="0.3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  <c r="P4395" s="3">
        <f>IF(Table1[[#This Row],[Family members]]="",MEDIAN(Table1[Family members]),Table1[[#This Row],[Family members]])</f>
        <v>1</v>
      </c>
    </row>
    <row r="4396" spans="1:16" x14ac:dyDescent="0.3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  <c r="P4396" s="3">
        <f>IF(Table1[[#This Row],[Family members]]="",MEDIAN(Table1[Family members]),Table1[[#This Row],[Family members]])</f>
        <v>1</v>
      </c>
    </row>
    <row r="4397" spans="1:16" x14ac:dyDescent="0.3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  <c r="P4397" s="3">
        <f>IF(Table1[[#This Row],[Family members]]="",MEDIAN(Table1[Family members]),Table1[[#This Row],[Family members]])</f>
        <v>3</v>
      </c>
    </row>
    <row r="4398" spans="1:16" x14ac:dyDescent="0.3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  <c r="P4398" s="3">
        <f>IF(Table1[[#This Row],[Family members]]="",MEDIAN(Table1[Family members]),Table1[[#This Row],[Family members]])</f>
        <v>2</v>
      </c>
    </row>
    <row r="4399" spans="1:16" x14ac:dyDescent="0.3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  <c r="P4399" s="3">
        <f>IF(Table1[[#This Row],[Family members]]="",MEDIAN(Table1[Family members]),Table1[[#This Row],[Family members]])</f>
        <v>1</v>
      </c>
    </row>
    <row r="4400" spans="1:16" x14ac:dyDescent="0.3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  <c r="P4400" s="3">
        <f>IF(Table1[[#This Row],[Family members]]="",MEDIAN(Table1[Family members]),Table1[[#This Row],[Family members]])</f>
        <v>4</v>
      </c>
    </row>
    <row r="4401" spans="1:16" x14ac:dyDescent="0.3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  <c r="P4401" s="3">
        <f>IF(Table1[[#This Row],[Family members]]="",MEDIAN(Table1[Family members]),Table1[[#This Row],[Family members]])</f>
        <v>3</v>
      </c>
    </row>
    <row r="4402" spans="1:16" x14ac:dyDescent="0.3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  <c r="P4402" s="3">
        <f>IF(Table1[[#This Row],[Family members]]="",MEDIAN(Table1[Family members]),Table1[[#This Row],[Family members]])</f>
        <v>4</v>
      </c>
    </row>
    <row r="4403" spans="1:16" x14ac:dyDescent="0.3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  <c r="P4403" s="3">
        <f>IF(Table1[[#This Row],[Family members]]="",MEDIAN(Table1[Family members]),Table1[[#This Row],[Family members]])</f>
        <v>4</v>
      </c>
    </row>
    <row r="4404" spans="1:16" x14ac:dyDescent="0.3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  <c r="P4404" s="3">
        <f>IF(Table1[[#This Row],[Family members]]="",MEDIAN(Table1[Family members]),Table1[[#This Row],[Family members]])</f>
        <v>1</v>
      </c>
    </row>
    <row r="4405" spans="1:16" x14ac:dyDescent="0.3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  <c r="P4405" s="3">
        <f>IF(Table1[[#This Row],[Family members]]="",MEDIAN(Table1[Family members]),Table1[[#This Row],[Family members]])</f>
        <v>1</v>
      </c>
    </row>
    <row r="4406" spans="1:16" x14ac:dyDescent="0.3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  <c r="P4406" s="3">
        <f>IF(Table1[[#This Row],[Family members]]="",MEDIAN(Table1[Family members]),Table1[[#This Row],[Family members]])</f>
        <v>2</v>
      </c>
    </row>
    <row r="4407" spans="1:16" x14ac:dyDescent="0.3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  <c r="P4407" s="3">
        <f>IF(Table1[[#This Row],[Family members]]="",MEDIAN(Table1[Family members]),Table1[[#This Row],[Family members]])</f>
        <v>4</v>
      </c>
    </row>
    <row r="4408" spans="1:16" x14ac:dyDescent="0.3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  <c r="P4408" s="3">
        <f>IF(Table1[[#This Row],[Family members]]="",MEDIAN(Table1[Family members]),Table1[[#This Row],[Family members]])</f>
        <v>1</v>
      </c>
    </row>
    <row r="4409" spans="1:16" x14ac:dyDescent="0.3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  <c r="P4409" s="3">
        <f>IF(Table1[[#This Row],[Family members]]="",MEDIAN(Table1[Family members]),Table1[[#This Row],[Family members]])</f>
        <v>3</v>
      </c>
    </row>
    <row r="4410" spans="1:16" x14ac:dyDescent="0.3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  <c r="P4410" s="3">
        <f>IF(Table1[[#This Row],[Family members]]="",MEDIAN(Table1[Family members]),Table1[[#This Row],[Family members]])</f>
        <v>3</v>
      </c>
    </row>
    <row r="4411" spans="1:16" x14ac:dyDescent="0.3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  <c r="P4411" s="3">
        <f>IF(Table1[[#This Row],[Family members]]="",MEDIAN(Table1[Family members]),Table1[[#This Row],[Family members]])</f>
        <v>2</v>
      </c>
    </row>
    <row r="4412" spans="1:16" x14ac:dyDescent="0.3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  <c r="P4412" s="3">
        <f>IF(Table1[[#This Row],[Family members]]="",MEDIAN(Table1[Family members]),Table1[[#This Row],[Family members]])</f>
        <v>3</v>
      </c>
    </row>
    <row r="4413" spans="1:16" x14ac:dyDescent="0.3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  <c r="P4413" s="3">
        <f>IF(Table1[[#This Row],[Family members]]="",MEDIAN(Table1[Family members]),Table1[[#This Row],[Family members]])</f>
        <v>4</v>
      </c>
    </row>
    <row r="4414" spans="1:16" x14ac:dyDescent="0.3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  <c r="P4414" s="3">
        <f>IF(Table1[[#This Row],[Family members]]="",MEDIAN(Table1[Family members]),Table1[[#This Row],[Family members]])</f>
        <v>4</v>
      </c>
    </row>
    <row r="4415" spans="1:16" x14ac:dyDescent="0.3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  <c r="P4415" s="3">
        <f>IF(Table1[[#This Row],[Family members]]="",MEDIAN(Table1[Family members]),Table1[[#This Row],[Family members]])</f>
        <v>2</v>
      </c>
    </row>
    <row r="4416" spans="1:16" x14ac:dyDescent="0.3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  <c r="P4416" s="3">
        <f>IF(Table1[[#This Row],[Family members]]="",MEDIAN(Table1[Family members]),Table1[[#This Row],[Family members]])</f>
        <v>2</v>
      </c>
    </row>
    <row r="4417" spans="1:16" x14ac:dyDescent="0.3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3">
        <f>IF(Table1[[#This Row],[Family members]]="",MEDIAN(Table1[Family members]),Table1[[#This Row],[Family members]])</f>
        <v>4</v>
      </c>
    </row>
    <row r="4418" spans="1:16" x14ac:dyDescent="0.3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  <c r="P4418" s="3">
        <f>IF(Table1[[#This Row],[Family members]]="",MEDIAN(Table1[Family members]),Table1[[#This Row],[Family members]])</f>
        <v>3</v>
      </c>
    </row>
    <row r="4419" spans="1:16" x14ac:dyDescent="0.3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  <c r="P4419" s="3">
        <f>IF(Table1[[#This Row],[Family members]]="",MEDIAN(Table1[Family members]),Table1[[#This Row],[Family members]])</f>
        <v>4</v>
      </c>
    </row>
    <row r="4420" spans="1:16" x14ac:dyDescent="0.3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  <c r="P4420" s="3">
        <f>IF(Table1[[#This Row],[Family members]]="",MEDIAN(Table1[Family members]),Table1[[#This Row],[Family members]])</f>
        <v>1</v>
      </c>
    </row>
    <row r="4421" spans="1:16" x14ac:dyDescent="0.3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  <c r="P4421" s="3">
        <f>IF(Table1[[#This Row],[Family members]]="",MEDIAN(Table1[Family members]),Table1[[#This Row],[Family members]])</f>
        <v>1</v>
      </c>
    </row>
    <row r="4422" spans="1:16" x14ac:dyDescent="0.3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  <c r="P4422" s="3">
        <f>IF(Table1[[#This Row],[Family members]]="",MEDIAN(Table1[Family members]),Table1[[#This Row],[Family members]])</f>
        <v>4</v>
      </c>
    </row>
    <row r="4423" spans="1:16" x14ac:dyDescent="0.3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  <c r="P4423" s="3">
        <f>IF(Table1[[#This Row],[Family members]]="",MEDIAN(Table1[Family members]),Table1[[#This Row],[Family members]])</f>
        <v>2</v>
      </c>
    </row>
    <row r="4424" spans="1:16" x14ac:dyDescent="0.3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  <c r="P4424" s="3">
        <f>IF(Table1[[#This Row],[Family members]]="",MEDIAN(Table1[Family members]),Table1[[#This Row],[Family members]])</f>
        <v>2</v>
      </c>
    </row>
    <row r="4425" spans="1:16" x14ac:dyDescent="0.3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  <c r="P4425" s="3">
        <f>IF(Table1[[#This Row],[Family members]]="",MEDIAN(Table1[Family members]),Table1[[#This Row],[Family members]])</f>
        <v>3</v>
      </c>
    </row>
    <row r="4426" spans="1:16" x14ac:dyDescent="0.3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  <c r="P4426" s="3">
        <f>IF(Table1[[#This Row],[Family members]]="",MEDIAN(Table1[Family members]),Table1[[#This Row],[Family members]])</f>
        <v>1</v>
      </c>
    </row>
    <row r="4427" spans="1:16" x14ac:dyDescent="0.3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  <c r="P4427" s="3">
        <f>IF(Table1[[#This Row],[Family members]]="",MEDIAN(Table1[Family members]),Table1[[#This Row],[Family members]])</f>
        <v>2</v>
      </c>
    </row>
    <row r="4428" spans="1:16" x14ac:dyDescent="0.3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  <c r="P4428" s="3">
        <f>IF(Table1[[#This Row],[Family members]]="",MEDIAN(Table1[Family members]),Table1[[#This Row],[Family members]])</f>
        <v>1</v>
      </c>
    </row>
    <row r="4429" spans="1:16" x14ac:dyDescent="0.3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  <c r="P4429" s="3">
        <f>IF(Table1[[#This Row],[Family members]]="",MEDIAN(Table1[Family members]),Table1[[#This Row],[Family members]])</f>
        <v>3</v>
      </c>
    </row>
    <row r="4430" spans="1:16" x14ac:dyDescent="0.3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  <c r="P4430" s="3">
        <f>IF(Table1[[#This Row],[Family members]]="",MEDIAN(Table1[Family members]),Table1[[#This Row],[Family members]])</f>
        <v>1</v>
      </c>
    </row>
    <row r="4431" spans="1:16" x14ac:dyDescent="0.3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  <c r="P4431" s="3">
        <f>IF(Table1[[#This Row],[Family members]]="",MEDIAN(Table1[Family members]),Table1[[#This Row],[Family members]])</f>
        <v>1</v>
      </c>
    </row>
    <row r="4432" spans="1:16" x14ac:dyDescent="0.3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  <c r="P4432" s="3">
        <f>IF(Table1[[#This Row],[Family members]]="",MEDIAN(Table1[Family members]),Table1[[#This Row],[Family members]])</f>
        <v>1</v>
      </c>
    </row>
    <row r="4433" spans="1:16" x14ac:dyDescent="0.3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3">
        <f>IF(Table1[[#This Row],[Family members]]="",MEDIAN(Table1[Family members]),Table1[[#This Row],[Family members]])</f>
        <v>2</v>
      </c>
    </row>
    <row r="4434" spans="1:16" x14ac:dyDescent="0.3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  <c r="P4434" s="3">
        <f>IF(Table1[[#This Row],[Family members]]="",MEDIAN(Table1[Family members]),Table1[[#This Row],[Family members]])</f>
        <v>3</v>
      </c>
    </row>
    <row r="4435" spans="1:16" x14ac:dyDescent="0.3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  <c r="P4435" s="3">
        <f>IF(Table1[[#This Row],[Family members]]="",MEDIAN(Table1[Family members]),Table1[[#This Row],[Family members]])</f>
        <v>1</v>
      </c>
    </row>
    <row r="4436" spans="1:16" x14ac:dyDescent="0.3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  <c r="P4436" s="3">
        <f>IF(Table1[[#This Row],[Family members]]="",MEDIAN(Table1[Family members]),Table1[[#This Row],[Family members]])</f>
        <v>1</v>
      </c>
    </row>
    <row r="4437" spans="1:16" x14ac:dyDescent="0.3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  <c r="P4437" s="3">
        <f>IF(Table1[[#This Row],[Family members]]="",MEDIAN(Table1[Family members]),Table1[[#This Row],[Family members]])</f>
        <v>4</v>
      </c>
    </row>
    <row r="4438" spans="1:16" x14ac:dyDescent="0.3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  <c r="P4438" s="3">
        <f>IF(Table1[[#This Row],[Family members]]="",MEDIAN(Table1[Family members]),Table1[[#This Row],[Family members]])</f>
        <v>4</v>
      </c>
    </row>
    <row r="4439" spans="1:16" x14ac:dyDescent="0.3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  <c r="P4439" s="3">
        <f>IF(Table1[[#This Row],[Family members]]="",MEDIAN(Table1[Family members]),Table1[[#This Row],[Family members]])</f>
        <v>2</v>
      </c>
    </row>
    <row r="4440" spans="1:16" x14ac:dyDescent="0.3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  <c r="P4440" s="3">
        <f>IF(Table1[[#This Row],[Family members]]="",MEDIAN(Table1[Family members]),Table1[[#This Row],[Family members]])</f>
        <v>1</v>
      </c>
    </row>
    <row r="4441" spans="1:16" x14ac:dyDescent="0.3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  <c r="P4441" s="3">
        <f>IF(Table1[[#This Row],[Family members]]="",MEDIAN(Table1[Family members]),Table1[[#This Row],[Family members]])</f>
        <v>4</v>
      </c>
    </row>
    <row r="4442" spans="1:16" x14ac:dyDescent="0.3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3">
        <f>IF(Table1[[#This Row],[Family members]]="",MEDIAN(Table1[Family members]),Table1[[#This Row],[Family members]])</f>
        <v>2</v>
      </c>
    </row>
    <row r="4443" spans="1:16" x14ac:dyDescent="0.3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  <c r="P4443" s="3">
        <f>IF(Table1[[#This Row],[Family members]]="",MEDIAN(Table1[Family members]),Table1[[#This Row],[Family members]])</f>
        <v>2</v>
      </c>
    </row>
    <row r="4444" spans="1:16" x14ac:dyDescent="0.3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  <c r="P4444" s="3">
        <f>IF(Table1[[#This Row],[Family members]]="",MEDIAN(Table1[Family members]),Table1[[#This Row],[Family members]])</f>
        <v>1</v>
      </c>
    </row>
    <row r="4445" spans="1:16" x14ac:dyDescent="0.3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  <c r="P4445" s="3">
        <f>IF(Table1[[#This Row],[Family members]]="",MEDIAN(Table1[Family members]),Table1[[#This Row],[Family members]])</f>
        <v>1</v>
      </c>
    </row>
    <row r="4446" spans="1:16" x14ac:dyDescent="0.3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  <c r="P4446" s="3">
        <f>IF(Table1[[#This Row],[Family members]]="",MEDIAN(Table1[Family members]),Table1[[#This Row],[Family members]])</f>
        <v>4</v>
      </c>
    </row>
    <row r="4447" spans="1:16" x14ac:dyDescent="0.3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  <c r="P4447" s="3">
        <f>IF(Table1[[#This Row],[Family members]]="",MEDIAN(Table1[Family members]),Table1[[#This Row],[Family members]])</f>
        <v>1</v>
      </c>
    </row>
    <row r="4448" spans="1:16" x14ac:dyDescent="0.3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  <c r="P4448" s="3">
        <f>IF(Table1[[#This Row],[Family members]]="",MEDIAN(Table1[Family members]),Table1[[#This Row],[Family members]])</f>
        <v>1</v>
      </c>
    </row>
    <row r="4449" spans="1:16" x14ac:dyDescent="0.3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  <c r="P4449" s="3">
        <f>IF(Table1[[#This Row],[Family members]]="",MEDIAN(Table1[Family members]),Table1[[#This Row],[Family members]])</f>
        <v>2</v>
      </c>
    </row>
    <row r="4450" spans="1:16" x14ac:dyDescent="0.3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  <c r="P4450" s="3">
        <f>IF(Table1[[#This Row],[Family members]]="",MEDIAN(Table1[Family members]),Table1[[#This Row],[Family members]])</f>
        <v>1</v>
      </c>
    </row>
    <row r="4451" spans="1:16" x14ac:dyDescent="0.3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  <c r="P4451" s="3">
        <f>IF(Table1[[#This Row],[Family members]]="",MEDIAN(Table1[Family members]),Table1[[#This Row],[Family members]])</f>
        <v>2</v>
      </c>
    </row>
    <row r="4452" spans="1:16" x14ac:dyDescent="0.3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  <c r="P4452" s="3">
        <f>IF(Table1[[#This Row],[Family members]]="",MEDIAN(Table1[Family members]),Table1[[#This Row],[Family members]])</f>
        <v>2</v>
      </c>
    </row>
    <row r="4453" spans="1:16" x14ac:dyDescent="0.3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  <c r="P4453" s="3">
        <f>IF(Table1[[#This Row],[Family members]]="",MEDIAN(Table1[Family members]),Table1[[#This Row],[Family members]])</f>
        <v>1</v>
      </c>
    </row>
    <row r="4454" spans="1:16" x14ac:dyDescent="0.3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  <c r="P4454" s="3">
        <f>IF(Table1[[#This Row],[Family members]]="",MEDIAN(Table1[Family members]),Table1[[#This Row],[Family members]])</f>
        <v>3</v>
      </c>
    </row>
    <row r="4455" spans="1:16" x14ac:dyDescent="0.3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  <c r="P4455" s="3">
        <f>IF(Table1[[#This Row],[Family members]]="",MEDIAN(Table1[Family members]),Table1[[#This Row],[Family members]])</f>
        <v>2</v>
      </c>
    </row>
    <row r="4456" spans="1:16" x14ac:dyDescent="0.3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  <c r="P4456" s="3">
        <f>IF(Table1[[#This Row],[Family members]]="",MEDIAN(Table1[Family members]),Table1[[#This Row],[Family members]])</f>
        <v>4</v>
      </c>
    </row>
    <row r="4457" spans="1:16" x14ac:dyDescent="0.3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  <c r="P4457" s="3">
        <f>IF(Table1[[#This Row],[Family members]]="",MEDIAN(Table1[Family members]),Table1[[#This Row],[Family members]])</f>
        <v>4</v>
      </c>
    </row>
    <row r="4458" spans="1:16" x14ac:dyDescent="0.3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  <c r="P4458" s="3">
        <f>IF(Table1[[#This Row],[Family members]]="",MEDIAN(Table1[Family members]),Table1[[#This Row],[Family members]])</f>
        <v>3</v>
      </c>
    </row>
    <row r="4459" spans="1:16" x14ac:dyDescent="0.3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  <c r="P4459" s="3">
        <f>IF(Table1[[#This Row],[Family members]]="",MEDIAN(Table1[Family members]),Table1[[#This Row],[Family members]])</f>
        <v>4</v>
      </c>
    </row>
    <row r="4460" spans="1:16" x14ac:dyDescent="0.3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  <c r="P4460" s="3">
        <f>IF(Table1[[#This Row],[Family members]]="",MEDIAN(Table1[Family members]),Table1[[#This Row],[Family members]])</f>
        <v>2</v>
      </c>
    </row>
    <row r="4461" spans="1:16" x14ac:dyDescent="0.3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  <c r="P4461" s="3">
        <f>IF(Table1[[#This Row],[Family members]]="",MEDIAN(Table1[Family members]),Table1[[#This Row],[Family members]])</f>
        <v>4</v>
      </c>
    </row>
    <row r="4462" spans="1:16" x14ac:dyDescent="0.3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  <c r="P4462" s="3">
        <f>IF(Table1[[#This Row],[Family members]]="",MEDIAN(Table1[Family members]),Table1[[#This Row],[Family members]])</f>
        <v>3</v>
      </c>
    </row>
    <row r="4463" spans="1:16" x14ac:dyDescent="0.3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  <c r="P4463" s="3">
        <f>IF(Table1[[#This Row],[Family members]]="",MEDIAN(Table1[Family members]),Table1[[#This Row],[Family members]])</f>
        <v>2</v>
      </c>
    </row>
    <row r="4464" spans="1:16" x14ac:dyDescent="0.3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  <c r="P4464" s="3">
        <f>IF(Table1[[#This Row],[Family members]]="",MEDIAN(Table1[Family members]),Table1[[#This Row],[Family members]])</f>
        <v>4</v>
      </c>
    </row>
    <row r="4465" spans="1:16" x14ac:dyDescent="0.3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  <c r="P4465" s="3">
        <f>IF(Table1[[#This Row],[Family members]]="",MEDIAN(Table1[Family members]),Table1[[#This Row],[Family members]])</f>
        <v>2</v>
      </c>
    </row>
    <row r="4466" spans="1:16" x14ac:dyDescent="0.3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  <c r="P4466" s="3">
        <f>IF(Table1[[#This Row],[Family members]]="",MEDIAN(Table1[Family members]),Table1[[#This Row],[Family members]])</f>
        <v>1</v>
      </c>
    </row>
    <row r="4467" spans="1:16" x14ac:dyDescent="0.3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  <c r="P4467" s="3">
        <f>IF(Table1[[#This Row],[Family members]]="",MEDIAN(Table1[Family members]),Table1[[#This Row],[Family members]])</f>
        <v>2</v>
      </c>
    </row>
    <row r="4468" spans="1:16" x14ac:dyDescent="0.3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  <c r="P4468" s="3">
        <f>IF(Table1[[#This Row],[Family members]]="",MEDIAN(Table1[Family members]),Table1[[#This Row],[Family members]])</f>
        <v>4</v>
      </c>
    </row>
    <row r="4469" spans="1:16" x14ac:dyDescent="0.3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  <c r="P4469" s="3">
        <f>IF(Table1[[#This Row],[Family members]]="",MEDIAN(Table1[Family members]),Table1[[#This Row],[Family members]])</f>
        <v>1</v>
      </c>
    </row>
    <row r="4470" spans="1:16" x14ac:dyDescent="0.3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  <c r="P4470" s="3">
        <f>IF(Table1[[#This Row],[Family members]]="",MEDIAN(Table1[Family members]),Table1[[#This Row],[Family members]])</f>
        <v>4</v>
      </c>
    </row>
    <row r="4471" spans="1:16" x14ac:dyDescent="0.3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  <c r="P4471" s="3">
        <f>IF(Table1[[#This Row],[Family members]]="",MEDIAN(Table1[Family members]),Table1[[#This Row],[Family members]])</f>
        <v>3</v>
      </c>
    </row>
    <row r="4472" spans="1:16" x14ac:dyDescent="0.3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  <c r="P4472" s="3">
        <f>IF(Table1[[#This Row],[Family members]]="",MEDIAN(Table1[Family members]),Table1[[#This Row],[Family members]])</f>
        <v>2</v>
      </c>
    </row>
    <row r="4473" spans="1:16" x14ac:dyDescent="0.3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  <c r="P4473" s="3">
        <f>IF(Table1[[#This Row],[Family members]]="",MEDIAN(Table1[Family members]),Table1[[#This Row],[Family members]])</f>
        <v>1</v>
      </c>
    </row>
    <row r="4474" spans="1:16" x14ac:dyDescent="0.3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3">
        <f>IF(Table1[[#This Row],[Family members]]="",MEDIAN(Table1[Family members]),Table1[[#This Row],[Family members]])</f>
        <v>4</v>
      </c>
    </row>
    <row r="4475" spans="1:16" x14ac:dyDescent="0.3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  <c r="P4475" s="3">
        <f>IF(Table1[[#This Row],[Family members]]="",MEDIAN(Table1[Family members]),Table1[[#This Row],[Family members]])</f>
        <v>3</v>
      </c>
    </row>
    <row r="4476" spans="1:16" x14ac:dyDescent="0.3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  <c r="P4476" s="3">
        <f>IF(Table1[[#This Row],[Family members]]="",MEDIAN(Table1[Family members]),Table1[[#This Row],[Family members]])</f>
        <v>3</v>
      </c>
    </row>
    <row r="4477" spans="1:16" x14ac:dyDescent="0.3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  <c r="P4477" s="3">
        <f>IF(Table1[[#This Row],[Family members]]="",MEDIAN(Table1[Family members]),Table1[[#This Row],[Family members]])</f>
        <v>2</v>
      </c>
    </row>
    <row r="4478" spans="1:16" x14ac:dyDescent="0.3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  <c r="P4478" s="3">
        <f>IF(Table1[[#This Row],[Family members]]="",MEDIAN(Table1[Family members]),Table1[[#This Row],[Family members]])</f>
        <v>4</v>
      </c>
    </row>
    <row r="4479" spans="1:16" x14ac:dyDescent="0.3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  <c r="P4479" s="3">
        <f>IF(Table1[[#This Row],[Family members]]="",MEDIAN(Table1[Family members]),Table1[[#This Row],[Family members]])</f>
        <v>4</v>
      </c>
    </row>
    <row r="4480" spans="1:16" x14ac:dyDescent="0.3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  <c r="P4480" s="3">
        <f>IF(Table1[[#This Row],[Family members]]="",MEDIAN(Table1[Family members]),Table1[[#This Row],[Family members]])</f>
        <v>4</v>
      </c>
    </row>
    <row r="4481" spans="1:16" x14ac:dyDescent="0.3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  <c r="P4481" s="3">
        <f>IF(Table1[[#This Row],[Family members]]="",MEDIAN(Table1[Family members]),Table1[[#This Row],[Family members]])</f>
        <v>2</v>
      </c>
    </row>
    <row r="4482" spans="1:16" x14ac:dyDescent="0.3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  <c r="P4482" s="3">
        <f>IF(Table1[[#This Row],[Family members]]="",MEDIAN(Table1[Family members]),Table1[[#This Row],[Family members]])</f>
        <v>4</v>
      </c>
    </row>
    <row r="4483" spans="1:16" x14ac:dyDescent="0.3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  <c r="P4483" s="3">
        <f>IF(Table1[[#This Row],[Family members]]="",MEDIAN(Table1[Family members]),Table1[[#This Row],[Family members]])</f>
        <v>1</v>
      </c>
    </row>
    <row r="4484" spans="1:16" x14ac:dyDescent="0.3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  <c r="P4484" s="3">
        <f>IF(Table1[[#This Row],[Family members]]="",MEDIAN(Table1[Family members]),Table1[[#This Row],[Family members]])</f>
        <v>3</v>
      </c>
    </row>
    <row r="4485" spans="1:16" x14ac:dyDescent="0.3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  <c r="P4485" s="3">
        <f>IF(Table1[[#This Row],[Family members]]="",MEDIAN(Table1[Family members]),Table1[[#This Row],[Family members]])</f>
        <v>2</v>
      </c>
    </row>
    <row r="4486" spans="1:16" x14ac:dyDescent="0.3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  <c r="P4486" s="3">
        <f>IF(Table1[[#This Row],[Family members]]="",MEDIAN(Table1[Family members]),Table1[[#This Row],[Family members]])</f>
        <v>3</v>
      </c>
    </row>
    <row r="4487" spans="1:16" x14ac:dyDescent="0.3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  <c r="P4487" s="3">
        <f>IF(Table1[[#This Row],[Family members]]="",MEDIAN(Table1[Family members]),Table1[[#This Row],[Family members]])</f>
        <v>4</v>
      </c>
    </row>
    <row r="4488" spans="1:16" x14ac:dyDescent="0.3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  <c r="P4488" s="3">
        <f>IF(Table1[[#This Row],[Family members]]="",MEDIAN(Table1[Family members]),Table1[[#This Row],[Family members]])</f>
        <v>4</v>
      </c>
    </row>
    <row r="4489" spans="1:16" x14ac:dyDescent="0.3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  <c r="P4489" s="3">
        <f>IF(Table1[[#This Row],[Family members]]="",MEDIAN(Table1[Family members]),Table1[[#This Row],[Family members]])</f>
        <v>4</v>
      </c>
    </row>
    <row r="4490" spans="1:16" x14ac:dyDescent="0.3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  <c r="P4490" s="3">
        <f>IF(Table1[[#This Row],[Family members]]="",MEDIAN(Table1[Family members]),Table1[[#This Row],[Family members]])</f>
        <v>1</v>
      </c>
    </row>
    <row r="4491" spans="1:16" x14ac:dyDescent="0.3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  <c r="P4491" s="3">
        <f>IF(Table1[[#This Row],[Family members]]="",MEDIAN(Table1[Family members]),Table1[[#This Row],[Family members]])</f>
        <v>4</v>
      </c>
    </row>
    <row r="4492" spans="1:16" x14ac:dyDescent="0.3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  <c r="P4492" s="3">
        <f>IF(Table1[[#This Row],[Family members]]="",MEDIAN(Table1[Family members]),Table1[[#This Row],[Family members]])</f>
        <v>4</v>
      </c>
    </row>
    <row r="4493" spans="1:16" x14ac:dyDescent="0.3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  <c r="P4493" s="3">
        <f>IF(Table1[[#This Row],[Family members]]="",MEDIAN(Table1[Family members]),Table1[[#This Row],[Family members]])</f>
        <v>4</v>
      </c>
    </row>
    <row r="4494" spans="1:16" x14ac:dyDescent="0.3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  <c r="P4494" s="3">
        <f>IF(Table1[[#This Row],[Family members]]="",MEDIAN(Table1[Family members]),Table1[[#This Row],[Family members]])</f>
        <v>1</v>
      </c>
    </row>
    <row r="4495" spans="1:16" x14ac:dyDescent="0.3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  <c r="P4495" s="3">
        <f>IF(Table1[[#This Row],[Family members]]="",MEDIAN(Table1[Family members]),Table1[[#This Row],[Family members]])</f>
        <v>2</v>
      </c>
    </row>
    <row r="4496" spans="1:16" x14ac:dyDescent="0.3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  <c r="P4496" s="3">
        <f>IF(Table1[[#This Row],[Family members]]="",MEDIAN(Table1[Family members]),Table1[[#This Row],[Family members]])</f>
        <v>4</v>
      </c>
    </row>
    <row r="4497" spans="1:16" x14ac:dyDescent="0.3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  <c r="P4497" s="3">
        <f>IF(Table1[[#This Row],[Family members]]="",MEDIAN(Table1[Family members]),Table1[[#This Row],[Family members]])</f>
        <v>1</v>
      </c>
    </row>
    <row r="4498" spans="1:16" x14ac:dyDescent="0.3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  <c r="P4498" s="3">
        <f>IF(Table1[[#This Row],[Family members]]="",MEDIAN(Table1[Family members]),Table1[[#This Row],[Family members]])</f>
        <v>4</v>
      </c>
    </row>
    <row r="4499" spans="1:16" x14ac:dyDescent="0.3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  <c r="P4499" s="3">
        <f>IF(Table1[[#This Row],[Family members]]="",MEDIAN(Table1[Family members]),Table1[[#This Row],[Family members]])</f>
        <v>1</v>
      </c>
    </row>
    <row r="4500" spans="1:16" x14ac:dyDescent="0.3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  <c r="P4500" s="3">
        <f>IF(Table1[[#This Row],[Family members]]="",MEDIAN(Table1[Family members]),Table1[[#This Row],[Family members]])</f>
        <v>4</v>
      </c>
    </row>
    <row r="4501" spans="1:16" x14ac:dyDescent="0.3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  <c r="P4501" s="3">
        <f>IF(Table1[[#This Row],[Family members]]="",MEDIAN(Table1[Family members]),Table1[[#This Row],[Family members]])</f>
        <v>1</v>
      </c>
    </row>
    <row r="4502" spans="1:16" x14ac:dyDescent="0.3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  <c r="P4502" s="3">
        <f>IF(Table1[[#This Row],[Family members]]="",MEDIAN(Table1[Family members]),Table1[[#This Row],[Family members]])</f>
        <v>1</v>
      </c>
    </row>
    <row r="4503" spans="1:16" x14ac:dyDescent="0.3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  <c r="P4503" s="3">
        <f>IF(Table1[[#This Row],[Family members]]="",MEDIAN(Table1[Family members]),Table1[[#This Row],[Family members]])</f>
        <v>2</v>
      </c>
    </row>
    <row r="4504" spans="1:16" x14ac:dyDescent="0.3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  <c r="P4504" s="3">
        <f>IF(Table1[[#This Row],[Family members]]="",MEDIAN(Table1[Family members]),Table1[[#This Row],[Family members]])</f>
        <v>1</v>
      </c>
    </row>
    <row r="4505" spans="1:16" x14ac:dyDescent="0.3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  <c r="P4505" s="3">
        <f>IF(Table1[[#This Row],[Family members]]="",MEDIAN(Table1[Family members]),Table1[[#This Row],[Family members]])</f>
        <v>4</v>
      </c>
    </row>
    <row r="4506" spans="1:16" x14ac:dyDescent="0.3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  <c r="P4506" s="3">
        <f>IF(Table1[[#This Row],[Family members]]="",MEDIAN(Table1[Family members]),Table1[[#This Row],[Family members]])</f>
        <v>2</v>
      </c>
    </row>
    <row r="4507" spans="1:16" x14ac:dyDescent="0.3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  <c r="P4507" s="3">
        <f>IF(Table1[[#This Row],[Family members]]="",MEDIAN(Table1[Family members]),Table1[[#This Row],[Family members]])</f>
        <v>1</v>
      </c>
    </row>
    <row r="4508" spans="1:16" x14ac:dyDescent="0.3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  <c r="P4508" s="3">
        <f>IF(Table1[[#This Row],[Family members]]="",MEDIAN(Table1[Family members]),Table1[[#This Row],[Family members]])</f>
        <v>1</v>
      </c>
    </row>
    <row r="4509" spans="1:16" x14ac:dyDescent="0.3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  <c r="P4509" s="3">
        <f>IF(Table1[[#This Row],[Family members]]="",MEDIAN(Table1[Family members]),Table1[[#This Row],[Family members]])</f>
        <v>1</v>
      </c>
    </row>
    <row r="4510" spans="1:16" x14ac:dyDescent="0.3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  <c r="P4510" s="3">
        <f>IF(Table1[[#This Row],[Family members]]="",MEDIAN(Table1[Family members]),Table1[[#This Row],[Family members]])</f>
        <v>1</v>
      </c>
    </row>
    <row r="4511" spans="1:16" x14ac:dyDescent="0.3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  <c r="P4511" s="3">
        <f>IF(Table1[[#This Row],[Family members]]="",MEDIAN(Table1[Family members]),Table1[[#This Row],[Family members]])</f>
        <v>1</v>
      </c>
    </row>
    <row r="4512" spans="1:16" x14ac:dyDescent="0.3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  <c r="P4512" s="3">
        <f>IF(Table1[[#This Row],[Family members]]="",MEDIAN(Table1[Family members]),Table1[[#This Row],[Family members]])</f>
        <v>4</v>
      </c>
    </row>
    <row r="4513" spans="1:16" x14ac:dyDescent="0.3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  <c r="P4513" s="3">
        <f>IF(Table1[[#This Row],[Family members]]="",MEDIAN(Table1[Family members]),Table1[[#This Row],[Family members]])</f>
        <v>4</v>
      </c>
    </row>
    <row r="4514" spans="1:16" x14ac:dyDescent="0.3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  <c r="P4514" s="3">
        <f>IF(Table1[[#This Row],[Family members]]="",MEDIAN(Table1[Family members]),Table1[[#This Row],[Family members]])</f>
        <v>3</v>
      </c>
    </row>
    <row r="4515" spans="1:16" x14ac:dyDescent="0.3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  <c r="P4515" s="3">
        <f>IF(Table1[[#This Row],[Family members]]="",MEDIAN(Table1[Family members]),Table1[[#This Row],[Family members]])</f>
        <v>1</v>
      </c>
    </row>
    <row r="4516" spans="1:16" x14ac:dyDescent="0.3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  <c r="P4516" s="3">
        <f>IF(Table1[[#This Row],[Family members]]="",MEDIAN(Table1[Family members]),Table1[[#This Row],[Family members]])</f>
        <v>1</v>
      </c>
    </row>
    <row r="4517" spans="1:16" x14ac:dyDescent="0.3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  <c r="P4517" s="3">
        <f>IF(Table1[[#This Row],[Family members]]="",MEDIAN(Table1[Family members]),Table1[[#This Row],[Family members]])</f>
        <v>4</v>
      </c>
    </row>
    <row r="4518" spans="1:16" x14ac:dyDescent="0.3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  <c r="P4518" s="3">
        <f>IF(Table1[[#This Row],[Family members]]="",MEDIAN(Table1[Family members]),Table1[[#This Row],[Family members]])</f>
        <v>4</v>
      </c>
    </row>
    <row r="4519" spans="1:16" x14ac:dyDescent="0.3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  <c r="P4519" s="3">
        <f>IF(Table1[[#This Row],[Family members]]="",MEDIAN(Table1[Family members]),Table1[[#This Row],[Family members]])</f>
        <v>3</v>
      </c>
    </row>
    <row r="4520" spans="1:16" x14ac:dyDescent="0.3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  <c r="P4520" s="3">
        <f>IF(Table1[[#This Row],[Family members]]="",MEDIAN(Table1[Family members]),Table1[[#This Row],[Family members]])</f>
        <v>4</v>
      </c>
    </row>
    <row r="4521" spans="1:16" x14ac:dyDescent="0.3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3">
        <f>IF(Table1[[#This Row],[Family members]]="",MEDIAN(Table1[Family members]),Table1[[#This Row],[Family members]])</f>
        <v>4</v>
      </c>
    </row>
    <row r="4522" spans="1:16" x14ac:dyDescent="0.3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3">
        <f>IF(Table1[[#This Row],[Family members]]="",MEDIAN(Table1[Family members]),Table1[[#This Row],[Family members]])</f>
        <v>2</v>
      </c>
    </row>
    <row r="4523" spans="1:16" x14ac:dyDescent="0.3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  <c r="P4523" s="3">
        <f>IF(Table1[[#This Row],[Family members]]="",MEDIAN(Table1[Family members]),Table1[[#This Row],[Family members]])</f>
        <v>4</v>
      </c>
    </row>
    <row r="4524" spans="1:16" x14ac:dyDescent="0.3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  <c r="P4524" s="3">
        <f>IF(Table1[[#This Row],[Family members]]="",MEDIAN(Table1[Family members]),Table1[[#This Row],[Family members]])</f>
        <v>3</v>
      </c>
    </row>
    <row r="4525" spans="1:16" x14ac:dyDescent="0.3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  <c r="P4525" s="3">
        <f>IF(Table1[[#This Row],[Family members]]="",MEDIAN(Table1[Family members]),Table1[[#This Row],[Family members]])</f>
        <v>3</v>
      </c>
    </row>
    <row r="4526" spans="1:16" x14ac:dyDescent="0.3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3">
        <f>IF(Table1[[#This Row],[Family members]]="",MEDIAN(Table1[Family members]),Table1[[#This Row],[Family members]])</f>
        <v>3</v>
      </c>
    </row>
    <row r="4527" spans="1:16" x14ac:dyDescent="0.3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  <c r="P4527" s="3">
        <f>IF(Table1[[#This Row],[Family members]]="",MEDIAN(Table1[Family members]),Table1[[#This Row],[Family members]])</f>
        <v>2</v>
      </c>
    </row>
    <row r="4528" spans="1:16" x14ac:dyDescent="0.3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  <c r="P4528" s="3">
        <f>IF(Table1[[#This Row],[Family members]]="",MEDIAN(Table1[Family members]),Table1[[#This Row],[Family members]])</f>
        <v>4</v>
      </c>
    </row>
    <row r="4529" spans="1:16" x14ac:dyDescent="0.3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3">
        <f>IF(Table1[[#This Row],[Family members]]="",MEDIAN(Table1[Family members]),Table1[[#This Row],[Family members]])</f>
        <v>2</v>
      </c>
    </row>
    <row r="4530" spans="1:16" x14ac:dyDescent="0.3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  <c r="P4530" s="3">
        <f>IF(Table1[[#This Row],[Family members]]="",MEDIAN(Table1[Family members]),Table1[[#This Row],[Family members]])</f>
        <v>1</v>
      </c>
    </row>
    <row r="4531" spans="1:16" x14ac:dyDescent="0.3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  <c r="P4531" s="3">
        <f>IF(Table1[[#This Row],[Family members]]="",MEDIAN(Table1[Family members]),Table1[[#This Row],[Family members]])</f>
        <v>1</v>
      </c>
    </row>
    <row r="4532" spans="1:16" x14ac:dyDescent="0.3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  <c r="P4532" s="3">
        <f>IF(Table1[[#This Row],[Family members]]="",MEDIAN(Table1[Family members]),Table1[[#This Row],[Family members]])</f>
        <v>4</v>
      </c>
    </row>
    <row r="4533" spans="1:16" x14ac:dyDescent="0.3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  <c r="P4533" s="3">
        <f>IF(Table1[[#This Row],[Family members]]="",MEDIAN(Table1[Family members]),Table1[[#This Row],[Family members]])</f>
        <v>4</v>
      </c>
    </row>
    <row r="4534" spans="1:16" x14ac:dyDescent="0.3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  <c r="P4534" s="3">
        <f>IF(Table1[[#This Row],[Family members]]="",MEDIAN(Table1[Family members]),Table1[[#This Row],[Family members]])</f>
        <v>2</v>
      </c>
    </row>
    <row r="4535" spans="1:16" x14ac:dyDescent="0.3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  <c r="P4535" s="3">
        <f>IF(Table1[[#This Row],[Family members]]="",MEDIAN(Table1[Family members]),Table1[[#This Row],[Family members]])</f>
        <v>3</v>
      </c>
    </row>
    <row r="4536" spans="1:16" x14ac:dyDescent="0.3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  <c r="P4536" s="3">
        <f>IF(Table1[[#This Row],[Family members]]="",MEDIAN(Table1[Family members]),Table1[[#This Row],[Family members]])</f>
        <v>4</v>
      </c>
    </row>
    <row r="4537" spans="1:16" x14ac:dyDescent="0.3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  <c r="P4537" s="3">
        <f>IF(Table1[[#This Row],[Family members]]="",MEDIAN(Table1[Family members]),Table1[[#This Row],[Family members]])</f>
        <v>1</v>
      </c>
    </row>
    <row r="4538" spans="1:16" x14ac:dyDescent="0.3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  <c r="P4538" s="3">
        <f>IF(Table1[[#This Row],[Family members]]="",MEDIAN(Table1[Family members]),Table1[[#This Row],[Family members]])</f>
        <v>4</v>
      </c>
    </row>
    <row r="4539" spans="1:16" x14ac:dyDescent="0.3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  <c r="P4539" s="3">
        <f>IF(Table1[[#This Row],[Family members]]="",MEDIAN(Table1[Family members]),Table1[[#This Row],[Family members]])</f>
        <v>3</v>
      </c>
    </row>
    <row r="4540" spans="1:16" x14ac:dyDescent="0.3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  <c r="P4540" s="3">
        <f>IF(Table1[[#This Row],[Family members]]="",MEDIAN(Table1[Family members]),Table1[[#This Row],[Family members]])</f>
        <v>4</v>
      </c>
    </row>
    <row r="4541" spans="1:16" x14ac:dyDescent="0.3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  <c r="P4541" s="3">
        <f>IF(Table1[[#This Row],[Family members]]="",MEDIAN(Table1[Family members]),Table1[[#This Row],[Family members]])</f>
        <v>2</v>
      </c>
    </row>
    <row r="4542" spans="1:16" x14ac:dyDescent="0.3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  <c r="P4542" s="3">
        <f>IF(Table1[[#This Row],[Family members]]="",MEDIAN(Table1[Family members]),Table1[[#This Row],[Family members]])</f>
        <v>4</v>
      </c>
    </row>
    <row r="4543" spans="1:16" x14ac:dyDescent="0.3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  <c r="P4543" s="3">
        <f>IF(Table1[[#This Row],[Family members]]="",MEDIAN(Table1[Family members]),Table1[[#This Row],[Family members]])</f>
        <v>4</v>
      </c>
    </row>
    <row r="4544" spans="1:16" x14ac:dyDescent="0.3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  <c r="P4544" s="3">
        <f>IF(Table1[[#This Row],[Family members]]="",MEDIAN(Table1[Family members]),Table1[[#This Row],[Family members]])</f>
        <v>3</v>
      </c>
    </row>
    <row r="4545" spans="1:16" x14ac:dyDescent="0.3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  <c r="P4545" s="3">
        <f>IF(Table1[[#This Row],[Family members]]="",MEDIAN(Table1[Family members]),Table1[[#This Row],[Family members]])</f>
        <v>1</v>
      </c>
    </row>
    <row r="4546" spans="1:16" x14ac:dyDescent="0.3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  <c r="P4546" s="3">
        <f>IF(Table1[[#This Row],[Family members]]="",MEDIAN(Table1[Family members]),Table1[[#This Row],[Family members]])</f>
        <v>1</v>
      </c>
    </row>
    <row r="4547" spans="1:16" x14ac:dyDescent="0.3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  <c r="P4547" s="3">
        <f>IF(Table1[[#This Row],[Family members]]="",MEDIAN(Table1[Family members]),Table1[[#This Row],[Family members]])</f>
        <v>4</v>
      </c>
    </row>
    <row r="4548" spans="1:16" x14ac:dyDescent="0.3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  <c r="P4548" s="3">
        <f>IF(Table1[[#This Row],[Family members]]="",MEDIAN(Table1[Family members]),Table1[[#This Row],[Family members]])</f>
        <v>1</v>
      </c>
    </row>
    <row r="4549" spans="1:16" x14ac:dyDescent="0.3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  <c r="P4549" s="3">
        <f>IF(Table1[[#This Row],[Family members]]="",MEDIAN(Table1[Family members]),Table1[[#This Row],[Family members]])</f>
        <v>4</v>
      </c>
    </row>
    <row r="4550" spans="1:16" x14ac:dyDescent="0.3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  <c r="P4550" s="3">
        <f>IF(Table1[[#This Row],[Family members]]="",MEDIAN(Table1[Family members]),Table1[[#This Row],[Family members]])</f>
        <v>2</v>
      </c>
    </row>
    <row r="4551" spans="1:16" x14ac:dyDescent="0.3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  <c r="P4551" s="3">
        <f>IF(Table1[[#This Row],[Family members]]="",MEDIAN(Table1[Family members]),Table1[[#This Row],[Family members]])</f>
        <v>4</v>
      </c>
    </row>
    <row r="4552" spans="1:16" x14ac:dyDescent="0.3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  <c r="P4552" s="3">
        <f>IF(Table1[[#This Row],[Family members]]="",MEDIAN(Table1[Family members]),Table1[[#This Row],[Family members]])</f>
        <v>3</v>
      </c>
    </row>
    <row r="4553" spans="1:16" x14ac:dyDescent="0.3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  <c r="P4553" s="3">
        <f>IF(Table1[[#This Row],[Family members]]="",MEDIAN(Table1[Family members]),Table1[[#This Row],[Family members]])</f>
        <v>2</v>
      </c>
    </row>
    <row r="4554" spans="1:16" x14ac:dyDescent="0.3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  <c r="P4554" s="3">
        <f>IF(Table1[[#This Row],[Family members]]="",MEDIAN(Table1[Family members]),Table1[[#This Row],[Family members]])</f>
        <v>4</v>
      </c>
    </row>
    <row r="4555" spans="1:16" x14ac:dyDescent="0.3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  <c r="P4555" s="3">
        <f>IF(Table1[[#This Row],[Family members]]="",MEDIAN(Table1[Family members]),Table1[[#This Row],[Family members]])</f>
        <v>4</v>
      </c>
    </row>
    <row r="4556" spans="1:16" x14ac:dyDescent="0.3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  <c r="P4556" s="3">
        <f>IF(Table1[[#This Row],[Family members]]="",MEDIAN(Table1[Family members]),Table1[[#This Row],[Family members]])</f>
        <v>2</v>
      </c>
    </row>
    <row r="4557" spans="1:16" x14ac:dyDescent="0.3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  <c r="P4557" s="3">
        <f>IF(Table1[[#This Row],[Family members]]="",MEDIAN(Table1[Family members]),Table1[[#This Row],[Family members]])</f>
        <v>2</v>
      </c>
    </row>
    <row r="4558" spans="1:16" x14ac:dyDescent="0.3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  <c r="P4558" s="3">
        <f>IF(Table1[[#This Row],[Family members]]="",MEDIAN(Table1[Family members]),Table1[[#This Row],[Family members]])</f>
        <v>3</v>
      </c>
    </row>
    <row r="4559" spans="1:16" x14ac:dyDescent="0.3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  <c r="P4559" s="3">
        <f>IF(Table1[[#This Row],[Family members]]="",MEDIAN(Table1[Family members]),Table1[[#This Row],[Family members]])</f>
        <v>3</v>
      </c>
    </row>
    <row r="4560" spans="1:16" x14ac:dyDescent="0.3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  <c r="P4560" s="3">
        <f>IF(Table1[[#This Row],[Family members]]="",MEDIAN(Table1[Family members]),Table1[[#This Row],[Family members]])</f>
        <v>1</v>
      </c>
    </row>
    <row r="4561" spans="1:16" x14ac:dyDescent="0.3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  <c r="P4561" s="3">
        <f>IF(Table1[[#This Row],[Family members]]="",MEDIAN(Table1[Family members]),Table1[[#This Row],[Family members]])</f>
        <v>4</v>
      </c>
    </row>
    <row r="4562" spans="1:16" x14ac:dyDescent="0.3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  <c r="P4562" s="3">
        <f>IF(Table1[[#This Row],[Family members]]="",MEDIAN(Table1[Family members]),Table1[[#This Row],[Family members]])</f>
        <v>3</v>
      </c>
    </row>
    <row r="4563" spans="1:16" x14ac:dyDescent="0.3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  <c r="P4563" s="3">
        <f>IF(Table1[[#This Row],[Family members]]="",MEDIAN(Table1[Family members]),Table1[[#This Row],[Family members]])</f>
        <v>3</v>
      </c>
    </row>
    <row r="4564" spans="1:16" x14ac:dyDescent="0.3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  <c r="P4564" s="3">
        <f>IF(Table1[[#This Row],[Family members]]="",MEDIAN(Table1[Family members]),Table1[[#This Row],[Family members]])</f>
        <v>1</v>
      </c>
    </row>
    <row r="4565" spans="1:16" x14ac:dyDescent="0.3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  <c r="P4565" s="3">
        <f>IF(Table1[[#This Row],[Family members]]="",MEDIAN(Table1[Family members]),Table1[[#This Row],[Family members]])</f>
        <v>2</v>
      </c>
    </row>
    <row r="4566" spans="1:16" x14ac:dyDescent="0.3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  <c r="P4566" s="3">
        <f>IF(Table1[[#This Row],[Family members]]="",MEDIAN(Table1[Family members]),Table1[[#This Row],[Family members]])</f>
        <v>4</v>
      </c>
    </row>
    <row r="4567" spans="1:16" x14ac:dyDescent="0.3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  <c r="P4567" s="3">
        <f>IF(Table1[[#This Row],[Family members]]="",MEDIAN(Table1[Family members]),Table1[[#This Row],[Family members]])</f>
        <v>4</v>
      </c>
    </row>
    <row r="4568" spans="1:16" x14ac:dyDescent="0.3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  <c r="P4568" s="3">
        <f>IF(Table1[[#This Row],[Family members]]="",MEDIAN(Table1[Family members]),Table1[[#This Row],[Family members]])</f>
        <v>2</v>
      </c>
    </row>
    <row r="4569" spans="1:16" x14ac:dyDescent="0.3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  <c r="P4569" s="3">
        <f>IF(Table1[[#This Row],[Family members]]="",MEDIAN(Table1[Family members]),Table1[[#This Row],[Family members]])</f>
        <v>2</v>
      </c>
    </row>
    <row r="4570" spans="1:16" x14ac:dyDescent="0.3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  <c r="P4570" s="3">
        <f>IF(Table1[[#This Row],[Family members]]="",MEDIAN(Table1[Family members]),Table1[[#This Row],[Family members]])</f>
        <v>2</v>
      </c>
    </row>
    <row r="4571" spans="1:16" x14ac:dyDescent="0.3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  <c r="P4571" s="3">
        <f>IF(Table1[[#This Row],[Family members]]="",MEDIAN(Table1[Family members]),Table1[[#This Row],[Family members]])</f>
        <v>2</v>
      </c>
    </row>
    <row r="4572" spans="1:16" x14ac:dyDescent="0.3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  <c r="P4572" s="3">
        <f>IF(Table1[[#This Row],[Family members]]="",MEDIAN(Table1[Family members]),Table1[[#This Row],[Family members]])</f>
        <v>3</v>
      </c>
    </row>
    <row r="4573" spans="1:16" x14ac:dyDescent="0.3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  <c r="P4573" s="3">
        <f>IF(Table1[[#This Row],[Family members]]="",MEDIAN(Table1[Family members]),Table1[[#This Row],[Family members]])</f>
        <v>4</v>
      </c>
    </row>
    <row r="4574" spans="1:16" x14ac:dyDescent="0.3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  <c r="P4574" s="3">
        <f>IF(Table1[[#This Row],[Family members]]="",MEDIAN(Table1[Family members]),Table1[[#This Row],[Family members]])</f>
        <v>4</v>
      </c>
    </row>
    <row r="4575" spans="1:16" x14ac:dyDescent="0.3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  <c r="P4575" s="3">
        <f>IF(Table1[[#This Row],[Family members]]="",MEDIAN(Table1[Family members]),Table1[[#This Row],[Family members]])</f>
        <v>4</v>
      </c>
    </row>
    <row r="4576" spans="1:16" x14ac:dyDescent="0.3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  <c r="P4576" s="3">
        <f>IF(Table1[[#This Row],[Family members]]="",MEDIAN(Table1[Family members]),Table1[[#This Row],[Family members]])</f>
        <v>2</v>
      </c>
    </row>
    <row r="4577" spans="1:16" x14ac:dyDescent="0.3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  <c r="P4577" s="3">
        <f>IF(Table1[[#This Row],[Family members]]="",MEDIAN(Table1[Family members]),Table1[[#This Row],[Family members]])</f>
        <v>4</v>
      </c>
    </row>
    <row r="4578" spans="1:16" x14ac:dyDescent="0.3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  <c r="P4578" s="3">
        <f>IF(Table1[[#This Row],[Family members]]="",MEDIAN(Table1[Family members]),Table1[[#This Row],[Family members]])</f>
        <v>4</v>
      </c>
    </row>
    <row r="4579" spans="1:16" x14ac:dyDescent="0.3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  <c r="P4579" s="3">
        <f>IF(Table1[[#This Row],[Family members]]="",MEDIAN(Table1[Family members]),Table1[[#This Row],[Family members]])</f>
        <v>3</v>
      </c>
    </row>
    <row r="4580" spans="1:16" x14ac:dyDescent="0.3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  <c r="P4580" s="3">
        <f>IF(Table1[[#This Row],[Family members]]="",MEDIAN(Table1[Family members]),Table1[[#This Row],[Family members]])</f>
        <v>1</v>
      </c>
    </row>
    <row r="4581" spans="1:16" x14ac:dyDescent="0.3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  <c r="P4581" s="3">
        <f>IF(Table1[[#This Row],[Family members]]="",MEDIAN(Table1[Family members]),Table1[[#This Row],[Family members]])</f>
        <v>1</v>
      </c>
    </row>
    <row r="4582" spans="1:16" x14ac:dyDescent="0.3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  <c r="P4582" s="3">
        <f>IF(Table1[[#This Row],[Family members]]="",MEDIAN(Table1[Family members]),Table1[[#This Row],[Family members]])</f>
        <v>1</v>
      </c>
    </row>
    <row r="4583" spans="1:16" x14ac:dyDescent="0.3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  <c r="P4583" s="3">
        <f>IF(Table1[[#This Row],[Family members]]="",MEDIAN(Table1[Family members]),Table1[[#This Row],[Family members]])</f>
        <v>2</v>
      </c>
    </row>
    <row r="4584" spans="1:16" x14ac:dyDescent="0.3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  <c r="P4584" s="3">
        <f>IF(Table1[[#This Row],[Family members]]="",MEDIAN(Table1[Family members]),Table1[[#This Row],[Family members]])</f>
        <v>4</v>
      </c>
    </row>
    <row r="4585" spans="1:16" x14ac:dyDescent="0.3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  <c r="P4585" s="3">
        <f>IF(Table1[[#This Row],[Family members]]="",MEDIAN(Table1[Family members]),Table1[[#This Row],[Family members]])</f>
        <v>1</v>
      </c>
    </row>
    <row r="4586" spans="1:16" x14ac:dyDescent="0.3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  <c r="P4586" s="3">
        <f>IF(Table1[[#This Row],[Family members]]="",MEDIAN(Table1[Family members]),Table1[[#This Row],[Family members]])</f>
        <v>1</v>
      </c>
    </row>
    <row r="4587" spans="1:16" x14ac:dyDescent="0.3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  <c r="P4587" s="3">
        <f>IF(Table1[[#This Row],[Family members]]="",MEDIAN(Table1[Family members]),Table1[[#This Row],[Family members]])</f>
        <v>2</v>
      </c>
    </row>
    <row r="4588" spans="1:16" x14ac:dyDescent="0.3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  <c r="P4588" s="3">
        <f>IF(Table1[[#This Row],[Family members]]="",MEDIAN(Table1[Family members]),Table1[[#This Row],[Family members]])</f>
        <v>2</v>
      </c>
    </row>
    <row r="4589" spans="1:16" x14ac:dyDescent="0.3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  <c r="P4589" s="3">
        <f>IF(Table1[[#This Row],[Family members]]="",MEDIAN(Table1[Family members]),Table1[[#This Row],[Family members]])</f>
        <v>1</v>
      </c>
    </row>
    <row r="4590" spans="1:16" x14ac:dyDescent="0.3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  <c r="P4590" s="3">
        <f>IF(Table1[[#This Row],[Family members]]="",MEDIAN(Table1[Family members]),Table1[[#This Row],[Family members]])</f>
        <v>2</v>
      </c>
    </row>
    <row r="4591" spans="1:16" x14ac:dyDescent="0.3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  <c r="P4591" s="3">
        <f>IF(Table1[[#This Row],[Family members]]="",MEDIAN(Table1[Family members]),Table1[[#This Row],[Family members]])</f>
        <v>4</v>
      </c>
    </row>
    <row r="4592" spans="1:16" x14ac:dyDescent="0.3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  <c r="P4592" s="3">
        <f>IF(Table1[[#This Row],[Family members]]="",MEDIAN(Table1[Family members]),Table1[[#This Row],[Family members]])</f>
        <v>4</v>
      </c>
    </row>
    <row r="4593" spans="1:16" x14ac:dyDescent="0.3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  <c r="P4593" s="3">
        <f>IF(Table1[[#This Row],[Family members]]="",MEDIAN(Table1[Family members]),Table1[[#This Row],[Family members]])</f>
        <v>1</v>
      </c>
    </row>
    <row r="4594" spans="1:16" x14ac:dyDescent="0.3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3">
        <f>IF(Table1[[#This Row],[Family members]]="",MEDIAN(Table1[Family members]),Table1[[#This Row],[Family members]])</f>
        <v>4</v>
      </c>
    </row>
    <row r="4595" spans="1:16" x14ac:dyDescent="0.3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  <c r="P4595" s="3">
        <f>IF(Table1[[#This Row],[Family members]]="",MEDIAN(Table1[Family members]),Table1[[#This Row],[Family members]])</f>
        <v>3</v>
      </c>
    </row>
    <row r="4596" spans="1:16" x14ac:dyDescent="0.3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  <c r="P4596" s="3">
        <f>IF(Table1[[#This Row],[Family members]]="",MEDIAN(Table1[Family members]),Table1[[#This Row],[Family members]])</f>
        <v>2</v>
      </c>
    </row>
    <row r="4597" spans="1:16" x14ac:dyDescent="0.3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  <c r="P4597" s="3">
        <f>IF(Table1[[#This Row],[Family members]]="",MEDIAN(Table1[Family members]),Table1[[#This Row],[Family members]])</f>
        <v>4</v>
      </c>
    </row>
    <row r="4598" spans="1:16" x14ac:dyDescent="0.3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  <c r="P4598" s="3">
        <f>IF(Table1[[#This Row],[Family members]]="",MEDIAN(Table1[Family members]),Table1[[#This Row],[Family members]])</f>
        <v>4</v>
      </c>
    </row>
    <row r="4599" spans="1:16" x14ac:dyDescent="0.3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  <c r="P4599" s="3">
        <f>IF(Table1[[#This Row],[Family members]]="",MEDIAN(Table1[Family members]),Table1[[#This Row],[Family members]])</f>
        <v>4</v>
      </c>
    </row>
    <row r="4600" spans="1:16" x14ac:dyDescent="0.3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  <c r="P4600" s="3">
        <f>IF(Table1[[#This Row],[Family members]]="",MEDIAN(Table1[Family members]),Table1[[#This Row],[Family members]])</f>
        <v>4</v>
      </c>
    </row>
    <row r="4601" spans="1:16" x14ac:dyDescent="0.3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  <c r="P4601" s="3">
        <f>IF(Table1[[#This Row],[Family members]]="",MEDIAN(Table1[Family members]),Table1[[#This Row],[Family members]])</f>
        <v>4</v>
      </c>
    </row>
    <row r="4602" spans="1:16" x14ac:dyDescent="0.3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  <c r="P4602" s="3">
        <f>IF(Table1[[#This Row],[Family members]]="",MEDIAN(Table1[Family members]),Table1[[#This Row],[Family members]])</f>
        <v>1</v>
      </c>
    </row>
    <row r="4603" spans="1:16" x14ac:dyDescent="0.3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  <c r="P4603" s="3">
        <f>IF(Table1[[#This Row],[Family members]]="",MEDIAN(Table1[Family members]),Table1[[#This Row],[Family members]])</f>
        <v>2</v>
      </c>
    </row>
    <row r="4604" spans="1:16" x14ac:dyDescent="0.3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  <c r="P4604" s="3">
        <f>IF(Table1[[#This Row],[Family members]]="",MEDIAN(Table1[Family members]),Table1[[#This Row],[Family members]])</f>
        <v>1</v>
      </c>
    </row>
    <row r="4605" spans="1:16" x14ac:dyDescent="0.3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  <c r="P4605" s="3">
        <f>IF(Table1[[#This Row],[Family members]]="",MEDIAN(Table1[Family members]),Table1[[#This Row],[Family members]])</f>
        <v>1</v>
      </c>
    </row>
    <row r="4606" spans="1:16" x14ac:dyDescent="0.3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  <c r="P4606" s="3">
        <f>IF(Table1[[#This Row],[Family members]]="",MEDIAN(Table1[Family members]),Table1[[#This Row],[Family members]])</f>
        <v>2</v>
      </c>
    </row>
    <row r="4607" spans="1:16" x14ac:dyDescent="0.3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  <c r="P4607" s="3">
        <f>IF(Table1[[#This Row],[Family members]]="",MEDIAN(Table1[Family members]),Table1[[#This Row],[Family members]])</f>
        <v>2</v>
      </c>
    </row>
    <row r="4608" spans="1:16" x14ac:dyDescent="0.3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  <c r="P4608" s="3">
        <f>IF(Table1[[#This Row],[Family members]]="",MEDIAN(Table1[Family members]),Table1[[#This Row],[Family members]])</f>
        <v>3</v>
      </c>
    </row>
    <row r="4609" spans="1:16" x14ac:dyDescent="0.3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  <c r="P4609" s="3">
        <f>IF(Table1[[#This Row],[Family members]]="",MEDIAN(Table1[Family members]),Table1[[#This Row],[Family members]])</f>
        <v>1</v>
      </c>
    </row>
    <row r="4610" spans="1:16" x14ac:dyDescent="0.3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  <c r="P4610" s="3">
        <f>IF(Table1[[#This Row],[Family members]]="",MEDIAN(Table1[Family members]),Table1[[#This Row],[Family members]])</f>
        <v>1</v>
      </c>
    </row>
    <row r="4611" spans="1:16" x14ac:dyDescent="0.3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  <c r="P4611" s="3">
        <f>IF(Table1[[#This Row],[Family members]]="",MEDIAN(Table1[Family members]),Table1[[#This Row],[Family members]])</f>
        <v>3</v>
      </c>
    </row>
    <row r="4612" spans="1:16" x14ac:dyDescent="0.3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  <c r="P4612" s="3">
        <f>IF(Table1[[#This Row],[Family members]]="",MEDIAN(Table1[Family members]),Table1[[#This Row],[Family members]])</f>
        <v>1</v>
      </c>
    </row>
    <row r="4613" spans="1:16" x14ac:dyDescent="0.3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  <c r="P4613" s="3">
        <f>IF(Table1[[#This Row],[Family members]]="",MEDIAN(Table1[Family members]),Table1[[#This Row],[Family members]])</f>
        <v>2</v>
      </c>
    </row>
    <row r="4614" spans="1:16" x14ac:dyDescent="0.3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  <c r="P4614" s="3">
        <f>IF(Table1[[#This Row],[Family members]]="",MEDIAN(Table1[Family members]),Table1[[#This Row],[Family members]])</f>
        <v>2</v>
      </c>
    </row>
    <row r="4615" spans="1:16" x14ac:dyDescent="0.3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  <c r="P4615" s="3">
        <f>IF(Table1[[#This Row],[Family members]]="",MEDIAN(Table1[Family members]),Table1[[#This Row],[Family members]])</f>
        <v>2</v>
      </c>
    </row>
    <row r="4616" spans="1:16" x14ac:dyDescent="0.3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  <c r="P4616" s="3">
        <f>IF(Table1[[#This Row],[Family members]]="",MEDIAN(Table1[Family members]),Table1[[#This Row],[Family members]])</f>
        <v>4</v>
      </c>
    </row>
    <row r="4617" spans="1:16" x14ac:dyDescent="0.3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  <c r="P4617" s="3">
        <f>IF(Table1[[#This Row],[Family members]]="",MEDIAN(Table1[Family members]),Table1[[#This Row],[Family members]])</f>
        <v>1</v>
      </c>
    </row>
    <row r="4618" spans="1:16" x14ac:dyDescent="0.3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  <c r="P4618" s="3">
        <f>IF(Table1[[#This Row],[Family members]]="",MEDIAN(Table1[Family members]),Table1[[#This Row],[Family members]])</f>
        <v>1</v>
      </c>
    </row>
    <row r="4619" spans="1:16" x14ac:dyDescent="0.3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  <c r="P4619" s="3">
        <f>IF(Table1[[#This Row],[Family members]]="",MEDIAN(Table1[Family members]),Table1[[#This Row],[Family members]])</f>
        <v>1</v>
      </c>
    </row>
    <row r="4620" spans="1:16" x14ac:dyDescent="0.3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  <c r="P4620" s="3">
        <f>IF(Table1[[#This Row],[Family members]]="",MEDIAN(Table1[Family members]),Table1[[#This Row],[Family members]])</f>
        <v>4</v>
      </c>
    </row>
    <row r="4621" spans="1:16" x14ac:dyDescent="0.3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  <c r="P4621" s="3">
        <f>IF(Table1[[#This Row],[Family members]]="",MEDIAN(Table1[Family members]),Table1[[#This Row],[Family members]])</f>
        <v>2</v>
      </c>
    </row>
    <row r="4622" spans="1:16" x14ac:dyDescent="0.3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  <c r="P4622" s="3">
        <f>IF(Table1[[#This Row],[Family members]]="",MEDIAN(Table1[Family members]),Table1[[#This Row],[Family members]])</f>
        <v>1</v>
      </c>
    </row>
    <row r="4623" spans="1:16" x14ac:dyDescent="0.3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  <c r="P4623" s="3">
        <f>IF(Table1[[#This Row],[Family members]]="",MEDIAN(Table1[Family members]),Table1[[#This Row],[Family members]])</f>
        <v>4</v>
      </c>
    </row>
    <row r="4624" spans="1:16" x14ac:dyDescent="0.3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  <c r="P4624" s="3">
        <f>IF(Table1[[#This Row],[Family members]]="",MEDIAN(Table1[Family members]),Table1[[#This Row],[Family members]])</f>
        <v>4</v>
      </c>
    </row>
    <row r="4625" spans="1:16" x14ac:dyDescent="0.3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  <c r="P4625" s="3">
        <f>IF(Table1[[#This Row],[Family members]]="",MEDIAN(Table1[Family members]),Table1[[#This Row],[Family members]])</f>
        <v>4</v>
      </c>
    </row>
    <row r="4626" spans="1:16" x14ac:dyDescent="0.3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  <c r="P4626" s="3">
        <f>IF(Table1[[#This Row],[Family members]]="",MEDIAN(Table1[Family members]),Table1[[#This Row],[Family members]])</f>
        <v>1</v>
      </c>
    </row>
    <row r="4627" spans="1:16" x14ac:dyDescent="0.3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  <c r="P4627" s="3">
        <f>IF(Table1[[#This Row],[Family members]]="",MEDIAN(Table1[Family members]),Table1[[#This Row],[Family members]])</f>
        <v>4</v>
      </c>
    </row>
    <row r="4628" spans="1:16" x14ac:dyDescent="0.3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  <c r="P4628" s="3">
        <f>IF(Table1[[#This Row],[Family members]]="",MEDIAN(Table1[Family members]),Table1[[#This Row],[Family members]])</f>
        <v>4</v>
      </c>
    </row>
    <row r="4629" spans="1:16" x14ac:dyDescent="0.3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  <c r="P4629" s="3">
        <f>IF(Table1[[#This Row],[Family members]]="",MEDIAN(Table1[Family members]),Table1[[#This Row],[Family members]])</f>
        <v>2</v>
      </c>
    </row>
    <row r="4630" spans="1:16" x14ac:dyDescent="0.3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  <c r="P4630" s="3">
        <f>IF(Table1[[#This Row],[Family members]]="",MEDIAN(Table1[Family members]),Table1[[#This Row],[Family members]])</f>
        <v>4</v>
      </c>
    </row>
    <row r="4631" spans="1:16" x14ac:dyDescent="0.3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  <c r="P4631" s="3">
        <f>IF(Table1[[#This Row],[Family members]]="",MEDIAN(Table1[Family members]),Table1[[#This Row],[Family members]])</f>
        <v>4</v>
      </c>
    </row>
    <row r="4632" spans="1:16" x14ac:dyDescent="0.3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  <c r="P4632" s="3">
        <f>IF(Table1[[#This Row],[Family members]]="",MEDIAN(Table1[Family members]),Table1[[#This Row],[Family members]])</f>
        <v>2</v>
      </c>
    </row>
    <row r="4633" spans="1:16" x14ac:dyDescent="0.3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  <c r="P4633" s="3">
        <f>IF(Table1[[#This Row],[Family members]]="",MEDIAN(Table1[Family members]),Table1[[#This Row],[Family members]])</f>
        <v>1</v>
      </c>
    </row>
    <row r="4634" spans="1:16" x14ac:dyDescent="0.3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  <c r="P4634" s="3">
        <f>IF(Table1[[#This Row],[Family members]]="",MEDIAN(Table1[Family members]),Table1[[#This Row],[Family members]])</f>
        <v>1</v>
      </c>
    </row>
    <row r="4635" spans="1:16" x14ac:dyDescent="0.3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  <c r="P4635" s="3">
        <f>IF(Table1[[#This Row],[Family members]]="",MEDIAN(Table1[Family members]),Table1[[#This Row],[Family members]])</f>
        <v>3</v>
      </c>
    </row>
    <row r="4636" spans="1:16" x14ac:dyDescent="0.3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  <c r="P4636" s="3">
        <f>IF(Table1[[#This Row],[Family members]]="",MEDIAN(Table1[Family members]),Table1[[#This Row],[Family members]])</f>
        <v>1</v>
      </c>
    </row>
    <row r="4637" spans="1:16" x14ac:dyDescent="0.3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  <c r="P4637" s="3">
        <f>IF(Table1[[#This Row],[Family members]]="",MEDIAN(Table1[Family members]),Table1[[#This Row],[Family members]])</f>
        <v>2</v>
      </c>
    </row>
    <row r="4638" spans="1:16" x14ac:dyDescent="0.3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  <c r="P4638" s="3">
        <f>IF(Table1[[#This Row],[Family members]]="",MEDIAN(Table1[Family members]),Table1[[#This Row],[Family members]])</f>
        <v>2</v>
      </c>
    </row>
    <row r="4639" spans="1:16" x14ac:dyDescent="0.3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  <c r="P4639" s="3">
        <f>IF(Table1[[#This Row],[Family members]]="",MEDIAN(Table1[Family members]),Table1[[#This Row],[Family members]])</f>
        <v>3</v>
      </c>
    </row>
    <row r="4640" spans="1:16" x14ac:dyDescent="0.3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  <c r="P4640" s="3">
        <f>IF(Table1[[#This Row],[Family members]]="",MEDIAN(Table1[Family members]),Table1[[#This Row],[Family members]])</f>
        <v>4</v>
      </c>
    </row>
    <row r="4641" spans="1:16" x14ac:dyDescent="0.3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  <c r="P4641" s="3">
        <f>IF(Table1[[#This Row],[Family members]]="",MEDIAN(Table1[Family members]),Table1[[#This Row],[Family members]])</f>
        <v>4</v>
      </c>
    </row>
    <row r="4642" spans="1:16" x14ac:dyDescent="0.3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  <c r="P4642" s="3">
        <f>IF(Table1[[#This Row],[Family members]]="",MEDIAN(Table1[Family members]),Table1[[#This Row],[Family members]])</f>
        <v>1</v>
      </c>
    </row>
    <row r="4643" spans="1:16" x14ac:dyDescent="0.3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  <c r="P4643" s="3">
        <f>IF(Table1[[#This Row],[Family members]]="",MEDIAN(Table1[Family members]),Table1[[#This Row],[Family members]])</f>
        <v>4</v>
      </c>
    </row>
    <row r="4644" spans="1:16" x14ac:dyDescent="0.3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  <c r="P4644" s="3">
        <f>IF(Table1[[#This Row],[Family members]]="",MEDIAN(Table1[Family members]),Table1[[#This Row],[Family members]])</f>
        <v>4</v>
      </c>
    </row>
    <row r="4645" spans="1:16" x14ac:dyDescent="0.3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  <c r="P4645" s="3">
        <f>IF(Table1[[#This Row],[Family members]]="",MEDIAN(Table1[Family members]),Table1[[#This Row],[Family members]])</f>
        <v>4</v>
      </c>
    </row>
    <row r="4646" spans="1:16" x14ac:dyDescent="0.3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  <c r="P4646" s="3">
        <f>IF(Table1[[#This Row],[Family members]]="",MEDIAN(Table1[Family members]),Table1[[#This Row],[Family members]])</f>
        <v>4</v>
      </c>
    </row>
    <row r="4647" spans="1:16" x14ac:dyDescent="0.3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  <c r="P4647" s="3">
        <f>IF(Table1[[#This Row],[Family members]]="",MEDIAN(Table1[Family members]),Table1[[#This Row],[Family members]])</f>
        <v>2</v>
      </c>
    </row>
    <row r="4648" spans="1:16" x14ac:dyDescent="0.3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  <c r="P4648" s="3">
        <f>IF(Table1[[#This Row],[Family members]]="",MEDIAN(Table1[Family members]),Table1[[#This Row],[Family members]])</f>
        <v>1</v>
      </c>
    </row>
    <row r="4649" spans="1:16" x14ac:dyDescent="0.3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  <c r="P4649" s="3">
        <f>IF(Table1[[#This Row],[Family members]]="",MEDIAN(Table1[Family members]),Table1[[#This Row],[Family members]])</f>
        <v>4</v>
      </c>
    </row>
    <row r="4650" spans="1:16" x14ac:dyDescent="0.3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  <c r="P4650" s="3">
        <f>IF(Table1[[#This Row],[Family members]]="",MEDIAN(Table1[Family members]),Table1[[#This Row],[Family members]])</f>
        <v>2</v>
      </c>
    </row>
    <row r="4651" spans="1:16" x14ac:dyDescent="0.3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  <c r="P4651" s="3">
        <f>IF(Table1[[#This Row],[Family members]]="",MEDIAN(Table1[Family members]),Table1[[#This Row],[Family members]])</f>
        <v>1</v>
      </c>
    </row>
    <row r="4652" spans="1:16" x14ac:dyDescent="0.3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  <c r="P4652" s="3">
        <f>IF(Table1[[#This Row],[Family members]]="",MEDIAN(Table1[Family members]),Table1[[#This Row],[Family members]])</f>
        <v>4</v>
      </c>
    </row>
    <row r="4653" spans="1:16" x14ac:dyDescent="0.3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  <c r="P4653" s="3">
        <f>IF(Table1[[#This Row],[Family members]]="",MEDIAN(Table1[Family members]),Table1[[#This Row],[Family members]])</f>
        <v>2</v>
      </c>
    </row>
    <row r="4654" spans="1:16" x14ac:dyDescent="0.3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  <c r="P4654" s="3">
        <f>IF(Table1[[#This Row],[Family members]]="",MEDIAN(Table1[Family members]),Table1[[#This Row],[Family members]])</f>
        <v>4</v>
      </c>
    </row>
    <row r="4655" spans="1:16" x14ac:dyDescent="0.3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  <c r="P4655" s="3">
        <f>IF(Table1[[#This Row],[Family members]]="",MEDIAN(Table1[Family members]),Table1[[#This Row],[Family members]])</f>
        <v>1</v>
      </c>
    </row>
    <row r="4656" spans="1:16" x14ac:dyDescent="0.3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3">
        <f>IF(Table1[[#This Row],[Family members]]="",MEDIAN(Table1[Family members]),Table1[[#This Row],[Family members]])</f>
        <v>3</v>
      </c>
    </row>
    <row r="4657" spans="1:16" x14ac:dyDescent="0.3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  <c r="P4657" s="3">
        <f>IF(Table1[[#This Row],[Family members]]="",MEDIAN(Table1[Family members]),Table1[[#This Row],[Family members]])</f>
        <v>2</v>
      </c>
    </row>
    <row r="4658" spans="1:16" x14ac:dyDescent="0.3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  <c r="P4658" s="3">
        <f>IF(Table1[[#This Row],[Family members]]="",MEDIAN(Table1[Family members]),Table1[[#This Row],[Family members]])</f>
        <v>1</v>
      </c>
    </row>
    <row r="4659" spans="1:16" x14ac:dyDescent="0.3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  <c r="P4659" s="3">
        <f>IF(Table1[[#This Row],[Family members]]="",MEDIAN(Table1[Family members]),Table1[[#This Row],[Family members]])</f>
        <v>4</v>
      </c>
    </row>
    <row r="4660" spans="1:16" x14ac:dyDescent="0.3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  <c r="P4660" s="3">
        <f>IF(Table1[[#This Row],[Family members]]="",MEDIAN(Table1[Family members]),Table1[[#This Row],[Family members]])</f>
        <v>3</v>
      </c>
    </row>
    <row r="4661" spans="1:16" x14ac:dyDescent="0.3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  <c r="P4661" s="3">
        <f>IF(Table1[[#This Row],[Family members]]="",MEDIAN(Table1[Family members]),Table1[[#This Row],[Family members]])</f>
        <v>2</v>
      </c>
    </row>
    <row r="4662" spans="1:16" x14ac:dyDescent="0.3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  <c r="P4662" s="3">
        <f>IF(Table1[[#This Row],[Family members]]="",MEDIAN(Table1[Family members]),Table1[[#This Row],[Family members]])</f>
        <v>2</v>
      </c>
    </row>
    <row r="4663" spans="1:16" x14ac:dyDescent="0.3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  <c r="P4663" s="3">
        <f>IF(Table1[[#This Row],[Family members]]="",MEDIAN(Table1[Family members]),Table1[[#This Row],[Family members]])</f>
        <v>3</v>
      </c>
    </row>
    <row r="4664" spans="1:16" x14ac:dyDescent="0.3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  <c r="P4664" s="3">
        <f>IF(Table1[[#This Row],[Family members]]="",MEDIAN(Table1[Family members]),Table1[[#This Row],[Family members]])</f>
        <v>1</v>
      </c>
    </row>
    <row r="4665" spans="1:16" x14ac:dyDescent="0.3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  <c r="P4665" s="3">
        <f>IF(Table1[[#This Row],[Family members]]="",MEDIAN(Table1[Family members]),Table1[[#This Row],[Family members]])</f>
        <v>3</v>
      </c>
    </row>
    <row r="4666" spans="1:16" x14ac:dyDescent="0.3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  <c r="P4666" s="3">
        <f>IF(Table1[[#This Row],[Family members]]="",MEDIAN(Table1[Family members]),Table1[[#This Row],[Family members]])</f>
        <v>3</v>
      </c>
    </row>
    <row r="4667" spans="1:16" x14ac:dyDescent="0.3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  <c r="P4667" s="3">
        <f>IF(Table1[[#This Row],[Family members]]="",MEDIAN(Table1[Family members]),Table1[[#This Row],[Family members]])</f>
        <v>1</v>
      </c>
    </row>
    <row r="4668" spans="1:16" x14ac:dyDescent="0.3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  <c r="P4668" s="3">
        <f>IF(Table1[[#This Row],[Family members]]="",MEDIAN(Table1[Family members]),Table1[[#This Row],[Family members]])</f>
        <v>1</v>
      </c>
    </row>
    <row r="4669" spans="1:16" x14ac:dyDescent="0.3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  <c r="P4669" s="3">
        <f>IF(Table1[[#This Row],[Family members]]="",MEDIAN(Table1[Family members]),Table1[[#This Row],[Family members]])</f>
        <v>4</v>
      </c>
    </row>
    <row r="4670" spans="1:16" x14ac:dyDescent="0.3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  <c r="P4670" s="3">
        <f>IF(Table1[[#This Row],[Family members]]="",MEDIAN(Table1[Family members]),Table1[[#This Row],[Family members]])</f>
        <v>2</v>
      </c>
    </row>
    <row r="4671" spans="1:16" x14ac:dyDescent="0.3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  <c r="P4671" s="3">
        <f>IF(Table1[[#This Row],[Family members]]="",MEDIAN(Table1[Family members]),Table1[[#This Row],[Family members]])</f>
        <v>3</v>
      </c>
    </row>
    <row r="4672" spans="1:16" x14ac:dyDescent="0.3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3">
        <f>IF(Table1[[#This Row],[Family members]]="",MEDIAN(Table1[Family members]),Table1[[#This Row],[Family members]])</f>
        <v>2</v>
      </c>
    </row>
    <row r="4673" spans="1:16" x14ac:dyDescent="0.3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  <c r="P4673" s="3">
        <f>IF(Table1[[#This Row],[Family members]]="",MEDIAN(Table1[Family members]),Table1[[#This Row],[Family members]])</f>
        <v>3</v>
      </c>
    </row>
    <row r="4674" spans="1:16" x14ac:dyDescent="0.3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3">
        <f>IF(Table1[[#This Row],[Family members]]="",MEDIAN(Table1[Family members]),Table1[[#This Row],[Family members]])</f>
        <v>1</v>
      </c>
    </row>
    <row r="4675" spans="1:16" x14ac:dyDescent="0.3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  <c r="P4675" s="3">
        <f>IF(Table1[[#This Row],[Family members]]="",MEDIAN(Table1[Family members]),Table1[[#This Row],[Family members]])</f>
        <v>2</v>
      </c>
    </row>
    <row r="4676" spans="1:16" x14ac:dyDescent="0.3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  <c r="P4676" s="3">
        <f>IF(Table1[[#This Row],[Family members]]="",MEDIAN(Table1[Family members]),Table1[[#This Row],[Family members]])</f>
        <v>1</v>
      </c>
    </row>
    <row r="4677" spans="1:16" x14ac:dyDescent="0.3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  <c r="P4677" s="3">
        <f>IF(Table1[[#This Row],[Family members]]="",MEDIAN(Table1[Family members]),Table1[[#This Row],[Family members]])</f>
        <v>1</v>
      </c>
    </row>
    <row r="4678" spans="1:16" x14ac:dyDescent="0.3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  <c r="P4678" s="3">
        <f>IF(Table1[[#This Row],[Family members]]="",MEDIAN(Table1[Family members]),Table1[[#This Row],[Family members]])</f>
        <v>2</v>
      </c>
    </row>
    <row r="4679" spans="1:16" x14ac:dyDescent="0.3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  <c r="P4679" s="3">
        <f>IF(Table1[[#This Row],[Family members]]="",MEDIAN(Table1[Family members]),Table1[[#This Row],[Family members]])</f>
        <v>4</v>
      </c>
    </row>
    <row r="4680" spans="1:16" x14ac:dyDescent="0.3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  <c r="P4680" s="3">
        <f>IF(Table1[[#This Row],[Family members]]="",MEDIAN(Table1[Family members]),Table1[[#This Row],[Family members]])</f>
        <v>4</v>
      </c>
    </row>
    <row r="4681" spans="1:16" x14ac:dyDescent="0.3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  <c r="P4681" s="3">
        <f>IF(Table1[[#This Row],[Family members]]="",MEDIAN(Table1[Family members]),Table1[[#This Row],[Family members]])</f>
        <v>4</v>
      </c>
    </row>
    <row r="4682" spans="1:16" x14ac:dyDescent="0.3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  <c r="P4682" s="3">
        <f>IF(Table1[[#This Row],[Family members]]="",MEDIAN(Table1[Family members]),Table1[[#This Row],[Family members]])</f>
        <v>4</v>
      </c>
    </row>
    <row r="4683" spans="1:16" x14ac:dyDescent="0.3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  <c r="P4683" s="3">
        <f>IF(Table1[[#This Row],[Family members]]="",MEDIAN(Table1[Family members]),Table1[[#This Row],[Family members]])</f>
        <v>3</v>
      </c>
    </row>
    <row r="4684" spans="1:16" x14ac:dyDescent="0.3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  <c r="P4684" s="3">
        <f>IF(Table1[[#This Row],[Family members]]="",MEDIAN(Table1[Family members]),Table1[[#This Row],[Family members]])</f>
        <v>2</v>
      </c>
    </row>
    <row r="4685" spans="1:16" x14ac:dyDescent="0.3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  <c r="P4685" s="3">
        <f>IF(Table1[[#This Row],[Family members]]="",MEDIAN(Table1[Family members]),Table1[[#This Row],[Family members]])</f>
        <v>1</v>
      </c>
    </row>
    <row r="4686" spans="1:16" x14ac:dyDescent="0.3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3">
        <f>IF(Table1[[#This Row],[Family members]]="",MEDIAN(Table1[Family members]),Table1[[#This Row],[Family members]])</f>
        <v>1</v>
      </c>
    </row>
    <row r="4687" spans="1:16" x14ac:dyDescent="0.3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  <c r="P4687" s="3">
        <f>IF(Table1[[#This Row],[Family members]]="",MEDIAN(Table1[Family members]),Table1[[#This Row],[Family members]])</f>
        <v>4</v>
      </c>
    </row>
    <row r="4688" spans="1:16" x14ac:dyDescent="0.3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  <c r="P4688" s="3">
        <f>IF(Table1[[#This Row],[Family members]]="",MEDIAN(Table1[Family members]),Table1[[#This Row],[Family members]])</f>
        <v>1</v>
      </c>
    </row>
    <row r="4689" spans="1:16" x14ac:dyDescent="0.3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  <c r="P4689" s="3">
        <f>IF(Table1[[#This Row],[Family members]]="",MEDIAN(Table1[Family members]),Table1[[#This Row],[Family members]])</f>
        <v>1</v>
      </c>
    </row>
    <row r="4690" spans="1:16" x14ac:dyDescent="0.3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  <c r="P4690" s="3">
        <f>IF(Table1[[#This Row],[Family members]]="",MEDIAN(Table1[Family members]),Table1[[#This Row],[Family members]])</f>
        <v>1</v>
      </c>
    </row>
    <row r="4691" spans="1:16" x14ac:dyDescent="0.3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  <c r="P4691" s="3">
        <f>IF(Table1[[#This Row],[Family members]]="",MEDIAN(Table1[Family members]),Table1[[#This Row],[Family members]])</f>
        <v>2</v>
      </c>
    </row>
    <row r="4692" spans="1:16" x14ac:dyDescent="0.3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  <c r="P4692" s="3">
        <f>IF(Table1[[#This Row],[Family members]]="",MEDIAN(Table1[Family members]),Table1[[#This Row],[Family members]])</f>
        <v>3</v>
      </c>
    </row>
    <row r="4693" spans="1:16" x14ac:dyDescent="0.3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  <c r="P4693" s="3">
        <f>IF(Table1[[#This Row],[Family members]]="",MEDIAN(Table1[Family members]),Table1[[#This Row],[Family members]])</f>
        <v>1</v>
      </c>
    </row>
    <row r="4694" spans="1:16" x14ac:dyDescent="0.3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  <c r="P4694" s="3">
        <f>IF(Table1[[#This Row],[Family members]]="",MEDIAN(Table1[Family members]),Table1[[#This Row],[Family members]])</f>
        <v>4</v>
      </c>
    </row>
    <row r="4695" spans="1:16" x14ac:dyDescent="0.3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  <c r="P4695" s="3">
        <f>IF(Table1[[#This Row],[Family members]]="",MEDIAN(Table1[Family members]),Table1[[#This Row],[Family members]])</f>
        <v>3</v>
      </c>
    </row>
    <row r="4696" spans="1:16" x14ac:dyDescent="0.3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  <c r="P4696" s="3">
        <f>IF(Table1[[#This Row],[Family members]]="",MEDIAN(Table1[Family members]),Table1[[#This Row],[Family members]])</f>
        <v>4</v>
      </c>
    </row>
    <row r="4697" spans="1:16" x14ac:dyDescent="0.3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  <c r="P4697" s="3">
        <f>IF(Table1[[#This Row],[Family members]]="",MEDIAN(Table1[Family members]),Table1[[#This Row],[Family members]])</f>
        <v>4</v>
      </c>
    </row>
    <row r="4698" spans="1:16" x14ac:dyDescent="0.3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  <c r="P4698" s="3">
        <f>IF(Table1[[#This Row],[Family members]]="",MEDIAN(Table1[Family members]),Table1[[#This Row],[Family members]])</f>
        <v>1</v>
      </c>
    </row>
    <row r="4699" spans="1:16" x14ac:dyDescent="0.3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  <c r="P4699" s="3">
        <f>IF(Table1[[#This Row],[Family members]]="",MEDIAN(Table1[Family members]),Table1[[#This Row],[Family members]])</f>
        <v>2</v>
      </c>
    </row>
    <row r="4700" spans="1:16" x14ac:dyDescent="0.3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  <c r="P4700" s="3">
        <f>IF(Table1[[#This Row],[Family members]]="",MEDIAN(Table1[Family members]),Table1[[#This Row],[Family members]])</f>
        <v>2</v>
      </c>
    </row>
    <row r="4701" spans="1:16" x14ac:dyDescent="0.3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  <c r="P4701" s="3">
        <f>IF(Table1[[#This Row],[Family members]]="",MEDIAN(Table1[Family members]),Table1[[#This Row],[Family members]])</f>
        <v>3</v>
      </c>
    </row>
    <row r="4702" spans="1:16" x14ac:dyDescent="0.3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  <c r="P4702" s="3">
        <f>IF(Table1[[#This Row],[Family members]]="",MEDIAN(Table1[Family members]),Table1[[#This Row],[Family members]])</f>
        <v>3</v>
      </c>
    </row>
    <row r="4703" spans="1:16" x14ac:dyDescent="0.3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  <c r="P4703" s="3">
        <f>IF(Table1[[#This Row],[Family members]]="",MEDIAN(Table1[Family members]),Table1[[#This Row],[Family members]])</f>
        <v>1</v>
      </c>
    </row>
    <row r="4704" spans="1:16" x14ac:dyDescent="0.3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  <c r="P4704" s="3">
        <f>IF(Table1[[#This Row],[Family members]]="",MEDIAN(Table1[Family members]),Table1[[#This Row],[Family members]])</f>
        <v>4</v>
      </c>
    </row>
    <row r="4705" spans="1:16" x14ac:dyDescent="0.3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  <c r="P4705" s="3">
        <f>IF(Table1[[#This Row],[Family members]]="",MEDIAN(Table1[Family members]),Table1[[#This Row],[Family members]])</f>
        <v>3</v>
      </c>
    </row>
    <row r="4706" spans="1:16" x14ac:dyDescent="0.3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  <c r="P4706" s="3">
        <f>IF(Table1[[#This Row],[Family members]]="",MEDIAN(Table1[Family members]),Table1[[#This Row],[Family members]])</f>
        <v>4</v>
      </c>
    </row>
    <row r="4707" spans="1:16" x14ac:dyDescent="0.3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  <c r="P4707" s="3">
        <f>IF(Table1[[#This Row],[Family members]]="",MEDIAN(Table1[Family members]),Table1[[#This Row],[Family members]])</f>
        <v>4</v>
      </c>
    </row>
    <row r="4708" spans="1:16" x14ac:dyDescent="0.3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  <c r="P4708" s="3">
        <f>IF(Table1[[#This Row],[Family members]]="",MEDIAN(Table1[Family members]),Table1[[#This Row],[Family members]])</f>
        <v>4</v>
      </c>
    </row>
    <row r="4709" spans="1:16" x14ac:dyDescent="0.3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  <c r="P4709" s="3">
        <f>IF(Table1[[#This Row],[Family members]]="",MEDIAN(Table1[Family members]),Table1[[#This Row],[Family members]])</f>
        <v>1</v>
      </c>
    </row>
    <row r="4710" spans="1:16" x14ac:dyDescent="0.3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  <c r="P4710" s="3">
        <f>IF(Table1[[#This Row],[Family members]]="",MEDIAN(Table1[Family members]),Table1[[#This Row],[Family members]])</f>
        <v>3</v>
      </c>
    </row>
    <row r="4711" spans="1:16" x14ac:dyDescent="0.3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  <c r="P4711" s="3">
        <f>IF(Table1[[#This Row],[Family members]]="",MEDIAN(Table1[Family members]),Table1[[#This Row],[Family members]])</f>
        <v>2</v>
      </c>
    </row>
    <row r="4712" spans="1:16" x14ac:dyDescent="0.3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  <c r="P4712" s="3">
        <f>IF(Table1[[#This Row],[Family members]]="",MEDIAN(Table1[Family members]),Table1[[#This Row],[Family members]])</f>
        <v>4</v>
      </c>
    </row>
    <row r="4713" spans="1:16" x14ac:dyDescent="0.3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  <c r="P4713" s="3">
        <f>IF(Table1[[#This Row],[Family members]]="",MEDIAN(Table1[Family members]),Table1[[#This Row],[Family members]])</f>
        <v>2</v>
      </c>
    </row>
    <row r="4714" spans="1:16" x14ac:dyDescent="0.3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  <c r="P4714" s="3">
        <f>IF(Table1[[#This Row],[Family members]]="",MEDIAN(Table1[Family members]),Table1[[#This Row],[Family members]])</f>
        <v>4</v>
      </c>
    </row>
    <row r="4715" spans="1:16" x14ac:dyDescent="0.3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  <c r="P4715" s="3">
        <f>IF(Table1[[#This Row],[Family members]]="",MEDIAN(Table1[Family members]),Table1[[#This Row],[Family members]])</f>
        <v>1</v>
      </c>
    </row>
    <row r="4716" spans="1:16" x14ac:dyDescent="0.3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  <c r="P4716" s="3">
        <f>IF(Table1[[#This Row],[Family members]]="",MEDIAN(Table1[Family members]),Table1[[#This Row],[Family members]])</f>
        <v>4</v>
      </c>
    </row>
    <row r="4717" spans="1:16" x14ac:dyDescent="0.3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  <c r="P4717" s="3">
        <f>IF(Table1[[#This Row],[Family members]]="",MEDIAN(Table1[Family members]),Table1[[#This Row],[Family members]])</f>
        <v>4</v>
      </c>
    </row>
    <row r="4718" spans="1:16" x14ac:dyDescent="0.3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  <c r="P4718" s="3">
        <f>IF(Table1[[#This Row],[Family members]]="",MEDIAN(Table1[Family members]),Table1[[#This Row],[Family members]])</f>
        <v>2</v>
      </c>
    </row>
    <row r="4719" spans="1:16" x14ac:dyDescent="0.3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  <c r="P4719" s="3">
        <f>IF(Table1[[#This Row],[Family members]]="",MEDIAN(Table1[Family members]),Table1[[#This Row],[Family members]])</f>
        <v>3</v>
      </c>
    </row>
    <row r="4720" spans="1:16" x14ac:dyDescent="0.3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  <c r="P4720" s="3">
        <f>IF(Table1[[#This Row],[Family members]]="",MEDIAN(Table1[Family members]),Table1[[#This Row],[Family members]])</f>
        <v>1</v>
      </c>
    </row>
    <row r="4721" spans="1:16" x14ac:dyDescent="0.3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  <c r="P4721" s="3">
        <f>IF(Table1[[#This Row],[Family members]]="",MEDIAN(Table1[Family members]),Table1[[#This Row],[Family members]])</f>
        <v>1</v>
      </c>
    </row>
    <row r="4722" spans="1:16" x14ac:dyDescent="0.3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  <c r="P4722" s="3">
        <f>IF(Table1[[#This Row],[Family members]]="",MEDIAN(Table1[Family members]),Table1[[#This Row],[Family members]])</f>
        <v>3</v>
      </c>
    </row>
    <row r="4723" spans="1:16" x14ac:dyDescent="0.3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  <c r="P4723" s="3">
        <f>IF(Table1[[#This Row],[Family members]]="",MEDIAN(Table1[Family members]),Table1[[#This Row],[Family members]])</f>
        <v>3</v>
      </c>
    </row>
    <row r="4724" spans="1:16" x14ac:dyDescent="0.3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3">
        <f>IF(Table1[[#This Row],[Family members]]="",MEDIAN(Table1[Family members]),Table1[[#This Row],[Family members]])</f>
        <v>4</v>
      </c>
    </row>
    <row r="4725" spans="1:16" x14ac:dyDescent="0.3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  <c r="P4725" s="3">
        <f>IF(Table1[[#This Row],[Family members]]="",MEDIAN(Table1[Family members]),Table1[[#This Row],[Family members]])</f>
        <v>3</v>
      </c>
    </row>
    <row r="4726" spans="1:16" x14ac:dyDescent="0.3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3">
        <f>IF(Table1[[#This Row],[Family members]]="",MEDIAN(Table1[Family members]),Table1[[#This Row],[Family members]])</f>
        <v>3</v>
      </c>
    </row>
    <row r="4727" spans="1:16" x14ac:dyDescent="0.3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  <c r="P4727" s="3">
        <f>IF(Table1[[#This Row],[Family members]]="",MEDIAN(Table1[Family members]),Table1[[#This Row],[Family members]])</f>
        <v>4</v>
      </c>
    </row>
    <row r="4728" spans="1:16" x14ac:dyDescent="0.3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  <c r="P4728" s="3">
        <f>IF(Table1[[#This Row],[Family members]]="",MEDIAN(Table1[Family members]),Table1[[#This Row],[Family members]])</f>
        <v>3</v>
      </c>
    </row>
    <row r="4729" spans="1:16" x14ac:dyDescent="0.3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  <c r="P4729" s="3">
        <f>IF(Table1[[#This Row],[Family members]]="",MEDIAN(Table1[Family members]),Table1[[#This Row],[Family members]])</f>
        <v>3</v>
      </c>
    </row>
    <row r="4730" spans="1:16" x14ac:dyDescent="0.3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  <c r="P4730" s="3">
        <f>IF(Table1[[#This Row],[Family members]]="",MEDIAN(Table1[Family members]),Table1[[#This Row],[Family members]])</f>
        <v>4</v>
      </c>
    </row>
    <row r="4731" spans="1:16" x14ac:dyDescent="0.3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  <c r="P4731" s="3">
        <f>IF(Table1[[#This Row],[Family members]]="",MEDIAN(Table1[Family members]),Table1[[#This Row],[Family members]])</f>
        <v>2</v>
      </c>
    </row>
    <row r="4732" spans="1:16" x14ac:dyDescent="0.3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  <c r="P4732" s="3">
        <f>IF(Table1[[#This Row],[Family members]]="",MEDIAN(Table1[Family members]),Table1[[#This Row],[Family members]])</f>
        <v>3</v>
      </c>
    </row>
    <row r="4733" spans="1:16" x14ac:dyDescent="0.3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  <c r="P4733" s="3">
        <f>IF(Table1[[#This Row],[Family members]]="",MEDIAN(Table1[Family members]),Table1[[#This Row],[Family members]])</f>
        <v>3</v>
      </c>
    </row>
    <row r="4734" spans="1:16" x14ac:dyDescent="0.3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  <c r="P4734" s="3">
        <f>IF(Table1[[#This Row],[Family members]]="",MEDIAN(Table1[Family members]),Table1[[#This Row],[Family members]])</f>
        <v>3</v>
      </c>
    </row>
    <row r="4735" spans="1:16" x14ac:dyDescent="0.3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  <c r="P4735" s="3">
        <f>IF(Table1[[#This Row],[Family members]]="",MEDIAN(Table1[Family members]),Table1[[#This Row],[Family members]])</f>
        <v>2</v>
      </c>
    </row>
    <row r="4736" spans="1:16" x14ac:dyDescent="0.3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  <c r="P4736" s="3">
        <f>IF(Table1[[#This Row],[Family members]]="",MEDIAN(Table1[Family members]),Table1[[#This Row],[Family members]])</f>
        <v>1</v>
      </c>
    </row>
    <row r="4737" spans="1:16" x14ac:dyDescent="0.3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  <c r="P4737" s="3">
        <f>IF(Table1[[#This Row],[Family members]]="",MEDIAN(Table1[Family members]),Table1[[#This Row],[Family members]])</f>
        <v>1</v>
      </c>
    </row>
    <row r="4738" spans="1:16" x14ac:dyDescent="0.3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  <c r="P4738" s="3">
        <f>IF(Table1[[#This Row],[Family members]]="",MEDIAN(Table1[Family members]),Table1[[#This Row],[Family members]])</f>
        <v>2</v>
      </c>
    </row>
    <row r="4739" spans="1:16" x14ac:dyDescent="0.3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  <c r="P4739" s="3">
        <f>IF(Table1[[#This Row],[Family members]]="",MEDIAN(Table1[Family members]),Table1[[#This Row],[Family members]])</f>
        <v>3</v>
      </c>
    </row>
    <row r="4740" spans="1:16" x14ac:dyDescent="0.3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  <c r="P4740" s="3">
        <f>IF(Table1[[#This Row],[Family members]]="",MEDIAN(Table1[Family members]),Table1[[#This Row],[Family members]])</f>
        <v>4</v>
      </c>
    </row>
    <row r="4741" spans="1:16" x14ac:dyDescent="0.3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  <c r="P4741" s="3">
        <f>IF(Table1[[#This Row],[Family members]]="",MEDIAN(Table1[Family members]),Table1[[#This Row],[Family members]])</f>
        <v>1</v>
      </c>
    </row>
    <row r="4742" spans="1:16" x14ac:dyDescent="0.3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  <c r="P4742" s="3">
        <f>IF(Table1[[#This Row],[Family members]]="",MEDIAN(Table1[Family members]),Table1[[#This Row],[Family members]])</f>
        <v>4</v>
      </c>
    </row>
    <row r="4743" spans="1:16" x14ac:dyDescent="0.3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  <c r="P4743" s="3">
        <f>IF(Table1[[#This Row],[Family members]]="",MEDIAN(Table1[Family members]),Table1[[#This Row],[Family members]])</f>
        <v>2</v>
      </c>
    </row>
    <row r="4744" spans="1:16" x14ac:dyDescent="0.3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  <c r="P4744" s="3">
        <f>IF(Table1[[#This Row],[Family members]]="",MEDIAN(Table1[Family members]),Table1[[#This Row],[Family members]])</f>
        <v>4</v>
      </c>
    </row>
    <row r="4745" spans="1:16" x14ac:dyDescent="0.3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  <c r="P4745" s="3">
        <f>IF(Table1[[#This Row],[Family members]]="",MEDIAN(Table1[Family members]),Table1[[#This Row],[Family members]])</f>
        <v>2</v>
      </c>
    </row>
    <row r="4746" spans="1:16" x14ac:dyDescent="0.3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  <c r="P4746" s="3">
        <f>IF(Table1[[#This Row],[Family members]]="",MEDIAN(Table1[Family members]),Table1[[#This Row],[Family members]])</f>
        <v>4</v>
      </c>
    </row>
    <row r="4747" spans="1:16" x14ac:dyDescent="0.3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  <c r="P4747" s="3">
        <f>IF(Table1[[#This Row],[Family members]]="",MEDIAN(Table1[Family members]),Table1[[#This Row],[Family members]])</f>
        <v>4</v>
      </c>
    </row>
    <row r="4748" spans="1:16" x14ac:dyDescent="0.3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  <c r="P4748" s="3">
        <f>IF(Table1[[#This Row],[Family members]]="",MEDIAN(Table1[Family members]),Table1[[#This Row],[Family members]])</f>
        <v>4</v>
      </c>
    </row>
    <row r="4749" spans="1:16" x14ac:dyDescent="0.3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  <c r="P4749" s="3">
        <f>IF(Table1[[#This Row],[Family members]]="",MEDIAN(Table1[Family members]),Table1[[#This Row],[Family members]])</f>
        <v>3</v>
      </c>
    </row>
    <row r="4750" spans="1:16" x14ac:dyDescent="0.3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  <c r="P4750" s="3">
        <f>IF(Table1[[#This Row],[Family members]]="",MEDIAN(Table1[Family members]),Table1[[#This Row],[Family members]])</f>
        <v>1</v>
      </c>
    </row>
    <row r="4751" spans="1:16" x14ac:dyDescent="0.3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  <c r="P4751" s="3">
        <f>IF(Table1[[#This Row],[Family members]]="",MEDIAN(Table1[Family members]),Table1[[#This Row],[Family members]])</f>
        <v>3</v>
      </c>
    </row>
    <row r="4752" spans="1:16" x14ac:dyDescent="0.3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  <c r="P4752" s="3">
        <f>IF(Table1[[#This Row],[Family members]]="",MEDIAN(Table1[Family members]),Table1[[#This Row],[Family members]])</f>
        <v>4</v>
      </c>
    </row>
    <row r="4753" spans="1:16" x14ac:dyDescent="0.3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  <c r="P4753" s="3">
        <f>IF(Table1[[#This Row],[Family members]]="",MEDIAN(Table1[Family members]),Table1[[#This Row],[Family members]])</f>
        <v>2</v>
      </c>
    </row>
    <row r="4754" spans="1:16" x14ac:dyDescent="0.3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  <c r="P4754" s="3">
        <f>IF(Table1[[#This Row],[Family members]]="",MEDIAN(Table1[Family members]),Table1[[#This Row],[Family members]])</f>
        <v>1</v>
      </c>
    </row>
    <row r="4755" spans="1:16" x14ac:dyDescent="0.3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  <c r="P4755" s="3">
        <f>IF(Table1[[#This Row],[Family members]]="",MEDIAN(Table1[Family members]),Table1[[#This Row],[Family members]])</f>
        <v>3</v>
      </c>
    </row>
    <row r="4756" spans="1:16" x14ac:dyDescent="0.3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  <c r="P4756" s="3">
        <f>IF(Table1[[#This Row],[Family members]]="",MEDIAN(Table1[Family members]),Table1[[#This Row],[Family members]])</f>
        <v>1</v>
      </c>
    </row>
    <row r="4757" spans="1:16" x14ac:dyDescent="0.3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  <c r="P4757" s="3">
        <f>IF(Table1[[#This Row],[Family members]]="",MEDIAN(Table1[Family members]),Table1[[#This Row],[Family members]])</f>
        <v>4</v>
      </c>
    </row>
    <row r="4758" spans="1:16" x14ac:dyDescent="0.3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  <c r="P4758" s="3">
        <f>IF(Table1[[#This Row],[Family members]]="",MEDIAN(Table1[Family members]),Table1[[#This Row],[Family members]])</f>
        <v>2</v>
      </c>
    </row>
    <row r="4759" spans="1:16" x14ac:dyDescent="0.3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  <c r="P4759" s="3">
        <f>IF(Table1[[#This Row],[Family members]]="",MEDIAN(Table1[Family members]),Table1[[#This Row],[Family members]])</f>
        <v>1</v>
      </c>
    </row>
    <row r="4760" spans="1:16" x14ac:dyDescent="0.3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  <c r="P4760" s="3">
        <f>IF(Table1[[#This Row],[Family members]]="",MEDIAN(Table1[Family members]),Table1[[#This Row],[Family members]])</f>
        <v>3</v>
      </c>
    </row>
    <row r="4761" spans="1:16" x14ac:dyDescent="0.3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  <c r="P4761" s="3">
        <f>IF(Table1[[#This Row],[Family members]]="",MEDIAN(Table1[Family members]),Table1[[#This Row],[Family members]])</f>
        <v>4</v>
      </c>
    </row>
    <row r="4762" spans="1:16" x14ac:dyDescent="0.3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  <c r="P4762" s="3">
        <f>IF(Table1[[#This Row],[Family members]]="",MEDIAN(Table1[Family members]),Table1[[#This Row],[Family members]])</f>
        <v>4</v>
      </c>
    </row>
    <row r="4763" spans="1:16" x14ac:dyDescent="0.3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  <c r="P4763" s="3">
        <f>IF(Table1[[#This Row],[Family members]]="",MEDIAN(Table1[Family members]),Table1[[#This Row],[Family members]])</f>
        <v>2</v>
      </c>
    </row>
    <row r="4764" spans="1:16" x14ac:dyDescent="0.3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  <c r="P4764" s="3">
        <f>IF(Table1[[#This Row],[Family members]]="",MEDIAN(Table1[Family members]),Table1[[#This Row],[Family members]])</f>
        <v>2</v>
      </c>
    </row>
    <row r="4765" spans="1:16" x14ac:dyDescent="0.3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  <c r="P4765" s="3">
        <f>IF(Table1[[#This Row],[Family members]]="",MEDIAN(Table1[Family members]),Table1[[#This Row],[Family members]])</f>
        <v>1</v>
      </c>
    </row>
    <row r="4766" spans="1:16" x14ac:dyDescent="0.3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  <c r="P4766" s="3">
        <f>IF(Table1[[#This Row],[Family members]]="",MEDIAN(Table1[Family members]),Table1[[#This Row],[Family members]])</f>
        <v>2</v>
      </c>
    </row>
    <row r="4767" spans="1:16" x14ac:dyDescent="0.3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  <c r="P4767" s="3">
        <f>IF(Table1[[#This Row],[Family members]]="",MEDIAN(Table1[Family members]),Table1[[#This Row],[Family members]])</f>
        <v>4</v>
      </c>
    </row>
    <row r="4768" spans="1:16" x14ac:dyDescent="0.3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  <c r="P4768" s="3">
        <f>IF(Table1[[#This Row],[Family members]]="",MEDIAN(Table1[Family members]),Table1[[#This Row],[Family members]])</f>
        <v>3</v>
      </c>
    </row>
    <row r="4769" spans="1:16" x14ac:dyDescent="0.3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  <c r="P4769" s="3">
        <f>IF(Table1[[#This Row],[Family members]]="",MEDIAN(Table1[Family members]),Table1[[#This Row],[Family members]])</f>
        <v>1</v>
      </c>
    </row>
    <row r="4770" spans="1:16" x14ac:dyDescent="0.3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3">
        <f>IF(Table1[[#This Row],[Family members]]="",MEDIAN(Table1[Family members]),Table1[[#This Row],[Family members]])</f>
        <v>3</v>
      </c>
    </row>
    <row r="4771" spans="1:16" x14ac:dyDescent="0.3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  <c r="P4771" s="3">
        <f>IF(Table1[[#This Row],[Family members]]="",MEDIAN(Table1[Family members]),Table1[[#This Row],[Family members]])</f>
        <v>3</v>
      </c>
    </row>
    <row r="4772" spans="1:16" x14ac:dyDescent="0.3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  <c r="P4772" s="3">
        <f>IF(Table1[[#This Row],[Family members]]="",MEDIAN(Table1[Family members]),Table1[[#This Row],[Family members]])</f>
        <v>1</v>
      </c>
    </row>
    <row r="4773" spans="1:16" x14ac:dyDescent="0.3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  <c r="P4773" s="3">
        <f>IF(Table1[[#This Row],[Family members]]="",MEDIAN(Table1[Family members]),Table1[[#This Row],[Family members]])</f>
        <v>1</v>
      </c>
    </row>
    <row r="4774" spans="1:16" x14ac:dyDescent="0.3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  <c r="P4774" s="3">
        <f>IF(Table1[[#This Row],[Family members]]="",MEDIAN(Table1[Family members]),Table1[[#This Row],[Family members]])</f>
        <v>1</v>
      </c>
    </row>
    <row r="4775" spans="1:16" x14ac:dyDescent="0.3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3">
        <f>IF(Table1[[#This Row],[Family members]]="",MEDIAN(Table1[Family members]),Table1[[#This Row],[Family members]])</f>
        <v>4</v>
      </c>
    </row>
    <row r="4776" spans="1:16" x14ac:dyDescent="0.3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  <c r="P4776" s="3">
        <f>IF(Table1[[#This Row],[Family members]]="",MEDIAN(Table1[Family members]),Table1[[#This Row],[Family members]])</f>
        <v>2</v>
      </c>
    </row>
    <row r="4777" spans="1:16" x14ac:dyDescent="0.3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  <c r="P4777" s="3">
        <f>IF(Table1[[#This Row],[Family members]]="",MEDIAN(Table1[Family members]),Table1[[#This Row],[Family members]])</f>
        <v>4</v>
      </c>
    </row>
    <row r="4778" spans="1:16" x14ac:dyDescent="0.3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  <c r="P4778" s="3">
        <f>IF(Table1[[#This Row],[Family members]]="",MEDIAN(Table1[Family members]),Table1[[#This Row],[Family members]])</f>
        <v>2</v>
      </c>
    </row>
    <row r="4779" spans="1:16" x14ac:dyDescent="0.3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  <c r="P4779" s="3">
        <f>IF(Table1[[#This Row],[Family members]]="",MEDIAN(Table1[Family members]),Table1[[#This Row],[Family members]])</f>
        <v>1</v>
      </c>
    </row>
    <row r="4780" spans="1:16" x14ac:dyDescent="0.3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  <c r="P4780" s="3">
        <f>IF(Table1[[#This Row],[Family members]]="",MEDIAN(Table1[Family members]),Table1[[#This Row],[Family members]])</f>
        <v>3</v>
      </c>
    </row>
    <row r="4781" spans="1:16" x14ac:dyDescent="0.3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  <c r="P4781" s="3">
        <f>IF(Table1[[#This Row],[Family members]]="",MEDIAN(Table1[Family members]),Table1[[#This Row],[Family members]])</f>
        <v>4</v>
      </c>
    </row>
    <row r="4782" spans="1:16" x14ac:dyDescent="0.3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  <c r="P4782" s="3">
        <f>IF(Table1[[#This Row],[Family members]]="",MEDIAN(Table1[Family members]),Table1[[#This Row],[Family members]])</f>
        <v>2</v>
      </c>
    </row>
    <row r="4783" spans="1:16" x14ac:dyDescent="0.3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  <c r="P4783" s="3">
        <f>IF(Table1[[#This Row],[Family members]]="",MEDIAN(Table1[Family members]),Table1[[#This Row],[Family members]])</f>
        <v>3</v>
      </c>
    </row>
    <row r="4784" spans="1:16" x14ac:dyDescent="0.3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  <c r="P4784" s="3">
        <f>IF(Table1[[#This Row],[Family members]]="",MEDIAN(Table1[Family members]),Table1[[#This Row],[Family members]])</f>
        <v>4</v>
      </c>
    </row>
    <row r="4785" spans="1:16" x14ac:dyDescent="0.3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  <c r="P4785" s="3">
        <f>IF(Table1[[#This Row],[Family members]]="",MEDIAN(Table1[Family members]),Table1[[#This Row],[Family members]])</f>
        <v>3</v>
      </c>
    </row>
    <row r="4786" spans="1:16" x14ac:dyDescent="0.3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  <c r="P4786" s="3">
        <f>IF(Table1[[#This Row],[Family members]]="",MEDIAN(Table1[Family members]),Table1[[#This Row],[Family members]])</f>
        <v>2</v>
      </c>
    </row>
    <row r="4787" spans="1:16" x14ac:dyDescent="0.3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  <c r="P4787" s="3">
        <f>IF(Table1[[#This Row],[Family members]]="",MEDIAN(Table1[Family members]),Table1[[#This Row],[Family members]])</f>
        <v>1</v>
      </c>
    </row>
    <row r="4788" spans="1:16" x14ac:dyDescent="0.3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  <c r="P4788" s="3">
        <f>IF(Table1[[#This Row],[Family members]]="",MEDIAN(Table1[Family members]),Table1[[#This Row],[Family members]])</f>
        <v>3</v>
      </c>
    </row>
    <row r="4789" spans="1:16" x14ac:dyDescent="0.3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  <c r="P4789" s="3">
        <f>IF(Table1[[#This Row],[Family members]]="",MEDIAN(Table1[Family members]),Table1[[#This Row],[Family members]])</f>
        <v>4</v>
      </c>
    </row>
    <row r="4790" spans="1:16" x14ac:dyDescent="0.3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  <c r="P4790" s="3">
        <f>IF(Table1[[#This Row],[Family members]]="",MEDIAN(Table1[Family members]),Table1[[#This Row],[Family members]])</f>
        <v>1</v>
      </c>
    </row>
    <row r="4791" spans="1:16" x14ac:dyDescent="0.3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  <c r="P4791" s="3">
        <f>IF(Table1[[#This Row],[Family members]]="",MEDIAN(Table1[Family members]),Table1[[#This Row],[Family members]])</f>
        <v>2</v>
      </c>
    </row>
    <row r="4792" spans="1:16" x14ac:dyDescent="0.3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  <c r="P4792" s="3">
        <f>IF(Table1[[#This Row],[Family members]]="",MEDIAN(Table1[Family members]),Table1[[#This Row],[Family members]])</f>
        <v>4</v>
      </c>
    </row>
    <row r="4793" spans="1:16" x14ac:dyDescent="0.3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  <c r="P4793" s="3">
        <f>IF(Table1[[#This Row],[Family members]]="",MEDIAN(Table1[Family members]),Table1[[#This Row],[Family members]])</f>
        <v>4</v>
      </c>
    </row>
    <row r="4794" spans="1:16" x14ac:dyDescent="0.3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  <c r="P4794" s="3">
        <f>IF(Table1[[#This Row],[Family members]]="",MEDIAN(Table1[Family members]),Table1[[#This Row],[Family members]])</f>
        <v>1</v>
      </c>
    </row>
    <row r="4795" spans="1:16" x14ac:dyDescent="0.3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  <c r="P4795" s="3">
        <f>IF(Table1[[#This Row],[Family members]]="",MEDIAN(Table1[Family members]),Table1[[#This Row],[Family members]])</f>
        <v>3</v>
      </c>
    </row>
    <row r="4796" spans="1:16" x14ac:dyDescent="0.3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  <c r="P4796" s="3">
        <f>IF(Table1[[#This Row],[Family members]]="",MEDIAN(Table1[Family members]),Table1[[#This Row],[Family members]])</f>
        <v>3</v>
      </c>
    </row>
    <row r="4797" spans="1:16" x14ac:dyDescent="0.3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3">
        <f>IF(Table1[[#This Row],[Family members]]="",MEDIAN(Table1[Family members]),Table1[[#This Row],[Family members]])</f>
        <v>1</v>
      </c>
    </row>
    <row r="4798" spans="1:16" x14ac:dyDescent="0.3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  <c r="P4798" s="3">
        <f>IF(Table1[[#This Row],[Family members]]="",MEDIAN(Table1[Family members]),Table1[[#This Row],[Family members]])</f>
        <v>2</v>
      </c>
    </row>
    <row r="4799" spans="1:16" x14ac:dyDescent="0.3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  <c r="P4799" s="3">
        <f>IF(Table1[[#This Row],[Family members]]="",MEDIAN(Table1[Family members]),Table1[[#This Row],[Family members]])</f>
        <v>2</v>
      </c>
    </row>
    <row r="4800" spans="1:16" x14ac:dyDescent="0.3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  <c r="P4800" s="3">
        <f>IF(Table1[[#This Row],[Family members]]="",MEDIAN(Table1[Family members]),Table1[[#This Row],[Family members]])</f>
        <v>4</v>
      </c>
    </row>
    <row r="4801" spans="1:16" x14ac:dyDescent="0.3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  <c r="P4801" s="3">
        <f>IF(Table1[[#This Row],[Family members]]="",MEDIAN(Table1[Family members]),Table1[[#This Row],[Family members]])</f>
        <v>3</v>
      </c>
    </row>
    <row r="4802" spans="1:16" x14ac:dyDescent="0.3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  <c r="P4802" s="3">
        <f>IF(Table1[[#This Row],[Family members]]="",MEDIAN(Table1[Family members]),Table1[[#This Row],[Family members]])</f>
        <v>4</v>
      </c>
    </row>
    <row r="4803" spans="1:16" x14ac:dyDescent="0.3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  <c r="P4803" s="3">
        <f>IF(Table1[[#This Row],[Family members]]="",MEDIAN(Table1[Family members]),Table1[[#This Row],[Family members]])</f>
        <v>2</v>
      </c>
    </row>
    <row r="4804" spans="1:16" x14ac:dyDescent="0.3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  <c r="P4804" s="3">
        <f>IF(Table1[[#This Row],[Family members]]="",MEDIAN(Table1[Family members]),Table1[[#This Row],[Family members]])</f>
        <v>4</v>
      </c>
    </row>
    <row r="4805" spans="1:16" x14ac:dyDescent="0.3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  <c r="P4805" s="3">
        <f>IF(Table1[[#This Row],[Family members]]="",MEDIAN(Table1[Family members]),Table1[[#This Row],[Family members]])</f>
        <v>4</v>
      </c>
    </row>
    <row r="4806" spans="1:16" x14ac:dyDescent="0.3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  <c r="P4806" s="3">
        <f>IF(Table1[[#This Row],[Family members]]="",MEDIAN(Table1[Family members]),Table1[[#This Row],[Family members]])</f>
        <v>1</v>
      </c>
    </row>
    <row r="4807" spans="1:16" x14ac:dyDescent="0.3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  <c r="P4807" s="3">
        <f>IF(Table1[[#This Row],[Family members]]="",MEDIAN(Table1[Family members]),Table1[[#This Row],[Family members]])</f>
        <v>3</v>
      </c>
    </row>
    <row r="4808" spans="1:16" x14ac:dyDescent="0.3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  <c r="P4808" s="3">
        <f>IF(Table1[[#This Row],[Family members]]="",MEDIAN(Table1[Family members]),Table1[[#This Row],[Family members]])</f>
        <v>4</v>
      </c>
    </row>
    <row r="4809" spans="1:16" x14ac:dyDescent="0.3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3">
        <f>IF(Table1[[#This Row],[Family members]]="",MEDIAN(Table1[Family members]),Table1[[#This Row],[Family members]])</f>
        <v>1</v>
      </c>
    </row>
    <row r="4810" spans="1:16" x14ac:dyDescent="0.3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  <c r="P4810" s="3">
        <f>IF(Table1[[#This Row],[Family members]]="",MEDIAN(Table1[Family members]),Table1[[#This Row],[Family members]])</f>
        <v>3</v>
      </c>
    </row>
    <row r="4811" spans="1:16" x14ac:dyDescent="0.3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  <c r="P4811" s="3">
        <f>IF(Table1[[#This Row],[Family members]]="",MEDIAN(Table1[Family members]),Table1[[#This Row],[Family members]])</f>
        <v>2</v>
      </c>
    </row>
    <row r="4812" spans="1:16" x14ac:dyDescent="0.3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  <c r="P4812" s="3">
        <f>IF(Table1[[#This Row],[Family members]]="",MEDIAN(Table1[Family members]),Table1[[#This Row],[Family members]])</f>
        <v>1</v>
      </c>
    </row>
    <row r="4813" spans="1:16" x14ac:dyDescent="0.3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  <c r="P4813" s="3">
        <f>IF(Table1[[#This Row],[Family members]]="",MEDIAN(Table1[Family members]),Table1[[#This Row],[Family members]])</f>
        <v>4</v>
      </c>
    </row>
    <row r="4814" spans="1:16" x14ac:dyDescent="0.3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  <c r="P4814" s="3">
        <f>IF(Table1[[#This Row],[Family members]]="",MEDIAN(Table1[Family members]),Table1[[#This Row],[Family members]])</f>
        <v>2</v>
      </c>
    </row>
    <row r="4815" spans="1:16" x14ac:dyDescent="0.3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  <c r="P4815" s="3">
        <f>IF(Table1[[#This Row],[Family members]]="",MEDIAN(Table1[Family members]),Table1[[#This Row],[Family members]])</f>
        <v>4</v>
      </c>
    </row>
    <row r="4816" spans="1:16" x14ac:dyDescent="0.3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  <c r="P4816" s="3">
        <f>IF(Table1[[#This Row],[Family members]]="",MEDIAN(Table1[Family members]),Table1[[#This Row],[Family members]])</f>
        <v>2</v>
      </c>
    </row>
    <row r="4817" spans="1:16" x14ac:dyDescent="0.3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  <c r="P4817" s="3">
        <f>IF(Table1[[#This Row],[Family members]]="",MEDIAN(Table1[Family members]),Table1[[#This Row],[Family members]])</f>
        <v>4</v>
      </c>
    </row>
    <row r="4818" spans="1:16" x14ac:dyDescent="0.3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  <c r="P4818" s="3">
        <f>IF(Table1[[#This Row],[Family members]]="",MEDIAN(Table1[Family members]),Table1[[#This Row],[Family members]])</f>
        <v>1</v>
      </c>
    </row>
    <row r="4819" spans="1:16" x14ac:dyDescent="0.3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3">
        <f>IF(Table1[[#This Row],[Family members]]="",MEDIAN(Table1[Family members]),Table1[[#This Row],[Family members]])</f>
        <v>1</v>
      </c>
    </row>
    <row r="4820" spans="1:16" x14ac:dyDescent="0.3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  <c r="P4820" s="3">
        <f>IF(Table1[[#This Row],[Family members]]="",MEDIAN(Table1[Family members]),Table1[[#This Row],[Family members]])</f>
        <v>4</v>
      </c>
    </row>
    <row r="4821" spans="1:16" x14ac:dyDescent="0.3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  <c r="P4821" s="3">
        <f>IF(Table1[[#This Row],[Family members]]="",MEDIAN(Table1[Family members]),Table1[[#This Row],[Family members]])</f>
        <v>1</v>
      </c>
    </row>
    <row r="4822" spans="1:16" x14ac:dyDescent="0.3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3">
        <f>IF(Table1[[#This Row],[Family members]]="",MEDIAN(Table1[Family members]),Table1[[#This Row],[Family members]])</f>
        <v>4</v>
      </c>
    </row>
    <row r="4823" spans="1:16" x14ac:dyDescent="0.3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  <c r="P4823" s="3">
        <f>IF(Table1[[#This Row],[Family members]]="",MEDIAN(Table1[Family members]),Table1[[#This Row],[Family members]])</f>
        <v>4</v>
      </c>
    </row>
    <row r="4824" spans="1:16" x14ac:dyDescent="0.3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  <c r="P4824" s="3">
        <f>IF(Table1[[#This Row],[Family members]]="",MEDIAN(Table1[Family members]),Table1[[#This Row],[Family members]])</f>
        <v>1</v>
      </c>
    </row>
    <row r="4825" spans="1:16" x14ac:dyDescent="0.3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  <c r="P4825" s="3">
        <f>IF(Table1[[#This Row],[Family members]]="",MEDIAN(Table1[Family members]),Table1[[#This Row],[Family members]])</f>
        <v>3</v>
      </c>
    </row>
    <row r="4826" spans="1:16" x14ac:dyDescent="0.3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  <c r="P4826" s="3">
        <f>IF(Table1[[#This Row],[Family members]]="",MEDIAN(Table1[Family members]),Table1[[#This Row],[Family members]])</f>
        <v>4</v>
      </c>
    </row>
    <row r="4827" spans="1:16" x14ac:dyDescent="0.3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  <c r="P4827" s="3">
        <f>IF(Table1[[#This Row],[Family members]]="",MEDIAN(Table1[Family members]),Table1[[#This Row],[Family members]])</f>
        <v>4</v>
      </c>
    </row>
    <row r="4828" spans="1:16" x14ac:dyDescent="0.3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  <c r="P4828" s="3">
        <f>IF(Table1[[#This Row],[Family members]]="",MEDIAN(Table1[Family members]),Table1[[#This Row],[Family members]])</f>
        <v>3</v>
      </c>
    </row>
    <row r="4829" spans="1:16" x14ac:dyDescent="0.3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  <c r="P4829" s="3">
        <f>IF(Table1[[#This Row],[Family members]]="",MEDIAN(Table1[Family members]),Table1[[#This Row],[Family members]])</f>
        <v>3</v>
      </c>
    </row>
    <row r="4830" spans="1:16" x14ac:dyDescent="0.3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  <c r="P4830" s="3">
        <f>IF(Table1[[#This Row],[Family members]]="",MEDIAN(Table1[Family members]),Table1[[#This Row],[Family members]])</f>
        <v>4</v>
      </c>
    </row>
    <row r="4831" spans="1:16" x14ac:dyDescent="0.3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  <c r="P4831" s="3">
        <f>IF(Table1[[#This Row],[Family members]]="",MEDIAN(Table1[Family members]),Table1[[#This Row],[Family members]])</f>
        <v>3</v>
      </c>
    </row>
    <row r="4832" spans="1:16" x14ac:dyDescent="0.3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  <c r="P4832" s="3">
        <f>IF(Table1[[#This Row],[Family members]]="",MEDIAN(Table1[Family members]),Table1[[#This Row],[Family members]])</f>
        <v>4</v>
      </c>
    </row>
    <row r="4833" spans="1:16" x14ac:dyDescent="0.3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3">
        <f>IF(Table1[[#This Row],[Family members]]="",MEDIAN(Table1[Family members]),Table1[[#This Row],[Family members]])</f>
        <v>3</v>
      </c>
    </row>
    <row r="4834" spans="1:16" x14ac:dyDescent="0.3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  <c r="P4834" s="3">
        <f>IF(Table1[[#This Row],[Family members]]="",MEDIAN(Table1[Family members]),Table1[[#This Row],[Family members]])</f>
        <v>1</v>
      </c>
    </row>
    <row r="4835" spans="1:16" x14ac:dyDescent="0.3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  <c r="P4835" s="3">
        <f>IF(Table1[[#This Row],[Family members]]="",MEDIAN(Table1[Family members]),Table1[[#This Row],[Family members]])</f>
        <v>3</v>
      </c>
    </row>
    <row r="4836" spans="1:16" x14ac:dyDescent="0.3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  <c r="P4836" s="3">
        <f>IF(Table1[[#This Row],[Family members]]="",MEDIAN(Table1[Family members]),Table1[[#This Row],[Family members]])</f>
        <v>4</v>
      </c>
    </row>
    <row r="4837" spans="1:16" x14ac:dyDescent="0.3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  <c r="P4837" s="3">
        <f>IF(Table1[[#This Row],[Family members]]="",MEDIAN(Table1[Family members]),Table1[[#This Row],[Family members]])</f>
        <v>2</v>
      </c>
    </row>
    <row r="4838" spans="1:16" x14ac:dyDescent="0.3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  <c r="P4838" s="3">
        <f>IF(Table1[[#This Row],[Family members]]="",MEDIAN(Table1[Family members]),Table1[[#This Row],[Family members]])</f>
        <v>3</v>
      </c>
    </row>
    <row r="4839" spans="1:16" x14ac:dyDescent="0.3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  <c r="P4839" s="3">
        <f>IF(Table1[[#This Row],[Family members]]="",MEDIAN(Table1[Family members]),Table1[[#This Row],[Family members]])</f>
        <v>1</v>
      </c>
    </row>
    <row r="4840" spans="1:16" x14ac:dyDescent="0.3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3">
        <f>IF(Table1[[#This Row],[Family members]]="",MEDIAN(Table1[Family members]),Table1[[#This Row],[Family members]])</f>
        <v>1</v>
      </c>
    </row>
    <row r="4841" spans="1:16" x14ac:dyDescent="0.3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  <c r="P4841" s="3">
        <f>IF(Table1[[#This Row],[Family members]]="",MEDIAN(Table1[Family members]),Table1[[#This Row],[Family members]])</f>
        <v>1</v>
      </c>
    </row>
    <row r="4842" spans="1:16" x14ac:dyDescent="0.3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  <c r="P4842" s="3">
        <f>IF(Table1[[#This Row],[Family members]]="",MEDIAN(Table1[Family members]),Table1[[#This Row],[Family members]])</f>
        <v>2</v>
      </c>
    </row>
    <row r="4843" spans="1:16" x14ac:dyDescent="0.3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  <c r="P4843" s="3">
        <f>IF(Table1[[#This Row],[Family members]]="",MEDIAN(Table1[Family members]),Table1[[#This Row],[Family members]])</f>
        <v>4</v>
      </c>
    </row>
    <row r="4844" spans="1:16" x14ac:dyDescent="0.3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  <c r="P4844" s="3">
        <f>IF(Table1[[#This Row],[Family members]]="",MEDIAN(Table1[Family members]),Table1[[#This Row],[Family members]])</f>
        <v>2</v>
      </c>
    </row>
    <row r="4845" spans="1:16" x14ac:dyDescent="0.3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  <c r="P4845" s="3">
        <f>IF(Table1[[#This Row],[Family members]]="",MEDIAN(Table1[Family members]),Table1[[#This Row],[Family members]])</f>
        <v>1</v>
      </c>
    </row>
    <row r="4846" spans="1:16" x14ac:dyDescent="0.3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  <c r="P4846" s="3">
        <f>IF(Table1[[#This Row],[Family members]]="",MEDIAN(Table1[Family members]),Table1[[#This Row],[Family members]])</f>
        <v>4</v>
      </c>
    </row>
    <row r="4847" spans="1:16" x14ac:dyDescent="0.3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  <c r="P4847" s="3">
        <f>IF(Table1[[#This Row],[Family members]]="",MEDIAN(Table1[Family members]),Table1[[#This Row],[Family members]])</f>
        <v>3</v>
      </c>
    </row>
    <row r="4848" spans="1:16" x14ac:dyDescent="0.3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3">
        <f>IF(Table1[[#This Row],[Family members]]="",MEDIAN(Table1[Family members]),Table1[[#This Row],[Family members]])</f>
        <v>1</v>
      </c>
    </row>
    <row r="4849" spans="1:16" x14ac:dyDescent="0.3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  <c r="P4849" s="3">
        <f>IF(Table1[[#This Row],[Family members]]="",MEDIAN(Table1[Family members]),Table1[[#This Row],[Family members]])</f>
        <v>2</v>
      </c>
    </row>
    <row r="4850" spans="1:16" x14ac:dyDescent="0.3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  <c r="P4850" s="3">
        <f>IF(Table1[[#This Row],[Family members]]="",MEDIAN(Table1[Family members]),Table1[[#This Row],[Family members]])</f>
        <v>1</v>
      </c>
    </row>
    <row r="4851" spans="1:16" x14ac:dyDescent="0.3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  <c r="P4851" s="3">
        <f>IF(Table1[[#This Row],[Family members]]="",MEDIAN(Table1[Family members]),Table1[[#This Row],[Family members]])</f>
        <v>4</v>
      </c>
    </row>
    <row r="4852" spans="1:16" x14ac:dyDescent="0.3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  <c r="P4852" s="3">
        <f>IF(Table1[[#This Row],[Family members]]="",MEDIAN(Table1[Family members]),Table1[[#This Row],[Family members]])</f>
        <v>2</v>
      </c>
    </row>
    <row r="4853" spans="1:16" x14ac:dyDescent="0.3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  <c r="P4853" s="3">
        <f>IF(Table1[[#This Row],[Family members]]="",MEDIAN(Table1[Family members]),Table1[[#This Row],[Family members]])</f>
        <v>4</v>
      </c>
    </row>
    <row r="4854" spans="1:16" x14ac:dyDescent="0.3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  <c r="P4854" s="3">
        <f>IF(Table1[[#This Row],[Family members]]="",MEDIAN(Table1[Family members]),Table1[[#This Row],[Family members]])</f>
        <v>4</v>
      </c>
    </row>
    <row r="4855" spans="1:16" x14ac:dyDescent="0.3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  <c r="P4855" s="3">
        <f>IF(Table1[[#This Row],[Family members]]="",MEDIAN(Table1[Family members]),Table1[[#This Row],[Family members]])</f>
        <v>1</v>
      </c>
    </row>
    <row r="4856" spans="1:16" x14ac:dyDescent="0.3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  <c r="P4856" s="3">
        <f>IF(Table1[[#This Row],[Family members]]="",MEDIAN(Table1[Family members]),Table1[[#This Row],[Family members]])</f>
        <v>2</v>
      </c>
    </row>
    <row r="4857" spans="1:16" x14ac:dyDescent="0.3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  <c r="P4857" s="3">
        <f>IF(Table1[[#This Row],[Family members]]="",MEDIAN(Table1[Family members]),Table1[[#This Row],[Family members]])</f>
        <v>4</v>
      </c>
    </row>
    <row r="4858" spans="1:16" x14ac:dyDescent="0.3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  <c r="P4858" s="3">
        <f>IF(Table1[[#This Row],[Family members]]="",MEDIAN(Table1[Family members]),Table1[[#This Row],[Family members]])</f>
        <v>4</v>
      </c>
    </row>
    <row r="4859" spans="1:16" x14ac:dyDescent="0.3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  <c r="P4859" s="3">
        <f>IF(Table1[[#This Row],[Family members]]="",MEDIAN(Table1[Family members]),Table1[[#This Row],[Family members]])</f>
        <v>4</v>
      </c>
    </row>
    <row r="4860" spans="1:16" x14ac:dyDescent="0.3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  <c r="P4860" s="3">
        <f>IF(Table1[[#This Row],[Family members]]="",MEDIAN(Table1[Family members]),Table1[[#This Row],[Family members]])</f>
        <v>4</v>
      </c>
    </row>
    <row r="4861" spans="1:16" x14ac:dyDescent="0.3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  <c r="P4861" s="3">
        <f>IF(Table1[[#This Row],[Family members]]="",MEDIAN(Table1[Family members]),Table1[[#This Row],[Family members]])</f>
        <v>2</v>
      </c>
    </row>
    <row r="4862" spans="1:16" x14ac:dyDescent="0.3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  <c r="P4862" s="3">
        <f>IF(Table1[[#This Row],[Family members]]="",MEDIAN(Table1[Family members]),Table1[[#This Row],[Family members]])</f>
        <v>4</v>
      </c>
    </row>
    <row r="4863" spans="1:16" x14ac:dyDescent="0.3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  <c r="P4863" s="3">
        <f>IF(Table1[[#This Row],[Family members]]="",MEDIAN(Table1[Family members]),Table1[[#This Row],[Family members]])</f>
        <v>3</v>
      </c>
    </row>
    <row r="4864" spans="1:16" x14ac:dyDescent="0.3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  <c r="P4864" s="3">
        <f>IF(Table1[[#This Row],[Family members]]="",MEDIAN(Table1[Family members]),Table1[[#This Row],[Family members]])</f>
        <v>2</v>
      </c>
    </row>
    <row r="4865" spans="1:16" x14ac:dyDescent="0.3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  <c r="P4865" s="3">
        <f>IF(Table1[[#This Row],[Family members]]="",MEDIAN(Table1[Family members]),Table1[[#This Row],[Family members]])</f>
        <v>2</v>
      </c>
    </row>
    <row r="4866" spans="1:16" x14ac:dyDescent="0.3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  <c r="P4866" s="3">
        <f>IF(Table1[[#This Row],[Family members]]="",MEDIAN(Table1[Family members]),Table1[[#This Row],[Family members]])</f>
        <v>3</v>
      </c>
    </row>
    <row r="4867" spans="1:16" x14ac:dyDescent="0.3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  <c r="P4867" s="3">
        <f>IF(Table1[[#This Row],[Family members]]="",MEDIAN(Table1[Family members]),Table1[[#This Row],[Family members]])</f>
        <v>4</v>
      </c>
    </row>
    <row r="4868" spans="1:16" x14ac:dyDescent="0.3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  <c r="P4868" s="3">
        <f>IF(Table1[[#This Row],[Family members]]="",MEDIAN(Table1[Family members]),Table1[[#This Row],[Family members]])</f>
        <v>4</v>
      </c>
    </row>
    <row r="4869" spans="1:16" x14ac:dyDescent="0.3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  <c r="P4869" s="3">
        <f>IF(Table1[[#This Row],[Family members]]="",MEDIAN(Table1[Family members]),Table1[[#This Row],[Family members]])</f>
        <v>1</v>
      </c>
    </row>
    <row r="4870" spans="1:16" x14ac:dyDescent="0.3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  <c r="P4870" s="3">
        <f>IF(Table1[[#This Row],[Family members]]="",MEDIAN(Table1[Family members]),Table1[[#This Row],[Family members]])</f>
        <v>4</v>
      </c>
    </row>
    <row r="4871" spans="1:16" x14ac:dyDescent="0.3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3">
        <f>IF(Table1[[#This Row],[Family members]]="",MEDIAN(Table1[Family members]),Table1[[#This Row],[Family members]])</f>
        <v>2</v>
      </c>
    </row>
    <row r="4872" spans="1:16" x14ac:dyDescent="0.3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  <c r="P4872" s="3">
        <f>IF(Table1[[#This Row],[Family members]]="",MEDIAN(Table1[Family members]),Table1[[#This Row],[Family members]])</f>
        <v>2</v>
      </c>
    </row>
    <row r="4873" spans="1:16" x14ac:dyDescent="0.3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  <c r="P4873" s="3">
        <f>IF(Table1[[#This Row],[Family members]]="",MEDIAN(Table1[Family members]),Table1[[#This Row],[Family members]])</f>
        <v>1</v>
      </c>
    </row>
    <row r="4874" spans="1:16" x14ac:dyDescent="0.3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  <c r="P4874" s="3">
        <f>IF(Table1[[#This Row],[Family members]]="",MEDIAN(Table1[Family members]),Table1[[#This Row],[Family members]])</f>
        <v>4</v>
      </c>
    </row>
    <row r="4875" spans="1:16" x14ac:dyDescent="0.3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  <c r="P4875" s="3">
        <f>IF(Table1[[#This Row],[Family members]]="",MEDIAN(Table1[Family members]),Table1[[#This Row],[Family members]])</f>
        <v>2</v>
      </c>
    </row>
    <row r="4876" spans="1:16" x14ac:dyDescent="0.3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  <c r="P4876" s="3">
        <f>IF(Table1[[#This Row],[Family members]]="",MEDIAN(Table1[Family members]),Table1[[#This Row],[Family members]])</f>
        <v>3</v>
      </c>
    </row>
    <row r="4877" spans="1:16" x14ac:dyDescent="0.3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  <c r="P4877" s="3">
        <f>IF(Table1[[#This Row],[Family members]]="",MEDIAN(Table1[Family members]),Table1[[#This Row],[Family members]])</f>
        <v>4</v>
      </c>
    </row>
    <row r="4878" spans="1:16" x14ac:dyDescent="0.3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  <c r="P4878" s="3">
        <f>IF(Table1[[#This Row],[Family members]]="",MEDIAN(Table1[Family members]),Table1[[#This Row],[Family members]])</f>
        <v>3</v>
      </c>
    </row>
    <row r="4879" spans="1:16" x14ac:dyDescent="0.3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  <c r="P4879" s="3">
        <f>IF(Table1[[#This Row],[Family members]]="",MEDIAN(Table1[Family members]),Table1[[#This Row],[Family members]])</f>
        <v>4</v>
      </c>
    </row>
    <row r="4880" spans="1:16" x14ac:dyDescent="0.3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  <c r="P4880" s="3">
        <f>IF(Table1[[#This Row],[Family members]]="",MEDIAN(Table1[Family members]),Table1[[#This Row],[Family members]])</f>
        <v>4</v>
      </c>
    </row>
    <row r="4881" spans="1:16" x14ac:dyDescent="0.3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3">
        <f>IF(Table1[[#This Row],[Family members]]="",MEDIAN(Table1[Family members]),Table1[[#This Row],[Family members]])</f>
        <v>4</v>
      </c>
    </row>
    <row r="4882" spans="1:16" x14ac:dyDescent="0.3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  <c r="P4882" s="3">
        <f>IF(Table1[[#This Row],[Family members]]="",MEDIAN(Table1[Family members]),Table1[[#This Row],[Family members]])</f>
        <v>2</v>
      </c>
    </row>
    <row r="4883" spans="1:16" x14ac:dyDescent="0.3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  <c r="P4883" s="3">
        <f>IF(Table1[[#This Row],[Family members]]="",MEDIAN(Table1[Family members]),Table1[[#This Row],[Family members]])</f>
        <v>1</v>
      </c>
    </row>
    <row r="4884" spans="1:16" x14ac:dyDescent="0.3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  <c r="P4884" s="3">
        <f>IF(Table1[[#This Row],[Family members]]="",MEDIAN(Table1[Family members]),Table1[[#This Row],[Family members]])</f>
        <v>3</v>
      </c>
    </row>
    <row r="4885" spans="1:16" x14ac:dyDescent="0.3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  <c r="P4885" s="3">
        <f>IF(Table1[[#This Row],[Family members]]="",MEDIAN(Table1[Family members]),Table1[[#This Row],[Family members]])</f>
        <v>4</v>
      </c>
    </row>
    <row r="4886" spans="1:16" x14ac:dyDescent="0.3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  <c r="P4886" s="3">
        <f>IF(Table1[[#This Row],[Family members]]="",MEDIAN(Table1[Family members]),Table1[[#This Row],[Family members]])</f>
        <v>4</v>
      </c>
    </row>
    <row r="4887" spans="1:16" x14ac:dyDescent="0.3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  <c r="P4887" s="3">
        <f>IF(Table1[[#This Row],[Family members]]="",MEDIAN(Table1[Family members]),Table1[[#This Row],[Family members]])</f>
        <v>2</v>
      </c>
    </row>
    <row r="4888" spans="1:16" x14ac:dyDescent="0.3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  <c r="P4888" s="3">
        <f>IF(Table1[[#This Row],[Family members]]="",MEDIAN(Table1[Family members]),Table1[[#This Row],[Family members]])</f>
        <v>3</v>
      </c>
    </row>
    <row r="4889" spans="1:16" x14ac:dyDescent="0.3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  <c r="P4889" s="3">
        <f>IF(Table1[[#This Row],[Family members]]="",MEDIAN(Table1[Family members]),Table1[[#This Row],[Family members]])</f>
        <v>2</v>
      </c>
    </row>
    <row r="4890" spans="1:16" x14ac:dyDescent="0.3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  <c r="P4890" s="3">
        <f>IF(Table1[[#This Row],[Family members]]="",MEDIAN(Table1[Family members]),Table1[[#This Row],[Family members]])</f>
        <v>2</v>
      </c>
    </row>
    <row r="4891" spans="1:16" x14ac:dyDescent="0.3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  <c r="P4891" s="3">
        <f>IF(Table1[[#This Row],[Family members]]="",MEDIAN(Table1[Family members]),Table1[[#This Row],[Family members]])</f>
        <v>2</v>
      </c>
    </row>
    <row r="4892" spans="1:16" x14ac:dyDescent="0.3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  <c r="P4892" s="3">
        <f>IF(Table1[[#This Row],[Family members]]="",MEDIAN(Table1[Family members]),Table1[[#This Row],[Family members]])</f>
        <v>2</v>
      </c>
    </row>
    <row r="4893" spans="1:16" x14ac:dyDescent="0.3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  <c r="P4893" s="3">
        <f>IF(Table1[[#This Row],[Family members]]="",MEDIAN(Table1[Family members]),Table1[[#This Row],[Family members]])</f>
        <v>2</v>
      </c>
    </row>
    <row r="4894" spans="1:16" x14ac:dyDescent="0.3">
      <c r="A4894" s="7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  <c r="P4894" s="3">
        <f>IF(Table1[[#This Row],[Family members]]="",MEDIAN(Table1[Family members]),Table1[[#This Row],[Family members]])</f>
        <v>2</v>
      </c>
    </row>
    <row r="4895" spans="1:16" x14ac:dyDescent="0.3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  <c r="P4895" s="3">
        <f>IF(Table1[[#This Row],[Family members]]="",MEDIAN(Table1[Family members]),Table1[[#This Row],[Family members]])</f>
        <v>4</v>
      </c>
    </row>
    <row r="4896" spans="1:16" x14ac:dyDescent="0.3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  <c r="P4896" s="3">
        <f>IF(Table1[[#This Row],[Family members]]="",MEDIAN(Table1[Family members]),Table1[[#This Row],[Family members]])</f>
        <v>3</v>
      </c>
    </row>
    <row r="4897" spans="1:16" x14ac:dyDescent="0.3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  <c r="P4897" s="3">
        <f>IF(Table1[[#This Row],[Family members]]="",MEDIAN(Table1[Family members]),Table1[[#This Row],[Family members]])</f>
        <v>2</v>
      </c>
    </row>
    <row r="4898" spans="1:16" x14ac:dyDescent="0.3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  <c r="P4898" s="3">
        <f>IF(Table1[[#This Row],[Family members]]="",MEDIAN(Table1[Family members]),Table1[[#This Row],[Family members]])</f>
        <v>2</v>
      </c>
    </row>
    <row r="4899" spans="1:16" x14ac:dyDescent="0.3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3">
        <f>IF(Table1[[#This Row],[Family members]]="",MEDIAN(Table1[Family members]),Table1[[#This Row],[Family members]])</f>
        <v>1</v>
      </c>
    </row>
    <row r="4900" spans="1:16" x14ac:dyDescent="0.3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  <c r="P4900" s="3">
        <f>IF(Table1[[#This Row],[Family members]]="",MEDIAN(Table1[Family members]),Table1[[#This Row],[Family members]])</f>
        <v>4</v>
      </c>
    </row>
    <row r="4901" spans="1:16" x14ac:dyDescent="0.3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  <c r="P4901" s="3">
        <f>IF(Table1[[#This Row],[Family members]]="",MEDIAN(Table1[Family members]),Table1[[#This Row],[Family members]])</f>
        <v>3</v>
      </c>
    </row>
    <row r="4902" spans="1:16" x14ac:dyDescent="0.3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  <c r="P4902" s="3">
        <f>IF(Table1[[#This Row],[Family members]]="",MEDIAN(Table1[Family members]),Table1[[#This Row],[Family members]])</f>
        <v>2</v>
      </c>
    </row>
    <row r="4903" spans="1:16" x14ac:dyDescent="0.3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  <c r="P4903" s="3">
        <f>IF(Table1[[#This Row],[Family members]]="",MEDIAN(Table1[Family members]),Table1[[#This Row],[Family members]])</f>
        <v>4</v>
      </c>
    </row>
    <row r="4904" spans="1:16" x14ac:dyDescent="0.3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  <c r="P4904" s="3">
        <f>IF(Table1[[#This Row],[Family members]]="",MEDIAN(Table1[Family members]),Table1[[#This Row],[Family members]])</f>
        <v>3</v>
      </c>
    </row>
    <row r="4905" spans="1:16" x14ac:dyDescent="0.3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  <c r="P4905" s="3">
        <f>IF(Table1[[#This Row],[Family members]]="",MEDIAN(Table1[Family members]),Table1[[#This Row],[Family members]])</f>
        <v>4</v>
      </c>
    </row>
    <row r="4906" spans="1:16" x14ac:dyDescent="0.3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  <c r="P4906" s="3">
        <f>IF(Table1[[#This Row],[Family members]]="",MEDIAN(Table1[Family members]),Table1[[#This Row],[Family members]])</f>
        <v>3</v>
      </c>
    </row>
    <row r="4907" spans="1:16" x14ac:dyDescent="0.3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  <c r="P4907" s="3">
        <f>IF(Table1[[#This Row],[Family members]]="",MEDIAN(Table1[Family members]),Table1[[#This Row],[Family members]])</f>
        <v>2</v>
      </c>
    </row>
    <row r="4908" spans="1:16" x14ac:dyDescent="0.3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  <c r="P4908" s="3">
        <f>IF(Table1[[#This Row],[Family members]]="",MEDIAN(Table1[Family members]),Table1[[#This Row],[Family members]])</f>
        <v>1</v>
      </c>
    </row>
    <row r="4909" spans="1:16" x14ac:dyDescent="0.3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  <c r="P4909" s="3">
        <f>IF(Table1[[#This Row],[Family members]]="",MEDIAN(Table1[Family members]),Table1[[#This Row],[Family members]])</f>
        <v>4</v>
      </c>
    </row>
    <row r="4910" spans="1:16" x14ac:dyDescent="0.3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  <c r="P4910" s="3">
        <f>IF(Table1[[#This Row],[Family members]]="",MEDIAN(Table1[Family members]),Table1[[#This Row],[Family members]])</f>
        <v>4</v>
      </c>
    </row>
    <row r="4911" spans="1:16" x14ac:dyDescent="0.3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  <c r="P4911" s="3">
        <f>IF(Table1[[#This Row],[Family members]]="",MEDIAN(Table1[Family members]),Table1[[#This Row],[Family members]])</f>
        <v>4</v>
      </c>
    </row>
    <row r="4912" spans="1:16" x14ac:dyDescent="0.3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  <c r="P4912" s="3">
        <f>IF(Table1[[#This Row],[Family members]]="",MEDIAN(Table1[Family members]),Table1[[#This Row],[Family members]])</f>
        <v>3</v>
      </c>
    </row>
    <row r="4913" spans="1:16" x14ac:dyDescent="0.3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  <c r="P4913" s="3">
        <f>IF(Table1[[#This Row],[Family members]]="",MEDIAN(Table1[Family members]),Table1[[#This Row],[Family members]])</f>
        <v>2</v>
      </c>
    </row>
    <row r="4914" spans="1:16" x14ac:dyDescent="0.3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3">
        <f>IF(Table1[[#This Row],[Family members]]="",MEDIAN(Table1[Family members]),Table1[[#This Row],[Family members]])</f>
        <v>2</v>
      </c>
    </row>
    <row r="4915" spans="1:16" x14ac:dyDescent="0.3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  <c r="P4915" s="3">
        <f>IF(Table1[[#This Row],[Family members]]="",MEDIAN(Table1[Family members]),Table1[[#This Row],[Family members]])</f>
        <v>2</v>
      </c>
    </row>
    <row r="4916" spans="1:16" x14ac:dyDescent="0.3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  <c r="P4916" s="3">
        <f>IF(Table1[[#This Row],[Family members]]="",MEDIAN(Table1[Family members]),Table1[[#This Row],[Family members]])</f>
        <v>2</v>
      </c>
    </row>
    <row r="4917" spans="1:16" x14ac:dyDescent="0.3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  <c r="P4917" s="3">
        <f>IF(Table1[[#This Row],[Family members]]="",MEDIAN(Table1[Family members]),Table1[[#This Row],[Family members]])</f>
        <v>2</v>
      </c>
    </row>
    <row r="4918" spans="1:16" x14ac:dyDescent="0.3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  <c r="P4918" s="3">
        <f>IF(Table1[[#This Row],[Family members]]="",MEDIAN(Table1[Family members]),Table1[[#This Row],[Family members]])</f>
        <v>4</v>
      </c>
    </row>
    <row r="4919" spans="1:16" x14ac:dyDescent="0.3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  <c r="P4919" s="3">
        <f>IF(Table1[[#This Row],[Family members]]="",MEDIAN(Table1[Family members]),Table1[[#This Row],[Family members]])</f>
        <v>3</v>
      </c>
    </row>
    <row r="4920" spans="1:16" x14ac:dyDescent="0.3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  <c r="P4920" s="3">
        <f>IF(Table1[[#This Row],[Family members]]="",MEDIAN(Table1[Family members]),Table1[[#This Row],[Family members]])</f>
        <v>4</v>
      </c>
    </row>
    <row r="4921" spans="1:16" x14ac:dyDescent="0.3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  <c r="P4921" s="3">
        <f>IF(Table1[[#This Row],[Family members]]="",MEDIAN(Table1[Family members]),Table1[[#This Row],[Family members]])</f>
        <v>3</v>
      </c>
    </row>
    <row r="4922" spans="1:16" x14ac:dyDescent="0.3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  <c r="P4922" s="3">
        <f>IF(Table1[[#This Row],[Family members]]="",MEDIAN(Table1[Family members]),Table1[[#This Row],[Family members]])</f>
        <v>4</v>
      </c>
    </row>
    <row r="4923" spans="1:16" x14ac:dyDescent="0.3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  <c r="P4923" s="3">
        <f>IF(Table1[[#This Row],[Family members]]="",MEDIAN(Table1[Family members]),Table1[[#This Row],[Family members]])</f>
        <v>4</v>
      </c>
    </row>
    <row r="4924" spans="1:16" x14ac:dyDescent="0.3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  <c r="P4924" s="3">
        <f>IF(Table1[[#This Row],[Family members]]="",MEDIAN(Table1[Family members]),Table1[[#This Row],[Family members]])</f>
        <v>3</v>
      </c>
    </row>
    <row r="4925" spans="1:16" x14ac:dyDescent="0.3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  <c r="P4925" s="3">
        <f>IF(Table1[[#This Row],[Family members]]="",MEDIAN(Table1[Family members]),Table1[[#This Row],[Family members]])</f>
        <v>4</v>
      </c>
    </row>
    <row r="4926" spans="1:16" x14ac:dyDescent="0.3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  <c r="P4926" s="3">
        <f>IF(Table1[[#This Row],[Family members]]="",MEDIAN(Table1[Family members]),Table1[[#This Row],[Family members]])</f>
        <v>4</v>
      </c>
    </row>
    <row r="4927" spans="1:16" x14ac:dyDescent="0.3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  <c r="P4927" s="3">
        <f>IF(Table1[[#This Row],[Family members]]="",MEDIAN(Table1[Family members]),Table1[[#This Row],[Family members]])</f>
        <v>4</v>
      </c>
    </row>
    <row r="4928" spans="1:16" x14ac:dyDescent="0.3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  <c r="P4928" s="3">
        <f>IF(Table1[[#This Row],[Family members]]="",MEDIAN(Table1[Family members]),Table1[[#This Row],[Family members]])</f>
        <v>4</v>
      </c>
    </row>
    <row r="4929" spans="1:16" x14ac:dyDescent="0.3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  <c r="P4929" s="3">
        <f>IF(Table1[[#This Row],[Family members]]="",MEDIAN(Table1[Family members]),Table1[[#This Row],[Family members]])</f>
        <v>2</v>
      </c>
    </row>
    <row r="4930" spans="1:16" x14ac:dyDescent="0.3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3">
        <f>IF(Table1[[#This Row],[Family members]]="",MEDIAN(Table1[Family members]),Table1[[#This Row],[Family members]])</f>
        <v>3</v>
      </c>
    </row>
    <row r="4931" spans="1:16" x14ac:dyDescent="0.3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  <c r="P4931" s="3">
        <f>IF(Table1[[#This Row],[Family members]]="",MEDIAN(Table1[Family members]),Table1[[#This Row],[Family members]])</f>
        <v>1</v>
      </c>
    </row>
    <row r="4932" spans="1:16" x14ac:dyDescent="0.3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  <c r="P4932" s="3">
        <f>IF(Table1[[#This Row],[Family members]]="",MEDIAN(Table1[Family members]),Table1[[#This Row],[Family members]])</f>
        <v>2</v>
      </c>
    </row>
    <row r="4933" spans="1:16" x14ac:dyDescent="0.3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3">
        <f>IF(Table1[[#This Row],[Family members]]="",MEDIAN(Table1[Family members]),Table1[[#This Row],[Family members]])</f>
        <v>1</v>
      </c>
    </row>
    <row r="4934" spans="1:16" x14ac:dyDescent="0.3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  <c r="P4934" s="3">
        <f>IF(Table1[[#This Row],[Family members]]="",MEDIAN(Table1[Family members]),Table1[[#This Row],[Family members]])</f>
        <v>2</v>
      </c>
    </row>
    <row r="4935" spans="1:16" x14ac:dyDescent="0.3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  <c r="P4935" s="3">
        <f>IF(Table1[[#This Row],[Family members]]="",MEDIAN(Table1[Family members]),Table1[[#This Row],[Family members]])</f>
        <v>4</v>
      </c>
    </row>
    <row r="4936" spans="1:16" x14ac:dyDescent="0.3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  <c r="P4936" s="3">
        <f>IF(Table1[[#This Row],[Family members]]="",MEDIAN(Table1[Family members]),Table1[[#This Row],[Family members]])</f>
        <v>4</v>
      </c>
    </row>
    <row r="4937" spans="1:16" x14ac:dyDescent="0.3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  <c r="P4937" s="3">
        <f>IF(Table1[[#This Row],[Family members]]="",MEDIAN(Table1[Family members]),Table1[[#This Row],[Family members]])</f>
        <v>1</v>
      </c>
    </row>
    <row r="4938" spans="1:16" x14ac:dyDescent="0.3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  <c r="P4938" s="3">
        <f>IF(Table1[[#This Row],[Family members]]="",MEDIAN(Table1[Family members]),Table1[[#This Row],[Family members]])</f>
        <v>2</v>
      </c>
    </row>
    <row r="4939" spans="1:16" x14ac:dyDescent="0.3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  <c r="P4939" s="3">
        <f>IF(Table1[[#This Row],[Family members]]="",MEDIAN(Table1[Family members]),Table1[[#This Row],[Family members]])</f>
        <v>4</v>
      </c>
    </row>
    <row r="4940" spans="1:16" x14ac:dyDescent="0.3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  <c r="P4940" s="3">
        <f>IF(Table1[[#This Row],[Family members]]="",MEDIAN(Table1[Family members]),Table1[[#This Row],[Family members]])</f>
        <v>1</v>
      </c>
    </row>
    <row r="4941" spans="1:16" x14ac:dyDescent="0.3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  <c r="P4941" s="3">
        <f>IF(Table1[[#This Row],[Family members]]="",MEDIAN(Table1[Family members]),Table1[[#This Row],[Family members]])</f>
        <v>3</v>
      </c>
    </row>
    <row r="4942" spans="1:16" x14ac:dyDescent="0.3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  <c r="P4942" s="3">
        <f>IF(Table1[[#This Row],[Family members]]="",MEDIAN(Table1[Family members]),Table1[[#This Row],[Family members]])</f>
        <v>4</v>
      </c>
    </row>
    <row r="4943" spans="1:16" x14ac:dyDescent="0.3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  <c r="P4943" s="3">
        <f>IF(Table1[[#This Row],[Family members]]="",MEDIAN(Table1[Family members]),Table1[[#This Row],[Family members]])</f>
        <v>3</v>
      </c>
    </row>
    <row r="4944" spans="1:16" x14ac:dyDescent="0.3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  <c r="P4944" s="3">
        <f>IF(Table1[[#This Row],[Family members]]="",MEDIAN(Table1[Family members]),Table1[[#This Row],[Family members]])</f>
        <v>3</v>
      </c>
    </row>
    <row r="4945" spans="1:16" x14ac:dyDescent="0.3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  <c r="P4945" s="3">
        <f>IF(Table1[[#This Row],[Family members]]="",MEDIAN(Table1[Family members]),Table1[[#This Row],[Family members]])</f>
        <v>2</v>
      </c>
    </row>
    <row r="4946" spans="1:16" x14ac:dyDescent="0.3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  <c r="P4946" s="3">
        <f>IF(Table1[[#This Row],[Family members]]="",MEDIAN(Table1[Family members]),Table1[[#This Row],[Family members]])</f>
        <v>4</v>
      </c>
    </row>
    <row r="4947" spans="1:16" x14ac:dyDescent="0.3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  <c r="P4947" s="3">
        <f>IF(Table1[[#This Row],[Family members]]="",MEDIAN(Table1[Family members]),Table1[[#This Row],[Family members]])</f>
        <v>4</v>
      </c>
    </row>
    <row r="4948" spans="1:16" x14ac:dyDescent="0.3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  <c r="P4948" s="3">
        <f>IF(Table1[[#This Row],[Family members]]="",MEDIAN(Table1[Family members]),Table1[[#This Row],[Family members]])</f>
        <v>4</v>
      </c>
    </row>
    <row r="4949" spans="1:16" x14ac:dyDescent="0.3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  <c r="P4949" s="3">
        <f>IF(Table1[[#This Row],[Family members]]="",MEDIAN(Table1[Family members]),Table1[[#This Row],[Family members]])</f>
        <v>4</v>
      </c>
    </row>
    <row r="4950" spans="1:16" x14ac:dyDescent="0.3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  <c r="P4950" s="3">
        <f>IF(Table1[[#This Row],[Family members]]="",MEDIAN(Table1[Family members]),Table1[[#This Row],[Family members]])</f>
        <v>4</v>
      </c>
    </row>
    <row r="4951" spans="1:16" x14ac:dyDescent="0.3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3">
        <f>IF(Table1[[#This Row],[Family members]]="",MEDIAN(Table1[Family members]),Table1[[#This Row],[Family members]])</f>
        <v>2</v>
      </c>
    </row>
    <row r="4952" spans="1:16" x14ac:dyDescent="0.3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  <c r="P4952" s="3">
        <f>IF(Table1[[#This Row],[Family members]]="",MEDIAN(Table1[Family members]),Table1[[#This Row],[Family members]])</f>
        <v>3</v>
      </c>
    </row>
    <row r="4953" spans="1:16" x14ac:dyDescent="0.3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  <c r="P4953" s="3">
        <f>IF(Table1[[#This Row],[Family members]]="",MEDIAN(Table1[Family members]),Table1[[#This Row],[Family members]])</f>
        <v>2</v>
      </c>
    </row>
    <row r="4954" spans="1:16" x14ac:dyDescent="0.3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  <c r="P4954" s="3">
        <f>IF(Table1[[#This Row],[Family members]]="",MEDIAN(Table1[Family members]),Table1[[#This Row],[Family members]])</f>
        <v>3</v>
      </c>
    </row>
    <row r="4955" spans="1:16" x14ac:dyDescent="0.3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  <c r="P4955" s="3">
        <f>IF(Table1[[#This Row],[Family members]]="",MEDIAN(Table1[Family members]),Table1[[#This Row],[Family members]])</f>
        <v>1</v>
      </c>
    </row>
    <row r="4956" spans="1:16" x14ac:dyDescent="0.3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  <c r="P4956" s="3">
        <f>IF(Table1[[#This Row],[Family members]]="",MEDIAN(Table1[Family members]),Table1[[#This Row],[Family members]])</f>
        <v>4</v>
      </c>
    </row>
    <row r="4957" spans="1:16" x14ac:dyDescent="0.3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  <c r="P4957" s="3">
        <f>IF(Table1[[#This Row],[Family members]]="",MEDIAN(Table1[Family members]),Table1[[#This Row],[Family members]])</f>
        <v>3</v>
      </c>
    </row>
    <row r="4958" spans="1:16" x14ac:dyDescent="0.3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3">
        <f>IF(Table1[[#This Row],[Family members]]="",MEDIAN(Table1[Family members]),Table1[[#This Row],[Family members]])</f>
        <v>2</v>
      </c>
    </row>
    <row r="4959" spans="1:16" x14ac:dyDescent="0.3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  <c r="P4959" s="3">
        <f>IF(Table1[[#This Row],[Family members]]="",MEDIAN(Table1[Family members]),Table1[[#This Row],[Family members]])</f>
        <v>2</v>
      </c>
    </row>
    <row r="4960" spans="1:16" x14ac:dyDescent="0.3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  <c r="P4960" s="3">
        <f>IF(Table1[[#This Row],[Family members]]="",MEDIAN(Table1[Family members]),Table1[[#This Row],[Family members]])</f>
        <v>2</v>
      </c>
    </row>
    <row r="4961" spans="1:16" x14ac:dyDescent="0.3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  <c r="P4961" s="3">
        <f>IF(Table1[[#This Row],[Family members]]="",MEDIAN(Table1[Family members]),Table1[[#This Row],[Family members]])</f>
        <v>1</v>
      </c>
    </row>
    <row r="4962" spans="1:16" x14ac:dyDescent="0.3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  <c r="P4962" s="3">
        <f>IF(Table1[[#This Row],[Family members]]="",MEDIAN(Table1[Family members]),Table1[[#This Row],[Family members]])</f>
        <v>3</v>
      </c>
    </row>
    <row r="4963" spans="1:16" x14ac:dyDescent="0.3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  <c r="P4963" s="3">
        <f>IF(Table1[[#This Row],[Family members]]="",MEDIAN(Table1[Family members]),Table1[[#This Row],[Family members]])</f>
        <v>4</v>
      </c>
    </row>
    <row r="4964" spans="1:16" x14ac:dyDescent="0.3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  <c r="P4964" s="3">
        <f>IF(Table1[[#This Row],[Family members]]="",MEDIAN(Table1[Family members]),Table1[[#This Row],[Family members]])</f>
        <v>1</v>
      </c>
    </row>
    <row r="4965" spans="1:16" x14ac:dyDescent="0.3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3">
        <f>IF(Table1[[#This Row],[Family members]]="",MEDIAN(Table1[Family members]),Table1[[#This Row],[Family members]])</f>
        <v>2</v>
      </c>
    </row>
    <row r="4966" spans="1:16" x14ac:dyDescent="0.3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  <c r="P4966" s="3">
        <f>IF(Table1[[#This Row],[Family members]]="",MEDIAN(Table1[Family members]),Table1[[#This Row],[Family members]])</f>
        <v>3</v>
      </c>
    </row>
    <row r="4967" spans="1:16" x14ac:dyDescent="0.3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  <c r="P4967" s="3">
        <f>IF(Table1[[#This Row],[Family members]]="",MEDIAN(Table1[Family members]),Table1[[#This Row],[Family members]])</f>
        <v>4</v>
      </c>
    </row>
    <row r="4968" spans="1:16" x14ac:dyDescent="0.3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  <c r="P4968" s="3">
        <f>IF(Table1[[#This Row],[Family members]]="",MEDIAN(Table1[Family members]),Table1[[#This Row],[Family members]])</f>
        <v>2</v>
      </c>
    </row>
    <row r="4969" spans="1:16" x14ac:dyDescent="0.3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  <c r="P4969" s="3">
        <f>IF(Table1[[#This Row],[Family members]]="",MEDIAN(Table1[Family members]),Table1[[#This Row],[Family members]])</f>
        <v>2</v>
      </c>
    </row>
    <row r="4970" spans="1:16" x14ac:dyDescent="0.3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  <c r="P4970" s="3">
        <f>IF(Table1[[#This Row],[Family members]]="",MEDIAN(Table1[Family members]),Table1[[#This Row],[Family members]])</f>
        <v>4</v>
      </c>
    </row>
    <row r="4971" spans="1:16" x14ac:dyDescent="0.3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  <c r="P4971" s="3">
        <f>IF(Table1[[#This Row],[Family members]]="",MEDIAN(Table1[Family members]),Table1[[#This Row],[Family members]])</f>
        <v>2</v>
      </c>
    </row>
    <row r="4972" spans="1:16" x14ac:dyDescent="0.3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  <c r="P4972" s="3">
        <f>IF(Table1[[#This Row],[Family members]]="",MEDIAN(Table1[Family members]),Table1[[#This Row],[Family members]])</f>
        <v>3</v>
      </c>
    </row>
    <row r="4973" spans="1:16" x14ac:dyDescent="0.3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  <c r="P4973" s="3">
        <f>IF(Table1[[#This Row],[Family members]]="",MEDIAN(Table1[Family members]),Table1[[#This Row],[Family members]])</f>
        <v>2</v>
      </c>
    </row>
    <row r="4974" spans="1:16" x14ac:dyDescent="0.3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  <c r="P4974" s="3">
        <f>IF(Table1[[#This Row],[Family members]]="",MEDIAN(Table1[Family members]),Table1[[#This Row],[Family members]])</f>
        <v>2</v>
      </c>
    </row>
    <row r="4975" spans="1:16" x14ac:dyDescent="0.3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  <c r="P4975" s="3">
        <f>IF(Table1[[#This Row],[Family members]]="",MEDIAN(Table1[Family members]),Table1[[#This Row],[Family members]])</f>
        <v>3</v>
      </c>
    </row>
    <row r="4976" spans="1:16" x14ac:dyDescent="0.3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  <c r="P4976" s="3">
        <f>IF(Table1[[#This Row],[Family members]]="",MEDIAN(Table1[Family members]),Table1[[#This Row],[Family members]])</f>
        <v>2</v>
      </c>
    </row>
    <row r="4977" spans="1:16" x14ac:dyDescent="0.3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  <c r="P4977" s="3">
        <f>IF(Table1[[#This Row],[Family members]]="",MEDIAN(Table1[Family members]),Table1[[#This Row],[Family members]])</f>
        <v>4</v>
      </c>
    </row>
    <row r="4978" spans="1:16" x14ac:dyDescent="0.3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3">
        <f>IF(Table1[[#This Row],[Family members]]="",MEDIAN(Table1[Family members]),Table1[[#This Row],[Family members]])</f>
        <v>2</v>
      </c>
    </row>
    <row r="4979" spans="1:16" x14ac:dyDescent="0.3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  <c r="P4979" s="3">
        <f>IF(Table1[[#This Row],[Family members]]="",MEDIAN(Table1[Family members]),Table1[[#This Row],[Family members]])</f>
        <v>2</v>
      </c>
    </row>
    <row r="4980" spans="1:16" x14ac:dyDescent="0.3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  <c r="P4980" s="3">
        <f>IF(Table1[[#This Row],[Family members]]="",MEDIAN(Table1[Family members]),Table1[[#This Row],[Family members]])</f>
        <v>4</v>
      </c>
    </row>
    <row r="4981" spans="1:16" x14ac:dyDescent="0.3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  <c r="P4981" s="3">
        <f>IF(Table1[[#This Row],[Family members]]="",MEDIAN(Table1[Family members]),Table1[[#This Row],[Family members]])</f>
        <v>3</v>
      </c>
    </row>
    <row r="4982" spans="1:16" x14ac:dyDescent="0.3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  <c r="P4982" s="3">
        <f>IF(Table1[[#This Row],[Family members]]="",MEDIAN(Table1[Family members]),Table1[[#This Row],[Family members]])</f>
        <v>2</v>
      </c>
    </row>
    <row r="4983" spans="1:16" x14ac:dyDescent="0.3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  <c r="P4983" s="3">
        <f>IF(Table1[[#This Row],[Family members]]="",MEDIAN(Table1[Family members]),Table1[[#This Row],[Family members]])</f>
        <v>3</v>
      </c>
    </row>
    <row r="4984" spans="1:16" x14ac:dyDescent="0.3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  <c r="P4984" s="3">
        <f>IF(Table1[[#This Row],[Family members]]="",MEDIAN(Table1[Family members]),Table1[[#This Row],[Family members]])</f>
        <v>1</v>
      </c>
    </row>
    <row r="4985" spans="1:16" x14ac:dyDescent="0.3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  <c r="P4985" s="3">
        <f>IF(Table1[[#This Row],[Family members]]="",MEDIAN(Table1[Family members]),Table1[[#This Row],[Family members]])</f>
        <v>2</v>
      </c>
    </row>
    <row r="4986" spans="1:16" x14ac:dyDescent="0.3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3">
        <f>IF(Table1[[#This Row],[Family members]]="",MEDIAN(Table1[Family members]),Table1[[#This Row],[Family members]])</f>
        <v>4</v>
      </c>
    </row>
    <row r="4987" spans="1:16" x14ac:dyDescent="0.3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  <c r="P4987" s="3">
        <f>IF(Table1[[#This Row],[Family members]]="",MEDIAN(Table1[Family members]),Table1[[#This Row],[Family members]])</f>
        <v>4</v>
      </c>
    </row>
    <row r="4988" spans="1:16" x14ac:dyDescent="0.3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  <c r="P4988" s="3">
        <f>IF(Table1[[#This Row],[Family members]]="",MEDIAN(Table1[Family members]),Table1[[#This Row],[Family members]])</f>
        <v>1</v>
      </c>
    </row>
    <row r="4989" spans="1:16" x14ac:dyDescent="0.3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  <c r="P4989" s="3">
        <f>IF(Table1[[#This Row],[Family members]]="",MEDIAN(Table1[Family members]),Table1[[#This Row],[Family members]])</f>
        <v>1</v>
      </c>
    </row>
    <row r="4990" spans="1:16" x14ac:dyDescent="0.3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  <c r="P4990" s="3">
        <f>IF(Table1[[#This Row],[Family members]]="",MEDIAN(Table1[Family members]),Table1[[#This Row],[Family members]])</f>
        <v>4</v>
      </c>
    </row>
    <row r="4991" spans="1:16" x14ac:dyDescent="0.3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  <c r="P4991" s="3">
        <f>IF(Table1[[#This Row],[Family members]]="",MEDIAN(Table1[Family members]),Table1[[#This Row],[Family members]])</f>
        <v>1</v>
      </c>
    </row>
    <row r="4992" spans="1:16" x14ac:dyDescent="0.3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  <c r="P4992" s="3">
        <f>IF(Table1[[#This Row],[Family members]]="",MEDIAN(Table1[Family members]),Table1[[#This Row],[Family members]])</f>
        <v>4</v>
      </c>
    </row>
    <row r="4993" spans="1:16" x14ac:dyDescent="0.3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  <c r="P4993" s="3">
        <f>IF(Table1[[#This Row],[Family members]]="",MEDIAN(Table1[Family members]),Table1[[#This Row],[Family members]])</f>
        <v>3</v>
      </c>
    </row>
    <row r="4994" spans="1:16" x14ac:dyDescent="0.3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  <c r="P4994" s="3">
        <f>IF(Table1[[#This Row],[Family members]]="",MEDIAN(Table1[Family members]),Table1[[#This Row],[Family members]])</f>
        <v>4</v>
      </c>
    </row>
    <row r="4995" spans="1:16" x14ac:dyDescent="0.3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3">
        <f>IF(Table1[[#This Row],[Family members]]="",MEDIAN(Table1[Family members]),Table1[[#This Row],[Family members]])</f>
        <v>2</v>
      </c>
    </row>
    <row r="4996" spans="1:16" x14ac:dyDescent="0.3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  <c r="P4996" s="3">
        <f>IF(Table1[[#This Row],[Family members]]="",MEDIAN(Table1[Family members]),Table1[[#This Row],[Family members]])</f>
        <v>2</v>
      </c>
    </row>
    <row r="4997" spans="1:16" x14ac:dyDescent="0.3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  <c r="P4997" s="3">
        <f>IF(Table1[[#This Row],[Family members]]="",MEDIAN(Table1[Family members]),Table1[[#This Row],[Family members]])</f>
        <v>4</v>
      </c>
    </row>
    <row r="4998" spans="1:16" x14ac:dyDescent="0.3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  <c r="P4998" s="3">
        <f>IF(Table1[[#This Row],[Family members]]="",MEDIAN(Table1[Family members]),Table1[[#This Row],[Family members]])</f>
        <v>4</v>
      </c>
    </row>
    <row r="4999" spans="1:16" x14ac:dyDescent="0.3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  <c r="P4999" s="3">
        <f>IF(Table1[[#This Row],[Family members]]="",MEDIAN(Table1[Family members]),Table1[[#This Row],[Family members]])</f>
        <v>4</v>
      </c>
    </row>
    <row r="5000" spans="1:16" x14ac:dyDescent="0.3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  <c r="P5000" s="3">
        <f>IF(Table1[[#This Row],[Family members]]="",MEDIAN(Table1[Family members]),Table1[[#This Row],[Family members]])</f>
        <v>2</v>
      </c>
    </row>
    <row r="5001" spans="1:16" x14ac:dyDescent="0.3">
      <c r="A5001" s="7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  <c r="P5001" s="15">
        <f>IF(Table1[[#This Row],[Family members]]="",MEDIAN(Table1[Family members]),Table1[[#This Row],[Family members]])</f>
        <v>2</v>
      </c>
    </row>
    <row r="5002" spans="1:16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honeticPr fontId="23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zoomScaleNormal="100" workbookViewId="0">
      <selection activeCell="B18" sqref="B18"/>
    </sheetView>
  </sheetViews>
  <sheetFormatPr defaultRowHeight="14.4" x14ac:dyDescent="0.3"/>
  <cols>
    <col min="1" max="1" width="19.109375" customWidth="1"/>
    <col min="2" max="2" width="104" bestFit="1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4" t="s">
        <v>0</v>
      </c>
      <c r="B4" s="4" t="s">
        <v>13</v>
      </c>
      <c r="C4" s="2"/>
      <c r="D4" s="2"/>
      <c r="E4" s="2"/>
    </row>
    <row r="5" spans="1:5" x14ac:dyDescent="0.3">
      <c r="A5" s="4" t="s">
        <v>14</v>
      </c>
      <c r="B5" s="4" t="s">
        <v>28</v>
      </c>
      <c r="C5" s="2"/>
      <c r="D5" s="2"/>
      <c r="E5" s="2"/>
    </row>
    <row r="6" spans="1:5" x14ac:dyDescent="0.3">
      <c r="A6" s="4" t="s">
        <v>15</v>
      </c>
      <c r="B6" s="4" t="s">
        <v>29</v>
      </c>
      <c r="C6" s="2"/>
      <c r="D6" s="2"/>
      <c r="E6" s="2"/>
    </row>
    <row r="7" spans="1:5" x14ac:dyDescent="0.3">
      <c r="A7" s="4" t="s">
        <v>16</v>
      </c>
      <c r="B7" s="4" t="s">
        <v>17</v>
      </c>
      <c r="C7" s="2"/>
      <c r="D7" s="2"/>
      <c r="E7" s="2"/>
    </row>
    <row r="8" spans="1:5" x14ac:dyDescent="0.3">
      <c r="A8" s="4" t="s">
        <v>18</v>
      </c>
      <c r="B8" s="4" t="s">
        <v>19</v>
      </c>
      <c r="C8" s="2"/>
      <c r="D8" s="2"/>
      <c r="E8" s="2"/>
    </row>
    <row r="9" spans="1:5" x14ac:dyDescent="0.3">
      <c r="A9" s="4" t="s">
        <v>20</v>
      </c>
      <c r="B9" s="4" t="s">
        <v>21</v>
      </c>
      <c r="C9" s="2"/>
      <c r="D9" s="2"/>
      <c r="E9" s="2"/>
    </row>
    <row r="10" spans="1:5" x14ac:dyDescent="0.3">
      <c r="A10" s="4" t="s">
        <v>5</v>
      </c>
      <c r="B10" s="4" t="s">
        <v>22</v>
      </c>
      <c r="C10" s="2"/>
      <c r="D10" s="2"/>
      <c r="E10" s="2"/>
    </row>
    <row r="11" spans="1:5" x14ac:dyDescent="0.3">
      <c r="A11" s="4" t="s">
        <v>6</v>
      </c>
      <c r="B11" s="4" t="s">
        <v>23</v>
      </c>
      <c r="C11" s="2"/>
      <c r="D11" s="2"/>
      <c r="E11" s="2"/>
    </row>
    <row r="12" spans="1:5" x14ac:dyDescent="0.3">
      <c r="A12" s="4" t="s">
        <v>7</v>
      </c>
      <c r="B12" s="4" t="s">
        <v>24</v>
      </c>
      <c r="C12" s="2"/>
      <c r="D12" s="2"/>
      <c r="E12" s="2"/>
    </row>
    <row r="13" spans="1:5" x14ac:dyDescent="0.3">
      <c r="A13" s="4" t="s">
        <v>8</v>
      </c>
      <c r="B13" s="4" t="s">
        <v>25</v>
      </c>
      <c r="C13" s="2"/>
      <c r="D13" s="2"/>
      <c r="E13" s="2"/>
    </row>
    <row r="14" spans="1:5" x14ac:dyDescent="0.3">
      <c r="A14" s="4" t="s">
        <v>9</v>
      </c>
      <c r="B14" s="4" t="s">
        <v>26</v>
      </c>
      <c r="C14" s="2"/>
      <c r="D14" s="2"/>
      <c r="E14" s="2"/>
    </row>
    <row r="15" spans="1:5" x14ac:dyDescent="0.3">
      <c r="A15" s="4" t="s">
        <v>38</v>
      </c>
      <c r="B15" s="4" t="s">
        <v>39</v>
      </c>
      <c r="C15" s="2"/>
      <c r="D15" s="2"/>
      <c r="E15" s="2"/>
    </row>
    <row r="16" spans="1:5" x14ac:dyDescent="0.3">
      <c r="A16" s="4" t="s">
        <v>10</v>
      </c>
      <c r="B16" s="4" t="s">
        <v>27</v>
      </c>
      <c r="C16" s="2"/>
      <c r="D16" s="2"/>
      <c r="E16" s="2"/>
    </row>
    <row r="17" spans="1:5" x14ac:dyDescent="0.3">
      <c r="A17" s="4" t="s">
        <v>11</v>
      </c>
      <c r="B17" s="4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A44E97-14A4-4D7E-BA75-1F8589F59C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question1</vt:lpstr>
      <vt:lpstr>question2</vt:lpstr>
      <vt:lpstr>question3</vt:lpstr>
      <vt:lpstr>question4</vt:lpstr>
      <vt:lpstr>question5</vt:lpstr>
      <vt:lpstr>question6</vt:lpstr>
      <vt:lpstr>question7</vt:lpstr>
      <vt:lpstr>question8</vt:lpstr>
      <vt:lpstr>question9</vt:lpstr>
      <vt:lpstr>question10</vt:lpstr>
      <vt:lpstr>Bank_Personal_Loan_Modelling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nithin kumar</cp:lastModifiedBy>
  <dcterms:created xsi:type="dcterms:W3CDTF">2018-06-20T08:45:44Z</dcterms:created>
  <dcterms:modified xsi:type="dcterms:W3CDTF">2023-05-07T17:38:11Z</dcterms:modified>
</cp:coreProperties>
</file>