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\Documents\Stevens\2019 Fall\BIA 652\Assignemnts\Assignemtn 1\"/>
    </mc:Choice>
  </mc:AlternateContent>
  <xr:revisionPtr revIDLastSave="0" documentId="13_ncr:1_{AB0DB57F-2222-41F8-B05B-362419D18226}" xr6:coauthVersionLast="45" xr6:coauthVersionMax="45" xr10:uidLastSave="{00000000-0000-0000-0000-000000000000}"/>
  <bookViews>
    <workbookView xWindow="-110" yWindow="-110" windowWidth="22780" windowHeight="14660" xr2:uid="{CB717D2C-2DE5-4CD3-9563-D0276F5506C0}"/>
  </bookViews>
  <sheets>
    <sheet name="Ques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J30" i="1"/>
  <c r="J29" i="1"/>
  <c r="J28" i="1"/>
  <c r="I30" i="1"/>
  <c r="I29" i="1"/>
  <c r="I28" i="1"/>
  <c r="H30" i="1"/>
  <c r="H29" i="1"/>
  <c r="H28" i="1"/>
  <c r="G30" i="1"/>
  <c r="G29" i="1"/>
  <c r="G28" i="1"/>
  <c r="C29" i="1"/>
  <c r="C28" i="1"/>
  <c r="N25" i="1"/>
  <c r="N22" i="1"/>
  <c r="N23" i="1"/>
  <c r="N24" i="1"/>
  <c r="N21" i="1"/>
  <c r="L22" i="1"/>
  <c r="L23" i="1"/>
  <c r="L24" i="1"/>
  <c r="L21" i="1"/>
  <c r="I24" i="1"/>
  <c r="I22" i="1"/>
  <c r="I23" i="1"/>
  <c r="I21" i="1"/>
  <c r="G22" i="1"/>
  <c r="G23" i="1"/>
  <c r="G21" i="1"/>
  <c r="N18" i="1"/>
  <c r="N15" i="1"/>
  <c r="N16" i="1"/>
  <c r="N17" i="1"/>
  <c r="N14" i="1"/>
  <c r="I15" i="1"/>
  <c r="I17" i="1" s="1"/>
  <c r="I16" i="1"/>
  <c r="I14" i="1"/>
</calcChain>
</file>

<file path=xl/sharedStrings.xml><?xml version="1.0" encoding="utf-8"?>
<sst xmlns="http://schemas.openxmlformats.org/spreadsheetml/2006/main" count="24" uniqueCount="21">
  <si>
    <t>Auto</t>
  </si>
  <si>
    <t>Col Total</t>
  </si>
  <si>
    <t>X</t>
  </si>
  <si>
    <r>
      <t>Var(X)=E(X^2)-[E(X)]^2
Covar(XY)=</t>
    </r>
    <r>
      <rPr>
        <b/>
        <sz val="11"/>
        <color theme="1"/>
        <rFont val="Calibri"/>
        <family val="2"/>
      </rPr>
      <t>∑(X-E(X))(Y-E(Y))*p(XY)</t>
    </r>
  </si>
  <si>
    <t>p(X)</t>
  </si>
  <si>
    <t>X.p(X)</t>
  </si>
  <si>
    <t>E(X)=</t>
  </si>
  <si>
    <t>Home</t>
  </si>
  <si>
    <t>Y</t>
  </si>
  <si>
    <t>p(Y)</t>
  </si>
  <si>
    <t>Y.p(Y)</t>
  </si>
  <si>
    <t>E(Y)=</t>
  </si>
  <si>
    <t>X^2</t>
  </si>
  <si>
    <t>X^2.p(X)</t>
  </si>
  <si>
    <t>E(X^2)=</t>
  </si>
  <si>
    <t>Y^2</t>
  </si>
  <si>
    <t>Y^2.p(Y)</t>
  </si>
  <si>
    <t>E(Y^2)=</t>
  </si>
  <si>
    <t>Variance(Auto)</t>
  </si>
  <si>
    <t>Variance(Home)</t>
  </si>
  <si>
    <t>Covariance(Auto,Home)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</si>
</sst>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2A27-5A3C-40C3-9EF3-A5DB595617FF}">
  <dimension ref="A4:N30"/>
  <sheetViews>
    <sheetView tabSelected="1" topLeftCell="A4" workbookViewId="0">
      <selection activeCell="E25" sqref="E25"/>
    </sheetView>
  </sheetViews>
  <sheetFormatPr defaultRowHeight="14.5" x14ac:dyDescent="0.35"/>
  <cols>
    <col min="2" max="2" width="21.36328125" customWidth="1"/>
  </cols>
  <sheetData>
    <row r="4" spans="1:14" ht="15" thickBot="1" x14ac:dyDescent="0.4"/>
    <row r="5" spans="1:14" ht="19" thickBot="1" x14ac:dyDescent="0.4">
      <c r="F5" s="1" t="s">
        <v>0</v>
      </c>
      <c r="G5" s="2">
        <v>0</v>
      </c>
      <c r="H5" s="2">
        <v>1000</v>
      </c>
      <c r="I5" s="2">
        <v>2000</v>
      </c>
      <c r="J5" s="2">
        <v>5000</v>
      </c>
      <c r="K5" s="3"/>
    </row>
    <row r="6" spans="1:14" ht="15" thickBot="1" x14ac:dyDescent="0.4">
      <c r="F6" s="4">
        <v>250</v>
      </c>
      <c r="G6" s="5">
        <v>0.04</v>
      </c>
      <c r="H6" s="5">
        <v>0.06</v>
      </c>
      <c r="I6" s="5">
        <v>0.05</v>
      </c>
      <c r="J6" s="5">
        <v>0.03</v>
      </c>
      <c r="K6" s="3">
        <v>0.18</v>
      </c>
    </row>
    <row r="7" spans="1:14" ht="15" thickBot="1" x14ac:dyDescent="0.4">
      <c r="F7" s="4">
        <v>500</v>
      </c>
      <c r="G7" s="5">
        <v>7.0000000000000007E-2</v>
      </c>
      <c r="H7" s="5">
        <v>0.1</v>
      </c>
      <c r="I7" s="5">
        <v>0.2</v>
      </c>
      <c r="J7" s="5">
        <v>0.1</v>
      </c>
      <c r="K7" s="3">
        <v>0.47</v>
      </c>
    </row>
    <row r="8" spans="1:14" ht="15" thickBot="1" x14ac:dyDescent="0.4">
      <c r="F8" s="4">
        <v>1000</v>
      </c>
      <c r="G8" s="5">
        <v>0.02</v>
      </c>
      <c r="H8" s="5">
        <v>0.03</v>
      </c>
      <c r="I8" s="5">
        <v>0.15</v>
      </c>
      <c r="J8" s="5">
        <v>0.15</v>
      </c>
      <c r="K8" s="3">
        <v>0.35</v>
      </c>
    </row>
    <row r="9" spans="1:14" x14ac:dyDescent="0.35">
      <c r="F9" s="6" t="s">
        <v>1</v>
      </c>
      <c r="G9" s="3">
        <v>0.13</v>
      </c>
      <c r="H9" s="3">
        <v>0.19</v>
      </c>
      <c r="I9" s="3">
        <v>0.4</v>
      </c>
      <c r="J9" s="3">
        <v>0.28000000000000003</v>
      </c>
      <c r="K9" s="7">
        <v>1</v>
      </c>
    </row>
    <row r="12" spans="1:14" ht="18.5" x14ac:dyDescent="0.45">
      <c r="A12" s="8" t="s">
        <v>3</v>
      </c>
      <c r="B12" s="9"/>
      <c r="C12" s="9"/>
      <c r="D12" s="9"/>
      <c r="G12" s="12" t="s">
        <v>0</v>
      </c>
      <c r="H12" s="12"/>
      <c r="I12" s="12"/>
      <c r="L12" s="12" t="s">
        <v>7</v>
      </c>
      <c r="M12" s="12"/>
      <c r="N12" s="12"/>
    </row>
    <row r="13" spans="1:14" x14ac:dyDescent="0.35">
      <c r="A13" s="9"/>
      <c r="B13" s="9"/>
      <c r="C13" s="9"/>
      <c r="D13" s="9"/>
      <c r="G13" s="13" t="s">
        <v>2</v>
      </c>
      <c r="H13" s="13" t="s">
        <v>4</v>
      </c>
      <c r="I13" s="13" t="s">
        <v>5</v>
      </c>
      <c r="L13" s="17" t="s">
        <v>8</v>
      </c>
      <c r="M13" s="13" t="s">
        <v>9</v>
      </c>
      <c r="N13" s="13" t="s">
        <v>10</v>
      </c>
    </row>
    <row r="14" spans="1:14" x14ac:dyDescent="0.35">
      <c r="A14" s="9"/>
      <c r="B14" s="9"/>
      <c r="C14" s="9"/>
      <c r="D14" s="9"/>
      <c r="G14" s="15">
        <v>250</v>
      </c>
      <c r="H14" s="18">
        <v>0.18</v>
      </c>
      <c r="I14" s="16">
        <f>G14*H14</f>
        <v>45</v>
      </c>
      <c r="L14" s="14">
        <v>0</v>
      </c>
      <c r="M14" s="14">
        <v>0.13</v>
      </c>
      <c r="N14" s="14">
        <f>L14*M14</f>
        <v>0</v>
      </c>
    </row>
    <row r="15" spans="1:14" x14ac:dyDescent="0.35">
      <c r="A15" s="9"/>
      <c r="B15" s="9"/>
      <c r="C15" s="9"/>
      <c r="D15" s="9"/>
      <c r="G15" s="15">
        <v>500</v>
      </c>
      <c r="H15" s="18">
        <v>0.47</v>
      </c>
      <c r="I15" s="16">
        <f t="shared" ref="I15:I16" si="0">G15*H15</f>
        <v>235</v>
      </c>
      <c r="L15" s="14">
        <v>1000</v>
      </c>
      <c r="M15" s="14">
        <v>0.19</v>
      </c>
      <c r="N15" s="14">
        <f t="shared" ref="N15:N17" si="1">L15*M15</f>
        <v>190</v>
      </c>
    </row>
    <row r="16" spans="1:14" x14ac:dyDescent="0.35">
      <c r="A16" s="9"/>
      <c r="B16" s="9"/>
      <c r="C16" s="9"/>
      <c r="D16" s="9"/>
      <c r="G16" s="15">
        <v>1000</v>
      </c>
      <c r="H16" s="18">
        <v>0.35</v>
      </c>
      <c r="I16" s="16">
        <f t="shared" si="0"/>
        <v>350</v>
      </c>
      <c r="L16" s="14">
        <v>2000</v>
      </c>
      <c r="M16" s="14">
        <v>0.4</v>
      </c>
      <c r="N16" s="14">
        <f t="shared" si="1"/>
        <v>800</v>
      </c>
    </row>
    <row r="17" spans="2:14" x14ac:dyDescent="0.35">
      <c r="H17" s="11" t="s">
        <v>6</v>
      </c>
      <c r="I17" s="11">
        <f>SUM(I14:I16)</f>
        <v>630</v>
      </c>
      <c r="L17" s="14">
        <v>5000</v>
      </c>
      <c r="M17" s="14">
        <v>0.28000000000000003</v>
      </c>
      <c r="N17" s="14">
        <f t="shared" si="1"/>
        <v>1400.0000000000002</v>
      </c>
    </row>
    <row r="18" spans="2:14" x14ac:dyDescent="0.35">
      <c r="M18" s="11" t="s">
        <v>11</v>
      </c>
      <c r="N18" s="11">
        <f>SUM(N14:N17)</f>
        <v>2390</v>
      </c>
    </row>
    <row r="20" spans="2:14" x14ac:dyDescent="0.35">
      <c r="G20" s="13" t="s">
        <v>12</v>
      </c>
      <c r="H20" s="13" t="s">
        <v>4</v>
      </c>
      <c r="I20" s="13" t="s">
        <v>13</v>
      </c>
      <c r="L20" s="13" t="s">
        <v>15</v>
      </c>
      <c r="M20" s="13" t="s">
        <v>9</v>
      </c>
      <c r="N20" s="13" t="s">
        <v>16</v>
      </c>
    </row>
    <row r="21" spans="2:14" x14ac:dyDescent="0.35">
      <c r="G21" s="14">
        <f>G14^2</f>
        <v>62500</v>
      </c>
      <c r="H21" s="18">
        <v>0.18</v>
      </c>
      <c r="I21" s="14">
        <f>G21*H21</f>
        <v>11250</v>
      </c>
      <c r="L21" s="14">
        <f>L14^2</f>
        <v>0</v>
      </c>
      <c r="M21" s="14">
        <v>0.13</v>
      </c>
      <c r="N21" s="14">
        <f>L21*M21</f>
        <v>0</v>
      </c>
    </row>
    <row r="22" spans="2:14" x14ac:dyDescent="0.35">
      <c r="G22" s="14">
        <f t="shared" ref="G22:G23" si="2">G15^2</f>
        <v>250000</v>
      </c>
      <c r="H22" s="18">
        <v>0.47</v>
      </c>
      <c r="I22" s="14">
        <f t="shared" ref="I22:I23" si="3">G22*H22</f>
        <v>117500</v>
      </c>
      <c r="L22" s="14">
        <f t="shared" ref="L22:L24" si="4">L15^2</f>
        <v>1000000</v>
      </c>
      <c r="M22" s="14">
        <v>0.19</v>
      </c>
      <c r="N22" s="14">
        <f t="shared" ref="N22:N24" si="5">L22*M22</f>
        <v>190000</v>
      </c>
    </row>
    <row r="23" spans="2:14" x14ac:dyDescent="0.35">
      <c r="G23" s="14">
        <f t="shared" si="2"/>
        <v>1000000</v>
      </c>
      <c r="H23" s="18">
        <v>0.35</v>
      </c>
      <c r="I23" s="14">
        <f t="shared" si="3"/>
        <v>350000</v>
      </c>
      <c r="L23" s="14">
        <f t="shared" si="4"/>
        <v>4000000</v>
      </c>
      <c r="M23" s="14">
        <v>0.4</v>
      </c>
      <c r="N23" s="14">
        <f t="shared" si="5"/>
        <v>1600000</v>
      </c>
    </row>
    <row r="24" spans="2:14" x14ac:dyDescent="0.35">
      <c r="H24" s="10" t="s">
        <v>14</v>
      </c>
      <c r="I24" s="10">
        <f>SUM(I21:I23)</f>
        <v>478750</v>
      </c>
      <c r="L24" s="14">
        <f t="shared" si="4"/>
        <v>25000000</v>
      </c>
      <c r="M24" s="14">
        <v>0.28000000000000003</v>
      </c>
      <c r="N24" s="14">
        <f t="shared" si="5"/>
        <v>7000000.0000000009</v>
      </c>
    </row>
    <row r="25" spans="2:14" x14ac:dyDescent="0.35">
      <c r="M25" s="10" t="s">
        <v>17</v>
      </c>
      <c r="N25" s="10">
        <f>SUM(N21:N24)</f>
        <v>8790000</v>
      </c>
    </row>
    <row r="28" spans="2:14" x14ac:dyDescent="0.35">
      <c r="B28" s="19" t="s">
        <v>18</v>
      </c>
      <c r="C28" s="20">
        <f>I24-(I17^2)</f>
        <v>81850</v>
      </c>
      <c r="G28">
        <f>(F6-I17)*(G5-N18)*G6</f>
        <v>36328</v>
      </c>
      <c r="H28">
        <f>(F6-I17)*(H5-N18)*H6</f>
        <v>31692</v>
      </c>
      <c r="I28">
        <f>(F6-I17)*(I5-N18)*I6</f>
        <v>7410</v>
      </c>
      <c r="J28">
        <f>(F6-I17)*(J5-N18)*J6</f>
        <v>-29754</v>
      </c>
    </row>
    <row r="29" spans="2:14" x14ac:dyDescent="0.35">
      <c r="B29" s="19" t="s">
        <v>19</v>
      </c>
      <c r="C29" s="20">
        <f>N25-(N18^2)</f>
        <v>3077900</v>
      </c>
      <c r="G29">
        <f>(F7-I17)*(G5-N18)*G7</f>
        <v>21749.000000000004</v>
      </c>
      <c r="H29">
        <f>(F7-I17)*(H5-N18)*H7</f>
        <v>18070</v>
      </c>
      <c r="I29">
        <f>(F7-I17)*(I5-N18)*I7</f>
        <v>10140</v>
      </c>
      <c r="J29">
        <f>(F7-I17)*(J5-N18)*J7</f>
        <v>-33930</v>
      </c>
    </row>
    <row r="30" spans="2:14" x14ac:dyDescent="0.35">
      <c r="B30" s="19" t="s">
        <v>20</v>
      </c>
      <c r="C30" s="20">
        <f>SUM(G28:J30)</f>
        <v>151800</v>
      </c>
      <c r="G30">
        <f>(F8-I17)*(G5-N18)*G8</f>
        <v>-17686</v>
      </c>
      <c r="H30">
        <f>(F8-I17)*(H5-N18)*H8</f>
        <v>-15429</v>
      </c>
      <c r="I30">
        <f>(F8-I17)*(I5-N18)*I8</f>
        <v>-21645</v>
      </c>
      <c r="J30">
        <f>(F8-I17)*(J5-N18)*J8</f>
        <v>144855</v>
      </c>
    </row>
  </sheetData>
  <mergeCells count="3">
    <mergeCell ref="A12:D16"/>
    <mergeCell ref="G12:I12"/>
    <mergeCell ref="L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DAS</dc:creator>
  <cp:lastModifiedBy>NITHIN DAS</cp:lastModifiedBy>
  <dcterms:created xsi:type="dcterms:W3CDTF">2019-09-23T23:52:00Z</dcterms:created>
  <dcterms:modified xsi:type="dcterms:W3CDTF">2019-09-24T19:46:26Z</dcterms:modified>
</cp:coreProperties>
</file>