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thi\Documents\Stevens\2019 Fall\BIA 650\1305250907_441247\Example Files\Chapter 06\Finished Examples\"/>
    </mc:Choice>
  </mc:AlternateContent>
  <xr:revisionPtr revIDLastSave="0" documentId="13_ncr:1_{4C126795-C822-4194-928F-9074409904CD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Model" sheetId="1" r:id="rId1"/>
    <sheet name="Model_STS" sheetId="3" state="veryHidden" r:id="rId2"/>
  </sheets>
  <definedNames>
    <definedName name="Assignments">Model!$B$23:$L$33</definedName>
    <definedName name="Include_service_center">Model!$B$19:$H$19</definedName>
    <definedName name="Logical_capacity">Model!$B$36:$L$36</definedName>
    <definedName name="Max_centers">Model!$O$19</definedName>
    <definedName name="Number_serviced_by">Model!$B$34:$L$34</definedName>
    <definedName name="_xlnm.Print_Area" localSheetId="0">Model!$A$1:$P$53</definedName>
    <definedName name="Required_centers">Model!$O$19</definedName>
    <definedName name="Service_centers">Model!$M$19</definedName>
    <definedName name="solver_adj" localSheetId="0" hidden="1">Model!$B$19:$H$19,Model!$B$23:$H$33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Model!$B$23:$H$33</definedName>
    <definedName name="solver_lhs2" localSheetId="0" hidden="1">Model!$B$34:$H$34</definedName>
    <definedName name="solver_lhs3" localSheetId="0" hidden="1">Model!$B$19:$H$19</definedName>
    <definedName name="solver_lhs4" localSheetId="0" hidden="1">Model!$M$19</definedName>
    <definedName name="solver_lhs5" localSheetId="0" hidden="1">Model!$M$23:$M$33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5</definedName>
    <definedName name="solver_nwt" localSheetId="0" hidden="1">1</definedName>
    <definedName name="solver_ofx" localSheetId="0" hidden="1">2</definedName>
    <definedName name="solver_opt" localSheetId="0" hidden="1">Model!$B$53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5</definedName>
    <definedName name="solver_rel2" localSheetId="0" hidden="1">1</definedName>
    <definedName name="solver_rel3" localSheetId="0" hidden="1">5</definedName>
    <definedName name="solver_rel4" localSheetId="0" hidden="1">1</definedName>
    <definedName name="solver_rel5" localSheetId="0" hidden="1">2</definedName>
    <definedName name="solver_reo" localSheetId="0" hidden="1">2</definedName>
    <definedName name="solver_rep" localSheetId="0" hidden="1">2</definedName>
    <definedName name="solver_rhs1" localSheetId="0" hidden="1">binary</definedName>
    <definedName name="solver_rhs2" localSheetId="0" hidden="1">Model!$B$36:$H$36</definedName>
    <definedName name="solver_rhs3" localSheetId="0" hidden="1">binary</definedName>
    <definedName name="solver_rhs4" localSheetId="0" hidden="1">Max_centers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_assignments">Model!$M$23:$M$33</definedName>
    <definedName name="Total_distance">Model!$B$53</definedName>
  </definedNames>
  <calcPr calcId="191029" iterateDelta="9.9999999999999995E-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1" l="1"/>
  <c r="C42" i="1"/>
  <c r="C43" i="1"/>
  <c r="C44" i="1"/>
  <c r="C45" i="1"/>
  <c r="C46" i="1"/>
  <c r="C47" i="1"/>
  <c r="C48" i="1"/>
  <c r="C49" i="1"/>
  <c r="C50" i="1"/>
  <c r="C40" i="1"/>
  <c r="M19" i="1" l="1"/>
  <c r="B34" i="1" l="1"/>
  <c r="M24" i="1"/>
  <c r="M25" i="1"/>
  <c r="M26" i="1"/>
  <c r="M27" i="1"/>
  <c r="M28" i="1"/>
  <c r="M29" i="1"/>
  <c r="M30" i="1"/>
  <c r="M31" i="1"/>
  <c r="M32" i="1"/>
  <c r="M33" i="1"/>
  <c r="M23" i="1"/>
  <c r="C34" i="1"/>
  <c r="D34" i="1"/>
  <c r="E34" i="1"/>
  <c r="F34" i="1"/>
  <c r="G34" i="1"/>
  <c r="H34" i="1"/>
  <c r="B36" i="1"/>
  <c r="C36" i="1"/>
  <c r="D36" i="1"/>
  <c r="E36" i="1"/>
  <c r="F36" i="1"/>
  <c r="G36" i="1"/>
  <c r="H36" i="1"/>
  <c r="B53" i="1" l="1"/>
</calcChain>
</file>

<file path=xl/sharedStrings.xml><?xml version="1.0" encoding="utf-8"?>
<sst xmlns="http://schemas.openxmlformats.org/spreadsheetml/2006/main" count="93" uniqueCount="39">
  <si>
    <t>Distances between cities</t>
  </si>
  <si>
    <t>Boston</t>
  </si>
  <si>
    <t>Chicago</t>
  </si>
  <si>
    <t>Dallas</t>
  </si>
  <si>
    <t>Denver</t>
  </si>
  <si>
    <t>Miami</t>
  </si>
  <si>
    <t>Phoenix</t>
  </si>
  <si>
    <t>Pittsburgh</t>
  </si>
  <si>
    <t>Seattle</t>
  </si>
  <si>
    <t>Los Angeles</t>
  </si>
  <si>
    <t>San Francisco</t>
  </si>
  <si>
    <t>New York</t>
  </si>
  <si>
    <t>Locations of service centers</t>
  </si>
  <si>
    <t>Assignments (1 if customers along side are serviced by service center along top, 0 otherwise)</t>
  </si>
  <si>
    <t>&lt;=</t>
  </si>
  <si>
    <t>Required</t>
  </si>
  <si>
    <t>=</t>
  </si>
  <si>
    <t>Total distance</t>
  </si>
  <si>
    <t>Annual trips</t>
  </si>
  <si>
    <t>$O$19</t>
  </si>
  <si>
    <t>Logical capacity</t>
  </si>
  <si>
    <t>Service centers</t>
  </si>
  <si>
    <t>Centers allowed</t>
  </si>
  <si>
    <t>Number serviced by</t>
  </si>
  <si>
    <t>Numbers of annual trips to customers, and total distances (1000s of miles) traveled annually to customers</t>
  </si>
  <si>
    <t>Objective to minimize (1000s of miles)</t>
  </si>
  <si>
    <t>$B$19:$L$19,$B$53</t>
  </si>
  <si>
    <t>Include service center</t>
  </si>
  <si>
    <t>Total assignments</t>
  </si>
  <si>
    <t>Required centers</t>
  </si>
  <si>
    <t>Memphis</t>
  </si>
  <si>
    <t>Houston</t>
  </si>
  <si>
    <t>Cleveland</t>
  </si>
  <si>
    <t>Buffalo</t>
  </si>
  <si>
    <t>Minneapolis</t>
  </si>
  <si>
    <t>ST. Louis</t>
  </si>
  <si>
    <t>Kansas City</t>
  </si>
  <si>
    <t>IntheUnitedCopiersservicecentermodel,weassumed thatthepotentiallocationsofservicecentersarethe sameasexistingcustomerlocations.Changethemodel sothatthecustomerlocationsaretheonesgiven,butthe onlypotentialservicecenterlocationsareinMemphis, Houston,Cleveland,Buffalo,Minneapolis,St.Louis, andKansasCity.Youcanlookupthedistancesfrom thesecitiestothecustomercitiesinareferencebook(or ontheWeb),oryoucanmakeupapproximatedistances. UseSolvertofindtheoptimalsolution.</t>
  </si>
  <si>
    <t>Nithin Das, CWID: 10422784, Date: 10/31/19 Assignment W&amp;A 4th Edition, Ch 6, Q 28, Page 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</si>
</sst>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right"/>
    </xf>
    <xf numFmtId="1" fontId="0" fillId="0" borderId="0" xfId="0" applyNumberFormat="1" applyBorder="1"/>
    <xf numFmtId="0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/>
    <xf numFmtId="0" fontId="0" fillId="3" borderId="0" xfId="0" applyFill="1" applyBorder="1" applyAlignment="1">
      <alignment wrapText="1"/>
    </xf>
    <xf numFmtId="1" fontId="0" fillId="2" borderId="0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3" borderId="0" xfId="0" applyFill="1" applyBorder="1"/>
    <xf numFmtId="1" fontId="0" fillId="0" borderId="0" xfId="0" applyNumberFormat="1" applyBorder="1" applyAlignment="1">
      <alignment horizontal="right"/>
    </xf>
    <xf numFmtId="1" fontId="4" fillId="4" borderId="0" xfId="1" applyNumberFormat="1" applyFont="1" applyFill="1" applyBorder="1"/>
    <xf numFmtId="1" fontId="0" fillId="0" borderId="0" xfId="0" applyNumberForma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3"/>
  <sheetViews>
    <sheetView tabSelected="1" zoomScaleNormal="100" workbookViewId="0">
      <selection activeCell="K10" sqref="K10"/>
    </sheetView>
  </sheetViews>
  <sheetFormatPr defaultRowHeight="14.5" x14ac:dyDescent="0.35"/>
  <cols>
    <col min="1" max="1" width="23.1796875" customWidth="1"/>
    <col min="2" max="2" width="15.6328125" customWidth="1"/>
    <col min="3" max="3" width="14" bestFit="1" customWidth="1"/>
    <col min="4" max="4" width="7" bestFit="1" customWidth="1"/>
    <col min="5" max="5" width="7.7265625" bestFit="1" customWidth="1"/>
    <col min="6" max="6" width="11.7265625" bestFit="1" customWidth="1"/>
    <col min="7" max="7" width="7" bestFit="1" customWidth="1"/>
    <col min="8" max="8" width="9.453125" bestFit="1" customWidth="1"/>
    <col min="9" max="9" width="8.54296875" customWidth="1"/>
    <col min="10" max="10" width="10.54296875" bestFit="1" customWidth="1"/>
    <col min="11" max="11" width="13.453125" bestFit="1" customWidth="1"/>
    <col min="12" max="12" width="7.7265625" bestFit="1" customWidth="1"/>
    <col min="13" max="13" width="17" bestFit="1" customWidth="1"/>
    <col min="14" max="14" width="9" customWidth="1"/>
    <col min="15" max="15" width="16.26953125" bestFit="1" customWidth="1"/>
  </cols>
  <sheetData>
    <row r="1" spans="1:15" x14ac:dyDescent="0.35">
      <c r="A1" s="20" t="s">
        <v>38</v>
      </c>
      <c r="B1" s="20"/>
      <c r="C1" s="20"/>
      <c r="D1" s="20"/>
      <c r="E1" s="20"/>
      <c r="F1" s="20"/>
      <c r="G1" s="20"/>
      <c r="H1" s="20"/>
      <c r="I1" s="20"/>
      <c r="J1" s="20"/>
    </row>
    <row r="2" spans="1:15" ht="24" customHeight="1" x14ac:dyDescent="0.35">
      <c r="A2" s="19" t="s">
        <v>37</v>
      </c>
      <c r="B2" s="19"/>
      <c r="C2" s="19"/>
      <c r="D2" s="19"/>
      <c r="E2" s="19"/>
      <c r="F2" s="19"/>
    </row>
    <row r="3" spans="1:15" x14ac:dyDescent="0.35">
      <c r="A3" s="1" t="s">
        <v>0</v>
      </c>
    </row>
    <row r="4" spans="1:15" x14ac:dyDescent="0.35">
      <c r="A4" s="2"/>
      <c r="B4" s="4" t="s">
        <v>30</v>
      </c>
      <c r="C4" s="4" t="s">
        <v>31</v>
      </c>
      <c r="D4" s="4" t="s">
        <v>32</v>
      </c>
      <c r="E4" s="4" t="s">
        <v>33</v>
      </c>
      <c r="F4" s="4" t="s">
        <v>34</v>
      </c>
      <c r="G4" s="4" t="s">
        <v>35</v>
      </c>
      <c r="H4" s="4" t="s">
        <v>36</v>
      </c>
    </row>
    <row r="5" spans="1:15" x14ac:dyDescent="0.35">
      <c r="A5" s="2" t="s">
        <v>1</v>
      </c>
      <c r="B5" s="9">
        <v>1316</v>
      </c>
      <c r="C5" s="9">
        <v>1850</v>
      </c>
      <c r="D5" s="9">
        <v>640</v>
      </c>
      <c r="E5" s="9">
        <v>455</v>
      </c>
      <c r="F5" s="9">
        <v>1400</v>
      </c>
      <c r="G5" s="9">
        <v>1192</v>
      </c>
      <c r="H5" s="9">
        <v>1431</v>
      </c>
      <c r="I5" s="11"/>
    </row>
    <row r="6" spans="1:15" x14ac:dyDescent="0.35">
      <c r="A6" s="2" t="s">
        <v>2</v>
      </c>
      <c r="B6" s="9">
        <v>533</v>
      </c>
      <c r="C6" s="9">
        <v>1083</v>
      </c>
      <c r="D6" s="9">
        <v>344</v>
      </c>
      <c r="E6" s="9">
        <v>532</v>
      </c>
      <c r="F6" s="9">
        <v>409</v>
      </c>
      <c r="G6" s="9">
        <v>297</v>
      </c>
      <c r="H6" s="9">
        <v>510</v>
      </c>
      <c r="I6" s="11"/>
    </row>
    <row r="7" spans="1:15" x14ac:dyDescent="0.35">
      <c r="A7" t="s">
        <v>3</v>
      </c>
      <c r="B7" s="9">
        <v>453</v>
      </c>
      <c r="C7" s="9">
        <v>239</v>
      </c>
      <c r="D7" s="9">
        <v>1182</v>
      </c>
      <c r="E7" s="9">
        <v>1365</v>
      </c>
      <c r="F7" s="9">
        <v>942</v>
      </c>
      <c r="G7" s="9">
        <v>631</v>
      </c>
      <c r="H7" s="9">
        <v>508</v>
      </c>
      <c r="I7" s="11"/>
    </row>
    <row r="8" spans="1:15" x14ac:dyDescent="0.35">
      <c r="A8" t="s">
        <v>4</v>
      </c>
      <c r="B8" s="9">
        <v>1049</v>
      </c>
      <c r="C8" s="9">
        <v>1029</v>
      </c>
      <c r="D8" s="9">
        <v>1334</v>
      </c>
      <c r="E8" s="9">
        <v>1522</v>
      </c>
      <c r="F8" s="9">
        <v>914</v>
      </c>
      <c r="G8" s="9">
        <v>851</v>
      </c>
      <c r="H8" s="9">
        <v>605</v>
      </c>
      <c r="I8" s="11"/>
    </row>
    <row r="9" spans="1:15" x14ac:dyDescent="0.35">
      <c r="A9" t="s">
        <v>9</v>
      </c>
      <c r="B9" s="9">
        <v>1793</v>
      </c>
      <c r="C9" s="9">
        <v>1552</v>
      </c>
      <c r="D9" s="9">
        <v>2345</v>
      </c>
      <c r="E9" s="9">
        <v>2533</v>
      </c>
      <c r="F9" s="9">
        <v>1925</v>
      </c>
      <c r="G9" s="9">
        <v>1825</v>
      </c>
      <c r="H9" s="9">
        <v>1619</v>
      </c>
      <c r="I9" s="11"/>
    </row>
    <row r="10" spans="1:15" x14ac:dyDescent="0.35">
      <c r="A10" t="s">
        <v>5</v>
      </c>
      <c r="B10" s="9">
        <v>1023</v>
      </c>
      <c r="C10" s="9">
        <v>1187</v>
      </c>
      <c r="D10" s="9">
        <v>1243</v>
      </c>
      <c r="E10" s="9">
        <v>1382</v>
      </c>
      <c r="F10" s="9">
        <v>1792</v>
      </c>
      <c r="G10" s="9">
        <v>1217</v>
      </c>
      <c r="H10" s="9">
        <v>1463</v>
      </c>
      <c r="I10" s="11"/>
    </row>
    <row r="11" spans="1:15" x14ac:dyDescent="0.35">
      <c r="A11" t="s">
        <v>11</v>
      </c>
      <c r="B11" s="9">
        <v>1095</v>
      </c>
      <c r="C11" s="9">
        <v>1631</v>
      </c>
      <c r="D11" s="9">
        <v>463</v>
      </c>
      <c r="E11" s="9">
        <v>373</v>
      </c>
      <c r="F11" s="9">
        <v>1208</v>
      </c>
      <c r="G11" s="9">
        <v>952</v>
      </c>
      <c r="H11" s="9">
        <v>1191</v>
      </c>
      <c r="I11" s="11"/>
    </row>
    <row r="12" spans="1:15" x14ac:dyDescent="0.35">
      <c r="A12" t="s">
        <v>6</v>
      </c>
      <c r="B12" s="9">
        <v>1472</v>
      </c>
      <c r="C12" s="9">
        <v>1176</v>
      </c>
      <c r="D12" s="9">
        <v>2061</v>
      </c>
      <c r="E12" s="9">
        <v>2244</v>
      </c>
      <c r="F12" s="9">
        <v>1689</v>
      </c>
      <c r="G12" s="9">
        <v>1503</v>
      </c>
      <c r="H12" s="9">
        <v>1254</v>
      </c>
      <c r="I12" s="11"/>
      <c r="J12" s="11"/>
      <c r="K12" s="11"/>
    </row>
    <row r="13" spans="1:15" x14ac:dyDescent="0.35">
      <c r="A13" t="s">
        <v>7</v>
      </c>
      <c r="B13" s="9">
        <v>771</v>
      </c>
      <c r="C13" s="9">
        <v>1338</v>
      </c>
      <c r="D13" s="9">
        <v>133</v>
      </c>
      <c r="E13" s="9">
        <v>215</v>
      </c>
      <c r="F13" s="9">
        <v>877</v>
      </c>
      <c r="G13" s="9">
        <v>602</v>
      </c>
      <c r="H13" s="9">
        <v>841</v>
      </c>
      <c r="I13" s="11"/>
      <c r="J13" s="11"/>
      <c r="K13" s="11"/>
    </row>
    <row r="14" spans="1:15" x14ac:dyDescent="0.35">
      <c r="A14" s="3" t="s">
        <v>10</v>
      </c>
      <c r="B14" s="9">
        <v>2110</v>
      </c>
      <c r="C14" s="9">
        <v>1929</v>
      </c>
      <c r="D14" s="9">
        <v>2459</v>
      </c>
      <c r="E14" s="9">
        <v>2646</v>
      </c>
      <c r="F14" s="9">
        <v>1965</v>
      </c>
      <c r="G14" s="9">
        <v>2051</v>
      </c>
      <c r="H14" s="9">
        <v>1802</v>
      </c>
      <c r="I14" s="11"/>
      <c r="J14" s="11"/>
      <c r="K14" s="11"/>
    </row>
    <row r="15" spans="1:15" x14ac:dyDescent="0.35">
      <c r="A15" s="2" t="s">
        <v>8</v>
      </c>
      <c r="B15" s="9">
        <v>2288</v>
      </c>
      <c r="C15" s="9">
        <v>2315</v>
      </c>
      <c r="D15" s="9">
        <v>2413</v>
      </c>
      <c r="E15" s="9">
        <v>2595</v>
      </c>
      <c r="F15" s="9">
        <v>1656</v>
      </c>
      <c r="G15" s="9">
        <v>2083</v>
      </c>
      <c r="H15" s="9">
        <v>1835</v>
      </c>
      <c r="I15" s="11"/>
      <c r="J15" s="11"/>
      <c r="K15" s="11"/>
    </row>
    <row r="16" spans="1:15" x14ac:dyDescent="0.3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5">
      <c r="A17" s="1" t="s">
        <v>12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5">
      <c r="A18" s="1"/>
      <c r="B18" s="4" t="s">
        <v>30</v>
      </c>
      <c r="C18" s="4" t="s">
        <v>31</v>
      </c>
      <c r="D18" s="4" t="s">
        <v>32</v>
      </c>
      <c r="E18" s="4" t="s">
        <v>33</v>
      </c>
      <c r="F18" s="4" t="s">
        <v>34</v>
      </c>
      <c r="G18" s="4" t="s">
        <v>35</v>
      </c>
      <c r="H18" s="4" t="s">
        <v>36</v>
      </c>
      <c r="M18" s="13" t="s">
        <v>21</v>
      </c>
      <c r="N18" s="11"/>
      <c r="O18" s="13" t="s">
        <v>29</v>
      </c>
    </row>
    <row r="19" spans="1:15" x14ac:dyDescent="0.35">
      <c r="A19" t="s">
        <v>27</v>
      </c>
      <c r="B19" s="10">
        <v>0</v>
      </c>
      <c r="C19" s="10">
        <v>1</v>
      </c>
      <c r="D19" s="10">
        <v>0</v>
      </c>
      <c r="E19" s="10">
        <v>1</v>
      </c>
      <c r="F19" s="10">
        <v>0</v>
      </c>
      <c r="G19" s="10">
        <v>0</v>
      </c>
      <c r="H19" s="10">
        <v>1</v>
      </c>
      <c r="M19" s="11">
        <f>SUM(Include_service_center)</f>
        <v>3</v>
      </c>
      <c r="N19" s="14" t="s">
        <v>16</v>
      </c>
      <c r="O19" s="15">
        <v>3</v>
      </c>
    </row>
    <row r="20" spans="1:15" x14ac:dyDescent="0.35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35">
      <c r="A21" s="1" t="s">
        <v>13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35">
      <c r="B22" s="4" t="s">
        <v>30</v>
      </c>
      <c r="C22" s="4" t="s">
        <v>31</v>
      </c>
      <c r="D22" s="4" t="s">
        <v>32</v>
      </c>
      <c r="E22" s="4" t="s">
        <v>33</v>
      </c>
      <c r="F22" s="4" t="s">
        <v>34</v>
      </c>
      <c r="G22" s="4" t="s">
        <v>35</v>
      </c>
      <c r="H22" s="4" t="s">
        <v>36</v>
      </c>
      <c r="I22" s="13"/>
      <c r="J22" s="13"/>
      <c r="K22" s="13"/>
      <c r="L22" s="13"/>
      <c r="M22" s="13" t="s">
        <v>28</v>
      </c>
      <c r="N22" s="11"/>
      <c r="O22" s="13" t="s">
        <v>15</v>
      </c>
    </row>
    <row r="23" spans="1:15" x14ac:dyDescent="0.35">
      <c r="A23" s="2" t="s">
        <v>1</v>
      </c>
      <c r="B23" s="10">
        <v>0</v>
      </c>
      <c r="C23" s="10">
        <v>0</v>
      </c>
      <c r="D23" s="10">
        <v>0</v>
      </c>
      <c r="E23" s="10">
        <v>1</v>
      </c>
      <c r="F23" s="10">
        <v>0</v>
      </c>
      <c r="G23" s="10">
        <v>0</v>
      </c>
      <c r="H23" s="10">
        <v>0</v>
      </c>
      <c r="I23" s="18"/>
      <c r="J23" s="18"/>
      <c r="K23" s="18"/>
      <c r="L23" s="18"/>
      <c r="M23" s="11">
        <f>SUM(B23:L23)</f>
        <v>1</v>
      </c>
      <c r="N23" s="14" t="s">
        <v>16</v>
      </c>
      <c r="O23" s="11">
        <v>1</v>
      </c>
    </row>
    <row r="24" spans="1:15" x14ac:dyDescent="0.35">
      <c r="A24" s="2" t="s">
        <v>2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1</v>
      </c>
      <c r="I24" s="18"/>
      <c r="J24" s="18"/>
      <c r="K24" s="18"/>
      <c r="L24" s="18"/>
      <c r="M24" s="11">
        <f>SUM(B24:L24)</f>
        <v>1</v>
      </c>
      <c r="N24" s="14" t="s">
        <v>16</v>
      </c>
      <c r="O24" s="11">
        <v>1</v>
      </c>
    </row>
    <row r="25" spans="1:15" x14ac:dyDescent="0.35">
      <c r="A25" t="s">
        <v>3</v>
      </c>
      <c r="B25" s="10">
        <v>0</v>
      </c>
      <c r="C25" s="10">
        <v>1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8"/>
      <c r="J25" s="18"/>
      <c r="K25" s="18"/>
      <c r="L25" s="18"/>
      <c r="M25" s="11">
        <f>SUM(B25:L25)</f>
        <v>1</v>
      </c>
      <c r="N25" s="14" t="s">
        <v>16</v>
      </c>
      <c r="O25" s="11">
        <v>1</v>
      </c>
    </row>
    <row r="26" spans="1:15" x14ac:dyDescent="0.35">
      <c r="A26" t="s">
        <v>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1</v>
      </c>
      <c r="I26" s="18"/>
      <c r="J26" s="18"/>
      <c r="K26" s="18"/>
      <c r="L26" s="18"/>
      <c r="M26" s="11">
        <f>SUM(B26:L26)</f>
        <v>1</v>
      </c>
      <c r="N26" s="14" t="s">
        <v>16</v>
      </c>
      <c r="O26" s="11">
        <v>1</v>
      </c>
    </row>
    <row r="27" spans="1:15" x14ac:dyDescent="0.35">
      <c r="A27" t="s">
        <v>9</v>
      </c>
      <c r="B27" s="10">
        <v>0</v>
      </c>
      <c r="C27" s="10">
        <v>1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8"/>
      <c r="J27" s="18"/>
      <c r="K27" s="18"/>
      <c r="L27" s="18"/>
      <c r="M27" s="11">
        <f>SUM(B27:L27)</f>
        <v>1</v>
      </c>
      <c r="N27" s="14" t="s">
        <v>16</v>
      </c>
      <c r="O27" s="11">
        <v>1</v>
      </c>
    </row>
    <row r="28" spans="1:15" x14ac:dyDescent="0.35">
      <c r="A28" t="s">
        <v>5</v>
      </c>
      <c r="B28" s="10">
        <v>0</v>
      </c>
      <c r="C28" s="10">
        <v>1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8"/>
      <c r="J28" s="18"/>
      <c r="K28" s="18"/>
      <c r="L28" s="18"/>
      <c r="M28" s="11">
        <f>SUM(B28:L28)</f>
        <v>1</v>
      </c>
      <c r="N28" s="14" t="s">
        <v>16</v>
      </c>
      <c r="O28" s="11">
        <v>1</v>
      </c>
    </row>
    <row r="29" spans="1:15" x14ac:dyDescent="0.35">
      <c r="A29" t="s">
        <v>11</v>
      </c>
      <c r="B29" s="10">
        <v>0</v>
      </c>
      <c r="C29" s="10">
        <v>0</v>
      </c>
      <c r="D29" s="10">
        <v>0</v>
      </c>
      <c r="E29" s="10">
        <v>1</v>
      </c>
      <c r="F29" s="10">
        <v>0</v>
      </c>
      <c r="G29" s="10">
        <v>0</v>
      </c>
      <c r="H29" s="10">
        <v>0</v>
      </c>
      <c r="I29" s="18"/>
      <c r="J29" s="18"/>
      <c r="K29" s="18"/>
      <c r="L29" s="18"/>
      <c r="M29" s="11">
        <f>SUM(B29:L29)</f>
        <v>1</v>
      </c>
      <c r="N29" s="14" t="s">
        <v>16</v>
      </c>
      <c r="O29" s="11">
        <v>1</v>
      </c>
    </row>
    <row r="30" spans="1:15" x14ac:dyDescent="0.35">
      <c r="A30" t="s">
        <v>6</v>
      </c>
      <c r="B30" s="10">
        <v>0</v>
      </c>
      <c r="C30" s="10">
        <v>1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8"/>
      <c r="J30" s="18"/>
      <c r="K30" s="18"/>
      <c r="L30" s="18"/>
      <c r="M30" s="11">
        <f>SUM(B30:L30)</f>
        <v>1</v>
      </c>
      <c r="N30" s="14" t="s">
        <v>16</v>
      </c>
      <c r="O30" s="11">
        <v>1</v>
      </c>
    </row>
    <row r="31" spans="1:15" x14ac:dyDescent="0.35">
      <c r="A31" t="s">
        <v>7</v>
      </c>
      <c r="B31" s="10">
        <v>0</v>
      </c>
      <c r="C31" s="10">
        <v>0</v>
      </c>
      <c r="D31" s="10">
        <v>0</v>
      </c>
      <c r="E31" s="10">
        <v>1</v>
      </c>
      <c r="F31" s="10">
        <v>0</v>
      </c>
      <c r="G31" s="10">
        <v>0</v>
      </c>
      <c r="H31" s="10">
        <v>0</v>
      </c>
      <c r="I31" s="18"/>
      <c r="J31" s="18"/>
      <c r="K31" s="18"/>
      <c r="L31" s="18"/>
      <c r="M31" s="11">
        <f>SUM(B31:L31)</f>
        <v>1</v>
      </c>
      <c r="N31" s="14" t="s">
        <v>16</v>
      </c>
      <c r="O31" s="11">
        <v>1</v>
      </c>
    </row>
    <row r="32" spans="1:15" x14ac:dyDescent="0.35">
      <c r="A32" s="3" t="s">
        <v>10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1</v>
      </c>
      <c r="I32" s="18"/>
      <c r="J32" s="18"/>
      <c r="K32" s="18"/>
      <c r="L32" s="18"/>
      <c r="M32" s="11">
        <f>SUM(B32:L32)</f>
        <v>1</v>
      </c>
      <c r="N32" s="14" t="s">
        <v>16</v>
      </c>
      <c r="O32" s="11">
        <v>1</v>
      </c>
    </row>
    <row r="33" spans="1:15" x14ac:dyDescent="0.35">
      <c r="A33" s="2" t="s">
        <v>8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1</v>
      </c>
      <c r="I33" s="18"/>
      <c r="J33" s="18"/>
      <c r="K33" s="18"/>
      <c r="L33" s="18"/>
      <c r="M33" s="11">
        <f>SUM(B33:L33)</f>
        <v>1</v>
      </c>
      <c r="N33" s="14" t="s">
        <v>16</v>
      </c>
      <c r="O33" s="11">
        <v>1</v>
      </c>
    </row>
    <row r="34" spans="1:15" x14ac:dyDescent="0.35">
      <c r="A34" s="2" t="s">
        <v>23</v>
      </c>
      <c r="B34" s="5">
        <f>SUM(B23:B33)</f>
        <v>0</v>
      </c>
      <c r="C34" s="5">
        <f t="shared" ref="C34:L34" si="0">SUM(C23:C33)</f>
        <v>4</v>
      </c>
      <c r="D34" s="5">
        <f t="shared" si="0"/>
        <v>0</v>
      </c>
      <c r="E34" s="5">
        <f t="shared" si="0"/>
        <v>3</v>
      </c>
      <c r="F34" s="5">
        <f t="shared" si="0"/>
        <v>0</v>
      </c>
      <c r="G34" s="5">
        <f t="shared" si="0"/>
        <v>0</v>
      </c>
      <c r="H34" s="5">
        <f t="shared" si="0"/>
        <v>4</v>
      </c>
      <c r="I34" s="5"/>
      <c r="J34" s="5"/>
      <c r="K34" s="5"/>
      <c r="L34" s="5"/>
      <c r="M34" s="11"/>
      <c r="N34" s="14"/>
      <c r="O34" s="11"/>
    </row>
    <row r="35" spans="1:15" x14ac:dyDescent="0.35">
      <c r="B35" s="13" t="s">
        <v>14</v>
      </c>
      <c r="C35" s="13" t="s">
        <v>14</v>
      </c>
      <c r="D35" s="13" t="s">
        <v>14</v>
      </c>
      <c r="E35" s="13" t="s">
        <v>14</v>
      </c>
      <c r="F35" s="13" t="s">
        <v>14</v>
      </c>
      <c r="G35" s="13" t="s">
        <v>14</v>
      </c>
      <c r="H35" s="13" t="s">
        <v>14</v>
      </c>
      <c r="I35" s="13"/>
      <c r="J35" s="13"/>
      <c r="K35" s="13"/>
      <c r="L35" s="13"/>
      <c r="M35" s="11"/>
      <c r="N35" s="11"/>
      <c r="O35" s="11"/>
    </row>
    <row r="36" spans="1:15" x14ac:dyDescent="0.35">
      <c r="A36" t="s">
        <v>20</v>
      </c>
      <c r="B36" s="16">
        <f t="shared" ref="B36:H36" si="1">11*B19</f>
        <v>0</v>
      </c>
      <c r="C36" s="16">
        <f t="shared" si="1"/>
        <v>11</v>
      </c>
      <c r="D36" s="16">
        <f t="shared" si="1"/>
        <v>0</v>
      </c>
      <c r="E36" s="16">
        <f t="shared" si="1"/>
        <v>11</v>
      </c>
      <c r="F36" s="16">
        <f t="shared" si="1"/>
        <v>0</v>
      </c>
      <c r="G36" s="16">
        <f t="shared" si="1"/>
        <v>0</v>
      </c>
      <c r="H36" s="16">
        <f t="shared" si="1"/>
        <v>11</v>
      </c>
      <c r="I36" s="16"/>
      <c r="J36" s="16"/>
      <c r="K36" s="16"/>
      <c r="L36" s="16"/>
      <c r="M36" s="11"/>
      <c r="N36" s="11"/>
      <c r="O36" s="11"/>
    </row>
    <row r="37" spans="1:15" x14ac:dyDescent="0.35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15" x14ac:dyDescent="0.35">
      <c r="A38" s="1" t="s">
        <v>24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"/>
      <c r="O38" s="11"/>
    </row>
    <row r="39" spans="1:15" x14ac:dyDescent="0.35">
      <c r="A39" s="1"/>
      <c r="B39" s="13" t="s">
        <v>18</v>
      </c>
      <c r="C39" s="13" t="s">
        <v>17</v>
      </c>
      <c r="D39" s="11"/>
      <c r="E39" s="11"/>
      <c r="F39" s="11"/>
      <c r="G39" s="11"/>
      <c r="H39" s="11"/>
      <c r="I39" s="11"/>
      <c r="J39" s="11"/>
      <c r="K39" s="11"/>
      <c r="L39" s="11"/>
      <c r="M39" s="7"/>
      <c r="N39" s="6"/>
      <c r="O39" s="11"/>
    </row>
    <row r="40" spans="1:15" x14ac:dyDescent="0.35">
      <c r="A40" s="2" t="s">
        <v>1</v>
      </c>
      <c r="B40" s="15">
        <v>885</v>
      </c>
      <c r="C40" s="5">
        <f>B40*SUMPRODUCT(B5:H5,B23:H23)/1000</f>
        <v>402.67500000000001</v>
      </c>
      <c r="D40" s="11"/>
      <c r="E40" s="11"/>
      <c r="F40" s="11"/>
      <c r="G40" s="11"/>
      <c r="H40" s="11"/>
      <c r="I40" s="11"/>
      <c r="J40" s="11"/>
      <c r="K40" s="11"/>
      <c r="L40" s="11"/>
      <c r="M40" s="12"/>
      <c r="N40" s="12"/>
      <c r="O40" s="11"/>
    </row>
    <row r="41" spans="1:15" x14ac:dyDescent="0.35">
      <c r="A41" s="2" t="s">
        <v>2</v>
      </c>
      <c r="B41" s="15">
        <v>760</v>
      </c>
      <c r="C41" s="5">
        <f t="shared" ref="C41:C50" si="2">B41*SUMPRODUCT(B6:H6,B24:H24)/1000</f>
        <v>387.6</v>
      </c>
      <c r="D41" s="11"/>
      <c r="E41" s="11"/>
      <c r="F41" s="11"/>
      <c r="G41" s="11"/>
      <c r="H41" s="11"/>
      <c r="I41" s="11"/>
      <c r="J41" s="11"/>
      <c r="K41" s="11"/>
      <c r="L41" s="11"/>
      <c r="M41" s="12"/>
      <c r="N41" s="12"/>
      <c r="O41" s="11"/>
    </row>
    <row r="42" spans="1:15" x14ac:dyDescent="0.35">
      <c r="A42" t="s">
        <v>3</v>
      </c>
      <c r="B42" s="15">
        <v>1124</v>
      </c>
      <c r="C42" s="5">
        <f t="shared" si="2"/>
        <v>268.63600000000002</v>
      </c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2"/>
      <c r="O42" s="11"/>
    </row>
    <row r="43" spans="1:15" x14ac:dyDescent="0.35">
      <c r="A43" t="s">
        <v>4</v>
      </c>
      <c r="B43" s="15">
        <v>708</v>
      </c>
      <c r="C43" s="5">
        <f t="shared" si="2"/>
        <v>428.34</v>
      </c>
      <c r="D43" s="11"/>
      <c r="E43" s="11"/>
      <c r="F43" s="11"/>
      <c r="G43" s="11"/>
      <c r="H43" s="11"/>
      <c r="I43" s="11"/>
      <c r="J43" s="11"/>
      <c r="K43" s="11"/>
      <c r="L43" s="11"/>
      <c r="M43" s="12"/>
      <c r="N43" s="12"/>
      <c r="O43" s="11"/>
    </row>
    <row r="44" spans="1:15" x14ac:dyDescent="0.35">
      <c r="A44" t="s">
        <v>9</v>
      </c>
      <c r="B44" s="15">
        <v>1224</v>
      </c>
      <c r="C44" s="5">
        <f t="shared" si="2"/>
        <v>1899.6479999999999</v>
      </c>
      <c r="D44" s="11"/>
      <c r="E44" s="11"/>
      <c r="F44" s="11"/>
      <c r="G44" s="11"/>
      <c r="H44" s="11"/>
      <c r="I44" s="11"/>
      <c r="J44" s="11"/>
      <c r="K44" s="11"/>
      <c r="L44" s="11"/>
      <c r="M44" s="12"/>
      <c r="N44" s="12"/>
      <c r="O44" s="11"/>
    </row>
    <row r="45" spans="1:15" x14ac:dyDescent="0.35">
      <c r="A45" t="s">
        <v>5</v>
      </c>
      <c r="B45" s="15">
        <v>1152</v>
      </c>
      <c r="C45" s="5">
        <f t="shared" si="2"/>
        <v>1367.424</v>
      </c>
      <c r="D45" s="11"/>
      <c r="E45" s="11"/>
      <c r="F45" s="11"/>
      <c r="G45" s="11"/>
      <c r="H45" s="11"/>
      <c r="I45" s="11"/>
      <c r="J45" s="11"/>
      <c r="K45" s="11"/>
      <c r="L45" s="11"/>
      <c r="M45" s="12"/>
      <c r="N45" s="12"/>
      <c r="O45" s="11"/>
    </row>
    <row r="46" spans="1:15" x14ac:dyDescent="0.35">
      <c r="A46" t="s">
        <v>11</v>
      </c>
      <c r="B46" s="15">
        <v>1560</v>
      </c>
      <c r="C46" s="5">
        <f t="shared" si="2"/>
        <v>581.88</v>
      </c>
      <c r="D46" s="11"/>
      <c r="E46" s="11"/>
      <c r="F46" s="11"/>
      <c r="G46" s="11"/>
      <c r="H46" s="11"/>
      <c r="I46" s="11"/>
      <c r="J46" s="11"/>
      <c r="K46" s="11"/>
      <c r="L46" s="11"/>
      <c r="M46" s="12"/>
      <c r="N46" s="12"/>
      <c r="O46" s="11"/>
    </row>
    <row r="47" spans="1:15" x14ac:dyDescent="0.35">
      <c r="A47" t="s">
        <v>6</v>
      </c>
      <c r="B47" s="15">
        <v>1222</v>
      </c>
      <c r="C47" s="5">
        <f t="shared" si="2"/>
        <v>1437.0719999999999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x14ac:dyDescent="0.35">
      <c r="A48" t="s">
        <v>7</v>
      </c>
      <c r="B48" s="15">
        <v>856</v>
      </c>
      <c r="C48" s="5">
        <f t="shared" si="2"/>
        <v>184.04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x14ac:dyDescent="0.35">
      <c r="A49" s="3" t="s">
        <v>10</v>
      </c>
      <c r="B49" s="15">
        <v>1443</v>
      </c>
      <c r="C49" s="5">
        <f t="shared" si="2"/>
        <v>2600.2860000000001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x14ac:dyDescent="0.35">
      <c r="A50" s="2" t="s">
        <v>8</v>
      </c>
      <c r="B50" s="15">
        <v>612</v>
      </c>
      <c r="C50" s="5">
        <f t="shared" si="2"/>
        <v>1123.02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 x14ac:dyDescent="0.35">
      <c r="A51" s="2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 x14ac:dyDescent="0.35">
      <c r="A52" s="1" t="s">
        <v>25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 x14ac:dyDescent="0.35">
      <c r="A53" t="s">
        <v>17</v>
      </c>
      <c r="B53" s="17">
        <f>SUM(C40:C50)</f>
        <v>10680.621000000001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</sheetData>
  <mergeCells count="2">
    <mergeCell ref="A2:F2"/>
    <mergeCell ref="A1:J1"/>
  </mergeCells>
  <phoneticPr fontId="3" type="noConversion"/>
  <printOptions headings="1" gridLines="1"/>
  <pageMargins left="0.75" right="0.75" top="1" bottom="1" header="0.5" footer="0.5"/>
  <pageSetup scale="4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5"/>
  <sheetViews>
    <sheetView workbookViewId="0"/>
  </sheetViews>
  <sheetFormatPr defaultRowHeight="14.5" x14ac:dyDescent="0.35"/>
  <sheetData>
    <row r="1" spans="1:2" x14ac:dyDescent="0.35">
      <c r="A1">
        <v>1</v>
      </c>
    </row>
    <row r="2" spans="1:2" x14ac:dyDescent="0.35">
      <c r="A2" t="s">
        <v>19</v>
      </c>
    </row>
    <row r="3" spans="1:2" x14ac:dyDescent="0.35">
      <c r="A3">
        <v>1</v>
      </c>
    </row>
    <row r="4" spans="1:2" x14ac:dyDescent="0.35">
      <c r="A4">
        <v>1</v>
      </c>
    </row>
    <row r="5" spans="1:2" x14ac:dyDescent="0.35">
      <c r="A5">
        <v>11</v>
      </c>
    </row>
    <row r="6" spans="1:2" x14ac:dyDescent="0.35">
      <c r="A6">
        <v>1</v>
      </c>
    </row>
    <row r="8" spans="1:2" x14ac:dyDescent="0.35">
      <c r="A8" s="8"/>
      <c r="B8" s="8"/>
    </row>
    <row r="9" spans="1:2" x14ac:dyDescent="0.35">
      <c r="A9" t="s">
        <v>26</v>
      </c>
    </row>
    <row r="10" spans="1:2" x14ac:dyDescent="0.35">
      <c r="A10" t="s">
        <v>22</v>
      </c>
    </row>
    <row r="15" spans="1:2" x14ac:dyDescent="0.35">
      <c r="B1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Model</vt:lpstr>
      <vt:lpstr>Assignments</vt:lpstr>
      <vt:lpstr>Include_service_center</vt:lpstr>
      <vt:lpstr>Logical_capacity</vt:lpstr>
      <vt:lpstr>Max_centers</vt:lpstr>
      <vt:lpstr>Number_serviced_by</vt:lpstr>
      <vt:lpstr>Model!Print_Area</vt:lpstr>
      <vt:lpstr>Required_centers</vt:lpstr>
      <vt:lpstr>Service_centers</vt:lpstr>
      <vt:lpstr>Total_assignments</vt:lpstr>
      <vt:lpstr>Total_distance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albright</dc:creator>
  <cp:lastModifiedBy>NITHIN DAS</cp:lastModifiedBy>
  <cp:lastPrinted>2010-07-09T14:48:38Z</cp:lastPrinted>
  <dcterms:created xsi:type="dcterms:W3CDTF">2002-09-11T19:53:10Z</dcterms:created>
  <dcterms:modified xsi:type="dcterms:W3CDTF">2019-11-01T01:42:40Z</dcterms:modified>
</cp:coreProperties>
</file>