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4277ad66fc916/Desktop/691/1D^J 2D^J and 3D/Data File_excel/"/>
    </mc:Choice>
  </mc:AlternateContent>
  <xr:revisionPtr revIDLastSave="2" documentId="8_{0EA72A11-73DD-421A-B040-10E769AF59C4}" xr6:coauthVersionLast="47" xr6:coauthVersionMax="47" xr10:uidLastSave="{FB9A8EC4-B462-4493-B7D7-B045DF3CA70E}"/>
  <bookViews>
    <workbookView xWindow="-108" yWindow="-108" windowWidth="23256" windowHeight="12576" activeTab="1" xr2:uid="{D56AB3A8-EC14-4143-8285-D909E41F8E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7" i="2"/>
  <c r="C8" i="2"/>
  <c r="C9" i="2"/>
  <c r="C10" i="2"/>
  <c r="C11" i="2"/>
  <c r="C12" i="2"/>
  <c r="C13" i="2"/>
  <c r="C14" i="2"/>
  <c r="C15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6" i="2"/>
  <c r="C6" i="1"/>
  <c r="B6" i="1"/>
  <c r="E16" i="2" l="1"/>
  <c r="H16" i="2" s="1"/>
  <c r="I16" i="2" s="1"/>
  <c r="D17" i="2"/>
  <c r="F17" i="2" s="1"/>
  <c r="G17" i="2" s="1"/>
  <c r="J17" i="2" s="1"/>
  <c r="E19" i="2"/>
  <c r="H19" i="2" s="1"/>
  <c r="I19" i="2" s="1"/>
  <c r="D16" i="2"/>
  <c r="F16" i="2" s="1"/>
  <c r="G16" i="2" s="1"/>
  <c r="J16" i="2" s="1"/>
  <c r="D18" i="2"/>
  <c r="F18" i="2" s="1"/>
  <c r="G18" i="2" s="1"/>
  <c r="J18" i="2" s="1"/>
  <c r="E18" i="2"/>
  <c r="H18" i="2" s="1"/>
  <c r="I18" i="2" s="1"/>
  <c r="E17" i="2"/>
  <c r="H17" i="2" s="1"/>
  <c r="I17" i="2" s="1"/>
  <c r="D19" i="2"/>
  <c r="F19" i="2" s="1"/>
  <c r="G19" i="2" s="1"/>
  <c r="J19" i="2" s="1"/>
  <c r="D6" i="2" l="1"/>
  <c r="F6" i="2" s="1"/>
  <c r="G6" i="2" s="1"/>
  <c r="J6" i="2" s="1"/>
  <c r="D12" i="2"/>
  <c r="F12" i="2" s="1"/>
  <c r="G12" i="2" s="1"/>
  <c r="J12" i="2" s="1"/>
  <c r="D8" i="2"/>
  <c r="F8" i="2" s="1"/>
  <c r="G8" i="2" s="1"/>
  <c r="J8" i="2" s="1"/>
  <c r="D15" i="2"/>
  <c r="F15" i="2" s="1"/>
  <c r="G15" i="2" s="1"/>
  <c r="J15" i="2" s="1"/>
  <c r="D7" i="2"/>
  <c r="F7" i="2" s="1"/>
  <c r="G7" i="2" s="1"/>
  <c r="J7" i="2" s="1"/>
  <c r="D11" i="2"/>
  <c r="F11" i="2" s="1"/>
  <c r="G11" i="2" s="1"/>
  <c r="J11" i="2" s="1"/>
  <c r="D10" i="2"/>
  <c r="F10" i="2" s="1"/>
  <c r="G10" i="2" s="1"/>
  <c r="J10" i="2" s="1"/>
  <c r="D14" i="2"/>
  <c r="F14" i="2" s="1"/>
  <c r="G14" i="2" s="1"/>
  <c r="J14" i="2" s="1"/>
  <c r="D13" i="2"/>
  <c r="F13" i="2" s="1"/>
  <c r="G13" i="2" s="1"/>
  <c r="J13" i="2" s="1"/>
  <c r="D9" i="2"/>
  <c r="F9" i="2" s="1"/>
  <c r="G9" i="2" s="1"/>
  <c r="J9" i="2" s="1"/>
  <c r="E10" i="2"/>
  <c r="H10" i="2" s="1"/>
  <c r="I10" i="2" s="1"/>
  <c r="E14" i="2"/>
  <c r="H14" i="2" s="1"/>
  <c r="I14" i="2" s="1"/>
  <c r="E15" i="2"/>
  <c r="H15" i="2" s="1"/>
  <c r="I15" i="2" s="1"/>
  <c r="E11" i="2"/>
  <c r="H11" i="2" s="1"/>
  <c r="I11" i="2" s="1"/>
  <c r="E7" i="2"/>
  <c r="H7" i="2" s="1"/>
  <c r="I7" i="2" s="1"/>
  <c r="E13" i="2"/>
  <c r="H13" i="2" s="1"/>
  <c r="I13" i="2" s="1"/>
  <c r="E9" i="2"/>
  <c r="H9" i="2" s="1"/>
  <c r="I9" i="2" s="1"/>
  <c r="E8" i="2"/>
  <c r="H8" i="2" s="1"/>
  <c r="I8" i="2" s="1"/>
  <c r="E12" i="2"/>
  <c r="H12" i="2" s="1"/>
  <c r="I12" i="2" s="1"/>
  <c r="E6" i="2"/>
  <c r="H6" i="2" s="1"/>
  <c r="I6" i="2" s="1"/>
  <c r="C7" i="1"/>
  <c r="C8" i="1"/>
  <c r="C9" i="1"/>
  <c r="C10" i="1"/>
  <c r="C11" i="1"/>
  <c r="C12" i="1"/>
  <c r="C13" i="1"/>
  <c r="C14" i="1"/>
  <c r="C15" i="1"/>
  <c r="B7" i="1"/>
  <c r="B8" i="1"/>
  <c r="B9" i="1"/>
  <c r="B10" i="1"/>
  <c r="B11" i="1"/>
  <c r="B12" i="1"/>
  <c r="B13" i="1"/>
  <c r="B14" i="1"/>
  <c r="B15" i="1"/>
  <c r="E6" i="1" l="1"/>
  <c r="H6" i="1" s="1"/>
  <c r="I6" i="1" s="1"/>
  <c r="E8" i="1"/>
  <c r="H8" i="1" s="1"/>
  <c r="I8" i="1" s="1"/>
  <c r="E12" i="1"/>
  <c r="H12" i="1" s="1"/>
  <c r="I12" i="1" s="1"/>
  <c r="D15" i="1"/>
  <c r="F15" i="1" s="1"/>
  <c r="E15" i="1"/>
  <c r="H15" i="1" s="1"/>
  <c r="I15" i="1" s="1"/>
  <c r="D11" i="1"/>
  <c r="F11" i="1" s="1"/>
  <c r="E11" i="1"/>
  <c r="H11" i="1" s="1"/>
  <c r="I11" i="1" s="1"/>
  <c r="D7" i="1"/>
  <c r="F7" i="1" s="1"/>
  <c r="E7" i="1"/>
  <c r="H7" i="1" s="1"/>
  <c r="I7" i="1" s="1"/>
  <c r="E14" i="1"/>
  <c r="H14" i="1" s="1"/>
  <c r="I14" i="1" s="1"/>
  <c r="E10" i="1"/>
  <c r="H10" i="1" s="1"/>
  <c r="I10" i="1" s="1"/>
  <c r="D13" i="1"/>
  <c r="F13" i="1" s="1"/>
  <c r="E13" i="1"/>
  <c r="H13" i="1" s="1"/>
  <c r="I13" i="1" s="1"/>
  <c r="D9" i="1"/>
  <c r="F9" i="1" s="1"/>
  <c r="E9" i="1"/>
  <c r="H9" i="1" s="1"/>
  <c r="I9" i="1" s="1"/>
  <c r="D14" i="1"/>
  <c r="F14" i="1" s="1"/>
  <c r="D10" i="1"/>
  <c r="F10" i="1" s="1"/>
  <c r="D6" i="1"/>
  <c r="F6" i="1" s="1"/>
  <c r="D12" i="1"/>
  <c r="F12" i="1" s="1"/>
  <c r="D8" i="1"/>
  <c r="F8" i="1" s="1"/>
  <c r="G15" i="1" l="1"/>
  <c r="G14" i="1"/>
  <c r="G7" i="1"/>
  <c r="G12" i="1"/>
  <c r="G8" i="1"/>
  <c r="G13" i="1"/>
  <c r="G9" i="1"/>
  <c r="G11" i="1"/>
  <c r="G10" i="1"/>
  <c r="G6" i="1"/>
  <c r="J11" i="1" l="1"/>
  <c r="J12" i="1"/>
  <c r="J9" i="1"/>
  <c r="J7" i="1"/>
  <c r="J13" i="1"/>
  <c r="J14" i="1"/>
  <c r="J10" i="1"/>
  <c r="J8" i="1"/>
  <c r="J15" i="1"/>
  <c r="J6" i="1"/>
</calcChain>
</file>

<file path=xl/sharedStrings.xml><?xml version="1.0" encoding="utf-8"?>
<sst xmlns="http://schemas.openxmlformats.org/spreadsheetml/2006/main" count="48" uniqueCount="37">
  <si>
    <t>Service time (Ws)</t>
  </si>
  <si>
    <t>Wq in hrs</t>
  </si>
  <si>
    <t>Concordia Health Care Clinc - Monte Carlo</t>
  </si>
  <si>
    <t>Timeline</t>
  </si>
  <si>
    <t>No. of patients per Day(λ)</t>
  </si>
  <si>
    <t>No. of Staff in Clinic(μ)</t>
  </si>
  <si>
    <t>Avg no of patients in waiting (Lq)</t>
  </si>
  <si>
    <t>Avg no of patients in system (Ls)</t>
  </si>
  <si>
    <t>Wait time (Wq)</t>
  </si>
  <si>
    <t>Wq converted to min</t>
  </si>
  <si>
    <t>Ws in min</t>
  </si>
  <si>
    <t>08:00-09:00</t>
  </si>
  <si>
    <t>09:00-10:00</t>
  </si>
  <si>
    <t>10:00-11:00</t>
  </si>
  <si>
    <t>11:00-12:00</t>
  </si>
  <si>
    <t>12:00-01:00</t>
  </si>
  <si>
    <t>02:00-03:00</t>
  </si>
  <si>
    <t>03:00-04:00</t>
  </si>
  <si>
    <t>04:00-05:00</t>
  </si>
  <si>
    <t>05:00-06:00</t>
  </si>
  <si>
    <t>06:00-07:00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</si>
  <si>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</si>
  <si>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</si>
  <si>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</si>
  <si>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</si>
  <si>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</si>
  <si>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</si>
  <si>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</si>
  <si>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</si>
  <si>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</si>
  <si>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</si>
  <si>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Day-11</t>
  </si>
  <si>
    <t>Day-12</t>
  </si>
  <si>
    <t>Day-13</t>
  </si>
  <si>
    <t>Day-14</t>
  </si>
  <si>
    <t>Scenario Analysis - Dynamic</t>
  </si>
  <si>
    <t>Sensitivity Analysis -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</si>
</sst>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2190750</xdr:colOff>
      <xdr:row>17</xdr:row>
      <xdr:rowOff>63500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015443-8E26-F74D-8B30-F07AA25B0597}"/>
            </a:ext>
          </a:extLst>
        </xdr:cNvPr>
        <xdr:cNvSpPr txBox="1"/>
      </xdr:nvSpPr>
      <xdr:spPr>
        <a:xfrm>
          <a:off x="82994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AFF4-FB89-9D48-9532-218928C3871E}">
  <dimension ref="A3:J15"/>
  <sheetViews>
    <sheetView zoomScale="90" zoomScaleNormal="90" workbookViewId="0">
      <selection activeCell="C21" sqref="C21"/>
    </sheetView>
  </sheetViews>
  <sheetFormatPr defaultColWidth="11.19921875" defaultRowHeight="15.6" x14ac:dyDescent="0.3"/>
  <cols>
    <col min="2" max="2" width="23.3984375" bestFit="1" customWidth="1"/>
    <col min="3" max="3" width="20.3984375" bestFit="1" customWidth="1"/>
    <col min="4" max="4" width="29.09765625" bestFit="1" customWidth="1"/>
    <col min="5" max="5" width="29" bestFit="1" customWidth="1"/>
    <col min="6" max="6" width="21.796875" customWidth="1"/>
    <col min="7" max="7" width="19.5" bestFit="1" customWidth="1"/>
    <col min="8" max="8" width="15.8984375" bestFit="1" customWidth="1"/>
    <col min="9" max="10" width="11.8984375" bestFit="1" customWidth="1"/>
  </cols>
  <sheetData>
    <row r="3" spans="1:10" x14ac:dyDescent="0.3">
      <c r="A3" s="11" t="s">
        <v>2</v>
      </c>
      <c r="B3" s="12"/>
      <c r="C3" s="12"/>
    </row>
    <row r="4" spans="1:10" ht="16.2" thickBot="1" x14ac:dyDescent="0.35">
      <c r="A4" s="13" t="s">
        <v>36</v>
      </c>
      <c r="B4" s="13"/>
    </row>
    <row r="5" spans="1:10" ht="16.2" thickBot="1" x14ac:dyDescent="0.35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0</v>
      </c>
      <c r="I5" s="2" t="s">
        <v>10</v>
      </c>
      <c r="J5" s="2" t="s">
        <v>1</v>
      </c>
    </row>
    <row r="6" spans="1:10" x14ac:dyDescent="0.3">
      <c r="A6" s="4" t="s">
        <v>11</v>
      </c>
      <c r="B6" s="7">
        <f ca="1">RANDBETWEEN(5,20)</f>
        <v>9</v>
      </c>
      <c r="C6" s="7">
        <f ca="1">RANDBETWEEN(21,30)</f>
        <v>30</v>
      </c>
      <c r="D6" s="7">
        <f ca="1">B6*B6/(C6)*(C6-B6)</f>
        <v>56.7</v>
      </c>
      <c r="E6" s="7">
        <f ca="1">B6/(C6-B6)</f>
        <v>0.42857142857142855</v>
      </c>
      <c r="F6" s="7">
        <f ca="1">D6/B6</f>
        <v>6.3000000000000007</v>
      </c>
      <c r="G6" s="7">
        <f t="shared" ref="G6:G15" ca="1" si="0">F6*24*60</f>
        <v>9072.0000000000018</v>
      </c>
      <c r="H6" s="7">
        <f t="shared" ref="H6:H15" ca="1" si="1">E6/B6</f>
        <v>4.7619047619047616E-2</v>
      </c>
      <c r="I6" s="7">
        <f t="shared" ref="I6:I15" ca="1" si="2">H6*24*60</f>
        <v>68.571428571428569</v>
      </c>
      <c r="J6" s="7">
        <f t="shared" ref="J6:J15" ca="1" si="3">G6/60</f>
        <v>151.20000000000002</v>
      </c>
    </row>
    <row r="7" spans="1:10" x14ac:dyDescent="0.3">
      <c r="A7" s="4" t="s">
        <v>12</v>
      </c>
      <c r="B7" s="7">
        <f t="shared" ref="B7:B15" ca="1" si="4">RANDBETWEEN(10,20)</f>
        <v>11</v>
      </c>
      <c r="C7" s="7">
        <f t="shared" ref="C7:C15" ca="1" si="5">RANDBETWEEN(20,30)</f>
        <v>20</v>
      </c>
      <c r="D7" s="7">
        <f t="shared" ref="D7:D15" ca="1" si="6">B7*B7/(C7)*(C7-B7)</f>
        <v>54.449999999999996</v>
      </c>
      <c r="E7" s="7">
        <f t="shared" ref="E7:E15" ca="1" si="7">B7/(C7-B7)</f>
        <v>1.2222222222222223</v>
      </c>
      <c r="F7" s="7">
        <f t="shared" ref="F7:F15" ca="1" si="8">D7/B7</f>
        <v>4.9499999999999993</v>
      </c>
      <c r="G7" s="7">
        <f t="shared" ca="1" si="0"/>
        <v>7127.9999999999991</v>
      </c>
      <c r="H7" s="7">
        <f t="shared" ca="1" si="1"/>
        <v>0.11111111111111112</v>
      </c>
      <c r="I7" s="7">
        <f t="shared" ca="1" si="2"/>
        <v>160.00000000000003</v>
      </c>
      <c r="J7" s="7">
        <f t="shared" ca="1" si="3"/>
        <v>118.79999999999998</v>
      </c>
    </row>
    <row r="8" spans="1:10" x14ac:dyDescent="0.3">
      <c r="A8" s="4" t="s">
        <v>13</v>
      </c>
      <c r="B8" s="7">
        <f t="shared" ca="1" si="4"/>
        <v>19</v>
      </c>
      <c r="C8" s="7">
        <f t="shared" ca="1" si="5"/>
        <v>29</v>
      </c>
      <c r="D8" s="7">
        <f t="shared" ca="1" si="6"/>
        <v>124.48275862068967</v>
      </c>
      <c r="E8" s="7">
        <f t="shared" ca="1" si="7"/>
        <v>1.9</v>
      </c>
      <c r="F8" s="7">
        <f t="shared" ca="1" si="8"/>
        <v>6.5517241379310347</v>
      </c>
      <c r="G8" s="7">
        <f t="shared" ca="1" si="0"/>
        <v>9434.4827586206902</v>
      </c>
      <c r="H8" s="7">
        <f t="shared" ca="1" si="1"/>
        <v>9.9999999999999992E-2</v>
      </c>
      <c r="I8" s="7">
        <f t="shared" ca="1" si="2"/>
        <v>144</v>
      </c>
      <c r="J8" s="7">
        <f t="shared" ca="1" si="3"/>
        <v>157.24137931034483</v>
      </c>
    </row>
    <row r="9" spans="1:10" x14ac:dyDescent="0.3">
      <c r="A9" s="4" t="s">
        <v>14</v>
      </c>
      <c r="B9" s="7">
        <f t="shared" ca="1" si="4"/>
        <v>16</v>
      </c>
      <c r="C9" s="7">
        <f t="shared" ca="1" si="5"/>
        <v>30</v>
      </c>
      <c r="D9" s="7">
        <f t="shared" ca="1" si="6"/>
        <v>119.46666666666667</v>
      </c>
      <c r="E9" s="7">
        <f t="shared" ca="1" si="7"/>
        <v>1.1428571428571428</v>
      </c>
      <c r="F9" s="7">
        <f t="shared" ca="1" si="8"/>
        <v>7.4666666666666668</v>
      </c>
      <c r="G9" s="7">
        <f t="shared" ca="1" si="0"/>
        <v>10752</v>
      </c>
      <c r="H9" s="7">
        <f t="shared" ca="1" si="1"/>
        <v>7.1428571428571425E-2</v>
      </c>
      <c r="I9" s="7">
        <f t="shared" ca="1" si="2"/>
        <v>102.85714285714285</v>
      </c>
      <c r="J9" s="7">
        <f t="shared" ca="1" si="3"/>
        <v>179.2</v>
      </c>
    </row>
    <row r="10" spans="1:10" x14ac:dyDescent="0.3">
      <c r="A10" s="4" t="s">
        <v>15</v>
      </c>
      <c r="B10" s="7">
        <f t="shared" ca="1" si="4"/>
        <v>11</v>
      </c>
      <c r="C10" s="7">
        <f t="shared" ca="1" si="5"/>
        <v>20</v>
      </c>
      <c r="D10" s="7">
        <f t="shared" ca="1" si="6"/>
        <v>54.449999999999996</v>
      </c>
      <c r="E10" s="7">
        <f t="shared" ca="1" si="7"/>
        <v>1.2222222222222223</v>
      </c>
      <c r="F10" s="7">
        <f t="shared" ca="1" si="8"/>
        <v>4.9499999999999993</v>
      </c>
      <c r="G10" s="7">
        <f t="shared" ca="1" si="0"/>
        <v>7127.9999999999991</v>
      </c>
      <c r="H10" s="7">
        <f t="shared" ca="1" si="1"/>
        <v>0.11111111111111112</v>
      </c>
      <c r="I10" s="7">
        <f t="shared" ca="1" si="2"/>
        <v>160.00000000000003</v>
      </c>
      <c r="J10" s="7">
        <f t="shared" ca="1" si="3"/>
        <v>118.79999999999998</v>
      </c>
    </row>
    <row r="11" spans="1:10" x14ac:dyDescent="0.3">
      <c r="A11" s="5" t="s">
        <v>16</v>
      </c>
      <c r="B11" s="7">
        <f t="shared" ca="1" si="4"/>
        <v>10</v>
      </c>
      <c r="C11" s="7">
        <f t="shared" ca="1" si="5"/>
        <v>25</v>
      </c>
      <c r="D11" s="7">
        <f t="shared" ca="1" si="6"/>
        <v>60</v>
      </c>
      <c r="E11" s="7">
        <f t="shared" ca="1" si="7"/>
        <v>0.66666666666666663</v>
      </c>
      <c r="F11" s="7">
        <f t="shared" ca="1" si="8"/>
        <v>6</v>
      </c>
      <c r="G11" s="7">
        <f t="shared" ca="1" si="0"/>
        <v>8640</v>
      </c>
      <c r="H11" s="7">
        <f t="shared" ca="1" si="1"/>
        <v>6.6666666666666666E-2</v>
      </c>
      <c r="I11" s="7">
        <f t="shared" ca="1" si="2"/>
        <v>96</v>
      </c>
      <c r="J11" s="7">
        <f t="shared" ca="1" si="3"/>
        <v>144</v>
      </c>
    </row>
    <row r="12" spans="1:10" x14ac:dyDescent="0.3">
      <c r="A12" s="4" t="s">
        <v>17</v>
      </c>
      <c r="B12" s="7">
        <f t="shared" ca="1" si="4"/>
        <v>14</v>
      </c>
      <c r="C12" s="7">
        <f t="shared" ca="1" si="5"/>
        <v>27</v>
      </c>
      <c r="D12" s="7">
        <f t="shared" ca="1" si="6"/>
        <v>94.370370370370381</v>
      </c>
      <c r="E12" s="7">
        <f t="shared" ca="1" si="7"/>
        <v>1.0769230769230769</v>
      </c>
      <c r="F12" s="7">
        <f t="shared" ca="1" si="8"/>
        <v>6.7407407407407414</v>
      </c>
      <c r="G12" s="7">
        <f t="shared" ca="1" si="0"/>
        <v>9706.6666666666679</v>
      </c>
      <c r="H12" s="7">
        <f t="shared" ca="1" si="1"/>
        <v>7.6923076923076913E-2</v>
      </c>
      <c r="I12" s="7">
        <f t="shared" ca="1" si="2"/>
        <v>110.76923076923075</v>
      </c>
      <c r="J12" s="7">
        <f t="shared" ca="1" si="3"/>
        <v>161.7777777777778</v>
      </c>
    </row>
    <row r="13" spans="1:10" x14ac:dyDescent="0.3">
      <c r="A13" s="4" t="s">
        <v>18</v>
      </c>
      <c r="B13" s="7">
        <f t="shared" ca="1" si="4"/>
        <v>10</v>
      </c>
      <c r="C13" s="7">
        <f t="shared" ca="1" si="5"/>
        <v>24</v>
      </c>
      <c r="D13" s="7">
        <f t="shared" ca="1" si="6"/>
        <v>58.333333333333336</v>
      </c>
      <c r="E13" s="7">
        <f t="shared" ca="1" si="7"/>
        <v>0.7142857142857143</v>
      </c>
      <c r="F13" s="7">
        <f t="shared" ca="1" si="8"/>
        <v>5.8333333333333339</v>
      </c>
      <c r="G13" s="7">
        <f t="shared" ca="1" si="0"/>
        <v>8400</v>
      </c>
      <c r="H13" s="7">
        <f t="shared" ca="1" si="1"/>
        <v>7.1428571428571425E-2</v>
      </c>
      <c r="I13" s="7">
        <f t="shared" ca="1" si="2"/>
        <v>102.85714285714285</v>
      </c>
      <c r="J13" s="7">
        <f t="shared" ca="1" si="3"/>
        <v>140</v>
      </c>
    </row>
    <row r="14" spans="1:10" x14ac:dyDescent="0.3">
      <c r="A14" s="4" t="s">
        <v>19</v>
      </c>
      <c r="B14" s="7">
        <f t="shared" ca="1" si="4"/>
        <v>11</v>
      </c>
      <c r="C14" s="7">
        <f t="shared" ca="1" si="5"/>
        <v>21</v>
      </c>
      <c r="D14" s="7">
        <f t="shared" ca="1" si="6"/>
        <v>57.61904761904762</v>
      </c>
      <c r="E14" s="7">
        <f t="shared" ca="1" si="7"/>
        <v>1.1000000000000001</v>
      </c>
      <c r="F14" s="7">
        <f t="shared" ca="1" si="8"/>
        <v>5.2380952380952381</v>
      </c>
      <c r="G14" s="7">
        <f t="shared" ca="1" si="0"/>
        <v>7542.8571428571431</v>
      </c>
      <c r="H14" s="7">
        <f t="shared" ca="1" si="1"/>
        <v>0.1</v>
      </c>
      <c r="I14" s="7">
        <f t="shared" ca="1" si="2"/>
        <v>144.00000000000003</v>
      </c>
      <c r="J14" s="7">
        <f t="shared" ca="1" si="3"/>
        <v>125.71428571428572</v>
      </c>
    </row>
    <row r="15" spans="1:10" ht="16.2" thickBot="1" x14ac:dyDescent="0.35">
      <c r="A15" s="6" t="s">
        <v>20</v>
      </c>
      <c r="B15" s="8">
        <f t="shared" ca="1" si="4"/>
        <v>14</v>
      </c>
      <c r="C15" s="8">
        <f t="shared" ca="1" si="5"/>
        <v>22</v>
      </c>
      <c r="D15" s="8">
        <f t="shared" ca="1" si="6"/>
        <v>71.272727272727266</v>
      </c>
      <c r="E15" s="8">
        <f t="shared" ca="1" si="7"/>
        <v>1.75</v>
      </c>
      <c r="F15" s="8">
        <f t="shared" ca="1" si="8"/>
        <v>5.0909090909090908</v>
      </c>
      <c r="G15" s="8">
        <f t="shared" ca="1" si="0"/>
        <v>7330.909090909091</v>
      </c>
      <c r="H15" s="8">
        <f t="shared" ca="1" si="1"/>
        <v>0.125</v>
      </c>
      <c r="I15" s="8">
        <f t="shared" ca="1" si="2"/>
        <v>180</v>
      </c>
      <c r="J15" s="8">
        <f t="shared" ca="1" si="3"/>
        <v>122.18181818181819</v>
      </c>
    </row>
  </sheetData>
  <mergeCells count="2">
    <mergeCell ref="A3:C3"/>
    <mergeCell ref="A4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2F8C-F983-A24B-B0AB-4FE351456DFB}">
  <dimension ref="A3:J19"/>
  <sheetViews>
    <sheetView tabSelected="1" zoomScale="80" zoomScaleNormal="80" workbookViewId="0">
      <selection activeCell="D23" sqref="D23"/>
    </sheetView>
  </sheetViews>
  <sheetFormatPr defaultColWidth="11.19921875" defaultRowHeight="15.6" x14ac:dyDescent="0.3"/>
  <cols>
    <col min="1" max="1" width="8.09765625" bestFit="1" customWidth="1"/>
    <col min="2" max="2" width="23.3984375" bestFit="1" customWidth="1"/>
    <col min="3" max="3" width="20.3984375" bestFit="1" customWidth="1"/>
    <col min="4" max="4" width="30" bestFit="1" customWidth="1"/>
    <col min="5" max="5" width="29" bestFit="1" customWidth="1"/>
    <col min="6" max="6" width="14.19921875" bestFit="1" customWidth="1"/>
    <col min="7" max="7" width="19.5" bestFit="1" customWidth="1"/>
    <col min="8" max="8" width="15.8984375" bestFit="1" customWidth="1"/>
    <col min="9" max="10" width="11.8984375" bestFit="1" customWidth="1"/>
  </cols>
  <sheetData>
    <row r="3" spans="1:10" x14ac:dyDescent="0.3">
      <c r="A3" s="11" t="s">
        <v>2</v>
      </c>
      <c r="B3" s="12"/>
      <c r="C3" s="12"/>
    </row>
    <row r="4" spans="1:10" ht="16.2" thickBot="1" x14ac:dyDescent="0.35">
      <c r="A4" s="13" t="s">
        <v>35</v>
      </c>
      <c r="B4" s="13"/>
    </row>
    <row r="5" spans="1:10" ht="16.2" thickBot="1" x14ac:dyDescent="0.35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0</v>
      </c>
      <c r="I5" s="2" t="s">
        <v>10</v>
      </c>
      <c r="J5" s="3" t="s">
        <v>1</v>
      </c>
    </row>
    <row r="6" spans="1:10" x14ac:dyDescent="0.3">
      <c r="A6" s="4" t="s">
        <v>21</v>
      </c>
      <c r="B6" s="7">
        <f ca="1">RANDBETWEEN(120,140)</f>
        <v>126</v>
      </c>
      <c r="C6" s="7">
        <f ca="1">RANDBETWEEN(150,170)</f>
        <v>152</v>
      </c>
      <c r="D6" s="7">
        <f ca="1">(B6*B6)/C6*(C6-B6)</f>
        <v>2715.6315789473683</v>
      </c>
      <c r="E6" s="7">
        <f ca="1">B6/(C6-B6)</f>
        <v>4.8461538461538458</v>
      </c>
      <c r="F6" s="7">
        <f ca="1">D6/B6</f>
        <v>21.552631578947366</v>
      </c>
      <c r="G6" s="7">
        <f ca="1">F6*24*60</f>
        <v>31035.789473684206</v>
      </c>
      <c r="H6" s="7">
        <f ca="1">E6/B6</f>
        <v>3.8461538461538457E-2</v>
      </c>
      <c r="I6" s="7">
        <f ca="1">H6*24*60</f>
        <v>55.384615384615373</v>
      </c>
      <c r="J6" s="9">
        <f ca="1">G6/60</f>
        <v>517.26315789473676</v>
      </c>
    </row>
    <row r="7" spans="1:10" x14ac:dyDescent="0.3">
      <c r="A7" s="4" t="s">
        <v>22</v>
      </c>
      <c r="B7" s="7">
        <f t="shared" ref="B7:B19" ca="1" si="0">RANDBETWEEN(120,140)</f>
        <v>127</v>
      </c>
      <c r="C7" s="7">
        <f t="shared" ref="C7:C19" ca="1" si="1">RANDBETWEEN(150,170)</f>
        <v>160</v>
      </c>
      <c r="D7" s="7">
        <f t="shared" ref="D7:D19" ca="1" si="2">(B7*B7)/C7*(C7-B7)</f>
        <v>3326.6062500000003</v>
      </c>
      <c r="E7" s="7">
        <f t="shared" ref="E7:E19" ca="1" si="3">B7/(C7-B7)</f>
        <v>3.8484848484848486</v>
      </c>
      <c r="F7" s="7">
        <f t="shared" ref="F7:F19" ca="1" si="4">D7/B7</f>
        <v>26.193750000000001</v>
      </c>
      <c r="G7" s="7">
        <f t="shared" ref="G7:G19" ca="1" si="5">F7*24*60</f>
        <v>37719.000000000007</v>
      </c>
      <c r="H7" s="7">
        <f t="shared" ref="H7:H19" ca="1" si="6">E7/B7</f>
        <v>3.0303030303030304E-2</v>
      </c>
      <c r="I7" s="7">
        <f t="shared" ref="I7:I19" ca="1" si="7">H7*24*60</f>
        <v>43.63636363636364</v>
      </c>
      <c r="J7" s="9">
        <f t="shared" ref="J7:J19" ca="1" si="8">G7/60</f>
        <v>628.65000000000009</v>
      </c>
    </row>
    <row r="8" spans="1:10" x14ac:dyDescent="0.3">
      <c r="A8" s="4" t="s">
        <v>23</v>
      </c>
      <c r="B8" s="7">
        <f t="shared" ca="1" si="0"/>
        <v>127</v>
      </c>
      <c r="C8" s="7">
        <f t="shared" ca="1" si="1"/>
        <v>153</v>
      </c>
      <c r="D8" s="7">
        <f t="shared" ca="1" si="2"/>
        <v>2740.875816993464</v>
      </c>
      <c r="E8" s="7">
        <f t="shared" ca="1" si="3"/>
        <v>4.884615384615385</v>
      </c>
      <c r="F8" s="7">
        <f t="shared" ca="1" si="4"/>
        <v>21.581699346405227</v>
      </c>
      <c r="G8" s="7">
        <f t="shared" ca="1" si="5"/>
        <v>31077.647058823524</v>
      </c>
      <c r="H8" s="7">
        <f t="shared" ca="1" si="6"/>
        <v>3.8461538461538464E-2</v>
      </c>
      <c r="I8" s="7">
        <f t="shared" ca="1" si="7"/>
        <v>55.384615384615387</v>
      </c>
      <c r="J8" s="9">
        <f t="shared" ca="1" si="8"/>
        <v>517.96078431372541</v>
      </c>
    </row>
    <row r="9" spans="1:10" x14ac:dyDescent="0.3">
      <c r="A9" s="4" t="s">
        <v>24</v>
      </c>
      <c r="B9" s="7">
        <f t="shared" ca="1" si="0"/>
        <v>133</v>
      </c>
      <c r="C9" s="7">
        <f t="shared" ca="1" si="1"/>
        <v>154</v>
      </c>
      <c r="D9" s="7">
        <f t="shared" ca="1" si="2"/>
        <v>2412.1363636363635</v>
      </c>
      <c r="E9" s="7">
        <f t="shared" ca="1" si="3"/>
        <v>6.333333333333333</v>
      </c>
      <c r="F9" s="7">
        <f t="shared" ca="1" si="4"/>
        <v>18.136363636363637</v>
      </c>
      <c r="G9" s="7">
        <f t="shared" ca="1" si="5"/>
        <v>26116.363636363636</v>
      </c>
      <c r="H9" s="7">
        <f t="shared" ca="1" si="6"/>
        <v>4.7619047619047616E-2</v>
      </c>
      <c r="I9" s="7">
        <f t="shared" ca="1" si="7"/>
        <v>68.571428571428569</v>
      </c>
      <c r="J9" s="9">
        <f t="shared" ca="1" si="8"/>
        <v>435.27272727272725</v>
      </c>
    </row>
    <row r="10" spans="1:10" x14ac:dyDescent="0.3">
      <c r="A10" s="4" t="s">
        <v>25</v>
      </c>
      <c r="B10" s="7">
        <f t="shared" ca="1" si="0"/>
        <v>125</v>
      </c>
      <c r="C10" s="7">
        <f t="shared" ca="1" si="1"/>
        <v>167</v>
      </c>
      <c r="D10" s="7">
        <f t="shared" ca="1" si="2"/>
        <v>3929.6407185628741</v>
      </c>
      <c r="E10" s="7">
        <f t="shared" ca="1" si="3"/>
        <v>2.9761904761904763</v>
      </c>
      <c r="F10" s="7">
        <f t="shared" ca="1" si="4"/>
        <v>31.437125748502993</v>
      </c>
      <c r="G10" s="7">
        <f t="shared" ca="1" si="5"/>
        <v>45269.461077844309</v>
      </c>
      <c r="H10" s="7">
        <f t="shared" ca="1" si="6"/>
        <v>2.3809523809523812E-2</v>
      </c>
      <c r="I10" s="7">
        <f t="shared" ca="1" si="7"/>
        <v>34.285714285714292</v>
      </c>
      <c r="J10" s="9">
        <f t="shared" ca="1" si="8"/>
        <v>754.49101796407183</v>
      </c>
    </row>
    <row r="11" spans="1:10" x14ac:dyDescent="0.3">
      <c r="A11" s="4" t="s">
        <v>26</v>
      </c>
      <c r="B11" s="7">
        <f t="shared" ca="1" si="0"/>
        <v>134</v>
      </c>
      <c r="C11" s="7">
        <f t="shared" ca="1" si="1"/>
        <v>162</v>
      </c>
      <c r="D11" s="7">
        <f t="shared" ca="1" si="2"/>
        <v>3103.5061728395062</v>
      </c>
      <c r="E11" s="7">
        <f t="shared" ca="1" si="3"/>
        <v>4.7857142857142856</v>
      </c>
      <c r="F11" s="7">
        <f t="shared" ca="1" si="4"/>
        <v>23.160493827160494</v>
      </c>
      <c r="G11" s="7">
        <f t="shared" ca="1" si="5"/>
        <v>33351.111111111109</v>
      </c>
      <c r="H11" s="7">
        <f t="shared" ca="1" si="6"/>
        <v>3.5714285714285712E-2</v>
      </c>
      <c r="I11" s="7">
        <f t="shared" ca="1" si="7"/>
        <v>51.428571428571423</v>
      </c>
      <c r="J11" s="9">
        <f t="shared" ca="1" si="8"/>
        <v>555.85185185185185</v>
      </c>
    </row>
    <row r="12" spans="1:10" x14ac:dyDescent="0.3">
      <c r="A12" s="4" t="s">
        <v>27</v>
      </c>
      <c r="B12" s="7">
        <f t="shared" ca="1" si="0"/>
        <v>133</v>
      </c>
      <c r="C12" s="7">
        <f t="shared" ca="1" si="1"/>
        <v>153</v>
      </c>
      <c r="D12" s="7">
        <f t="shared" ca="1" si="2"/>
        <v>2312.2875816993464</v>
      </c>
      <c r="E12" s="7">
        <f t="shared" ca="1" si="3"/>
        <v>6.65</v>
      </c>
      <c r="F12" s="7">
        <f t="shared" ca="1" si="4"/>
        <v>17.385620915032678</v>
      </c>
      <c r="G12" s="7">
        <f t="shared" ca="1" si="5"/>
        <v>25035.294117647059</v>
      </c>
      <c r="H12" s="7">
        <f t="shared" ca="1" si="6"/>
        <v>0.05</v>
      </c>
      <c r="I12" s="7">
        <f t="shared" ca="1" si="7"/>
        <v>72.000000000000014</v>
      </c>
      <c r="J12" s="9">
        <f t="shared" ca="1" si="8"/>
        <v>417.25490196078431</v>
      </c>
    </row>
    <row r="13" spans="1:10" x14ac:dyDescent="0.3">
      <c r="A13" s="4" t="s">
        <v>28</v>
      </c>
      <c r="B13" s="7">
        <f t="shared" ca="1" si="0"/>
        <v>121</v>
      </c>
      <c r="C13" s="7">
        <f t="shared" ca="1" si="1"/>
        <v>167</v>
      </c>
      <c r="D13" s="7">
        <f t="shared" ca="1" si="2"/>
        <v>4032.8502994011978</v>
      </c>
      <c r="E13" s="7">
        <f t="shared" ca="1" si="3"/>
        <v>2.6304347826086958</v>
      </c>
      <c r="F13" s="7">
        <f t="shared" ca="1" si="4"/>
        <v>33.32934131736527</v>
      </c>
      <c r="G13" s="7">
        <f t="shared" ca="1" si="5"/>
        <v>47994.251497005986</v>
      </c>
      <c r="H13" s="7">
        <f t="shared" ca="1" si="6"/>
        <v>2.1739130434782608E-2</v>
      </c>
      <c r="I13" s="7">
        <f t="shared" ca="1" si="7"/>
        <v>31.304347826086957</v>
      </c>
      <c r="J13" s="9">
        <f t="shared" ca="1" si="8"/>
        <v>799.90419161676641</v>
      </c>
    </row>
    <row r="14" spans="1:10" x14ac:dyDescent="0.3">
      <c r="A14" s="4" t="s">
        <v>29</v>
      </c>
      <c r="B14" s="7">
        <f t="shared" ca="1" si="0"/>
        <v>133</v>
      </c>
      <c r="C14" s="7">
        <f t="shared" ca="1" si="1"/>
        <v>156</v>
      </c>
      <c r="D14" s="7">
        <f t="shared" ca="1" si="2"/>
        <v>2607.9935897435898</v>
      </c>
      <c r="E14" s="7">
        <f t="shared" ca="1" si="3"/>
        <v>5.7826086956521738</v>
      </c>
      <c r="F14" s="7">
        <f t="shared" ca="1" si="4"/>
        <v>19.608974358974361</v>
      </c>
      <c r="G14" s="7">
        <f t="shared" ca="1" si="5"/>
        <v>28236.923076923078</v>
      </c>
      <c r="H14" s="7">
        <f t="shared" ca="1" si="6"/>
        <v>4.3478260869565216E-2</v>
      </c>
      <c r="I14" s="7">
        <f t="shared" ca="1" si="7"/>
        <v>62.608695652173914</v>
      </c>
      <c r="J14" s="9">
        <f t="shared" ca="1" si="8"/>
        <v>470.61538461538464</v>
      </c>
    </row>
    <row r="15" spans="1:10" x14ac:dyDescent="0.3">
      <c r="A15" s="4" t="s">
        <v>30</v>
      </c>
      <c r="B15" s="7">
        <f t="shared" ca="1" si="0"/>
        <v>131</v>
      </c>
      <c r="C15" s="7">
        <f t="shared" ca="1" si="1"/>
        <v>162</v>
      </c>
      <c r="D15" s="7">
        <f t="shared" ca="1" si="2"/>
        <v>3283.8950617283954</v>
      </c>
      <c r="E15" s="7">
        <f t="shared" ca="1" si="3"/>
        <v>4.225806451612903</v>
      </c>
      <c r="F15" s="7">
        <f t="shared" ca="1" si="4"/>
        <v>25.067901234567902</v>
      </c>
      <c r="G15" s="7">
        <f t="shared" ca="1" si="5"/>
        <v>36097.777777777781</v>
      </c>
      <c r="H15" s="7">
        <f t="shared" ca="1" si="6"/>
        <v>3.2258064516129031E-2</v>
      </c>
      <c r="I15" s="7">
        <f t="shared" ca="1" si="7"/>
        <v>46.451612903225808</v>
      </c>
      <c r="J15" s="9">
        <f t="shared" ca="1" si="8"/>
        <v>601.62962962962968</v>
      </c>
    </row>
    <row r="16" spans="1:10" x14ac:dyDescent="0.3">
      <c r="A16" s="4" t="s">
        <v>31</v>
      </c>
      <c r="B16" s="7">
        <f t="shared" ca="1" si="0"/>
        <v>139</v>
      </c>
      <c r="C16" s="7">
        <f ca="1">RANDBETWEEN(150,170)</f>
        <v>151</v>
      </c>
      <c r="D16" s="7">
        <f t="shared" ca="1" si="2"/>
        <v>1535.4437086092717</v>
      </c>
      <c r="E16" s="7">
        <f t="shared" ca="1" si="3"/>
        <v>11.583333333333334</v>
      </c>
      <c r="F16" s="7">
        <f t="shared" ca="1" si="4"/>
        <v>11.04635761589404</v>
      </c>
      <c r="G16" s="7">
        <f t="shared" ca="1" si="5"/>
        <v>15906.754966887418</v>
      </c>
      <c r="H16" s="7">
        <f t="shared" ca="1" si="6"/>
        <v>8.3333333333333343E-2</v>
      </c>
      <c r="I16" s="7">
        <f t="shared" ca="1" si="7"/>
        <v>120</v>
      </c>
      <c r="J16" s="9">
        <f t="shared" ca="1" si="8"/>
        <v>265.11258278145698</v>
      </c>
    </row>
    <row r="17" spans="1:10" x14ac:dyDescent="0.3">
      <c r="A17" s="4" t="s">
        <v>32</v>
      </c>
      <c r="B17" s="7">
        <f t="shared" ca="1" si="0"/>
        <v>128</v>
      </c>
      <c r="C17" s="7">
        <f t="shared" ca="1" si="1"/>
        <v>158</v>
      </c>
      <c r="D17" s="7">
        <f t="shared" ca="1" si="2"/>
        <v>3110.8860759493668</v>
      </c>
      <c r="E17" s="7">
        <f t="shared" ca="1" si="3"/>
        <v>4.2666666666666666</v>
      </c>
      <c r="F17" s="7">
        <f t="shared" ca="1" si="4"/>
        <v>24.303797468354428</v>
      </c>
      <c r="G17" s="7">
        <f t="shared" ca="1" si="5"/>
        <v>34997.468354430377</v>
      </c>
      <c r="H17" s="7">
        <f t="shared" ca="1" si="6"/>
        <v>3.3333333333333333E-2</v>
      </c>
      <c r="I17" s="7">
        <f t="shared" ca="1" si="7"/>
        <v>48</v>
      </c>
      <c r="J17" s="9">
        <f t="shared" ca="1" si="8"/>
        <v>583.29113924050625</v>
      </c>
    </row>
    <row r="18" spans="1:10" x14ac:dyDescent="0.3">
      <c r="A18" s="4" t="s">
        <v>33</v>
      </c>
      <c r="B18" s="7">
        <f t="shared" ca="1" si="0"/>
        <v>124</v>
      </c>
      <c r="C18" s="7">
        <f t="shared" ca="1" si="1"/>
        <v>160</v>
      </c>
      <c r="D18" s="7">
        <f t="shared" ca="1" si="2"/>
        <v>3459.6</v>
      </c>
      <c r="E18" s="7">
        <f t="shared" ca="1" si="3"/>
        <v>3.4444444444444446</v>
      </c>
      <c r="F18" s="7">
        <f t="shared" ca="1" si="4"/>
        <v>27.9</v>
      </c>
      <c r="G18" s="7">
        <f t="shared" ca="1" si="5"/>
        <v>40175.999999999993</v>
      </c>
      <c r="H18" s="7">
        <f t="shared" ca="1" si="6"/>
        <v>2.777777777777778E-2</v>
      </c>
      <c r="I18" s="7">
        <f t="shared" ca="1" si="7"/>
        <v>40.000000000000007</v>
      </c>
      <c r="J18" s="9">
        <f t="shared" ca="1" si="8"/>
        <v>669.59999999999991</v>
      </c>
    </row>
    <row r="19" spans="1:10" ht="16.2" thickBot="1" x14ac:dyDescent="0.35">
      <c r="A19" s="6" t="s">
        <v>34</v>
      </c>
      <c r="B19" s="8">
        <f t="shared" ca="1" si="0"/>
        <v>131</v>
      </c>
      <c r="C19" s="8">
        <f t="shared" ca="1" si="1"/>
        <v>152</v>
      </c>
      <c r="D19" s="8">
        <f t="shared" ca="1" si="2"/>
        <v>2370.9276315789475</v>
      </c>
      <c r="E19" s="8">
        <f t="shared" ca="1" si="3"/>
        <v>6.2380952380952381</v>
      </c>
      <c r="F19" s="8">
        <f t="shared" ca="1" si="4"/>
        <v>18.098684210526319</v>
      </c>
      <c r="G19" s="8">
        <f t="shared" ca="1" si="5"/>
        <v>26062.1052631579</v>
      </c>
      <c r="H19" s="8">
        <f t="shared" ca="1" si="6"/>
        <v>4.7619047619047616E-2</v>
      </c>
      <c r="I19" s="8">
        <f t="shared" ca="1" si="7"/>
        <v>68.571428571428569</v>
      </c>
      <c r="J19" s="10">
        <f t="shared" ca="1" si="8"/>
        <v>434.36842105263167</v>
      </c>
    </row>
  </sheetData>
  <mergeCells count="2">
    <mergeCell ref="A3:C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NithishReddy@liveconcordia.onmicrosoft.com;nithish.reddy@outlook.com</dc:creator>
  <cp:lastModifiedBy>Nithish Reddy</cp:lastModifiedBy>
  <dcterms:created xsi:type="dcterms:W3CDTF">2021-08-10T20:19:41Z</dcterms:created>
  <dcterms:modified xsi:type="dcterms:W3CDTF">2021-08-16T19:54:00Z</dcterms:modified>
</cp:coreProperties>
</file>