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74277ad66fc916/Desktop/691/"/>
    </mc:Choice>
  </mc:AlternateContent>
  <xr:revisionPtr revIDLastSave="57" documentId="8_{71E68765-0A7F-4F7B-AC65-B6900B582AB5}" xr6:coauthVersionLast="47" xr6:coauthVersionMax="47" xr10:uidLastSave="{88493DCE-B5C8-4191-86AE-D2FB21AEF995}"/>
  <bookViews>
    <workbookView xWindow="-108" yWindow="-108" windowWidth="23256" windowHeight="12576" xr2:uid="{491DD9E5-3F7E-47BE-ACAD-F788CAA5643A}"/>
  </bookViews>
  <sheets>
    <sheet name="Single Counter" sheetId="1" r:id="rId1"/>
    <sheet name="Two Counters" sheetId="2" r:id="rId2"/>
    <sheet name="Two Counters - Uniform Arrival" sheetId="4" r:id="rId3"/>
    <sheet name="Confidence Interval Calculation" sheetId="5" r:id="rId4"/>
  </sheets>
  <definedNames>
    <definedName name="_xlchart.v1.0" hidden="1">'Single Counter'!$A$2</definedName>
    <definedName name="_xlchart.v1.1" hidden="1">'Single Counter'!$A$3:$A$38</definedName>
    <definedName name="_xlchart.v1.10" hidden="1">'Single Counter'!$H$2</definedName>
    <definedName name="_xlchart.v1.11" hidden="1">'Single Counter'!$H$3:$H$38</definedName>
    <definedName name="_xlchart.v1.12" hidden="1">'Single Counter'!$A$2</definedName>
    <definedName name="_xlchart.v1.13" hidden="1">'Single Counter'!$A$3:$A$38</definedName>
    <definedName name="_xlchart.v1.14" hidden="1">'Single Counter'!$H$2</definedName>
    <definedName name="_xlchart.v1.15" hidden="1">'Single Counter'!$H$3:$H$38</definedName>
    <definedName name="_xlchart.v1.2" hidden="1">'Single Counter'!$H$2</definedName>
    <definedName name="_xlchart.v1.3" hidden="1">'Single Counter'!$H$3:$H$38</definedName>
    <definedName name="_xlchart.v1.4" hidden="1">'Single Counter'!$A$2</definedName>
    <definedName name="_xlchart.v1.5" hidden="1">'Single Counter'!$A$3:$A$38</definedName>
    <definedName name="_xlchart.v1.6" hidden="1">'Single Counter'!$H$2</definedName>
    <definedName name="_xlchart.v1.7" hidden="1">'Single Counter'!$H$3:$H$38</definedName>
    <definedName name="_xlchart.v1.8" hidden="1">'Single Counter'!$A$2</definedName>
    <definedName name="_xlchart.v1.9" hidden="1">'Single Counter'!$A$3:$A$38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1" i="1" l="1"/>
  <c r="F201" i="1"/>
  <c r="B202" i="1"/>
  <c r="F202" i="1"/>
  <c r="B203" i="1"/>
  <c r="F203" i="1"/>
  <c r="B33" i="5" l="1"/>
  <c r="B32" i="5"/>
  <c r="B31" i="5"/>
  <c r="B30" i="5"/>
  <c r="B29" i="5"/>
  <c r="B27" i="5"/>
  <c r="B26" i="5"/>
  <c r="B19" i="5"/>
  <c r="B8" i="5"/>
  <c r="B9" i="5" s="1"/>
  <c r="B18" i="5"/>
  <c r="B16" i="5"/>
  <c r="B20" i="5" s="1"/>
  <c r="B15" i="5"/>
  <c r="B7" i="5"/>
  <c r="B5" i="5"/>
  <c r="B4" i="5"/>
  <c r="J5" i="4"/>
  <c r="B22" i="5" l="1"/>
  <c r="B21" i="5"/>
  <c r="B11" i="5"/>
  <c r="B10" i="5"/>
  <c r="J204" i="4"/>
  <c r="G204" i="4"/>
  <c r="F204" i="4"/>
  <c r="H204" i="4" s="1"/>
  <c r="J203" i="4"/>
  <c r="I203" i="4"/>
  <c r="K203" i="4" s="1"/>
  <c r="G203" i="4"/>
  <c r="J202" i="4"/>
  <c r="G202" i="4"/>
  <c r="F202" i="4"/>
  <c r="H202" i="4" s="1"/>
  <c r="J201" i="4"/>
  <c r="I201" i="4"/>
  <c r="K201" i="4" s="1"/>
  <c r="G201" i="4"/>
  <c r="J200" i="4"/>
  <c r="G200" i="4"/>
  <c r="F200" i="4"/>
  <c r="H200" i="4" s="1"/>
  <c r="J199" i="4"/>
  <c r="I199" i="4"/>
  <c r="K199" i="4" s="1"/>
  <c r="G199" i="4"/>
  <c r="J198" i="4"/>
  <c r="G198" i="4"/>
  <c r="F198" i="4"/>
  <c r="H198" i="4" s="1"/>
  <c r="J197" i="4"/>
  <c r="I197" i="4"/>
  <c r="K197" i="4" s="1"/>
  <c r="G197" i="4"/>
  <c r="J196" i="4"/>
  <c r="G196" i="4"/>
  <c r="F196" i="4"/>
  <c r="H196" i="4" s="1"/>
  <c r="J195" i="4"/>
  <c r="I195" i="4"/>
  <c r="K195" i="4" s="1"/>
  <c r="G195" i="4"/>
  <c r="J194" i="4"/>
  <c r="G194" i="4"/>
  <c r="F194" i="4"/>
  <c r="H194" i="4" s="1"/>
  <c r="J193" i="4"/>
  <c r="I193" i="4"/>
  <c r="K193" i="4" s="1"/>
  <c r="G193" i="4"/>
  <c r="J192" i="4"/>
  <c r="G192" i="4"/>
  <c r="F192" i="4"/>
  <c r="H192" i="4" s="1"/>
  <c r="J191" i="4"/>
  <c r="I191" i="4"/>
  <c r="K191" i="4" s="1"/>
  <c r="G191" i="4"/>
  <c r="J190" i="4"/>
  <c r="G190" i="4"/>
  <c r="F190" i="4"/>
  <c r="H190" i="4" s="1"/>
  <c r="J189" i="4"/>
  <c r="I189" i="4"/>
  <c r="K189" i="4" s="1"/>
  <c r="G189" i="4"/>
  <c r="J188" i="4"/>
  <c r="G188" i="4"/>
  <c r="F188" i="4"/>
  <c r="H188" i="4" s="1"/>
  <c r="J187" i="4"/>
  <c r="I187" i="4"/>
  <c r="K187" i="4" s="1"/>
  <c r="G187" i="4"/>
  <c r="J186" i="4"/>
  <c r="G186" i="4"/>
  <c r="F186" i="4"/>
  <c r="H186" i="4" s="1"/>
  <c r="J185" i="4"/>
  <c r="I185" i="4"/>
  <c r="K185" i="4" s="1"/>
  <c r="G185" i="4"/>
  <c r="J184" i="4"/>
  <c r="G184" i="4"/>
  <c r="F184" i="4"/>
  <c r="H184" i="4" s="1"/>
  <c r="J183" i="4"/>
  <c r="I183" i="4"/>
  <c r="K183" i="4" s="1"/>
  <c r="G183" i="4"/>
  <c r="J182" i="4"/>
  <c r="G182" i="4"/>
  <c r="F182" i="4"/>
  <c r="H182" i="4" s="1"/>
  <c r="J181" i="4"/>
  <c r="I181" i="4"/>
  <c r="K181" i="4" s="1"/>
  <c r="G181" i="4"/>
  <c r="J180" i="4"/>
  <c r="G180" i="4"/>
  <c r="F180" i="4"/>
  <c r="H180" i="4" s="1"/>
  <c r="J179" i="4"/>
  <c r="I179" i="4"/>
  <c r="K179" i="4" s="1"/>
  <c r="G179" i="4"/>
  <c r="J178" i="4"/>
  <c r="G178" i="4"/>
  <c r="F178" i="4"/>
  <c r="H178" i="4" s="1"/>
  <c r="J177" i="4"/>
  <c r="I177" i="4"/>
  <c r="K177" i="4" s="1"/>
  <c r="G177" i="4"/>
  <c r="J176" i="4"/>
  <c r="G176" i="4"/>
  <c r="F176" i="4"/>
  <c r="H176" i="4" s="1"/>
  <c r="J175" i="4"/>
  <c r="I175" i="4"/>
  <c r="K175" i="4" s="1"/>
  <c r="G175" i="4"/>
  <c r="J174" i="4"/>
  <c r="G174" i="4"/>
  <c r="F174" i="4"/>
  <c r="H174" i="4" s="1"/>
  <c r="J173" i="4"/>
  <c r="I173" i="4"/>
  <c r="K173" i="4" s="1"/>
  <c r="G173" i="4"/>
  <c r="J172" i="4"/>
  <c r="G172" i="4"/>
  <c r="F172" i="4"/>
  <c r="H172" i="4" s="1"/>
  <c r="J171" i="4"/>
  <c r="I171" i="4"/>
  <c r="K171" i="4" s="1"/>
  <c r="G171" i="4"/>
  <c r="J170" i="4"/>
  <c r="G170" i="4"/>
  <c r="F170" i="4"/>
  <c r="H170" i="4" s="1"/>
  <c r="J169" i="4"/>
  <c r="I169" i="4"/>
  <c r="K169" i="4" s="1"/>
  <c r="G169" i="4"/>
  <c r="J168" i="4"/>
  <c r="G168" i="4"/>
  <c r="F168" i="4"/>
  <c r="H168" i="4" s="1"/>
  <c r="J167" i="4"/>
  <c r="I167" i="4"/>
  <c r="K167" i="4" s="1"/>
  <c r="G167" i="4"/>
  <c r="J166" i="4"/>
  <c r="G166" i="4"/>
  <c r="F166" i="4"/>
  <c r="H166" i="4" s="1"/>
  <c r="J165" i="4"/>
  <c r="I165" i="4"/>
  <c r="K165" i="4" s="1"/>
  <c r="G165" i="4"/>
  <c r="J164" i="4"/>
  <c r="G164" i="4"/>
  <c r="F164" i="4"/>
  <c r="H164" i="4" s="1"/>
  <c r="J163" i="4"/>
  <c r="I163" i="4"/>
  <c r="K163" i="4" s="1"/>
  <c r="G163" i="4"/>
  <c r="J162" i="4"/>
  <c r="G162" i="4"/>
  <c r="F162" i="4"/>
  <c r="H162" i="4" s="1"/>
  <c r="J161" i="4"/>
  <c r="I161" i="4"/>
  <c r="K161" i="4" s="1"/>
  <c r="G161" i="4"/>
  <c r="J160" i="4"/>
  <c r="G160" i="4"/>
  <c r="F160" i="4"/>
  <c r="H160" i="4" s="1"/>
  <c r="J159" i="4"/>
  <c r="I159" i="4"/>
  <c r="K159" i="4" s="1"/>
  <c r="G159" i="4"/>
  <c r="J158" i="4"/>
  <c r="G158" i="4"/>
  <c r="F158" i="4"/>
  <c r="H158" i="4" s="1"/>
  <c r="J157" i="4"/>
  <c r="I157" i="4"/>
  <c r="K157" i="4" s="1"/>
  <c r="G157" i="4"/>
  <c r="J156" i="4"/>
  <c r="G156" i="4"/>
  <c r="F156" i="4"/>
  <c r="H156" i="4" s="1"/>
  <c r="J155" i="4"/>
  <c r="I155" i="4"/>
  <c r="K155" i="4" s="1"/>
  <c r="G155" i="4"/>
  <c r="J154" i="4"/>
  <c r="G154" i="4"/>
  <c r="F154" i="4"/>
  <c r="H154" i="4" s="1"/>
  <c r="J153" i="4"/>
  <c r="I153" i="4"/>
  <c r="K153" i="4" s="1"/>
  <c r="G153" i="4"/>
  <c r="J152" i="4"/>
  <c r="G152" i="4"/>
  <c r="F152" i="4"/>
  <c r="H152" i="4" s="1"/>
  <c r="J151" i="4"/>
  <c r="I151" i="4"/>
  <c r="K151" i="4" s="1"/>
  <c r="G151" i="4"/>
  <c r="J150" i="4"/>
  <c r="G150" i="4"/>
  <c r="F150" i="4"/>
  <c r="H150" i="4" s="1"/>
  <c r="J149" i="4"/>
  <c r="I149" i="4"/>
  <c r="K149" i="4" s="1"/>
  <c r="G149" i="4"/>
  <c r="J148" i="4"/>
  <c r="G148" i="4"/>
  <c r="F148" i="4"/>
  <c r="H148" i="4" s="1"/>
  <c r="J147" i="4"/>
  <c r="I147" i="4"/>
  <c r="K147" i="4" s="1"/>
  <c r="G147" i="4"/>
  <c r="J146" i="4"/>
  <c r="G146" i="4"/>
  <c r="F146" i="4"/>
  <c r="H146" i="4" s="1"/>
  <c r="J145" i="4"/>
  <c r="I145" i="4"/>
  <c r="K145" i="4" s="1"/>
  <c r="G145" i="4"/>
  <c r="J144" i="4"/>
  <c r="G144" i="4"/>
  <c r="F144" i="4"/>
  <c r="H144" i="4" s="1"/>
  <c r="J143" i="4"/>
  <c r="I143" i="4"/>
  <c r="K143" i="4" s="1"/>
  <c r="G143" i="4"/>
  <c r="J142" i="4"/>
  <c r="G142" i="4"/>
  <c r="F142" i="4"/>
  <c r="H142" i="4" s="1"/>
  <c r="J141" i="4"/>
  <c r="I141" i="4"/>
  <c r="K141" i="4" s="1"/>
  <c r="G141" i="4"/>
  <c r="J140" i="4"/>
  <c r="G140" i="4"/>
  <c r="F140" i="4"/>
  <c r="H140" i="4" s="1"/>
  <c r="J139" i="4"/>
  <c r="I139" i="4"/>
  <c r="K139" i="4" s="1"/>
  <c r="G139" i="4"/>
  <c r="J138" i="4"/>
  <c r="G138" i="4"/>
  <c r="F138" i="4"/>
  <c r="H138" i="4" s="1"/>
  <c r="J137" i="4"/>
  <c r="I137" i="4"/>
  <c r="K137" i="4" s="1"/>
  <c r="G137" i="4"/>
  <c r="J136" i="4"/>
  <c r="G136" i="4"/>
  <c r="F136" i="4"/>
  <c r="H136" i="4" s="1"/>
  <c r="J135" i="4"/>
  <c r="I135" i="4"/>
  <c r="K135" i="4" s="1"/>
  <c r="G135" i="4"/>
  <c r="J134" i="4"/>
  <c r="G134" i="4"/>
  <c r="F134" i="4"/>
  <c r="H134" i="4" s="1"/>
  <c r="J133" i="4"/>
  <c r="I133" i="4"/>
  <c r="K133" i="4" s="1"/>
  <c r="G133" i="4"/>
  <c r="J132" i="4"/>
  <c r="G132" i="4"/>
  <c r="F132" i="4"/>
  <c r="H132" i="4" s="1"/>
  <c r="J131" i="4"/>
  <c r="I131" i="4"/>
  <c r="K131" i="4" s="1"/>
  <c r="G131" i="4"/>
  <c r="J130" i="4"/>
  <c r="G130" i="4"/>
  <c r="F130" i="4"/>
  <c r="H130" i="4" s="1"/>
  <c r="J129" i="4"/>
  <c r="I129" i="4"/>
  <c r="K129" i="4" s="1"/>
  <c r="G129" i="4"/>
  <c r="J128" i="4"/>
  <c r="G128" i="4"/>
  <c r="F128" i="4"/>
  <c r="H128" i="4" s="1"/>
  <c r="J127" i="4"/>
  <c r="I127" i="4"/>
  <c r="K127" i="4" s="1"/>
  <c r="G127" i="4"/>
  <c r="J126" i="4"/>
  <c r="G126" i="4"/>
  <c r="F126" i="4"/>
  <c r="H126" i="4" s="1"/>
  <c r="J125" i="4"/>
  <c r="I125" i="4"/>
  <c r="K125" i="4" s="1"/>
  <c r="G125" i="4"/>
  <c r="J124" i="4"/>
  <c r="G124" i="4"/>
  <c r="F124" i="4"/>
  <c r="H124" i="4" s="1"/>
  <c r="J123" i="4"/>
  <c r="I123" i="4"/>
  <c r="K123" i="4" s="1"/>
  <c r="G123" i="4"/>
  <c r="J122" i="4"/>
  <c r="G122" i="4"/>
  <c r="F122" i="4"/>
  <c r="H122" i="4" s="1"/>
  <c r="J121" i="4"/>
  <c r="I121" i="4"/>
  <c r="K121" i="4" s="1"/>
  <c r="G121" i="4"/>
  <c r="J120" i="4"/>
  <c r="G120" i="4"/>
  <c r="F120" i="4"/>
  <c r="H120" i="4" s="1"/>
  <c r="J119" i="4"/>
  <c r="I119" i="4"/>
  <c r="K119" i="4" s="1"/>
  <c r="G119" i="4"/>
  <c r="J118" i="4"/>
  <c r="G118" i="4"/>
  <c r="F118" i="4"/>
  <c r="H118" i="4" s="1"/>
  <c r="J117" i="4"/>
  <c r="I117" i="4"/>
  <c r="K117" i="4" s="1"/>
  <c r="G117" i="4"/>
  <c r="J116" i="4"/>
  <c r="G116" i="4"/>
  <c r="F116" i="4"/>
  <c r="H116" i="4" s="1"/>
  <c r="J115" i="4"/>
  <c r="I115" i="4"/>
  <c r="K115" i="4" s="1"/>
  <c r="G115" i="4"/>
  <c r="J114" i="4"/>
  <c r="G114" i="4"/>
  <c r="F114" i="4"/>
  <c r="H114" i="4" s="1"/>
  <c r="J113" i="4"/>
  <c r="I113" i="4"/>
  <c r="K113" i="4" s="1"/>
  <c r="G113" i="4"/>
  <c r="J112" i="4"/>
  <c r="G112" i="4"/>
  <c r="F112" i="4"/>
  <c r="H112" i="4" s="1"/>
  <c r="J111" i="4"/>
  <c r="I111" i="4"/>
  <c r="K111" i="4" s="1"/>
  <c r="G111" i="4"/>
  <c r="J110" i="4"/>
  <c r="G110" i="4"/>
  <c r="F110" i="4"/>
  <c r="H110" i="4" s="1"/>
  <c r="J109" i="4"/>
  <c r="I109" i="4"/>
  <c r="K109" i="4" s="1"/>
  <c r="G109" i="4"/>
  <c r="J108" i="4"/>
  <c r="G108" i="4"/>
  <c r="F108" i="4"/>
  <c r="H108" i="4" s="1"/>
  <c r="J107" i="4"/>
  <c r="I107" i="4"/>
  <c r="K107" i="4" s="1"/>
  <c r="G107" i="4"/>
  <c r="J106" i="4"/>
  <c r="G106" i="4"/>
  <c r="F106" i="4"/>
  <c r="H106" i="4" s="1"/>
  <c r="J105" i="4"/>
  <c r="I105" i="4"/>
  <c r="K105" i="4" s="1"/>
  <c r="G105" i="4"/>
  <c r="J104" i="4"/>
  <c r="G104" i="4"/>
  <c r="F104" i="4"/>
  <c r="H104" i="4" s="1"/>
  <c r="J103" i="4"/>
  <c r="I103" i="4"/>
  <c r="K103" i="4" s="1"/>
  <c r="G103" i="4"/>
  <c r="J102" i="4"/>
  <c r="G102" i="4"/>
  <c r="F102" i="4"/>
  <c r="H102" i="4" s="1"/>
  <c r="J101" i="4"/>
  <c r="I101" i="4"/>
  <c r="K101" i="4" s="1"/>
  <c r="G101" i="4"/>
  <c r="J100" i="4"/>
  <c r="G100" i="4"/>
  <c r="F100" i="4"/>
  <c r="H100" i="4" s="1"/>
  <c r="J99" i="4"/>
  <c r="I99" i="4"/>
  <c r="K99" i="4" s="1"/>
  <c r="G99" i="4"/>
  <c r="J98" i="4"/>
  <c r="G98" i="4"/>
  <c r="F98" i="4"/>
  <c r="H98" i="4" s="1"/>
  <c r="J97" i="4"/>
  <c r="I97" i="4"/>
  <c r="K97" i="4" s="1"/>
  <c r="G97" i="4"/>
  <c r="J96" i="4"/>
  <c r="G96" i="4"/>
  <c r="F96" i="4"/>
  <c r="H96" i="4" s="1"/>
  <c r="J95" i="4"/>
  <c r="I95" i="4"/>
  <c r="K95" i="4" s="1"/>
  <c r="G95" i="4"/>
  <c r="J94" i="4"/>
  <c r="G94" i="4"/>
  <c r="F94" i="4"/>
  <c r="H94" i="4" s="1"/>
  <c r="J93" i="4"/>
  <c r="I93" i="4"/>
  <c r="K93" i="4" s="1"/>
  <c r="G93" i="4"/>
  <c r="J92" i="4"/>
  <c r="G92" i="4"/>
  <c r="F92" i="4"/>
  <c r="H92" i="4" s="1"/>
  <c r="J91" i="4"/>
  <c r="I91" i="4"/>
  <c r="K91" i="4" s="1"/>
  <c r="G91" i="4"/>
  <c r="J90" i="4"/>
  <c r="G90" i="4"/>
  <c r="F90" i="4"/>
  <c r="H90" i="4" s="1"/>
  <c r="J89" i="4"/>
  <c r="I89" i="4"/>
  <c r="K89" i="4" s="1"/>
  <c r="G89" i="4"/>
  <c r="J88" i="4"/>
  <c r="G88" i="4"/>
  <c r="F88" i="4"/>
  <c r="H88" i="4" s="1"/>
  <c r="J87" i="4"/>
  <c r="I87" i="4"/>
  <c r="K87" i="4" s="1"/>
  <c r="G87" i="4"/>
  <c r="J86" i="4"/>
  <c r="G86" i="4"/>
  <c r="F86" i="4"/>
  <c r="H86" i="4" s="1"/>
  <c r="J85" i="4"/>
  <c r="I85" i="4"/>
  <c r="K85" i="4" s="1"/>
  <c r="G85" i="4"/>
  <c r="J84" i="4"/>
  <c r="G84" i="4"/>
  <c r="F84" i="4"/>
  <c r="H84" i="4" s="1"/>
  <c r="J83" i="4"/>
  <c r="I83" i="4"/>
  <c r="K83" i="4" s="1"/>
  <c r="G83" i="4"/>
  <c r="J82" i="4"/>
  <c r="G82" i="4"/>
  <c r="F82" i="4"/>
  <c r="H82" i="4" s="1"/>
  <c r="J81" i="4"/>
  <c r="I81" i="4"/>
  <c r="K81" i="4" s="1"/>
  <c r="G81" i="4"/>
  <c r="J80" i="4"/>
  <c r="G80" i="4"/>
  <c r="F80" i="4"/>
  <c r="H80" i="4" s="1"/>
  <c r="J79" i="4"/>
  <c r="I79" i="4"/>
  <c r="K79" i="4" s="1"/>
  <c r="G79" i="4"/>
  <c r="J78" i="4"/>
  <c r="G78" i="4"/>
  <c r="F78" i="4"/>
  <c r="H78" i="4" s="1"/>
  <c r="J77" i="4"/>
  <c r="I77" i="4"/>
  <c r="K77" i="4" s="1"/>
  <c r="G77" i="4"/>
  <c r="J76" i="4"/>
  <c r="G76" i="4"/>
  <c r="F76" i="4"/>
  <c r="H76" i="4" s="1"/>
  <c r="J75" i="4"/>
  <c r="I75" i="4"/>
  <c r="K75" i="4" s="1"/>
  <c r="G75" i="4"/>
  <c r="J74" i="4"/>
  <c r="G74" i="4"/>
  <c r="F74" i="4"/>
  <c r="H74" i="4" s="1"/>
  <c r="J73" i="4"/>
  <c r="I73" i="4"/>
  <c r="K73" i="4" s="1"/>
  <c r="G73" i="4"/>
  <c r="J72" i="4"/>
  <c r="G72" i="4"/>
  <c r="F72" i="4"/>
  <c r="H72" i="4" s="1"/>
  <c r="J71" i="4"/>
  <c r="I71" i="4"/>
  <c r="K71" i="4" s="1"/>
  <c r="G71" i="4"/>
  <c r="J70" i="4"/>
  <c r="G70" i="4"/>
  <c r="F70" i="4"/>
  <c r="H70" i="4" s="1"/>
  <c r="J69" i="4"/>
  <c r="I69" i="4"/>
  <c r="K69" i="4" s="1"/>
  <c r="G69" i="4"/>
  <c r="J68" i="4"/>
  <c r="G68" i="4"/>
  <c r="F68" i="4"/>
  <c r="H68" i="4" s="1"/>
  <c r="J67" i="4"/>
  <c r="I67" i="4"/>
  <c r="K67" i="4" s="1"/>
  <c r="G67" i="4"/>
  <c r="J66" i="4"/>
  <c r="G66" i="4"/>
  <c r="F66" i="4"/>
  <c r="H66" i="4" s="1"/>
  <c r="J65" i="4"/>
  <c r="I65" i="4"/>
  <c r="K65" i="4" s="1"/>
  <c r="G65" i="4"/>
  <c r="J64" i="4"/>
  <c r="G64" i="4"/>
  <c r="F64" i="4"/>
  <c r="H64" i="4" s="1"/>
  <c r="J63" i="4"/>
  <c r="I63" i="4"/>
  <c r="K63" i="4" s="1"/>
  <c r="G63" i="4"/>
  <c r="J62" i="4"/>
  <c r="G62" i="4"/>
  <c r="F62" i="4"/>
  <c r="H62" i="4" s="1"/>
  <c r="J61" i="4"/>
  <c r="I61" i="4"/>
  <c r="K61" i="4" s="1"/>
  <c r="G61" i="4"/>
  <c r="J60" i="4"/>
  <c r="G60" i="4"/>
  <c r="F60" i="4"/>
  <c r="H60" i="4" s="1"/>
  <c r="J59" i="4"/>
  <c r="I59" i="4"/>
  <c r="K59" i="4" s="1"/>
  <c r="G59" i="4"/>
  <c r="J58" i="4"/>
  <c r="G58" i="4"/>
  <c r="F58" i="4"/>
  <c r="H58" i="4" s="1"/>
  <c r="J57" i="4"/>
  <c r="I57" i="4"/>
  <c r="K57" i="4" s="1"/>
  <c r="G57" i="4"/>
  <c r="J56" i="4"/>
  <c r="G56" i="4"/>
  <c r="F56" i="4"/>
  <c r="H56" i="4" s="1"/>
  <c r="J55" i="4"/>
  <c r="I55" i="4"/>
  <c r="K55" i="4" s="1"/>
  <c r="G55" i="4"/>
  <c r="J54" i="4"/>
  <c r="G54" i="4"/>
  <c r="F54" i="4"/>
  <c r="H54" i="4" s="1"/>
  <c r="J53" i="4"/>
  <c r="I53" i="4"/>
  <c r="K53" i="4" s="1"/>
  <c r="G53" i="4"/>
  <c r="J52" i="4"/>
  <c r="G52" i="4"/>
  <c r="F52" i="4"/>
  <c r="H52" i="4" s="1"/>
  <c r="J51" i="4"/>
  <c r="I51" i="4"/>
  <c r="K51" i="4" s="1"/>
  <c r="G51" i="4"/>
  <c r="J50" i="4"/>
  <c r="G50" i="4"/>
  <c r="F50" i="4"/>
  <c r="H50" i="4" s="1"/>
  <c r="J49" i="4"/>
  <c r="I49" i="4"/>
  <c r="K49" i="4" s="1"/>
  <c r="G49" i="4"/>
  <c r="J48" i="4"/>
  <c r="G48" i="4"/>
  <c r="F48" i="4"/>
  <c r="H48" i="4" s="1"/>
  <c r="J47" i="4"/>
  <c r="I47" i="4"/>
  <c r="K47" i="4" s="1"/>
  <c r="G47" i="4"/>
  <c r="J46" i="4"/>
  <c r="G46" i="4"/>
  <c r="F46" i="4"/>
  <c r="H46" i="4" s="1"/>
  <c r="J45" i="4"/>
  <c r="I45" i="4"/>
  <c r="K45" i="4" s="1"/>
  <c r="G45" i="4"/>
  <c r="J44" i="4"/>
  <c r="G44" i="4"/>
  <c r="F44" i="4"/>
  <c r="H44" i="4" s="1"/>
  <c r="J43" i="4"/>
  <c r="I43" i="4"/>
  <c r="K43" i="4" s="1"/>
  <c r="G43" i="4"/>
  <c r="J42" i="4"/>
  <c r="G42" i="4"/>
  <c r="F42" i="4"/>
  <c r="H42" i="4" s="1"/>
  <c r="J41" i="4"/>
  <c r="I41" i="4"/>
  <c r="K41" i="4" s="1"/>
  <c r="G41" i="4"/>
  <c r="J40" i="4"/>
  <c r="G40" i="4"/>
  <c r="F40" i="4"/>
  <c r="H40" i="4" s="1"/>
  <c r="J39" i="4"/>
  <c r="I39" i="4"/>
  <c r="K39" i="4" s="1"/>
  <c r="G39" i="4"/>
  <c r="J38" i="4"/>
  <c r="G38" i="4"/>
  <c r="F38" i="4"/>
  <c r="H38" i="4" s="1"/>
  <c r="J37" i="4"/>
  <c r="I37" i="4"/>
  <c r="K37" i="4" s="1"/>
  <c r="G37" i="4"/>
  <c r="J36" i="4"/>
  <c r="G36" i="4"/>
  <c r="F36" i="4"/>
  <c r="H36" i="4" s="1"/>
  <c r="J35" i="4"/>
  <c r="I35" i="4"/>
  <c r="K35" i="4" s="1"/>
  <c r="G35" i="4"/>
  <c r="J34" i="4"/>
  <c r="G34" i="4"/>
  <c r="F34" i="4"/>
  <c r="H34" i="4" s="1"/>
  <c r="J33" i="4"/>
  <c r="I33" i="4"/>
  <c r="K33" i="4" s="1"/>
  <c r="G33" i="4"/>
  <c r="J32" i="4"/>
  <c r="G32" i="4"/>
  <c r="F32" i="4"/>
  <c r="H32" i="4" s="1"/>
  <c r="J31" i="4"/>
  <c r="I31" i="4"/>
  <c r="K31" i="4" s="1"/>
  <c r="G31" i="4"/>
  <c r="J30" i="4"/>
  <c r="G30" i="4"/>
  <c r="F30" i="4"/>
  <c r="H30" i="4" s="1"/>
  <c r="J29" i="4"/>
  <c r="I29" i="4"/>
  <c r="K29" i="4" s="1"/>
  <c r="G29" i="4"/>
  <c r="J28" i="4"/>
  <c r="G28" i="4"/>
  <c r="F28" i="4"/>
  <c r="H28" i="4" s="1"/>
  <c r="J27" i="4"/>
  <c r="I27" i="4"/>
  <c r="K27" i="4" s="1"/>
  <c r="G27" i="4"/>
  <c r="J26" i="4"/>
  <c r="G26" i="4"/>
  <c r="F26" i="4"/>
  <c r="H26" i="4" s="1"/>
  <c r="J25" i="4"/>
  <c r="I25" i="4"/>
  <c r="K25" i="4" s="1"/>
  <c r="G25" i="4"/>
  <c r="J24" i="4"/>
  <c r="G24" i="4"/>
  <c r="F24" i="4"/>
  <c r="H24" i="4" s="1"/>
  <c r="J23" i="4"/>
  <c r="I23" i="4"/>
  <c r="K23" i="4" s="1"/>
  <c r="G23" i="4"/>
  <c r="J22" i="4"/>
  <c r="G22" i="4"/>
  <c r="F22" i="4"/>
  <c r="H22" i="4" s="1"/>
  <c r="J21" i="4"/>
  <c r="I21" i="4"/>
  <c r="K21" i="4" s="1"/>
  <c r="G21" i="4"/>
  <c r="J20" i="4"/>
  <c r="G20" i="4"/>
  <c r="F20" i="4"/>
  <c r="H20" i="4" s="1"/>
  <c r="J19" i="4"/>
  <c r="I19" i="4"/>
  <c r="K19" i="4" s="1"/>
  <c r="G19" i="4"/>
  <c r="J18" i="4"/>
  <c r="G18" i="4"/>
  <c r="F18" i="4"/>
  <c r="H18" i="4" s="1"/>
  <c r="J17" i="4"/>
  <c r="I17" i="4"/>
  <c r="K17" i="4" s="1"/>
  <c r="G17" i="4"/>
  <c r="J16" i="4"/>
  <c r="G16" i="4"/>
  <c r="F16" i="4"/>
  <c r="H16" i="4" s="1"/>
  <c r="J15" i="4"/>
  <c r="I15" i="4"/>
  <c r="K15" i="4" s="1"/>
  <c r="G15" i="4"/>
  <c r="J14" i="4"/>
  <c r="G14" i="4"/>
  <c r="F14" i="4"/>
  <c r="H14" i="4" s="1"/>
  <c r="J13" i="4"/>
  <c r="I13" i="4"/>
  <c r="K13" i="4" s="1"/>
  <c r="G13" i="4"/>
  <c r="J12" i="4"/>
  <c r="G12" i="4"/>
  <c r="F12" i="4"/>
  <c r="H12" i="4" s="1"/>
  <c r="J11" i="4"/>
  <c r="I11" i="4"/>
  <c r="K11" i="4" s="1"/>
  <c r="G11" i="4"/>
  <c r="J10" i="4"/>
  <c r="G10" i="4"/>
  <c r="F10" i="4"/>
  <c r="H10" i="4" s="1"/>
  <c r="J9" i="4"/>
  <c r="I9" i="4"/>
  <c r="K9" i="4" s="1"/>
  <c r="G9" i="4"/>
  <c r="J8" i="4"/>
  <c r="G8" i="4"/>
  <c r="F8" i="4"/>
  <c r="H8" i="4" s="1"/>
  <c r="J7" i="4"/>
  <c r="I7" i="4"/>
  <c r="K7" i="4" s="1"/>
  <c r="G7" i="4"/>
  <c r="J6" i="4"/>
  <c r="G6" i="4"/>
  <c r="F6" i="4"/>
  <c r="H6" i="4" s="1"/>
  <c r="I5" i="4"/>
  <c r="K5" i="4" s="1"/>
  <c r="G5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4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4" i="1"/>
  <c r="C5" i="4" l="1"/>
  <c r="C6" i="4" s="1"/>
  <c r="I6" i="2"/>
  <c r="I28" i="2"/>
  <c r="I30" i="2"/>
  <c r="I32" i="2"/>
  <c r="I34" i="2"/>
  <c r="I44" i="2"/>
  <c r="I46" i="2"/>
  <c r="I48" i="2"/>
  <c r="I50" i="2"/>
  <c r="I58" i="2"/>
  <c r="I60" i="2"/>
  <c r="I62" i="2"/>
  <c r="I64" i="2"/>
  <c r="I78" i="2"/>
  <c r="I84" i="2"/>
  <c r="I86" i="2"/>
  <c r="I88" i="2"/>
  <c r="I90" i="2"/>
  <c r="I92" i="2"/>
  <c r="I94" i="2"/>
  <c r="I96" i="2"/>
  <c r="I98" i="2"/>
  <c r="I100" i="2"/>
  <c r="I102" i="2"/>
  <c r="I104" i="2"/>
  <c r="I106" i="2"/>
  <c r="I108" i="2"/>
  <c r="I110" i="2"/>
  <c r="I112" i="2"/>
  <c r="I114" i="2"/>
  <c r="I128" i="2"/>
  <c r="I130" i="2"/>
  <c r="I132" i="2"/>
  <c r="I134" i="2"/>
  <c r="I144" i="2"/>
  <c r="I146" i="2"/>
  <c r="I148" i="2"/>
  <c r="I150" i="2"/>
  <c r="I158" i="2"/>
  <c r="I160" i="2"/>
  <c r="I162" i="2"/>
  <c r="I164" i="2"/>
  <c r="I178" i="2"/>
  <c r="I184" i="2"/>
  <c r="I186" i="2"/>
  <c r="I188" i="2"/>
  <c r="I190" i="2"/>
  <c r="I192" i="2"/>
  <c r="I194" i="2"/>
  <c r="I196" i="2"/>
  <c r="I198" i="2"/>
  <c r="I200" i="2"/>
  <c r="I202" i="2"/>
  <c r="I4" i="2"/>
  <c r="K4" i="2" s="1"/>
  <c r="F5" i="2"/>
  <c r="F15" i="2"/>
  <c r="F27" i="2"/>
  <c r="F29" i="2"/>
  <c r="F31" i="2"/>
  <c r="F33" i="2"/>
  <c r="F43" i="2"/>
  <c r="F45" i="2"/>
  <c r="F47" i="2"/>
  <c r="F49" i="2"/>
  <c r="F57" i="2"/>
  <c r="F59" i="2"/>
  <c r="F61" i="2"/>
  <c r="F63" i="2"/>
  <c r="F77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27" i="2"/>
  <c r="F129" i="2"/>
  <c r="F131" i="2"/>
  <c r="F133" i="2"/>
  <c r="F143" i="2"/>
  <c r="F145" i="2"/>
  <c r="F147" i="2"/>
  <c r="F149" i="2"/>
  <c r="F157" i="2"/>
  <c r="F159" i="2"/>
  <c r="F161" i="2"/>
  <c r="F163" i="2"/>
  <c r="F177" i="2"/>
  <c r="F185" i="2"/>
  <c r="F187" i="2"/>
  <c r="F189" i="2"/>
  <c r="F191" i="2"/>
  <c r="F193" i="2"/>
  <c r="F195" i="2"/>
  <c r="F197" i="2"/>
  <c r="F199" i="2"/>
  <c r="F201" i="2"/>
  <c r="F203" i="2"/>
  <c r="C7" i="4" l="1"/>
  <c r="C8" i="4" s="1"/>
  <c r="C9" i="4" s="1"/>
  <c r="I6" i="4"/>
  <c r="K6" i="4" s="1"/>
  <c r="F5" i="4"/>
  <c r="H5" i="4" s="1"/>
  <c r="H5" i="2"/>
  <c r="H115" i="2"/>
  <c r="K196" i="2"/>
  <c r="K104" i="2"/>
  <c r="K84" i="2"/>
  <c r="H147" i="2"/>
  <c r="H203" i="2"/>
  <c r="H107" i="2"/>
  <c r="H43" i="2"/>
  <c r="H195" i="2"/>
  <c r="H163" i="2"/>
  <c r="H131" i="2"/>
  <c r="H99" i="2"/>
  <c r="H187" i="2"/>
  <c r="H91" i="2"/>
  <c r="H59" i="2"/>
  <c r="H27" i="2"/>
  <c r="K186" i="2"/>
  <c r="K100" i="2"/>
  <c r="K78" i="2"/>
  <c r="K58" i="2"/>
  <c r="K202" i="2"/>
  <c r="K184" i="2"/>
  <c r="K148" i="2"/>
  <c r="K132" i="2"/>
  <c r="K110" i="2"/>
  <c r="K90" i="2"/>
  <c r="K200" i="2"/>
  <c r="K164" i="2"/>
  <c r="K106" i="2"/>
  <c r="K88" i="2"/>
  <c r="K198" i="2"/>
  <c r="K150" i="2"/>
  <c r="K134" i="2"/>
  <c r="K102" i="2"/>
  <c r="K86" i="2"/>
  <c r="K62" i="2"/>
  <c r="K46" i="2"/>
  <c r="K30" i="2"/>
  <c r="K6" i="2"/>
  <c r="K188" i="2"/>
  <c r="K108" i="2"/>
  <c r="K92" i="2"/>
  <c r="K60" i="2"/>
  <c r="K44" i="2"/>
  <c r="K28" i="2"/>
  <c r="K190" i="2"/>
  <c r="K158" i="2"/>
  <c r="K94" i="2"/>
  <c r="K194" i="2"/>
  <c r="K178" i="2"/>
  <c r="K162" i="2"/>
  <c r="K146" i="2"/>
  <c r="K130" i="2"/>
  <c r="K114" i="2"/>
  <c r="K98" i="2"/>
  <c r="K50" i="2"/>
  <c r="K34" i="2"/>
  <c r="K192" i="2"/>
  <c r="K160" i="2"/>
  <c r="K144" i="2"/>
  <c r="K128" i="2"/>
  <c r="K112" i="2"/>
  <c r="K96" i="2"/>
  <c r="K64" i="2"/>
  <c r="K48" i="2"/>
  <c r="K32" i="2"/>
  <c r="H197" i="2"/>
  <c r="H133" i="2"/>
  <c r="H109" i="2"/>
  <c r="H85" i="2"/>
  <c r="H29" i="2"/>
  <c r="H201" i="2"/>
  <c r="H193" i="2"/>
  <c r="H185" i="2"/>
  <c r="H177" i="2"/>
  <c r="H161" i="2"/>
  <c r="H145" i="2"/>
  <c r="H129" i="2"/>
  <c r="H113" i="2"/>
  <c r="H105" i="2"/>
  <c r="H97" i="2"/>
  <c r="H89" i="2"/>
  <c r="H57" i="2"/>
  <c r="H49" i="2"/>
  <c r="H33" i="2"/>
  <c r="H199" i="2"/>
  <c r="H191" i="2"/>
  <c r="H159" i="2"/>
  <c r="H143" i="2"/>
  <c r="H127" i="2"/>
  <c r="H111" i="2"/>
  <c r="H103" i="2"/>
  <c r="H95" i="2"/>
  <c r="H87" i="2"/>
  <c r="H63" i="2"/>
  <c r="H47" i="2"/>
  <c r="H31" i="2"/>
  <c r="H15" i="2"/>
  <c r="H189" i="2"/>
  <c r="H157" i="2"/>
  <c r="H149" i="2"/>
  <c r="H101" i="2"/>
  <c r="H93" i="2"/>
  <c r="H77" i="2"/>
  <c r="H61" i="2"/>
  <c r="H45" i="2"/>
  <c r="L5" i="4" l="1"/>
  <c r="L6" i="4"/>
  <c r="C10" i="4"/>
  <c r="I8" i="4"/>
  <c r="K8" i="4" s="1"/>
  <c r="F7" i="4"/>
  <c r="H7" i="4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Q4" i="2"/>
  <c r="R5" i="2" s="1"/>
  <c r="Q5" i="2"/>
  <c r="R6" i="2" s="1"/>
  <c r="Q6" i="2"/>
  <c r="R7" i="2" s="1"/>
  <c r="Q7" i="2"/>
  <c r="R8" i="2" s="1"/>
  <c r="Q8" i="2"/>
  <c r="R9" i="2" s="1"/>
  <c r="Q9" i="2"/>
  <c r="R10" i="2" s="1"/>
  <c r="Q10" i="2"/>
  <c r="R11" i="2" s="1"/>
  <c r="Q11" i="2"/>
  <c r="R12" i="2" s="1"/>
  <c r="Q12" i="2"/>
  <c r="R13" i="2" s="1"/>
  <c r="Q13" i="2"/>
  <c r="R14" i="2" s="1"/>
  <c r="Q14" i="2"/>
  <c r="R15" i="2" s="1"/>
  <c r="Q15" i="2"/>
  <c r="R16" i="2" s="1"/>
  <c r="Q16" i="2"/>
  <c r="R17" i="2" s="1"/>
  <c r="Q17" i="2"/>
  <c r="R18" i="2" s="1"/>
  <c r="Q18" i="2"/>
  <c r="R19" i="2" s="1"/>
  <c r="Q19" i="2"/>
  <c r="Q3" i="2"/>
  <c r="R4" i="2" s="1"/>
  <c r="F9" i="4" l="1"/>
  <c r="L9" i="4" s="1"/>
  <c r="L7" i="4"/>
  <c r="I10" i="4"/>
  <c r="K10" i="4" s="1"/>
  <c r="C11" i="4"/>
  <c r="L8" i="4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8" i="2"/>
  <c r="B24" i="2"/>
  <c r="B40" i="2"/>
  <c r="B56" i="2"/>
  <c r="B72" i="2"/>
  <c r="B88" i="2"/>
  <c r="B104" i="2"/>
  <c r="B120" i="2"/>
  <c r="B136" i="2"/>
  <c r="B152" i="2"/>
  <c r="B168" i="2"/>
  <c r="B184" i="2"/>
  <c r="B200" i="2"/>
  <c r="B12" i="2"/>
  <c r="B28" i="2"/>
  <c r="B44" i="2"/>
  <c r="B60" i="2"/>
  <c r="B76" i="2"/>
  <c r="B92" i="2"/>
  <c r="B108" i="2"/>
  <c r="B124" i="2"/>
  <c r="B140" i="2"/>
  <c r="B156" i="2"/>
  <c r="B172" i="2"/>
  <c r="B188" i="2"/>
  <c r="B16" i="2"/>
  <c r="B32" i="2"/>
  <c r="B48" i="2"/>
  <c r="B64" i="2"/>
  <c r="B80" i="2"/>
  <c r="B96" i="2"/>
  <c r="B112" i="2"/>
  <c r="B128" i="2"/>
  <c r="B144" i="2"/>
  <c r="B160" i="2"/>
  <c r="B176" i="2"/>
  <c r="B192" i="2"/>
  <c r="B20" i="2"/>
  <c r="B36" i="2"/>
  <c r="B52" i="2"/>
  <c r="B68" i="2"/>
  <c r="B84" i="2"/>
  <c r="B100" i="2"/>
  <c r="B116" i="2"/>
  <c r="B132" i="2"/>
  <c r="B148" i="2"/>
  <c r="B164" i="2"/>
  <c r="B180" i="2"/>
  <c r="B196" i="2"/>
  <c r="B4" i="2"/>
  <c r="C4" i="2" s="1"/>
  <c r="F4" i="2" s="1"/>
  <c r="L4" i="2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M3" i="1"/>
  <c r="N4" i="1" s="1"/>
  <c r="H9" i="4" l="1"/>
  <c r="F11" i="4" s="1"/>
  <c r="H11" i="4" s="1"/>
  <c r="C12" i="4"/>
  <c r="L10" i="4"/>
  <c r="C5" i="2"/>
  <c r="I5" i="2" s="1"/>
  <c r="L5" i="2" s="1"/>
  <c r="H4" i="2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199" i="1"/>
  <c r="B151" i="1"/>
  <c r="B103" i="1"/>
  <c r="B71" i="1"/>
  <c r="B23" i="1"/>
  <c r="B6" i="1"/>
  <c r="B195" i="1"/>
  <c r="B179" i="1"/>
  <c r="B163" i="1"/>
  <c r="B147" i="1"/>
  <c r="B131" i="1"/>
  <c r="B115" i="1"/>
  <c r="B99" i="1"/>
  <c r="B83" i="1"/>
  <c r="B67" i="1"/>
  <c r="B51" i="1"/>
  <c r="B35" i="1"/>
  <c r="B19" i="1"/>
  <c r="B7" i="1"/>
  <c r="B183" i="1"/>
  <c r="B135" i="1"/>
  <c r="B119" i="1"/>
  <c r="B87" i="1"/>
  <c r="B39" i="1"/>
  <c r="B5" i="1"/>
  <c r="B191" i="1"/>
  <c r="B175" i="1"/>
  <c r="B159" i="1"/>
  <c r="B143" i="1"/>
  <c r="B127" i="1"/>
  <c r="B111" i="1"/>
  <c r="B95" i="1"/>
  <c r="B79" i="1"/>
  <c r="B63" i="1"/>
  <c r="B47" i="1"/>
  <c r="B31" i="1"/>
  <c r="B15" i="1"/>
  <c r="B167" i="1"/>
  <c r="B55" i="1"/>
  <c r="B4" i="1"/>
  <c r="C4" i="1" s="1"/>
  <c r="E4" i="1" s="1"/>
  <c r="B187" i="1"/>
  <c r="B171" i="1"/>
  <c r="B155" i="1"/>
  <c r="B139" i="1"/>
  <c r="B123" i="1"/>
  <c r="B107" i="1"/>
  <c r="B91" i="1"/>
  <c r="B75" i="1"/>
  <c r="B59" i="1"/>
  <c r="B43" i="1"/>
  <c r="B27" i="1"/>
  <c r="B11" i="1"/>
  <c r="L11" i="4" l="1"/>
  <c r="I12" i="4"/>
  <c r="K12" i="4" s="1"/>
  <c r="C13" i="4"/>
  <c r="C6" i="2"/>
  <c r="C7" i="2" s="1"/>
  <c r="K5" i="2"/>
  <c r="G4" i="1"/>
  <c r="H4" i="1"/>
  <c r="C5" i="1"/>
  <c r="C6" i="1" s="1"/>
  <c r="F13" i="4" l="1"/>
  <c r="H13" i="4" s="1"/>
  <c r="C14" i="4"/>
  <c r="L12" i="4"/>
  <c r="C8" i="2"/>
  <c r="F6" i="2"/>
  <c r="I7" i="2"/>
  <c r="E5" i="1"/>
  <c r="G5" i="1" s="1"/>
  <c r="C7" i="1"/>
  <c r="L13" i="4" l="1"/>
  <c r="I14" i="4"/>
  <c r="K14" i="4" s="1"/>
  <c r="C15" i="4"/>
  <c r="L6" i="2"/>
  <c r="H6" i="2"/>
  <c r="F7" i="2" s="1"/>
  <c r="C9" i="2"/>
  <c r="K7" i="2"/>
  <c r="I8" i="2" s="1"/>
  <c r="E6" i="1"/>
  <c r="G6" i="1" s="1"/>
  <c r="H5" i="1"/>
  <c r="C8" i="1"/>
  <c r="L14" i="4" l="1"/>
  <c r="F15" i="4"/>
  <c r="H15" i="4" s="1"/>
  <c r="C16" i="4"/>
  <c r="L7" i="2"/>
  <c r="H7" i="2"/>
  <c r="F8" i="2" s="1"/>
  <c r="C10" i="2"/>
  <c r="K8" i="2"/>
  <c r="I9" i="2" s="1"/>
  <c r="E7" i="1"/>
  <c r="G7" i="1" s="1"/>
  <c r="H6" i="1"/>
  <c r="C9" i="1"/>
  <c r="L15" i="4" l="1"/>
  <c r="I16" i="4"/>
  <c r="K16" i="4" s="1"/>
  <c r="C17" i="4"/>
  <c r="L8" i="2"/>
  <c r="H8" i="2"/>
  <c r="F9" i="2" s="1"/>
  <c r="C11" i="2"/>
  <c r="K9" i="2"/>
  <c r="I10" i="2" s="1"/>
  <c r="E8" i="1"/>
  <c r="G8" i="1" s="1"/>
  <c r="H7" i="1"/>
  <c r="C10" i="1"/>
  <c r="L16" i="4" l="1"/>
  <c r="F17" i="4"/>
  <c r="H17" i="4" s="1"/>
  <c r="C18" i="4"/>
  <c r="H9" i="2"/>
  <c r="F10" i="2" s="1"/>
  <c r="L9" i="2"/>
  <c r="C12" i="2"/>
  <c r="K10" i="2"/>
  <c r="I11" i="2" s="1"/>
  <c r="E9" i="1"/>
  <c r="G9" i="1" s="1"/>
  <c r="H8" i="1"/>
  <c r="C11" i="1"/>
  <c r="I18" i="4" l="1"/>
  <c r="K18" i="4" s="1"/>
  <c r="C19" i="4"/>
  <c r="L17" i="4"/>
  <c r="L10" i="2"/>
  <c r="H10" i="2"/>
  <c r="F11" i="2" s="1"/>
  <c r="C13" i="2"/>
  <c r="I12" i="2"/>
  <c r="K11" i="2"/>
  <c r="E10" i="1"/>
  <c r="G10" i="1" s="1"/>
  <c r="H9" i="1"/>
  <c r="C12" i="1"/>
  <c r="F19" i="4" l="1"/>
  <c r="H19" i="4" s="1"/>
  <c r="C20" i="4"/>
  <c r="L18" i="4"/>
  <c r="L11" i="2"/>
  <c r="H11" i="2"/>
  <c r="F12" i="2" s="1"/>
  <c r="C14" i="2"/>
  <c r="K12" i="2"/>
  <c r="E11" i="1"/>
  <c r="G11" i="1" s="1"/>
  <c r="H10" i="1"/>
  <c r="C13" i="1"/>
  <c r="I20" i="4" l="1"/>
  <c r="K20" i="4" s="1"/>
  <c r="C21" i="4"/>
  <c r="L19" i="4"/>
  <c r="L12" i="2"/>
  <c r="H12" i="2"/>
  <c r="F13" i="2" s="1"/>
  <c r="C15" i="2"/>
  <c r="I13" i="2"/>
  <c r="E12" i="1"/>
  <c r="G12" i="1" s="1"/>
  <c r="H11" i="1"/>
  <c r="C14" i="1"/>
  <c r="F21" i="4" l="1"/>
  <c r="H21" i="4" s="1"/>
  <c r="C22" i="4"/>
  <c r="L20" i="4"/>
  <c r="H13" i="2"/>
  <c r="F14" i="2" s="1"/>
  <c r="L13" i="2"/>
  <c r="C16" i="2"/>
  <c r="C17" i="2" s="1"/>
  <c r="K13" i="2"/>
  <c r="I14" i="2" s="1"/>
  <c r="K14" i="2" s="1"/>
  <c r="E13" i="1"/>
  <c r="G13" i="1" s="1"/>
  <c r="H12" i="1"/>
  <c r="C15" i="1"/>
  <c r="L21" i="4" l="1"/>
  <c r="I22" i="4"/>
  <c r="K22" i="4" s="1"/>
  <c r="C23" i="4"/>
  <c r="L14" i="2"/>
  <c r="C18" i="2"/>
  <c r="I15" i="2"/>
  <c r="L15" i="2" s="1"/>
  <c r="H14" i="2"/>
  <c r="E14" i="1"/>
  <c r="G14" i="1" s="1"/>
  <c r="H13" i="1"/>
  <c r="C16" i="1"/>
  <c r="L22" i="4" l="1"/>
  <c r="F23" i="4"/>
  <c r="H23" i="4" s="1"/>
  <c r="C24" i="4"/>
  <c r="C19" i="2"/>
  <c r="K15" i="2"/>
  <c r="I16" i="2" s="1"/>
  <c r="F16" i="2"/>
  <c r="E15" i="1"/>
  <c r="G15" i="1" s="1"/>
  <c r="H14" i="1"/>
  <c r="C17" i="1"/>
  <c r="L23" i="4" l="1"/>
  <c r="I24" i="4"/>
  <c r="K24" i="4" s="1"/>
  <c r="C25" i="4"/>
  <c r="L16" i="2"/>
  <c r="K16" i="2"/>
  <c r="I17" i="2" s="1"/>
  <c r="C20" i="2"/>
  <c r="H16" i="2"/>
  <c r="F17" i="2" s="1"/>
  <c r="E16" i="1"/>
  <c r="G16" i="1" s="1"/>
  <c r="H15" i="1"/>
  <c r="C18" i="1"/>
  <c r="F25" i="4" l="1"/>
  <c r="H25" i="4" s="1"/>
  <c r="C26" i="4"/>
  <c r="L24" i="4"/>
  <c r="L17" i="2"/>
  <c r="H17" i="2"/>
  <c r="F18" i="2" s="1"/>
  <c r="C21" i="2"/>
  <c r="K17" i="2"/>
  <c r="I18" i="2" s="1"/>
  <c r="E17" i="1"/>
  <c r="G17" i="1" s="1"/>
  <c r="H16" i="1"/>
  <c r="C19" i="1"/>
  <c r="I26" i="4" l="1"/>
  <c r="K26" i="4" s="1"/>
  <c r="C27" i="4"/>
  <c r="L25" i="4"/>
  <c r="L18" i="2"/>
  <c r="K18" i="2"/>
  <c r="I19" i="2" s="1"/>
  <c r="C22" i="2"/>
  <c r="H18" i="2"/>
  <c r="F19" i="2" s="1"/>
  <c r="E18" i="1"/>
  <c r="G18" i="1" s="1"/>
  <c r="H17" i="1"/>
  <c r="C20" i="1"/>
  <c r="F27" i="4" l="1"/>
  <c r="H27" i="4" s="1"/>
  <c r="C28" i="4"/>
  <c r="L26" i="4"/>
  <c r="L19" i="2"/>
  <c r="H19" i="2"/>
  <c r="F20" i="2" s="1"/>
  <c r="C23" i="2"/>
  <c r="K19" i="2"/>
  <c r="I20" i="2" s="1"/>
  <c r="E19" i="1"/>
  <c r="G19" i="1" s="1"/>
  <c r="H18" i="1"/>
  <c r="C21" i="1"/>
  <c r="I28" i="4" l="1"/>
  <c r="K28" i="4" s="1"/>
  <c r="C29" i="4"/>
  <c r="L27" i="4"/>
  <c r="L20" i="2"/>
  <c r="K20" i="2"/>
  <c r="I21" i="2" s="1"/>
  <c r="C24" i="2"/>
  <c r="H20" i="2"/>
  <c r="E20" i="1"/>
  <c r="G20" i="1" s="1"/>
  <c r="H19" i="1"/>
  <c r="C22" i="1"/>
  <c r="F29" i="4" l="1"/>
  <c r="H29" i="4" s="1"/>
  <c r="C30" i="4"/>
  <c r="L28" i="4"/>
  <c r="F21" i="2"/>
  <c r="C25" i="2"/>
  <c r="K21" i="2"/>
  <c r="I22" i="2" s="1"/>
  <c r="E21" i="1"/>
  <c r="G21" i="1" s="1"/>
  <c r="H20" i="1"/>
  <c r="C23" i="1"/>
  <c r="L29" i="4" l="1"/>
  <c r="I30" i="4"/>
  <c r="K30" i="4" s="1"/>
  <c r="C31" i="4"/>
  <c r="L21" i="2"/>
  <c r="K22" i="2"/>
  <c r="I23" i="2" s="1"/>
  <c r="H21" i="2"/>
  <c r="F22" i="2" s="1"/>
  <c r="C26" i="2"/>
  <c r="E22" i="1"/>
  <c r="G22" i="1" s="1"/>
  <c r="H21" i="1"/>
  <c r="C24" i="1"/>
  <c r="F31" i="4" l="1"/>
  <c r="H31" i="4" s="1"/>
  <c r="C32" i="4"/>
  <c r="L30" i="4"/>
  <c r="L22" i="2"/>
  <c r="H22" i="2"/>
  <c r="F23" i="2"/>
  <c r="I24" i="2"/>
  <c r="C27" i="2"/>
  <c r="K23" i="2"/>
  <c r="E23" i="1"/>
  <c r="G23" i="1" s="1"/>
  <c r="H22" i="1"/>
  <c r="C25" i="1"/>
  <c r="I32" i="4" l="1"/>
  <c r="K32" i="4" s="1"/>
  <c r="C33" i="4"/>
  <c r="L31" i="4"/>
  <c r="L23" i="2"/>
  <c r="C28" i="2"/>
  <c r="C29" i="2" s="1"/>
  <c r="C30" i="2" s="1"/>
  <c r="C31" i="2" s="1"/>
  <c r="C32" i="2" s="1"/>
  <c r="C33" i="2" s="1"/>
  <c r="C34" i="2" s="1"/>
  <c r="C35" i="2" s="1"/>
  <c r="C36" i="2" s="1"/>
  <c r="K24" i="2"/>
  <c r="H23" i="2"/>
  <c r="F24" i="2" s="1"/>
  <c r="I25" i="2"/>
  <c r="E24" i="1"/>
  <c r="G24" i="1" s="1"/>
  <c r="H23" i="1"/>
  <c r="C26" i="1"/>
  <c r="F33" i="4" l="1"/>
  <c r="H33" i="4" s="1"/>
  <c r="C34" i="4"/>
  <c r="L32" i="4"/>
  <c r="L24" i="2"/>
  <c r="H24" i="2"/>
  <c r="F25" i="2"/>
  <c r="C37" i="2"/>
  <c r="K25" i="2"/>
  <c r="E25" i="1"/>
  <c r="G25" i="1" s="1"/>
  <c r="H24" i="1"/>
  <c r="C27" i="1"/>
  <c r="L33" i="4" l="1"/>
  <c r="I34" i="4"/>
  <c r="K34" i="4" s="1"/>
  <c r="C35" i="4"/>
  <c r="L25" i="2"/>
  <c r="I26" i="2"/>
  <c r="C38" i="2"/>
  <c r="H25" i="2"/>
  <c r="F26" i="2" s="1"/>
  <c r="E26" i="1"/>
  <c r="G26" i="1" s="1"/>
  <c r="H25" i="1"/>
  <c r="C28" i="1"/>
  <c r="F35" i="4" l="1"/>
  <c r="H35" i="4" s="1"/>
  <c r="C36" i="4"/>
  <c r="L34" i="4"/>
  <c r="H26" i="2"/>
  <c r="F28" i="2" s="1"/>
  <c r="L26" i="2"/>
  <c r="C39" i="2"/>
  <c r="K26" i="2"/>
  <c r="I27" i="2" s="1"/>
  <c r="L27" i="2" s="1"/>
  <c r="E27" i="1"/>
  <c r="G27" i="1" s="1"/>
  <c r="H26" i="1"/>
  <c r="C29" i="1"/>
  <c r="I36" i="4" l="1"/>
  <c r="K36" i="4" s="1"/>
  <c r="C37" i="4"/>
  <c r="L35" i="4"/>
  <c r="L28" i="2"/>
  <c r="H28" i="2"/>
  <c r="K27" i="2"/>
  <c r="I29" i="2" s="1"/>
  <c r="L29" i="2" s="1"/>
  <c r="C40" i="2"/>
  <c r="E28" i="1"/>
  <c r="G28" i="1" s="1"/>
  <c r="H27" i="1"/>
  <c r="C30" i="1"/>
  <c r="F37" i="4" l="1"/>
  <c r="H37" i="4" s="1"/>
  <c r="C38" i="4"/>
  <c r="L36" i="4"/>
  <c r="C41" i="2"/>
  <c r="K29" i="2"/>
  <c r="F30" i="2"/>
  <c r="E29" i="1"/>
  <c r="G29" i="1" s="1"/>
  <c r="H28" i="1"/>
  <c r="C31" i="1"/>
  <c r="I38" i="4" l="1"/>
  <c r="K38" i="4" s="1"/>
  <c r="C39" i="4"/>
  <c r="L37" i="4"/>
  <c r="L30" i="2"/>
  <c r="H30" i="2"/>
  <c r="C42" i="2"/>
  <c r="I31" i="2"/>
  <c r="L31" i="2" s="1"/>
  <c r="E30" i="1"/>
  <c r="G30" i="1" s="1"/>
  <c r="H29" i="1"/>
  <c r="C32" i="1"/>
  <c r="L38" i="4" l="1"/>
  <c r="F39" i="4"/>
  <c r="H39" i="4" s="1"/>
  <c r="C40" i="4"/>
  <c r="C43" i="2"/>
  <c r="K31" i="2"/>
  <c r="F32" i="2"/>
  <c r="E31" i="1"/>
  <c r="G31" i="1" s="1"/>
  <c r="H30" i="1"/>
  <c r="C33" i="1"/>
  <c r="I40" i="4" l="1"/>
  <c r="K40" i="4" s="1"/>
  <c r="C41" i="4"/>
  <c r="L39" i="4"/>
  <c r="L32" i="2"/>
  <c r="H32" i="2"/>
  <c r="C44" i="2"/>
  <c r="C45" i="2" s="1"/>
  <c r="C46" i="2" s="1"/>
  <c r="C47" i="2" s="1"/>
  <c r="C48" i="2" s="1"/>
  <c r="C49" i="2" s="1"/>
  <c r="C50" i="2" s="1"/>
  <c r="I33" i="2"/>
  <c r="L33" i="2" s="1"/>
  <c r="E32" i="1"/>
  <c r="G32" i="1" s="1"/>
  <c r="H31" i="1"/>
  <c r="C34" i="1"/>
  <c r="F41" i="4" l="1"/>
  <c r="H41" i="4" s="1"/>
  <c r="C42" i="4"/>
  <c r="L40" i="4"/>
  <c r="C51" i="2"/>
  <c r="C52" i="2" s="1"/>
  <c r="C53" i="2" s="1"/>
  <c r="K33" i="2"/>
  <c r="F34" i="2"/>
  <c r="E33" i="1"/>
  <c r="G33" i="1" s="1"/>
  <c r="H32" i="1"/>
  <c r="C35" i="1"/>
  <c r="I42" i="4" l="1"/>
  <c r="K42" i="4" s="1"/>
  <c r="C43" i="4"/>
  <c r="L41" i="4"/>
  <c r="L34" i="2"/>
  <c r="H34" i="2"/>
  <c r="C54" i="2"/>
  <c r="I35" i="2"/>
  <c r="E34" i="1"/>
  <c r="G34" i="1" s="1"/>
  <c r="H33" i="1"/>
  <c r="C36" i="1"/>
  <c r="F43" i="4" l="1"/>
  <c r="H43" i="4" s="1"/>
  <c r="C44" i="4"/>
  <c r="L42" i="4"/>
  <c r="F35" i="2"/>
  <c r="C55" i="2"/>
  <c r="K35" i="2"/>
  <c r="E35" i="1"/>
  <c r="G35" i="1" s="1"/>
  <c r="H34" i="1"/>
  <c r="C37" i="1"/>
  <c r="I44" i="4" l="1"/>
  <c r="K44" i="4" s="1"/>
  <c r="C45" i="4"/>
  <c r="L43" i="4"/>
  <c r="L35" i="2"/>
  <c r="C56" i="2"/>
  <c r="I36" i="2"/>
  <c r="H35" i="2"/>
  <c r="F36" i="2" s="1"/>
  <c r="E36" i="1"/>
  <c r="G36" i="1" s="1"/>
  <c r="H35" i="1"/>
  <c r="C38" i="1"/>
  <c r="F45" i="4" l="1"/>
  <c r="H45" i="4" s="1"/>
  <c r="C46" i="4"/>
  <c r="L44" i="4"/>
  <c r="H36" i="2"/>
  <c r="L36" i="2"/>
  <c r="F37" i="2"/>
  <c r="K36" i="2"/>
  <c r="I37" i="2" s="1"/>
  <c r="K37" i="2" s="1"/>
  <c r="C57" i="2"/>
  <c r="E37" i="1"/>
  <c r="G37" i="1" s="1"/>
  <c r="H36" i="1"/>
  <c r="C39" i="1"/>
  <c r="I46" i="4" l="1"/>
  <c r="K46" i="4" s="1"/>
  <c r="C47" i="4"/>
  <c r="L45" i="4"/>
  <c r="L37" i="2"/>
  <c r="C58" i="2"/>
  <c r="C59" i="2" s="1"/>
  <c r="C60" i="2" s="1"/>
  <c r="C61" i="2" s="1"/>
  <c r="C62" i="2" s="1"/>
  <c r="C63" i="2" s="1"/>
  <c r="C64" i="2" s="1"/>
  <c r="H37" i="2"/>
  <c r="F38" i="2" s="1"/>
  <c r="I38" i="2"/>
  <c r="E38" i="1"/>
  <c r="G38" i="1" s="1"/>
  <c r="H37" i="1"/>
  <c r="C40" i="1"/>
  <c r="F47" i="4" l="1"/>
  <c r="H47" i="4" s="1"/>
  <c r="C48" i="4"/>
  <c r="L46" i="4"/>
  <c r="H38" i="2"/>
  <c r="L38" i="2"/>
  <c r="C65" i="2"/>
  <c r="C66" i="2" s="1"/>
  <c r="C67" i="2" s="1"/>
  <c r="F39" i="2"/>
  <c r="K38" i="2"/>
  <c r="I39" i="2" s="1"/>
  <c r="K39" i="2" s="1"/>
  <c r="E39" i="1"/>
  <c r="G39" i="1" s="1"/>
  <c r="H38" i="1"/>
  <c r="C41" i="1"/>
  <c r="I48" i="4" l="1"/>
  <c r="K48" i="4" s="1"/>
  <c r="C49" i="4"/>
  <c r="L47" i="4"/>
  <c r="L39" i="2"/>
  <c r="H39" i="2"/>
  <c r="F40" i="2" s="1"/>
  <c r="I40" i="2"/>
  <c r="C68" i="2"/>
  <c r="E40" i="1"/>
  <c r="G40" i="1" s="1"/>
  <c r="H39" i="1"/>
  <c r="C42" i="1"/>
  <c r="L48" i="4" l="1"/>
  <c r="F49" i="4"/>
  <c r="H49" i="4" s="1"/>
  <c r="C50" i="4"/>
  <c r="H40" i="2"/>
  <c r="L40" i="2"/>
  <c r="F41" i="2"/>
  <c r="C69" i="2"/>
  <c r="K40" i="2"/>
  <c r="I41" i="2" s="1"/>
  <c r="K41" i="2" s="1"/>
  <c r="E41" i="1"/>
  <c r="G41" i="1" s="1"/>
  <c r="H40" i="1"/>
  <c r="C43" i="1"/>
  <c r="I50" i="4" l="1"/>
  <c r="K50" i="4" s="1"/>
  <c r="C51" i="4"/>
  <c r="L49" i="4"/>
  <c r="L41" i="2"/>
  <c r="I42" i="2"/>
  <c r="C70" i="2"/>
  <c r="H41" i="2"/>
  <c r="F42" i="2" s="1"/>
  <c r="E42" i="1"/>
  <c r="G42" i="1" s="1"/>
  <c r="H41" i="1"/>
  <c r="C44" i="1"/>
  <c r="F51" i="4" l="1"/>
  <c r="H51" i="4" s="1"/>
  <c r="C52" i="4"/>
  <c r="L50" i="4"/>
  <c r="H42" i="2"/>
  <c r="F44" i="2" s="1"/>
  <c r="L42" i="2"/>
  <c r="K42" i="2"/>
  <c r="I43" i="2" s="1"/>
  <c r="L43" i="2" s="1"/>
  <c r="C71" i="2"/>
  <c r="E43" i="1"/>
  <c r="G43" i="1" s="1"/>
  <c r="H42" i="1"/>
  <c r="C45" i="1"/>
  <c r="I52" i="4" l="1"/>
  <c r="K52" i="4" s="1"/>
  <c r="C53" i="4"/>
  <c r="L51" i="4"/>
  <c r="L44" i="2"/>
  <c r="H44" i="2"/>
  <c r="F46" i="2" s="1"/>
  <c r="K43" i="2"/>
  <c r="I45" i="2" s="1"/>
  <c r="L45" i="2" s="1"/>
  <c r="C72" i="2"/>
  <c r="E44" i="1"/>
  <c r="G44" i="1" s="1"/>
  <c r="H43" i="1"/>
  <c r="C46" i="1"/>
  <c r="F53" i="4" l="1"/>
  <c r="H53" i="4" s="1"/>
  <c r="C54" i="4"/>
  <c r="L52" i="4"/>
  <c r="L46" i="2"/>
  <c r="H46" i="2"/>
  <c r="F48" i="2" s="1"/>
  <c r="C73" i="2"/>
  <c r="K45" i="2"/>
  <c r="E45" i="1"/>
  <c r="G45" i="1" s="1"/>
  <c r="H44" i="1"/>
  <c r="C47" i="1"/>
  <c r="I54" i="4" l="1"/>
  <c r="K54" i="4" s="1"/>
  <c r="C55" i="4"/>
  <c r="L53" i="4"/>
  <c r="L48" i="2"/>
  <c r="H48" i="2"/>
  <c r="C74" i="2"/>
  <c r="I47" i="2"/>
  <c r="L47" i="2" s="1"/>
  <c r="E46" i="1"/>
  <c r="G46" i="1" s="1"/>
  <c r="H45" i="1"/>
  <c r="C48" i="1"/>
  <c r="L54" i="4" l="1"/>
  <c r="F55" i="4"/>
  <c r="H55" i="4" s="1"/>
  <c r="C56" i="4"/>
  <c r="C75" i="2"/>
  <c r="K47" i="2"/>
  <c r="F50" i="2"/>
  <c r="E47" i="1"/>
  <c r="G47" i="1" s="1"/>
  <c r="H46" i="1"/>
  <c r="C49" i="1"/>
  <c r="I56" i="4" l="1"/>
  <c r="K56" i="4" s="1"/>
  <c r="C57" i="4"/>
  <c r="L55" i="4"/>
  <c r="L50" i="2"/>
  <c r="H50" i="2"/>
  <c r="C76" i="2"/>
  <c r="I49" i="2"/>
  <c r="L49" i="2" s="1"/>
  <c r="E48" i="1"/>
  <c r="G48" i="1" s="1"/>
  <c r="H47" i="1"/>
  <c r="C50" i="1"/>
  <c r="F57" i="4" l="1"/>
  <c r="H57" i="4" s="1"/>
  <c r="C58" i="4"/>
  <c r="L56" i="4"/>
  <c r="F51" i="2"/>
  <c r="C77" i="2"/>
  <c r="K49" i="2"/>
  <c r="E49" i="1"/>
  <c r="G49" i="1" s="1"/>
  <c r="H48" i="1"/>
  <c r="C51" i="1"/>
  <c r="L57" i="4" l="1"/>
  <c r="I58" i="4"/>
  <c r="K58" i="4" s="1"/>
  <c r="C59" i="4"/>
  <c r="C78" i="2"/>
  <c r="H51" i="2"/>
  <c r="F52" i="2" s="1"/>
  <c r="I51" i="2"/>
  <c r="L51" i="2" s="1"/>
  <c r="E50" i="1"/>
  <c r="G50" i="1" s="1"/>
  <c r="H49" i="1"/>
  <c r="C52" i="1"/>
  <c r="F59" i="4" l="1"/>
  <c r="H59" i="4" s="1"/>
  <c r="C60" i="4"/>
  <c r="L58" i="4"/>
  <c r="H52" i="2"/>
  <c r="C79" i="2"/>
  <c r="C80" i="2" s="1"/>
  <c r="C81" i="2" s="1"/>
  <c r="F53" i="2"/>
  <c r="K51" i="2"/>
  <c r="E51" i="1"/>
  <c r="G51" i="1" s="1"/>
  <c r="H50" i="1"/>
  <c r="C53" i="1"/>
  <c r="L59" i="4" l="1"/>
  <c r="I60" i="4"/>
  <c r="K60" i="4" s="1"/>
  <c r="C61" i="4"/>
  <c r="I52" i="2"/>
  <c r="L52" i="2" s="1"/>
  <c r="H53" i="2"/>
  <c r="F54" i="2" s="1"/>
  <c r="C82" i="2"/>
  <c r="E52" i="1"/>
  <c r="G52" i="1" s="1"/>
  <c r="H51" i="1"/>
  <c r="C54" i="1"/>
  <c r="F61" i="4" l="1"/>
  <c r="H61" i="4" s="1"/>
  <c r="C62" i="4"/>
  <c r="L60" i="4"/>
  <c r="H54" i="2"/>
  <c r="F55" i="2"/>
  <c r="C83" i="2"/>
  <c r="K52" i="2"/>
  <c r="I53" i="2" s="1"/>
  <c r="L53" i="2" s="1"/>
  <c r="E53" i="1"/>
  <c r="G53" i="1" s="1"/>
  <c r="H52" i="1"/>
  <c r="C55" i="1"/>
  <c r="L61" i="4" l="1"/>
  <c r="I62" i="4"/>
  <c r="K62" i="4" s="1"/>
  <c r="C63" i="4"/>
  <c r="K53" i="2"/>
  <c r="I54" i="2"/>
  <c r="L54" i="2" s="1"/>
  <c r="C84" i="2"/>
  <c r="H55" i="2"/>
  <c r="F56" i="2" s="1"/>
  <c r="E54" i="1"/>
  <c r="G54" i="1" s="1"/>
  <c r="H53" i="1"/>
  <c r="C56" i="1"/>
  <c r="F63" i="4" l="1"/>
  <c r="H63" i="4" s="1"/>
  <c r="C64" i="4"/>
  <c r="L62" i="4"/>
  <c r="H56" i="2"/>
  <c r="F58" i="2" s="1"/>
  <c r="C85" i="2"/>
  <c r="C86" i="2" s="1"/>
  <c r="C87" i="2" s="1"/>
  <c r="C88" i="2" s="1"/>
  <c r="C89" i="2" s="1"/>
  <c r="C90" i="2" s="1"/>
  <c r="C91" i="2" s="1"/>
  <c r="C92" i="2" s="1"/>
  <c r="K54" i="2"/>
  <c r="I55" i="2" s="1"/>
  <c r="L55" i="2" s="1"/>
  <c r="E55" i="1"/>
  <c r="G55" i="1" s="1"/>
  <c r="H54" i="1"/>
  <c r="C57" i="1"/>
  <c r="L63" i="4" l="1"/>
  <c r="I64" i="4"/>
  <c r="K64" i="4" s="1"/>
  <c r="C65" i="4"/>
  <c r="L58" i="2"/>
  <c r="H58" i="2"/>
  <c r="K55" i="2"/>
  <c r="C93" i="2"/>
  <c r="I56" i="2"/>
  <c r="L56" i="2" s="1"/>
  <c r="E56" i="1"/>
  <c r="G56" i="1" s="1"/>
  <c r="H55" i="1"/>
  <c r="C58" i="1"/>
  <c r="F65" i="4" l="1"/>
  <c r="H65" i="4" s="1"/>
  <c r="C66" i="4"/>
  <c r="L64" i="4"/>
  <c r="C94" i="2"/>
  <c r="C95" i="2" s="1"/>
  <c r="C96" i="2" s="1"/>
  <c r="C97" i="2" s="1"/>
  <c r="C98" i="2" s="1"/>
  <c r="C99" i="2" s="1"/>
  <c r="C100" i="2" s="1"/>
  <c r="C101" i="2" s="1"/>
  <c r="C102" i="2" s="1"/>
  <c r="C103" i="2" s="1"/>
  <c r="K56" i="2"/>
  <c r="I57" i="2" s="1"/>
  <c r="L57" i="2" s="1"/>
  <c r="F60" i="2"/>
  <c r="E57" i="1"/>
  <c r="G57" i="1" s="1"/>
  <c r="H56" i="1"/>
  <c r="C59" i="1"/>
  <c r="I66" i="4" l="1"/>
  <c r="K66" i="4" s="1"/>
  <c r="C67" i="4"/>
  <c r="L65" i="4"/>
  <c r="L60" i="2"/>
  <c r="H60" i="2"/>
  <c r="K57" i="2"/>
  <c r="I59" i="2" s="1"/>
  <c r="L59" i="2" s="1"/>
  <c r="C104" i="2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E58" i="1"/>
  <c r="G58" i="1" s="1"/>
  <c r="H57" i="1"/>
  <c r="C60" i="1"/>
  <c r="F67" i="4" l="1"/>
  <c r="H67" i="4" s="1"/>
  <c r="C68" i="4"/>
  <c r="L66" i="4"/>
  <c r="C116" i="2"/>
  <c r="C117" i="2" s="1"/>
  <c r="K59" i="2"/>
  <c r="F62" i="2"/>
  <c r="E59" i="1"/>
  <c r="G59" i="1" s="1"/>
  <c r="H58" i="1"/>
  <c r="C61" i="1"/>
  <c r="I68" i="4" l="1"/>
  <c r="K68" i="4" s="1"/>
  <c r="C69" i="4"/>
  <c r="L67" i="4"/>
  <c r="L62" i="2"/>
  <c r="H62" i="2"/>
  <c r="C118" i="2"/>
  <c r="C119" i="2" s="1"/>
  <c r="I61" i="2"/>
  <c r="L61" i="2" s="1"/>
  <c r="E60" i="1"/>
  <c r="G60" i="1" s="1"/>
  <c r="H59" i="1"/>
  <c r="C62" i="1"/>
  <c r="F69" i="4" l="1"/>
  <c r="H69" i="4" s="1"/>
  <c r="C70" i="4"/>
  <c r="L68" i="4"/>
  <c r="C120" i="2"/>
  <c r="K61" i="2"/>
  <c r="F64" i="2"/>
  <c r="E61" i="1"/>
  <c r="G61" i="1" s="1"/>
  <c r="H60" i="1"/>
  <c r="C63" i="1"/>
  <c r="L69" i="4" l="1"/>
  <c r="I70" i="4"/>
  <c r="K70" i="4" s="1"/>
  <c r="C71" i="4"/>
  <c r="L64" i="2"/>
  <c r="H64" i="2"/>
  <c r="C121" i="2"/>
  <c r="I63" i="2"/>
  <c r="L63" i="2" s="1"/>
  <c r="E62" i="1"/>
  <c r="G62" i="1" s="1"/>
  <c r="H61" i="1"/>
  <c r="C64" i="1"/>
  <c r="L70" i="4" l="1"/>
  <c r="F71" i="4"/>
  <c r="H71" i="4" s="1"/>
  <c r="C72" i="4"/>
  <c r="F65" i="2"/>
  <c r="C122" i="2"/>
  <c r="K63" i="2"/>
  <c r="E63" i="1"/>
  <c r="G63" i="1" s="1"/>
  <c r="H62" i="1"/>
  <c r="C65" i="1"/>
  <c r="I72" i="4" l="1"/>
  <c r="K72" i="4" s="1"/>
  <c r="C73" i="4"/>
  <c r="L71" i="4"/>
  <c r="C123" i="2"/>
  <c r="H65" i="2"/>
  <c r="F66" i="2" s="1"/>
  <c r="I65" i="2"/>
  <c r="L65" i="2" s="1"/>
  <c r="E64" i="1"/>
  <c r="G64" i="1" s="1"/>
  <c r="H63" i="1"/>
  <c r="C66" i="1"/>
  <c r="F73" i="4" l="1"/>
  <c r="H73" i="4" s="1"/>
  <c r="C74" i="4"/>
  <c r="L72" i="4"/>
  <c r="H66" i="2"/>
  <c r="F67" i="2"/>
  <c r="C124" i="2"/>
  <c r="K65" i="2"/>
  <c r="E65" i="1"/>
  <c r="G65" i="1" s="1"/>
  <c r="H64" i="1"/>
  <c r="C67" i="1"/>
  <c r="I74" i="4" l="1"/>
  <c r="K74" i="4" s="1"/>
  <c r="C75" i="4"/>
  <c r="L73" i="4"/>
  <c r="I66" i="2"/>
  <c r="L66" i="2" s="1"/>
  <c r="H67" i="2"/>
  <c r="F68" i="2" s="1"/>
  <c r="C125" i="2"/>
  <c r="E66" i="1"/>
  <c r="G66" i="1" s="1"/>
  <c r="H65" i="1"/>
  <c r="C68" i="1"/>
  <c r="F75" i="4" l="1"/>
  <c r="H75" i="4" s="1"/>
  <c r="C76" i="4"/>
  <c r="L74" i="4"/>
  <c r="H68" i="2"/>
  <c r="F69" i="2"/>
  <c r="C126" i="2"/>
  <c r="K66" i="2"/>
  <c r="I67" i="2" s="1"/>
  <c r="L67" i="2" s="1"/>
  <c r="E67" i="1"/>
  <c r="G67" i="1" s="1"/>
  <c r="H66" i="1"/>
  <c r="C69" i="1"/>
  <c r="I76" i="4" l="1"/>
  <c r="K76" i="4" s="1"/>
  <c r="C77" i="4"/>
  <c r="L75" i="4"/>
  <c r="K67" i="2"/>
  <c r="I68" i="2"/>
  <c r="L68" i="2" s="1"/>
  <c r="C127" i="2"/>
  <c r="H69" i="2"/>
  <c r="F70" i="2" s="1"/>
  <c r="E68" i="1"/>
  <c r="G68" i="1" s="1"/>
  <c r="H67" i="1"/>
  <c r="C70" i="1"/>
  <c r="F77" i="4" l="1"/>
  <c r="H77" i="4" s="1"/>
  <c r="C78" i="4"/>
  <c r="L76" i="4"/>
  <c r="H70" i="2"/>
  <c r="C128" i="2"/>
  <c r="C129" i="2" s="1"/>
  <c r="C130" i="2" s="1"/>
  <c r="C131" i="2" s="1"/>
  <c r="C132" i="2" s="1"/>
  <c r="C133" i="2" s="1"/>
  <c r="C134" i="2" s="1"/>
  <c r="F71" i="2"/>
  <c r="K68" i="2"/>
  <c r="I69" i="2" s="1"/>
  <c r="L69" i="2" s="1"/>
  <c r="E69" i="1"/>
  <c r="G69" i="1" s="1"/>
  <c r="H68" i="1"/>
  <c r="C71" i="1"/>
  <c r="I78" i="4" l="1"/>
  <c r="K78" i="4" s="1"/>
  <c r="C79" i="4"/>
  <c r="L77" i="4"/>
  <c r="K69" i="2"/>
  <c r="C135" i="2"/>
  <c r="C136" i="2" s="1"/>
  <c r="C137" i="2" s="1"/>
  <c r="C138" i="2" s="1"/>
  <c r="C139" i="2" s="1"/>
  <c r="H71" i="2"/>
  <c r="F72" i="2" s="1"/>
  <c r="I70" i="2"/>
  <c r="L70" i="2" s="1"/>
  <c r="E70" i="1"/>
  <c r="G70" i="1" s="1"/>
  <c r="H69" i="1"/>
  <c r="C72" i="1"/>
  <c r="F79" i="4" l="1"/>
  <c r="H79" i="4" s="1"/>
  <c r="C80" i="4"/>
  <c r="L78" i="4"/>
  <c r="H72" i="2"/>
  <c r="K70" i="2"/>
  <c r="I71" i="2" s="1"/>
  <c r="L71" i="2" s="1"/>
  <c r="F73" i="2"/>
  <c r="C140" i="2"/>
  <c r="C141" i="2" s="1"/>
  <c r="E71" i="1"/>
  <c r="G71" i="1" s="1"/>
  <c r="H70" i="1"/>
  <c r="C73" i="1"/>
  <c r="I80" i="4" l="1"/>
  <c r="K80" i="4" s="1"/>
  <c r="C81" i="4"/>
  <c r="L79" i="4"/>
  <c r="K71" i="2"/>
  <c r="C142" i="2"/>
  <c r="C143" i="2" s="1"/>
  <c r="I72" i="2"/>
  <c r="L72" i="2" s="1"/>
  <c r="H73" i="2"/>
  <c r="F74" i="2" s="1"/>
  <c r="E72" i="1"/>
  <c r="G72" i="1" s="1"/>
  <c r="H71" i="1"/>
  <c r="C74" i="1"/>
  <c r="F81" i="4" l="1"/>
  <c r="H81" i="4" s="1"/>
  <c r="C82" i="4"/>
  <c r="L80" i="4"/>
  <c r="H74" i="2"/>
  <c r="C144" i="2"/>
  <c r="C145" i="2" s="1"/>
  <c r="C146" i="2" s="1"/>
  <c r="K72" i="2"/>
  <c r="I73" i="2" s="1"/>
  <c r="L73" i="2" s="1"/>
  <c r="F75" i="2"/>
  <c r="E73" i="1"/>
  <c r="G73" i="1" s="1"/>
  <c r="H72" i="1"/>
  <c r="C75" i="1"/>
  <c r="L81" i="4" l="1"/>
  <c r="I82" i="4"/>
  <c r="K82" i="4" s="1"/>
  <c r="C83" i="4"/>
  <c r="K73" i="2"/>
  <c r="I74" i="2"/>
  <c r="L74" i="2" s="1"/>
  <c r="H75" i="2"/>
  <c r="F76" i="2" s="1"/>
  <c r="C147" i="2"/>
  <c r="C148" i="2" s="1"/>
  <c r="E74" i="1"/>
  <c r="G74" i="1" s="1"/>
  <c r="H73" i="1"/>
  <c r="C76" i="1"/>
  <c r="F83" i="4" l="1"/>
  <c r="H83" i="4" s="1"/>
  <c r="C84" i="4"/>
  <c r="L82" i="4"/>
  <c r="H76" i="2"/>
  <c r="F78" i="2" s="1"/>
  <c r="K74" i="2"/>
  <c r="I75" i="2" s="1"/>
  <c r="C149" i="2"/>
  <c r="C150" i="2" s="1"/>
  <c r="E75" i="1"/>
  <c r="G75" i="1" s="1"/>
  <c r="H74" i="1"/>
  <c r="C77" i="1"/>
  <c r="I84" i="4" l="1"/>
  <c r="K84" i="4" s="1"/>
  <c r="C85" i="4"/>
  <c r="L83" i="4"/>
  <c r="L78" i="2"/>
  <c r="H78" i="2"/>
  <c r="L75" i="2"/>
  <c r="K75" i="2"/>
  <c r="I76" i="2"/>
  <c r="L76" i="2" s="1"/>
  <c r="C151" i="2"/>
  <c r="E76" i="1"/>
  <c r="G76" i="1" s="1"/>
  <c r="H75" i="1"/>
  <c r="C78" i="1"/>
  <c r="L84" i="4" l="1"/>
  <c r="F85" i="4"/>
  <c r="H85" i="4" s="1"/>
  <c r="C86" i="4"/>
  <c r="K76" i="2"/>
  <c r="I77" i="2" s="1"/>
  <c r="L77" i="2" s="1"/>
  <c r="F79" i="2"/>
  <c r="C152" i="2"/>
  <c r="C153" i="2" s="1"/>
  <c r="E77" i="1"/>
  <c r="G77" i="1" s="1"/>
  <c r="H76" i="1"/>
  <c r="C79" i="1"/>
  <c r="L85" i="4" l="1"/>
  <c r="I86" i="4"/>
  <c r="K86" i="4" s="1"/>
  <c r="C87" i="4"/>
  <c r="K77" i="2"/>
  <c r="I79" i="2" s="1"/>
  <c r="L79" i="2" s="1"/>
  <c r="C154" i="2"/>
  <c r="C155" i="2" s="1"/>
  <c r="H79" i="2"/>
  <c r="F80" i="2" s="1"/>
  <c r="E78" i="1"/>
  <c r="G78" i="1" s="1"/>
  <c r="H77" i="1"/>
  <c r="C80" i="1"/>
  <c r="F87" i="4" l="1"/>
  <c r="H87" i="4" s="1"/>
  <c r="C88" i="4"/>
  <c r="L86" i="4"/>
  <c r="H80" i="2"/>
  <c r="F81" i="2"/>
  <c r="C156" i="2"/>
  <c r="C157" i="2" s="1"/>
  <c r="K79" i="2"/>
  <c r="E79" i="1"/>
  <c r="G79" i="1" s="1"/>
  <c r="H78" i="1"/>
  <c r="C81" i="1"/>
  <c r="I88" i="4" l="1"/>
  <c r="K88" i="4" s="1"/>
  <c r="C89" i="4"/>
  <c r="L87" i="4"/>
  <c r="C158" i="2"/>
  <c r="C159" i="2" s="1"/>
  <c r="C160" i="2" s="1"/>
  <c r="H81" i="2"/>
  <c r="F82" i="2" s="1"/>
  <c r="I80" i="2"/>
  <c r="L80" i="2" s="1"/>
  <c r="E80" i="1"/>
  <c r="G80" i="1" s="1"/>
  <c r="H79" i="1"/>
  <c r="C82" i="1"/>
  <c r="F89" i="4" l="1"/>
  <c r="H89" i="4" s="1"/>
  <c r="C90" i="4"/>
  <c r="L88" i="4"/>
  <c r="H82" i="2"/>
  <c r="F83" i="2"/>
  <c r="K80" i="2"/>
  <c r="I81" i="2" s="1"/>
  <c r="L81" i="2" s="1"/>
  <c r="C161" i="2"/>
  <c r="C162" i="2" s="1"/>
  <c r="E81" i="1"/>
  <c r="G81" i="1" s="1"/>
  <c r="H80" i="1"/>
  <c r="C83" i="1"/>
  <c r="L89" i="4" l="1"/>
  <c r="I90" i="4"/>
  <c r="K90" i="4" s="1"/>
  <c r="C91" i="4"/>
  <c r="K81" i="2"/>
  <c r="H83" i="2"/>
  <c r="F84" i="2" s="1"/>
  <c r="I82" i="2"/>
  <c r="L82" i="2" s="1"/>
  <c r="C163" i="2"/>
  <c r="C164" i="2" s="1"/>
  <c r="E82" i="1"/>
  <c r="G82" i="1" s="1"/>
  <c r="H81" i="1"/>
  <c r="C84" i="1"/>
  <c r="F91" i="4" l="1"/>
  <c r="H91" i="4" s="1"/>
  <c r="C92" i="4"/>
  <c r="L90" i="4"/>
  <c r="L84" i="2"/>
  <c r="H84" i="2"/>
  <c r="F86" i="2" s="1"/>
  <c r="K82" i="2"/>
  <c r="I83" i="2" s="1"/>
  <c r="L83" i="2" s="1"/>
  <c r="C165" i="2"/>
  <c r="E83" i="1"/>
  <c r="G83" i="1" s="1"/>
  <c r="H82" i="1"/>
  <c r="C85" i="1"/>
  <c r="I92" i="4" l="1"/>
  <c r="K92" i="4" s="1"/>
  <c r="C93" i="4"/>
  <c r="L91" i="4"/>
  <c r="L86" i="2"/>
  <c r="H86" i="2"/>
  <c r="K83" i="2"/>
  <c r="I85" i="2" s="1"/>
  <c r="L85" i="2" s="1"/>
  <c r="C166" i="2"/>
  <c r="C167" i="2" s="1"/>
  <c r="E84" i="1"/>
  <c r="G84" i="1" s="1"/>
  <c r="H83" i="1"/>
  <c r="C86" i="1"/>
  <c r="F93" i="4" l="1"/>
  <c r="H93" i="4" s="1"/>
  <c r="C94" i="4"/>
  <c r="L92" i="4"/>
  <c r="C168" i="2"/>
  <c r="C169" i="2" s="1"/>
  <c r="K85" i="2"/>
  <c r="F88" i="2"/>
  <c r="E85" i="1"/>
  <c r="G85" i="1" s="1"/>
  <c r="H84" i="1"/>
  <c r="C87" i="1"/>
  <c r="L93" i="4" l="1"/>
  <c r="I94" i="4"/>
  <c r="K94" i="4" s="1"/>
  <c r="C95" i="4"/>
  <c r="L88" i="2"/>
  <c r="H88" i="2"/>
  <c r="C170" i="2"/>
  <c r="C171" i="2" s="1"/>
  <c r="I87" i="2"/>
  <c r="L87" i="2" s="1"/>
  <c r="E86" i="1"/>
  <c r="G86" i="1" s="1"/>
  <c r="H85" i="1"/>
  <c r="C88" i="1"/>
  <c r="F95" i="4" l="1"/>
  <c r="H95" i="4" s="1"/>
  <c r="C96" i="4"/>
  <c r="L94" i="4"/>
  <c r="C172" i="2"/>
  <c r="C173" i="2" s="1"/>
  <c r="K87" i="2"/>
  <c r="F90" i="2"/>
  <c r="E87" i="1"/>
  <c r="G87" i="1" s="1"/>
  <c r="H86" i="1"/>
  <c r="C89" i="1"/>
  <c r="I96" i="4" l="1"/>
  <c r="K96" i="4" s="1"/>
  <c r="C97" i="4"/>
  <c r="L95" i="4"/>
  <c r="L90" i="2"/>
  <c r="H90" i="2"/>
  <c r="C174" i="2"/>
  <c r="C175" i="2" s="1"/>
  <c r="I89" i="2"/>
  <c r="L89" i="2" s="1"/>
  <c r="E88" i="1"/>
  <c r="G88" i="1" s="1"/>
  <c r="H87" i="1"/>
  <c r="C90" i="1"/>
  <c r="L96" i="4" l="1"/>
  <c r="F97" i="4"/>
  <c r="H97" i="4" s="1"/>
  <c r="C98" i="4"/>
  <c r="C176" i="2"/>
  <c r="C177" i="2" s="1"/>
  <c r="K89" i="2"/>
  <c r="F92" i="2"/>
  <c r="E89" i="1"/>
  <c r="G89" i="1" s="1"/>
  <c r="H88" i="1"/>
  <c r="C91" i="1"/>
  <c r="I98" i="4" l="1"/>
  <c r="K98" i="4" s="1"/>
  <c r="C99" i="4"/>
  <c r="L97" i="4"/>
  <c r="L92" i="2"/>
  <c r="H92" i="2"/>
  <c r="C178" i="2"/>
  <c r="I91" i="2"/>
  <c r="L91" i="2" s="1"/>
  <c r="E90" i="1"/>
  <c r="G90" i="1" s="1"/>
  <c r="H89" i="1"/>
  <c r="C92" i="1"/>
  <c r="F99" i="4" l="1"/>
  <c r="H99" i="4" s="1"/>
  <c r="C100" i="4"/>
  <c r="L98" i="4"/>
  <c r="C179" i="2"/>
  <c r="C180" i="2" s="1"/>
  <c r="C181" i="2" s="1"/>
  <c r="K91" i="2"/>
  <c r="F94" i="2"/>
  <c r="E91" i="1"/>
  <c r="G91" i="1" s="1"/>
  <c r="H90" i="1"/>
  <c r="C93" i="1"/>
  <c r="L99" i="4" l="1"/>
  <c r="I100" i="4"/>
  <c r="K100" i="4" s="1"/>
  <c r="C101" i="4"/>
  <c r="L94" i="2"/>
  <c r="H94" i="2"/>
  <c r="C182" i="2"/>
  <c r="C183" i="2" s="1"/>
  <c r="I93" i="2"/>
  <c r="L93" i="2" s="1"/>
  <c r="E92" i="1"/>
  <c r="G92" i="1" s="1"/>
  <c r="H91" i="1"/>
  <c r="C94" i="1"/>
  <c r="F101" i="4" l="1"/>
  <c r="H101" i="4" s="1"/>
  <c r="C102" i="4"/>
  <c r="L100" i="4"/>
  <c r="C184" i="2"/>
  <c r="K93" i="2"/>
  <c r="F96" i="2"/>
  <c r="E93" i="1"/>
  <c r="G93" i="1" s="1"/>
  <c r="H92" i="1"/>
  <c r="C95" i="1"/>
  <c r="I102" i="4" l="1"/>
  <c r="K102" i="4" s="1"/>
  <c r="C103" i="4"/>
  <c r="L101" i="4"/>
  <c r="L96" i="2"/>
  <c r="H96" i="2"/>
  <c r="C185" i="2"/>
  <c r="C186" i="2" s="1"/>
  <c r="C187" i="2" s="1"/>
  <c r="C188" i="2" s="1"/>
  <c r="I95" i="2"/>
  <c r="L95" i="2" s="1"/>
  <c r="E94" i="1"/>
  <c r="G94" i="1" s="1"/>
  <c r="H93" i="1"/>
  <c r="C96" i="1"/>
  <c r="F103" i="4" l="1"/>
  <c r="H103" i="4" s="1"/>
  <c r="C104" i="4"/>
  <c r="L102" i="4"/>
  <c r="K95" i="2"/>
  <c r="F98" i="2"/>
  <c r="C189" i="2"/>
  <c r="C190" i="2" s="1"/>
  <c r="E95" i="1"/>
  <c r="G95" i="1" s="1"/>
  <c r="H94" i="1"/>
  <c r="C97" i="1"/>
  <c r="I104" i="4" l="1"/>
  <c r="K104" i="4" s="1"/>
  <c r="C105" i="4"/>
  <c r="L103" i="4"/>
  <c r="L98" i="2"/>
  <c r="H98" i="2"/>
  <c r="I97" i="2"/>
  <c r="L97" i="2" s="1"/>
  <c r="C191" i="2"/>
  <c r="C192" i="2" s="1"/>
  <c r="E96" i="1"/>
  <c r="G96" i="1" s="1"/>
  <c r="H95" i="1"/>
  <c r="C98" i="1"/>
  <c r="F105" i="4" l="1"/>
  <c r="H105" i="4" s="1"/>
  <c r="C106" i="4"/>
  <c r="L104" i="4"/>
  <c r="K97" i="2"/>
  <c r="F100" i="2"/>
  <c r="C193" i="2"/>
  <c r="E97" i="1"/>
  <c r="G97" i="1" s="1"/>
  <c r="H96" i="1"/>
  <c r="C99" i="1"/>
  <c r="I106" i="4" l="1"/>
  <c r="K106" i="4" s="1"/>
  <c r="C107" i="4"/>
  <c r="L105" i="4"/>
  <c r="L100" i="2"/>
  <c r="H100" i="2"/>
  <c r="C194" i="2"/>
  <c r="C195" i="2" s="1"/>
  <c r="C196" i="2" s="1"/>
  <c r="I99" i="2"/>
  <c r="L99" i="2" s="1"/>
  <c r="E98" i="1"/>
  <c r="G98" i="1" s="1"/>
  <c r="H97" i="1"/>
  <c r="C100" i="1"/>
  <c r="F107" i="4" l="1"/>
  <c r="H107" i="4" s="1"/>
  <c r="C108" i="4"/>
  <c r="L106" i="4"/>
  <c r="K99" i="2"/>
  <c r="F102" i="2"/>
  <c r="C197" i="2"/>
  <c r="C198" i="2" s="1"/>
  <c r="E99" i="1"/>
  <c r="G99" i="1" s="1"/>
  <c r="H98" i="1"/>
  <c r="C101" i="1"/>
  <c r="I108" i="4" l="1"/>
  <c r="K108" i="4" s="1"/>
  <c r="C109" i="4"/>
  <c r="L107" i="4"/>
  <c r="L102" i="2"/>
  <c r="H102" i="2"/>
  <c r="I101" i="2"/>
  <c r="L101" i="2" s="1"/>
  <c r="C199" i="2"/>
  <c r="C200" i="2" s="1"/>
  <c r="E100" i="1"/>
  <c r="G100" i="1" s="1"/>
  <c r="H99" i="1"/>
  <c r="C102" i="1"/>
  <c r="F109" i="4" l="1"/>
  <c r="H109" i="4" s="1"/>
  <c r="C110" i="4"/>
  <c r="L108" i="4"/>
  <c r="K101" i="2"/>
  <c r="F104" i="2"/>
  <c r="C201" i="2"/>
  <c r="C202" i="2" s="1"/>
  <c r="E101" i="1"/>
  <c r="G101" i="1" s="1"/>
  <c r="H100" i="1"/>
  <c r="C103" i="1"/>
  <c r="I110" i="4" l="1"/>
  <c r="K110" i="4" s="1"/>
  <c r="C111" i="4"/>
  <c r="L109" i="4"/>
  <c r="L104" i="2"/>
  <c r="H104" i="2"/>
  <c r="I103" i="2"/>
  <c r="L103" i="2" s="1"/>
  <c r="C203" i="2"/>
  <c r="E102" i="1"/>
  <c r="G102" i="1" s="1"/>
  <c r="H101" i="1"/>
  <c r="C104" i="1"/>
  <c r="F111" i="4" l="1"/>
  <c r="H111" i="4" s="1"/>
  <c r="C112" i="4"/>
  <c r="L110" i="4"/>
  <c r="K103" i="2"/>
  <c r="F106" i="2"/>
  <c r="E103" i="1"/>
  <c r="G103" i="1" s="1"/>
  <c r="H102" i="1"/>
  <c r="C105" i="1"/>
  <c r="I112" i="4" l="1"/>
  <c r="K112" i="4" s="1"/>
  <c r="C113" i="4"/>
  <c r="L111" i="4"/>
  <c r="L106" i="2"/>
  <c r="H106" i="2"/>
  <c r="I105" i="2"/>
  <c r="L105" i="2" s="1"/>
  <c r="E104" i="1"/>
  <c r="G104" i="1" s="1"/>
  <c r="H103" i="1"/>
  <c r="C106" i="1"/>
  <c r="F113" i="4" l="1"/>
  <c r="H113" i="4" s="1"/>
  <c r="C114" i="4"/>
  <c r="L112" i="4"/>
  <c r="K105" i="2"/>
  <c r="F108" i="2"/>
  <c r="E105" i="1"/>
  <c r="G105" i="1" s="1"/>
  <c r="H104" i="1"/>
  <c r="C107" i="1"/>
  <c r="I114" i="4" l="1"/>
  <c r="K114" i="4" s="1"/>
  <c r="C115" i="4"/>
  <c r="L113" i="4"/>
  <c r="L108" i="2"/>
  <c r="H108" i="2"/>
  <c r="I107" i="2"/>
  <c r="L107" i="2" s="1"/>
  <c r="E106" i="1"/>
  <c r="G106" i="1" s="1"/>
  <c r="H105" i="1"/>
  <c r="C108" i="1"/>
  <c r="F115" i="4" l="1"/>
  <c r="H115" i="4" s="1"/>
  <c r="C116" i="4"/>
  <c r="L114" i="4"/>
  <c r="K107" i="2"/>
  <c r="F110" i="2"/>
  <c r="E107" i="1"/>
  <c r="G107" i="1" s="1"/>
  <c r="H106" i="1"/>
  <c r="C109" i="1"/>
  <c r="I116" i="4" l="1"/>
  <c r="K116" i="4" s="1"/>
  <c r="C117" i="4"/>
  <c r="L115" i="4"/>
  <c r="L110" i="2"/>
  <c r="H110" i="2"/>
  <c r="I109" i="2"/>
  <c r="L109" i="2" s="1"/>
  <c r="E108" i="1"/>
  <c r="G108" i="1" s="1"/>
  <c r="H107" i="1"/>
  <c r="C110" i="1"/>
  <c r="F117" i="4" l="1"/>
  <c r="H117" i="4" s="1"/>
  <c r="C118" i="4"/>
  <c r="L116" i="4"/>
  <c r="K109" i="2"/>
  <c r="F112" i="2"/>
  <c r="E109" i="1"/>
  <c r="G109" i="1" s="1"/>
  <c r="H108" i="1"/>
  <c r="C111" i="1"/>
  <c r="I118" i="4" l="1"/>
  <c r="K118" i="4" s="1"/>
  <c r="C119" i="4"/>
  <c r="L117" i="4"/>
  <c r="L112" i="2"/>
  <c r="H112" i="2"/>
  <c r="I111" i="2"/>
  <c r="L111" i="2" s="1"/>
  <c r="E110" i="1"/>
  <c r="G110" i="1" s="1"/>
  <c r="H109" i="1"/>
  <c r="C112" i="1"/>
  <c r="F119" i="4" l="1"/>
  <c r="H119" i="4" s="1"/>
  <c r="C120" i="4"/>
  <c r="L118" i="4"/>
  <c r="K111" i="2"/>
  <c r="F114" i="2"/>
  <c r="E111" i="1"/>
  <c r="G111" i="1" s="1"/>
  <c r="H110" i="1"/>
  <c r="C113" i="1"/>
  <c r="I120" i="4" l="1"/>
  <c r="K120" i="4" s="1"/>
  <c r="C121" i="4"/>
  <c r="L119" i="4"/>
  <c r="L114" i="2"/>
  <c r="H114" i="2"/>
  <c r="I113" i="2"/>
  <c r="L113" i="2" s="1"/>
  <c r="E112" i="1"/>
  <c r="G112" i="1" s="1"/>
  <c r="H111" i="1"/>
  <c r="C114" i="1"/>
  <c r="F121" i="4" l="1"/>
  <c r="H121" i="4" s="1"/>
  <c r="C122" i="4"/>
  <c r="L120" i="4"/>
  <c r="K113" i="2"/>
  <c r="F116" i="2"/>
  <c r="E113" i="1"/>
  <c r="G113" i="1" s="1"/>
  <c r="H112" i="1"/>
  <c r="C115" i="1"/>
  <c r="I122" i="4" l="1"/>
  <c r="K122" i="4" s="1"/>
  <c r="C123" i="4"/>
  <c r="L121" i="4"/>
  <c r="I115" i="2"/>
  <c r="L115" i="2" s="1"/>
  <c r="H116" i="2"/>
  <c r="E114" i="1"/>
  <c r="G114" i="1" s="1"/>
  <c r="H113" i="1"/>
  <c r="C116" i="1"/>
  <c r="F123" i="4" l="1"/>
  <c r="H123" i="4" s="1"/>
  <c r="C124" i="4"/>
  <c r="L122" i="4"/>
  <c r="F117" i="2"/>
  <c r="K115" i="2"/>
  <c r="E115" i="1"/>
  <c r="G115" i="1" s="1"/>
  <c r="H114" i="1"/>
  <c r="C117" i="1"/>
  <c r="I124" i="4" l="1"/>
  <c r="K124" i="4" s="1"/>
  <c r="C125" i="4"/>
  <c r="L123" i="4"/>
  <c r="I116" i="2"/>
  <c r="L116" i="2" s="1"/>
  <c r="H117" i="2"/>
  <c r="F118" i="2" s="1"/>
  <c r="E116" i="1"/>
  <c r="G116" i="1" s="1"/>
  <c r="H115" i="1"/>
  <c r="C118" i="1"/>
  <c r="F125" i="4" l="1"/>
  <c r="H125" i="4" s="1"/>
  <c r="C126" i="4"/>
  <c r="L124" i="4"/>
  <c r="H118" i="2"/>
  <c r="F119" i="2"/>
  <c r="K116" i="2"/>
  <c r="I117" i="2" s="1"/>
  <c r="L117" i="2" s="1"/>
  <c r="E117" i="1"/>
  <c r="G117" i="1" s="1"/>
  <c r="H116" i="1"/>
  <c r="C119" i="1"/>
  <c r="I126" i="4" l="1"/>
  <c r="K126" i="4" s="1"/>
  <c r="C127" i="4"/>
  <c r="L125" i="4"/>
  <c r="K117" i="2"/>
  <c r="I118" i="2"/>
  <c r="L118" i="2" s="1"/>
  <c r="H119" i="2"/>
  <c r="F120" i="2" s="1"/>
  <c r="E118" i="1"/>
  <c r="G118" i="1" s="1"/>
  <c r="H117" i="1"/>
  <c r="C120" i="1"/>
  <c r="F127" i="4" l="1"/>
  <c r="H127" i="4" s="1"/>
  <c r="C128" i="4"/>
  <c r="L126" i="4"/>
  <c r="H120" i="2"/>
  <c r="F121" i="2"/>
  <c r="K118" i="2"/>
  <c r="I119" i="2" s="1"/>
  <c r="L119" i="2" s="1"/>
  <c r="E119" i="1"/>
  <c r="G119" i="1" s="1"/>
  <c r="H118" i="1"/>
  <c r="C121" i="1"/>
  <c r="I128" i="4" l="1"/>
  <c r="K128" i="4" s="1"/>
  <c r="C129" i="4"/>
  <c r="L127" i="4"/>
  <c r="K119" i="2"/>
  <c r="I120" i="2"/>
  <c r="L120" i="2" s="1"/>
  <c r="H121" i="2"/>
  <c r="F122" i="2" s="1"/>
  <c r="E120" i="1"/>
  <c r="G120" i="1" s="1"/>
  <c r="H119" i="1"/>
  <c r="C122" i="1"/>
  <c r="L128" i="4" l="1"/>
  <c r="F129" i="4"/>
  <c r="H129" i="4" s="1"/>
  <c r="C130" i="4"/>
  <c r="H122" i="2"/>
  <c r="K120" i="2"/>
  <c r="I121" i="2" s="1"/>
  <c r="L121" i="2" s="1"/>
  <c r="F123" i="2"/>
  <c r="E121" i="1"/>
  <c r="G121" i="1" s="1"/>
  <c r="H120" i="1"/>
  <c r="C123" i="1"/>
  <c r="L129" i="4" l="1"/>
  <c r="I130" i="4"/>
  <c r="K130" i="4" s="1"/>
  <c r="C131" i="4"/>
  <c r="K121" i="2"/>
  <c r="I122" i="2"/>
  <c r="L122" i="2" s="1"/>
  <c r="H123" i="2"/>
  <c r="F124" i="2" s="1"/>
  <c r="E122" i="1"/>
  <c r="G122" i="1" s="1"/>
  <c r="H121" i="1"/>
  <c r="C124" i="1"/>
  <c r="F131" i="4" l="1"/>
  <c r="H131" i="4" s="1"/>
  <c r="C132" i="4"/>
  <c r="L130" i="4"/>
  <c r="H124" i="2"/>
  <c r="F125" i="2" s="1"/>
  <c r="K122" i="2"/>
  <c r="I123" i="2" s="1"/>
  <c r="L123" i="2" s="1"/>
  <c r="E123" i="1"/>
  <c r="G123" i="1" s="1"/>
  <c r="H122" i="1"/>
  <c r="C125" i="1"/>
  <c r="I132" i="4" l="1"/>
  <c r="K132" i="4" s="1"/>
  <c r="C133" i="4"/>
  <c r="L131" i="4"/>
  <c r="H125" i="2"/>
  <c r="F126" i="2" s="1"/>
  <c r="K123" i="2"/>
  <c r="I124" i="2" s="1"/>
  <c r="L124" i="2" s="1"/>
  <c r="E124" i="1"/>
  <c r="G124" i="1" s="1"/>
  <c r="H123" i="1"/>
  <c r="C126" i="1"/>
  <c r="F133" i="4" l="1"/>
  <c r="H133" i="4" s="1"/>
  <c r="C134" i="4"/>
  <c r="L132" i="4"/>
  <c r="H126" i="2"/>
  <c r="F128" i="2" s="1"/>
  <c r="K124" i="2"/>
  <c r="I125" i="2" s="1"/>
  <c r="L125" i="2" s="1"/>
  <c r="E125" i="1"/>
  <c r="G125" i="1" s="1"/>
  <c r="H124" i="1"/>
  <c r="C127" i="1"/>
  <c r="I134" i="4" l="1"/>
  <c r="K134" i="4" s="1"/>
  <c r="C135" i="4"/>
  <c r="L133" i="4"/>
  <c r="L128" i="2"/>
  <c r="H128" i="2"/>
  <c r="K125" i="2"/>
  <c r="I126" i="2" s="1"/>
  <c r="L126" i="2" s="1"/>
  <c r="E126" i="1"/>
  <c r="G126" i="1" s="1"/>
  <c r="H125" i="1"/>
  <c r="C128" i="1"/>
  <c r="F135" i="4" l="1"/>
  <c r="H135" i="4" s="1"/>
  <c r="C136" i="4"/>
  <c r="L134" i="4"/>
  <c r="K126" i="2"/>
  <c r="I127" i="2" s="1"/>
  <c r="L127" i="2" s="1"/>
  <c r="F130" i="2"/>
  <c r="E127" i="1"/>
  <c r="G127" i="1" s="1"/>
  <c r="H126" i="1"/>
  <c r="C129" i="1"/>
  <c r="I136" i="4" l="1"/>
  <c r="K136" i="4" s="1"/>
  <c r="C137" i="4"/>
  <c r="L135" i="4"/>
  <c r="L130" i="2"/>
  <c r="H130" i="2"/>
  <c r="K127" i="2"/>
  <c r="I129" i="2" s="1"/>
  <c r="L129" i="2" s="1"/>
  <c r="E128" i="1"/>
  <c r="G128" i="1" s="1"/>
  <c r="H127" i="1"/>
  <c r="C130" i="1"/>
  <c r="F137" i="4" l="1"/>
  <c r="H137" i="4" s="1"/>
  <c r="C138" i="4"/>
  <c r="L136" i="4"/>
  <c r="K129" i="2"/>
  <c r="F132" i="2"/>
  <c r="E129" i="1"/>
  <c r="G129" i="1" s="1"/>
  <c r="H128" i="1"/>
  <c r="C131" i="1"/>
  <c r="I138" i="4" l="1"/>
  <c r="K138" i="4" s="1"/>
  <c r="C139" i="4"/>
  <c r="L137" i="4"/>
  <c r="L132" i="2"/>
  <c r="H132" i="2"/>
  <c r="I131" i="2"/>
  <c r="L131" i="2" s="1"/>
  <c r="E130" i="1"/>
  <c r="G130" i="1" s="1"/>
  <c r="H129" i="1"/>
  <c r="C132" i="1"/>
  <c r="F139" i="4" l="1"/>
  <c r="H139" i="4" s="1"/>
  <c r="C140" i="4"/>
  <c r="L138" i="4"/>
  <c r="K131" i="2"/>
  <c r="F134" i="2"/>
  <c r="E131" i="1"/>
  <c r="G131" i="1" s="1"/>
  <c r="H130" i="1"/>
  <c r="C133" i="1"/>
  <c r="I140" i="4" l="1"/>
  <c r="K140" i="4" s="1"/>
  <c r="C141" i="4"/>
  <c r="L139" i="4"/>
  <c r="L134" i="2"/>
  <c r="H134" i="2"/>
  <c r="I133" i="2"/>
  <c r="L133" i="2" s="1"/>
  <c r="E132" i="1"/>
  <c r="G132" i="1" s="1"/>
  <c r="H131" i="1"/>
  <c r="C134" i="1"/>
  <c r="F141" i="4" l="1"/>
  <c r="H141" i="4" s="1"/>
  <c r="C142" i="4"/>
  <c r="L140" i="4"/>
  <c r="F135" i="2"/>
  <c r="K133" i="2"/>
  <c r="E133" i="1"/>
  <c r="G133" i="1" s="1"/>
  <c r="H132" i="1"/>
  <c r="C135" i="1"/>
  <c r="I142" i="4" l="1"/>
  <c r="K142" i="4" s="1"/>
  <c r="C143" i="4"/>
  <c r="L141" i="4"/>
  <c r="H135" i="2"/>
  <c r="F136" i="2" s="1"/>
  <c r="I135" i="2"/>
  <c r="L135" i="2" s="1"/>
  <c r="E134" i="1"/>
  <c r="G134" i="1" s="1"/>
  <c r="H133" i="1"/>
  <c r="C136" i="1"/>
  <c r="F143" i="4" l="1"/>
  <c r="H143" i="4" s="1"/>
  <c r="C144" i="4"/>
  <c r="L142" i="4"/>
  <c r="H136" i="2"/>
  <c r="F137" i="2"/>
  <c r="K135" i="2"/>
  <c r="E135" i="1"/>
  <c r="G135" i="1" s="1"/>
  <c r="H134" i="1"/>
  <c r="C137" i="1"/>
  <c r="I144" i="4" l="1"/>
  <c r="K144" i="4" s="1"/>
  <c r="C145" i="4"/>
  <c r="L143" i="4"/>
  <c r="I136" i="2"/>
  <c r="L136" i="2" s="1"/>
  <c r="H137" i="2"/>
  <c r="F138" i="2" s="1"/>
  <c r="E136" i="1"/>
  <c r="G136" i="1" s="1"/>
  <c r="H135" i="1"/>
  <c r="C138" i="1"/>
  <c r="F145" i="4" l="1"/>
  <c r="H145" i="4" s="1"/>
  <c r="C146" i="4"/>
  <c r="L144" i="4"/>
  <c r="H138" i="2"/>
  <c r="K136" i="2"/>
  <c r="I137" i="2" s="1"/>
  <c r="L137" i="2" s="1"/>
  <c r="F139" i="2"/>
  <c r="E137" i="1"/>
  <c r="G137" i="1" s="1"/>
  <c r="H136" i="1"/>
  <c r="C139" i="1"/>
  <c r="L145" i="4" l="1"/>
  <c r="I146" i="4"/>
  <c r="K146" i="4" s="1"/>
  <c r="C147" i="4"/>
  <c r="K137" i="2"/>
  <c r="I138" i="2"/>
  <c r="L138" i="2" s="1"/>
  <c r="H139" i="2"/>
  <c r="F140" i="2" s="1"/>
  <c r="E138" i="1"/>
  <c r="G138" i="1" s="1"/>
  <c r="H137" i="1"/>
  <c r="C140" i="1"/>
  <c r="F147" i="4" l="1"/>
  <c r="H147" i="4" s="1"/>
  <c r="C148" i="4"/>
  <c r="L146" i="4"/>
  <c r="H140" i="2"/>
  <c r="F141" i="2"/>
  <c r="K138" i="2"/>
  <c r="I139" i="2" s="1"/>
  <c r="L139" i="2" s="1"/>
  <c r="E139" i="1"/>
  <c r="G139" i="1" s="1"/>
  <c r="H138" i="1"/>
  <c r="C141" i="1"/>
  <c r="I148" i="4" l="1"/>
  <c r="K148" i="4" s="1"/>
  <c r="C149" i="4"/>
  <c r="L147" i="4"/>
  <c r="K139" i="2"/>
  <c r="H141" i="2"/>
  <c r="F142" i="2" s="1"/>
  <c r="I140" i="2"/>
  <c r="L140" i="2" s="1"/>
  <c r="E140" i="1"/>
  <c r="G140" i="1" s="1"/>
  <c r="H139" i="1"/>
  <c r="C142" i="1"/>
  <c r="F149" i="4" l="1"/>
  <c r="H149" i="4" s="1"/>
  <c r="C150" i="4"/>
  <c r="L148" i="4"/>
  <c r="H142" i="2"/>
  <c r="F144" i="2" s="1"/>
  <c r="K140" i="2"/>
  <c r="I141" i="2" s="1"/>
  <c r="L141" i="2" s="1"/>
  <c r="E141" i="1"/>
  <c r="G141" i="1" s="1"/>
  <c r="H140" i="1"/>
  <c r="C143" i="1"/>
  <c r="I150" i="4" l="1"/>
  <c r="K150" i="4" s="1"/>
  <c r="C151" i="4"/>
  <c r="L149" i="4"/>
  <c r="L144" i="2"/>
  <c r="H144" i="2"/>
  <c r="K141" i="2"/>
  <c r="I142" i="2"/>
  <c r="L142" i="2" s="1"/>
  <c r="E142" i="1"/>
  <c r="G142" i="1" s="1"/>
  <c r="H141" i="1"/>
  <c r="C144" i="1"/>
  <c r="F151" i="4" l="1"/>
  <c r="H151" i="4" s="1"/>
  <c r="C152" i="4"/>
  <c r="L150" i="4"/>
  <c r="K142" i="2"/>
  <c r="I143" i="2" s="1"/>
  <c r="L143" i="2" s="1"/>
  <c r="F146" i="2"/>
  <c r="E143" i="1"/>
  <c r="G143" i="1" s="1"/>
  <c r="H142" i="1"/>
  <c r="C145" i="1"/>
  <c r="I152" i="4" l="1"/>
  <c r="K152" i="4" s="1"/>
  <c r="C153" i="4"/>
  <c r="L151" i="4"/>
  <c r="L146" i="2"/>
  <c r="H146" i="2"/>
  <c r="K143" i="2"/>
  <c r="I145" i="2" s="1"/>
  <c r="L145" i="2" s="1"/>
  <c r="E144" i="1"/>
  <c r="G144" i="1" s="1"/>
  <c r="H143" i="1"/>
  <c r="C146" i="1"/>
  <c r="F153" i="4" l="1"/>
  <c r="H153" i="4" s="1"/>
  <c r="C154" i="4"/>
  <c r="L152" i="4"/>
  <c r="K145" i="2"/>
  <c r="F148" i="2"/>
  <c r="E145" i="1"/>
  <c r="G145" i="1" s="1"/>
  <c r="H144" i="1"/>
  <c r="C147" i="1"/>
  <c r="I154" i="4" l="1"/>
  <c r="K154" i="4" s="1"/>
  <c r="C155" i="4"/>
  <c r="L153" i="4"/>
  <c r="L148" i="2"/>
  <c r="H148" i="2"/>
  <c r="I147" i="2"/>
  <c r="L147" i="2" s="1"/>
  <c r="E146" i="1"/>
  <c r="G146" i="1" s="1"/>
  <c r="H145" i="1"/>
  <c r="C148" i="1"/>
  <c r="F155" i="4" l="1"/>
  <c r="H155" i="4" s="1"/>
  <c r="C156" i="4"/>
  <c r="L154" i="4"/>
  <c r="K147" i="2"/>
  <c r="F150" i="2"/>
  <c r="E147" i="1"/>
  <c r="G147" i="1" s="1"/>
  <c r="H146" i="1"/>
  <c r="C149" i="1"/>
  <c r="L155" i="4" l="1"/>
  <c r="I156" i="4"/>
  <c r="K156" i="4" s="1"/>
  <c r="C157" i="4"/>
  <c r="L150" i="2"/>
  <c r="H150" i="2"/>
  <c r="I149" i="2"/>
  <c r="L149" i="2" s="1"/>
  <c r="E148" i="1"/>
  <c r="G148" i="1" s="1"/>
  <c r="H147" i="1"/>
  <c r="C150" i="1"/>
  <c r="L156" i="4" l="1"/>
  <c r="F157" i="4"/>
  <c r="H157" i="4" s="1"/>
  <c r="C158" i="4"/>
  <c r="F151" i="2"/>
  <c r="K149" i="2"/>
  <c r="E149" i="1"/>
  <c r="G149" i="1" s="1"/>
  <c r="H148" i="1"/>
  <c r="C151" i="1"/>
  <c r="I158" i="4" l="1"/>
  <c r="K158" i="4" s="1"/>
  <c r="C159" i="4"/>
  <c r="L157" i="4"/>
  <c r="H151" i="2"/>
  <c r="F152" i="2" s="1"/>
  <c r="I151" i="2"/>
  <c r="L151" i="2" s="1"/>
  <c r="E150" i="1"/>
  <c r="G150" i="1" s="1"/>
  <c r="H149" i="1"/>
  <c r="C152" i="1"/>
  <c r="L158" i="4" l="1"/>
  <c r="F159" i="4"/>
  <c r="H159" i="4" s="1"/>
  <c r="C160" i="4"/>
  <c r="H152" i="2"/>
  <c r="F153" i="2"/>
  <c r="K151" i="2"/>
  <c r="I152" i="2" s="1"/>
  <c r="L152" i="2" s="1"/>
  <c r="E151" i="1"/>
  <c r="G151" i="1" s="1"/>
  <c r="H150" i="1"/>
  <c r="C153" i="1"/>
  <c r="I160" i="4" l="1"/>
  <c r="K160" i="4" s="1"/>
  <c r="C161" i="4"/>
  <c r="L159" i="4"/>
  <c r="K152" i="2"/>
  <c r="H153" i="2"/>
  <c r="F154" i="2" s="1"/>
  <c r="I153" i="2"/>
  <c r="L153" i="2" s="1"/>
  <c r="E152" i="1"/>
  <c r="G152" i="1" s="1"/>
  <c r="H151" i="1"/>
  <c r="C154" i="1"/>
  <c r="F161" i="4" l="1"/>
  <c r="H161" i="4" s="1"/>
  <c r="C162" i="4"/>
  <c r="L160" i="4"/>
  <c r="H154" i="2"/>
  <c r="F155" i="2"/>
  <c r="K153" i="2"/>
  <c r="I154" i="2" s="1"/>
  <c r="L154" i="2" s="1"/>
  <c r="E153" i="1"/>
  <c r="G153" i="1" s="1"/>
  <c r="H152" i="1"/>
  <c r="C155" i="1"/>
  <c r="I162" i="4" l="1"/>
  <c r="K162" i="4" s="1"/>
  <c r="C163" i="4"/>
  <c r="L161" i="4"/>
  <c r="K154" i="2"/>
  <c r="I155" i="2" s="1"/>
  <c r="L155" i="2" s="1"/>
  <c r="H155" i="2"/>
  <c r="F156" i="2" s="1"/>
  <c r="E154" i="1"/>
  <c r="G154" i="1" s="1"/>
  <c r="H153" i="1"/>
  <c r="C156" i="1"/>
  <c r="F163" i="4" l="1"/>
  <c r="H163" i="4" s="1"/>
  <c r="C164" i="4"/>
  <c r="L162" i="4"/>
  <c r="H156" i="2"/>
  <c r="F158" i="2" s="1"/>
  <c r="K155" i="2"/>
  <c r="I156" i="2" s="1"/>
  <c r="L156" i="2" s="1"/>
  <c r="E155" i="1"/>
  <c r="G155" i="1" s="1"/>
  <c r="H154" i="1"/>
  <c r="C157" i="1"/>
  <c r="I164" i="4" l="1"/>
  <c r="K164" i="4" s="1"/>
  <c r="C165" i="4"/>
  <c r="L163" i="4"/>
  <c r="L158" i="2"/>
  <c r="H158" i="2"/>
  <c r="K156" i="2"/>
  <c r="I157" i="2"/>
  <c r="L157" i="2" s="1"/>
  <c r="E156" i="1"/>
  <c r="G156" i="1" s="1"/>
  <c r="H155" i="1"/>
  <c r="C158" i="1"/>
  <c r="F165" i="4" l="1"/>
  <c r="H165" i="4" s="1"/>
  <c r="C166" i="4"/>
  <c r="L164" i="4"/>
  <c r="K157" i="2"/>
  <c r="F160" i="2"/>
  <c r="E157" i="1"/>
  <c r="G157" i="1" s="1"/>
  <c r="H156" i="1"/>
  <c r="C159" i="1"/>
  <c r="I166" i="4" l="1"/>
  <c r="K166" i="4" s="1"/>
  <c r="C167" i="4"/>
  <c r="L165" i="4"/>
  <c r="L160" i="2"/>
  <c r="H160" i="2"/>
  <c r="I159" i="2"/>
  <c r="L159" i="2" s="1"/>
  <c r="E158" i="1"/>
  <c r="G158" i="1" s="1"/>
  <c r="H157" i="1"/>
  <c r="C160" i="1"/>
  <c r="F167" i="4" l="1"/>
  <c r="H167" i="4" s="1"/>
  <c r="C168" i="4"/>
  <c r="L166" i="4"/>
  <c r="K159" i="2"/>
  <c r="F162" i="2"/>
  <c r="E159" i="1"/>
  <c r="G159" i="1" s="1"/>
  <c r="H158" i="1"/>
  <c r="C161" i="1"/>
  <c r="I168" i="4" l="1"/>
  <c r="K168" i="4" s="1"/>
  <c r="C169" i="4"/>
  <c r="L167" i="4"/>
  <c r="L162" i="2"/>
  <c r="H162" i="2"/>
  <c r="I161" i="2"/>
  <c r="L161" i="2" s="1"/>
  <c r="E160" i="1"/>
  <c r="G160" i="1" s="1"/>
  <c r="H159" i="1"/>
  <c r="C162" i="1"/>
  <c r="F169" i="4" l="1"/>
  <c r="H169" i="4" s="1"/>
  <c r="C170" i="4"/>
  <c r="L168" i="4"/>
  <c r="K161" i="2"/>
  <c r="F164" i="2"/>
  <c r="E161" i="1"/>
  <c r="G161" i="1" s="1"/>
  <c r="H160" i="1"/>
  <c r="C163" i="1"/>
  <c r="I170" i="4" l="1"/>
  <c r="K170" i="4" s="1"/>
  <c r="C171" i="4"/>
  <c r="L169" i="4"/>
  <c r="L164" i="2"/>
  <c r="H164" i="2"/>
  <c r="I163" i="2"/>
  <c r="L163" i="2" s="1"/>
  <c r="E162" i="1"/>
  <c r="G162" i="1" s="1"/>
  <c r="H161" i="1"/>
  <c r="C164" i="1"/>
  <c r="F171" i="4" l="1"/>
  <c r="H171" i="4" s="1"/>
  <c r="C172" i="4"/>
  <c r="L170" i="4"/>
  <c r="F165" i="2"/>
  <c r="K163" i="2"/>
  <c r="E163" i="1"/>
  <c r="G163" i="1" s="1"/>
  <c r="H162" i="1"/>
  <c r="C165" i="1"/>
  <c r="I172" i="4" l="1"/>
  <c r="K172" i="4" s="1"/>
  <c r="C173" i="4"/>
  <c r="L171" i="4"/>
  <c r="H165" i="2"/>
  <c r="F166" i="2" s="1"/>
  <c r="I165" i="2"/>
  <c r="L165" i="2" s="1"/>
  <c r="E164" i="1"/>
  <c r="G164" i="1" s="1"/>
  <c r="H163" i="1"/>
  <c r="C166" i="1"/>
  <c r="F173" i="4" l="1"/>
  <c r="H173" i="4" s="1"/>
  <c r="C174" i="4"/>
  <c r="L172" i="4"/>
  <c r="H166" i="2"/>
  <c r="F167" i="2"/>
  <c r="K165" i="2"/>
  <c r="E165" i="1"/>
  <c r="G165" i="1" s="1"/>
  <c r="H164" i="1"/>
  <c r="C167" i="1"/>
  <c r="I174" i="4" l="1"/>
  <c r="K174" i="4" s="1"/>
  <c r="C175" i="4"/>
  <c r="L173" i="4"/>
  <c r="I166" i="2"/>
  <c r="L166" i="2" s="1"/>
  <c r="H167" i="2"/>
  <c r="F168" i="2" s="1"/>
  <c r="E166" i="1"/>
  <c r="G166" i="1" s="1"/>
  <c r="H165" i="1"/>
  <c r="C168" i="1"/>
  <c r="F175" i="4" l="1"/>
  <c r="H175" i="4" s="1"/>
  <c r="C176" i="4"/>
  <c r="L174" i="4"/>
  <c r="H168" i="2"/>
  <c r="F169" i="2"/>
  <c r="K166" i="2"/>
  <c r="I167" i="2" s="1"/>
  <c r="L167" i="2" s="1"/>
  <c r="E167" i="1"/>
  <c r="G167" i="1" s="1"/>
  <c r="H166" i="1"/>
  <c r="C169" i="1"/>
  <c r="I176" i="4" l="1"/>
  <c r="K176" i="4" s="1"/>
  <c r="C177" i="4"/>
  <c r="L175" i="4"/>
  <c r="K167" i="2"/>
  <c r="I168" i="2"/>
  <c r="L168" i="2" s="1"/>
  <c r="H169" i="2"/>
  <c r="F170" i="2" s="1"/>
  <c r="E168" i="1"/>
  <c r="G168" i="1" s="1"/>
  <c r="H167" i="1"/>
  <c r="C170" i="1"/>
  <c r="F177" i="4" l="1"/>
  <c r="H177" i="4" s="1"/>
  <c r="C178" i="4"/>
  <c r="L176" i="4"/>
  <c r="H170" i="2"/>
  <c r="F171" i="2"/>
  <c r="K168" i="2"/>
  <c r="I169" i="2" s="1"/>
  <c r="L169" i="2" s="1"/>
  <c r="E169" i="1"/>
  <c r="G169" i="1" s="1"/>
  <c r="H168" i="1"/>
  <c r="C171" i="1"/>
  <c r="I178" i="4" l="1"/>
  <c r="K178" i="4" s="1"/>
  <c r="C179" i="4"/>
  <c r="L177" i="4"/>
  <c r="K169" i="2"/>
  <c r="I170" i="2"/>
  <c r="L170" i="2" s="1"/>
  <c r="H171" i="2"/>
  <c r="F172" i="2" s="1"/>
  <c r="E170" i="1"/>
  <c r="G170" i="1" s="1"/>
  <c r="H169" i="1"/>
  <c r="C172" i="1"/>
  <c r="F179" i="4" l="1"/>
  <c r="H179" i="4" s="1"/>
  <c r="C180" i="4"/>
  <c r="L178" i="4"/>
  <c r="H172" i="2"/>
  <c r="K170" i="2"/>
  <c r="I171" i="2" s="1"/>
  <c r="L171" i="2" s="1"/>
  <c r="F173" i="2"/>
  <c r="E171" i="1"/>
  <c r="G171" i="1" s="1"/>
  <c r="H170" i="1"/>
  <c r="C173" i="1"/>
  <c r="I180" i="4" l="1"/>
  <c r="K180" i="4" s="1"/>
  <c r="C181" i="4"/>
  <c r="L179" i="4"/>
  <c r="K171" i="2"/>
  <c r="I172" i="2"/>
  <c r="L172" i="2" s="1"/>
  <c r="H173" i="2"/>
  <c r="F174" i="2" s="1"/>
  <c r="E172" i="1"/>
  <c r="G172" i="1" s="1"/>
  <c r="H171" i="1"/>
  <c r="C174" i="1"/>
  <c r="F181" i="4" l="1"/>
  <c r="H181" i="4" s="1"/>
  <c r="C182" i="4"/>
  <c r="L180" i="4"/>
  <c r="H174" i="2"/>
  <c r="K172" i="2"/>
  <c r="I173" i="2" s="1"/>
  <c r="L173" i="2" s="1"/>
  <c r="F175" i="2"/>
  <c r="E173" i="1"/>
  <c r="G173" i="1" s="1"/>
  <c r="H172" i="1"/>
  <c r="C175" i="1"/>
  <c r="I182" i="4" l="1"/>
  <c r="K182" i="4" s="1"/>
  <c r="C183" i="4"/>
  <c r="L181" i="4"/>
  <c r="K173" i="2"/>
  <c r="I174" i="2" s="1"/>
  <c r="L174" i="2" s="1"/>
  <c r="H175" i="2"/>
  <c r="F176" i="2" s="1"/>
  <c r="E174" i="1"/>
  <c r="G174" i="1" s="1"/>
  <c r="H173" i="1"/>
  <c r="C176" i="1"/>
  <c r="F183" i="4" l="1"/>
  <c r="H183" i="4" s="1"/>
  <c r="C184" i="4"/>
  <c r="L182" i="4"/>
  <c r="H176" i="2"/>
  <c r="F178" i="2" s="1"/>
  <c r="K174" i="2"/>
  <c r="I175" i="2" s="1"/>
  <c r="L175" i="2" s="1"/>
  <c r="E175" i="1"/>
  <c r="G175" i="1" s="1"/>
  <c r="H174" i="1"/>
  <c r="C177" i="1"/>
  <c r="I184" i="4" l="1"/>
  <c r="K184" i="4" s="1"/>
  <c r="C185" i="4"/>
  <c r="L183" i="4"/>
  <c r="L178" i="2"/>
  <c r="H178" i="2"/>
  <c r="K175" i="2"/>
  <c r="I176" i="2" s="1"/>
  <c r="L176" i="2" s="1"/>
  <c r="E176" i="1"/>
  <c r="G176" i="1" s="1"/>
  <c r="H175" i="1"/>
  <c r="C178" i="1"/>
  <c r="F185" i="4" l="1"/>
  <c r="H185" i="4" s="1"/>
  <c r="C186" i="4"/>
  <c r="L184" i="4"/>
  <c r="K176" i="2"/>
  <c r="I177" i="2" s="1"/>
  <c r="L177" i="2" s="1"/>
  <c r="F179" i="2"/>
  <c r="E177" i="1"/>
  <c r="G177" i="1" s="1"/>
  <c r="H176" i="1"/>
  <c r="C179" i="1"/>
  <c r="I186" i="4" l="1"/>
  <c r="K186" i="4" s="1"/>
  <c r="C187" i="4"/>
  <c r="L185" i="4"/>
  <c r="K177" i="2"/>
  <c r="I179" i="2" s="1"/>
  <c r="L179" i="2" s="1"/>
  <c r="H179" i="2"/>
  <c r="F180" i="2" s="1"/>
  <c r="E178" i="1"/>
  <c r="G178" i="1" s="1"/>
  <c r="H177" i="1"/>
  <c r="C180" i="1"/>
  <c r="F187" i="4" l="1"/>
  <c r="H187" i="4" s="1"/>
  <c r="C188" i="4"/>
  <c r="L186" i="4"/>
  <c r="H180" i="2"/>
  <c r="F181" i="2"/>
  <c r="K179" i="2"/>
  <c r="E179" i="1"/>
  <c r="G179" i="1" s="1"/>
  <c r="H178" i="1"/>
  <c r="C181" i="1"/>
  <c r="I188" i="4" l="1"/>
  <c r="K188" i="4" s="1"/>
  <c r="C189" i="4"/>
  <c r="L187" i="4"/>
  <c r="I180" i="2"/>
  <c r="L180" i="2" s="1"/>
  <c r="H181" i="2"/>
  <c r="F182" i="2" s="1"/>
  <c r="E180" i="1"/>
  <c r="G180" i="1" s="1"/>
  <c r="H179" i="1"/>
  <c r="C182" i="1"/>
  <c r="F189" i="4" l="1"/>
  <c r="H189" i="4" s="1"/>
  <c r="C190" i="4"/>
  <c r="L188" i="4"/>
  <c r="H182" i="2"/>
  <c r="F183" i="2"/>
  <c r="K180" i="2"/>
  <c r="I181" i="2" s="1"/>
  <c r="L181" i="2" s="1"/>
  <c r="E181" i="1"/>
  <c r="G181" i="1" s="1"/>
  <c r="H180" i="1"/>
  <c r="C183" i="1"/>
  <c r="I190" i="4" l="1"/>
  <c r="K190" i="4" s="1"/>
  <c r="C191" i="4"/>
  <c r="L189" i="4"/>
  <c r="K181" i="2"/>
  <c r="H183" i="2"/>
  <c r="F184" i="2" s="1"/>
  <c r="I182" i="2"/>
  <c r="L182" i="2" s="1"/>
  <c r="E182" i="1"/>
  <c r="G182" i="1" s="1"/>
  <c r="H181" i="1"/>
  <c r="C184" i="1"/>
  <c r="F191" i="4" l="1"/>
  <c r="H191" i="4" s="1"/>
  <c r="C192" i="4"/>
  <c r="L190" i="4"/>
  <c r="L184" i="2"/>
  <c r="H184" i="2"/>
  <c r="F186" i="2" s="1"/>
  <c r="K182" i="2"/>
  <c r="I183" i="2" s="1"/>
  <c r="L183" i="2" s="1"/>
  <c r="E183" i="1"/>
  <c r="G183" i="1" s="1"/>
  <c r="H182" i="1"/>
  <c r="C185" i="1"/>
  <c r="I192" i="4" l="1"/>
  <c r="K192" i="4" s="1"/>
  <c r="C193" i="4"/>
  <c r="L191" i="4"/>
  <c r="L186" i="2"/>
  <c r="H186" i="2"/>
  <c r="K183" i="2"/>
  <c r="I185" i="2" s="1"/>
  <c r="L185" i="2" s="1"/>
  <c r="E184" i="1"/>
  <c r="G184" i="1" s="1"/>
  <c r="H183" i="1"/>
  <c r="C186" i="1"/>
  <c r="F193" i="4" l="1"/>
  <c r="H193" i="4" s="1"/>
  <c r="C194" i="4"/>
  <c r="L192" i="4"/>
  <c r="K185" i="2"/>
  <c r="F188" i="2"/>
  <c r="E185" i="1"/>
  <c r="G185" i="1" s="1"/>
  <c r="H184" i="1"/>
  <c r="C187" i="1"/>
  <c r="I194" i="4" l="1"/>
  <c r="K194" i="4" s="1"/>
  <c r="C195" i="4"/>
  <c r="L193" i="4"/>
  <c r="L188" i="2"/>
  <c r="H188" i="2"/>
  <c r="I187" i="2"/>
  <c r="L187" i="2" s="1"/>
  <c r="E186" i="1"/>
  <c r="G186" i="1" s="1"/>
  <c r="H185" i="1"/>
  <c r="C188" i="1"/>
  <c r="F195" i="4" l="1"/>
  <c r="H195" i="4" s="1"/>
  <c r="C196" i="4"/>
  <c r="L194" i="4"/>
  <c r="K187" i="2"/>
  <c r="F190" i="2"/>
  <c r="E187" i="1"/>
  <c r="G187" i="1" s="1"/>
  <c r="H186" i="1"/>
  <c r="C189" i="1"/>
  <c r="I196" i="4" l="1"/>
  <c r="K196" i="4" s="1"/>
  <c r="C197" i="4"/>
  <c r="L195" i="4"/>
  <c r="L190" i="2"/>
  <c r="H190" i="2"/>
  <c r="I189" i="2"/>
  <c r="L189" i="2" s="1"/>
  <c r="E188" i="1"/>
  <c r="G188" i="1" s="1"/>
  <c r="H187" i="1"/>
  <c r="C190" i="1"/>
  <c r="F197" i="4" l="1"/>
  <c r="H197" i="4" s="1"/>
  <c r="C198" i="4"/>
  <c r="L196" i="4"/>
  <c r="K189" i="2"/>
  <c r="F192" i="2"/>
  <c r="E189" i="1"/>
  <c r="G189" i="1" s="1"/>
  <c r="H188" i="1"/>
  <c r="C191" i="1"/>
  <c r="I198" i="4" l="1"/>
  <c r="K198" i="4" s="1"/>
  <c r="C199" i="4"/>
  <c r="L197" i="4"/>
  <c r="L192" i="2"/>
  <c r="H192" i="2"/>
  <c r="I191" i="2"/>
  <c r="L191" i="2" s="1"/>
  <c r="E190" i="1"/>
  <c r="G190" i="1" s="1"/>
  <c r="H189" i="1"/>
  <c r="C192" i="1"/>
  <c r="F199" i="4" l="1"/>
  <c r="H199" i="4" s="1"/>
  <c r="C200" i="4"/>
  <c r="L198" i="4"/>
  <c r="K191" i="2"/>
  <c r="F194" i="2"/>
  <c r="E191" i="1"/>
  <c r="G191" i="1" s="1"/>
  <c r="H190" i="1"/>
  <c r="C193" i="1"/>
  <c r="I200" i="4" l="1"/>
  <c r="K200" i="4" s="1"/>
  <c r="C201" i="4"/>
  <c r="L199" i="4"/>
  <c r="L194" i="2"/>
  <c r="H194" i="2"/>
  <c r="I193" i="2"/>
  <c r="L193" i="2" s="1"/>
  <c r="E192" i="1"/>
  <c r="G192" i="1" s="1"/>
  <c r="H191" i="1"/>
  <c r="C194" i="1"/>
  <c r="F201" i="4" l="1"/>
  <c r="H201" i="4" s="1"/>
  <c r="C202" i="4"/>
  <c r="L200" i="4"/>
  <c r="K193" i="2"/>
  <c r="F196" i="2"/>
  <c r="E193" i="1"/>
  <c r="G193" i="1" s="1"/>
  <c r="H192" i="1"/>
  <c r="C195" i="1"/>
  <c r="I202" i="4" l="1"/>
  <c r="K202" i="4" s="1"/>
  <c r="C203" i="4"/>
  <c r="L201" i="4"/>
  <c r="L196" i="2"/>
  <c r="H196" i="2"/>
  <c r="I195" i="2"/>
  <c r="L195" i="2" s="1"/>
  <c r="E194" i="1"/>
  <c r="G194" i="1" s="1"/>
  <c r="H193" i="1"/>
  <c r="C196" i="1"/>
  <c r="F203" i="4" l="1"/>
  <c r="H203" i="4" s="1"/>
  <c r="C204" i="4"/>
  <c r="L202" i="4"/>
  <c r="K195" i="2"/>
  <c r="F198" i="2"/>
  <c r="E195" i="1"/>
  <c r="G195" i="1" s="1"/>
  <c r="H194" i="1"/>
  <c r="C197" i="1"/>
  <c r="L203" i="4" l="1"/>
  <c r="I204" i="4"/>
  <c r="K204" i="4" s="1"/>
  <c r="L198" i="2"/>
  <c r="H198" i="2"/>
  <c r="I197" i="2"/>
  <c r="L197" i="2" s="1"/>
  <c r="E196" i="1"/>
  <c r="G196" i="1" s="1"/>
  <c r="H195" i="1"/>
  <c r="C198" i="1"/>
  <c r="L204" i="4" l="1"/>
  <c r="K197" i="2"/>
  <c r="F200" i="2"/>
  <c r="E197" i="1"/>
  <c r="G197" i="1" s="1"/>
  <c r="H196" i="1"/>
  <c r="C199" i="1"/>
  <c r="L200" i="2" l="1"/>
  <c r="H200" i="2"/>
  <c r="I199" i="2"/>
  <c r="L199" i="2" s="1"/>
  <c r="E198" i="1"/>
  <c r="G198" i="1" s="1"/>
  <c r="H197" i="1"/>
  <c r="C200" i="1"/>
  <c r="C201" i="1" s="1"/>
  <c r="C202" i="1" l="1"/>
  <c r="K199" i="2"/>
  <c r="F202" i="2"/>
  <c r="E199" i="1"/>
  <c r="G199" i="1" s="1"/>
  <c r="H198" i="1"/>
  <c r="C203" i="1" l="1"/>
  <c r="L202" i="2"/>
  <c r="H202" i="2"/>
  <c r="I201" i="2"/>
  <c r="L201" i="2" s="1"/>
  <c r="E200" i="1"/>
  <c r="G200" i="1" s="1"/>
  <c r="E201" i="1" s="1"/>
  <c r="H199" i="1"/>
  <c r="G201" i="1" l="1"/>
  <c r="E202" i="1" s="1"/>
  <c r="H201" i="1"/>
  <c r="K201" i="2"/>
  <c r="H200" i="1"/>
  <c r="G202" i="1" l="1"/>
  <c r="E203" i="1" s="1"/>
  <c r="H202" i="1"/>
  <c r="I203" i="2"/>
  <c r="L203" i="2" s="1"/>
  <c r="G203" i="1" l="1"/>
  <c r="H203" i="1"/>
  <c r="K203" i="2"/>
  <c r="O14" i="2" l="1"/>
  <c r="V3" i="2" s="1"/>
  <c r="O15" i="2"/>
  <c r="O18" i="2" l="1"/>
  <c r="O17" i="2"/>
  <c r="K17" i="1" l="1"/>
  <c r="K16" i="1"/>
  <c r="R3" i="1" s="1"/>
  <c r="K20" i="1" l="1"/>
  <c r="K19" i="1"/>
  <c r="O15" i="4" l="1"/>
  <c r="R4" i="4" s="1"/>
  <c r="O16" i="4"/>
  <c r="O19" i="4" l="1"/>
  <c r="O18" i="4"/>
</calcChain>
</file>

<file path=xl/sharedStrings.xml><?xml version="1.0" encoding="utf-8"?>
<sst xmlns="http://schemas.openxmlformats.org/spreadsheetml/2006/main" count="135" uniqueCount="49">
  <si>
    <t>Time B/w Arrivals</t>
  </si>
  <si>
    <t>Arrival Time</t>
  </si>
  <si>
    <t>Start Service</t>
  </si>
  <si>
    <t>End Service Time</t>
  </si>
  <si>
    <t>Wait Time</t>
  </si>
  <si>
    <t>Based on 1 Replication</t>
  </si>
  <si>
    <t>Average Wait Time</t>
  </si>
  <si>
    <t>Patient #</t>
  </si>
  <si>
    <t>Arrival Distribution - Poisson</t>
  </si>
  <si>
    <t>Average Mins/Patient</t>
  </si>
  <si>
    <t>Patients Tested/Min</t>
  </si>
  <si>
    <t>Patients Tested/Hr</t>
  </si>
  <si>
    <t>Average arrivals/Hr</t>
  </si>
  <si>
    <t>Average arrivals/Min</t>
  </si>
  <si>
    <t>Average mins/Arrival</t>
  </si>
  <si>
    <t>Cumulative Probability</t>
  </si>
  <si>
    <t>Cumulative Probability Lookup</t>
  </si>
  <si>
    <t># Mins Between Arrival</t>
  </si>
  <si>
    <t>Arrival Rate Distribution Table</t>
  </si>
  <si>
    <t>Total Service Time</t>
  </si>
  <si>
    <t>Max Wait Time</t>
  </si>
  <si>
    <t>Based on 100 Replication</t>
  </si>
  <si>
    <t>Run #</t>
  </si>
  <si>
    <t>Counter #1</t>
  </si>
  <si>
    <t>Counter #2</t>
  </si>
  <si>
    <t>Time b/w Arrivals</t>
  </si>
  <si>
    <t>Start Time</t>
  </si>
  <si>
    <t xml:space="preserve">Total Service Time </t>
  </si>
  <si>
    <t>End Time</t>
  </si>
  <si>
    <t>Service Distribution - Exponential
for Patient not Allowed for Testing</t>
  </si>
  <si>
    <t>Counter#</t>
  </si>
  <si>
    <t>Service Distribution - Uniform</t>
  </si>
  <si>
    <t>Receptionist Decision on Testing</t>
  </si>
  <si>
    <t>Time b/w Arrivals (Schedule Arrival)</t>
  </si>
  <si>
    <t>Single Counter</t>
  </si>
  <si>
    <t xml:space="preserve">Mean of the waiting times </t>
  </si>
  <si>
    <t>Single Counter - 100 Replications</t>
  </si>
  <si>
    <t>Standard Deviation of waiting times</t>
  </si>
  <si>
    <t>Count of Replications</t>
  </si>
  <si>
    <t>T-score scaling factor</t>
  </si>
  <si>
    <t>Confidence Interval 95% - Lower Limit</t>
  </si>
  <si>
    <t>Confidence Interval 95% -Upper Limit</t>
  </si>
  <si>
    <t>Margin of Error - 
(t-score(standard deviation/square root of count))</t>
  </si>
  <si>
    <t>Two Counters - 100 Replications</t>
  </si>
  <si>
    <t>Two Counter</t>
  </si>
  <si>
    <t>Two Counters - Constant Arrival - 100 Replications</t>
  </si>
  <si>
    <t>Two Counter - Constant Arrival</t>
  </si>
  <si>
    <t>Square root of count of repilcations</t>
  </si>
  <si>
    <t>Square root of count of replications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</si>
</sst>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/>
    <xf numFmtId="2" fontId="0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18A8-0154-437C-92DB-C409BF2C8FA4}">
  <dimension ref="A1:R403"/>
  <sheetViews>
    <sheetView tabSelected="1" topLeftCell="A19" zoomScale="69" zoomScaleNormal="69" workbookViewId="0">
      <selection activeCell="J2" sqref="J2"/>
    </sheetView>
  </sheetViews>
  <sheetFormatPr defaultRowHeight="14.4" x14ac:dyDescent="0.3"/>
  <cols>
    <col min="1" max="1" width="8.44140625" bestFit="1" customWidth="1"/>
    <col min="2" max="2" width="8.5546875" bestFit="1" customWidth="1"/>
    <col min="4" max="4" width="12.109375" customWidth="1"/>
    <col min="5" max="5" width="10.21875" bestFit="1" customWidth="1"/>
    <col min="6" max="6" width="12.5546875" customWidth="1"/>
    <col min="7" max="7" width="10" customWidth="1"/>
    <col min="10" max="10" width="18.44140625" bestFit="1" customWidth="1"/>
    <col min="11" max="11" width="15.21875" customWidth="1"/>
    <col min="13" max="13" width="15" customWidth="1"/>
    <col min="14" max="14" width="17.21875" customWidth="1"/>
    <col min="15" max="15" width="12.109375" customWidth="1"/>
    <col min="18" max="18" width="12.5546875" customWidth="1"/>
  </cols>
  <sheetData>
    <row r="1" spans="1:18" x14ac:dyDescent="0.3">
      <c r="M1" s="28" t="s">
        <v>18</v>
      </c>
      <c r="N1" s="28"/>
      <c r="O1" s="28"/>
    </row>
    <row r="2" spans="1:18" ht="43.2" x14ac:dyDescent="0.3">
      <c r="A2" s="1" t="s">
        <v>7</v>
      </c>
      <c r="B2" s="1" t="s">
        <v>0</v>
      </c>
      <c r="C2" s="1" t="s">
        <v>1</v>
      </c>
      <c r="D2" s="12" t="s">
        <v>32</v>
      </c>
      <c r="E2" s="1" t="s">
        <v>2</v>
      </c>
      <c r="F2" s="1" t="s">
        <v>19</v>
      </c>
      <c r="G2" s="1" t="s">
        <v>3</v>
      </c>
      <c r="H2" s="1" t="s">
        <v>4</v>
      </c>
      <c r="I2" s="22" t="s">
        <v>7</v>
      </c>
      <c r="M2" s="2" t="s">
        <v>15</v>
      </c>
      <c r="N2" s="2" t="s">
        <v>16</v>
      </c>
      <c r="O2" s="2" t="s">
        <v>17</v>
      </c>
      <c r="Q2" s="1" t="s">
        <v>22</v>
      </c>
      <c r="R2" s="1" t="s">
        <v>6</v>
      </c>
    </row>
    <row r="3" spans="1:18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M3" s="5">
        <f t="shared" ref="M3:M19" si="0">_xlfn.POISSON.DIST(O3,$K$8,1)</f>
        <v>1.8315638888734179E-2</v>
      </c>
      <c r="N3" s="5">
        <v>0</v>
      </c>
      <c r="O3" s="5">
        <v>0</v>
      </c>
      <c r="Q3" s="5">
        <v>1</v>
      </c>
      <c r="R3" s="6">
        <f ca="1">K16</f>
        <v>91.532390366664984</v>
      </c>
    </row>
    <row r="4" spans="1:18" x14ac:dyDescent="0.3">
      <c r="A4" s="5">
        <v>1</v>
      </c>
      <c r="B4" s="5">
        <f ca="1">LOOKUP(RAND(),$N$3:$N$19,$O$3:$O$19)</f>
        <v>3</v>
      </c>
      <c r="C4" s="5">
        <f ca="1">B4+C3</f>
        <v>3</v>
      </c>
      <c r="D4" s="5">
        <v>1</v>
      </c>
      <c r="E4" s="5">
        <f t="shared" ref="E4:E67" ca="1" si="1">MAX(C4,G3)</f>
        <v>3</v>
      </c>
      <c r="F4" s="6">
        <f ca="1">IF(D4=1,RAND()*$K$13+3,RAND()*$K$23+3)</f>
        <v>6.3830166290633858</v>
      </c>
      <c r="G4" s="6">
        <f ca="1">E4+F4</f>
        <v>9.3830166290633858</v>
      </c>
      <c r="H4" s="6">
        <f ca="1">E4-C4</f>
        <v>0</v>
      </c>
      <c r="I4" s="5">
        <v>1</v>
      </c>
      <c r="M4" s="5">
        <f t="shared" si="0"/>
        <v>9.1578194443670893E-2</v>
      </c>
      <c r="N4" s="5">
        <f>M3</f>
        <v>1.8315638888734179E-2</v>
      </c>
      <c r="O4" s="5">
        <v>1</v>
      </c>
      <c r="Q4" s="5">
        <v>2</v>
      </c>
      <c r="R4" s="6">
        <f t="dataTable" ref="R4:R102" dt2D="0" dtr="0" r1="T3" ca="1"/>
        <v>95.488240262924336</v>
      </c>
    </row>
    <row r="5" spans="1:18" x14ac:dyDescent="0.3">
      <c r="A5" s="5">
        <v>2</v>
      </c>
      <c r="B5" s="5">
        <f t="shared" ref="B5:B68" ca="1" si="2">LOOKUP(RAND(),$N$3:$N$19,$O$3:$O$19)</f>
        <v>6</v>
      </c>
      <c r="C5" s="5">
        <f t="shared" ref="C5:C68" ca="1" si="3">B5+C4</f>
        <v>9</v>
      </c>
      <c r="D5" s="5">
        <v>1</v>
      </c>
      <c r="E5" s="6">
        <f t="shared" ca="1" si="1"/>
        <v>9.3830166290633858</v>
      </c>
      <c r="F5" s="6">
        <f t="shared" ref="F5:F68" ca="1" si="4">IF(D5=1,RAND()*$K$13+3,RAND()*$K$23+3)</f>
        <v>3.1587665926556396</v>
      </c>
      <c r="G5" s="6">
        <f t="shared" ref="G5:G68" ca="1" si="5">E5+F5</f>
        <v>12.541783221719026</v>
      </c>
      <c r="H5" s="6">
        <f t="shared" ref="H5:H68" ca="1" si="6">E5-C5</f>
        <v>0.38301662906338585</v>
      </c>
      <c r="I5" s="5">
        <v>2</v>
      </c>
      <c r="J5" s="25" t="s">
        <v>8</v>
      </c>
      <c r="K5" s="26"/>
      <c r="M5" s="5">
        <f t="shared" si="0"/>
        <v>0.23810330555354431</v>
      </c>
      <c r="N5" s="5">
        <f t="shared" ref="N5:N19" si="7">M4</f>
        <v>9.1578194443670893E-2</v>
      </c>
      <c r="O5" s="5">
        <v>2</v>
      </c>
      <c r="Q5" s="5">
        <v>3</v>
      </c>
      <c r="R5" s="6">
        <v>73.151798375920094</v>
      </c>
    </row>
    <row r="6" spans="1:18" x14ac:dyDescent="0.3">
      <c r="A6" s="5">
        <v>3</v>
      </c>
      <c r="B6" s="5">
        <f t="shared" ca="1" si="2"/>
        <v>3</v>
      </c>
      <c r="C6" s="5">
        <f t="shared" ca="1" si="3"/>
        <v>12</v>
      </c>
      <c r="D6" s="5">
        <v>1</v>
      </c>
      <c r="E6" s="6">
        <f t="shared" ca="1" si="1"/>
        <v>12.541783221719026</v>
      </c>
      <c r="F6" s="6">
        <f t="shared" ca="1" si="4"/>
        <v>5.4009582871085939</v>
      </c>
      <c r="G6" s="6">
        <f t="shared" ca="1" si="5"/>
        <v>17.94274150882762</v>
      </c>
      <c r="H6" s="6">
        <f t="shared" ca="1" si="6"/>
        <v>0.54178322171902593</v>
      </c>
      <c r="I6" s="5">
        <v>3</v>
      </c>
      <c r="J6" s="4" t="s">
        <v>12</v>
      </c>
      <c r="K6" s="5">
        <v>33.299999999999997</v>
      </c>
      <c r="M6" s="5">
        <f t="shared" si="0"/>
        <v>0.43347012036670896</v>
      </c>
      <c r="N6" s="5">
        <f t="shared" si="7"/>
        <v>0.23810330555354431</v>
      </c>
      <c r="O6" s="5">
        <v>3</v>
      </c>
      <c r="Q6" s="5">
        <v>4</v>
      </c>
      <c r="R6" s="6">
        <v>86.3059245597276</v>
      </c>
    </row>
    <row r="7" spans="1:18" x14ac:dyDescent="0.3">
      <c r="A7" s="5">
        <v>4</v>
      </c>
      <c r="B7" s="5">
        <f t="shared" ca="1" si="2"/>
        <v>4</v>
      </c>
      <c r="C7" s="5">
        <f t="shared" ca="1" si="3"/>
        <v>16</v>
      </c>
      <c r="D7" s="5">
        <v>1</v>
      </c>
      <c r="E7" s="6">
        <f t="shared" ca="1" si="1"/>
        <v>17.94274150882762</v>
      </c>
      <c r="F7" s="6">
        <f t="shared" ca="1" si="4"/>
        <v>4.8704770102795365</v>
      </c>
      <c r="G7" s="6">
        <f t="shared" ca="1" si="5"/>
        <v>22.813218519107156</v>
      </c>
      <c r="H7" s="6">
        <f t="shared" ca="1" si="6"/>
        <v>1.9427415088276199</v>
      </c>
      <c r="I7" s="5">
        <v>4</v>
      </c>
      <c r="J7" s="4" t="s">
        <v>13</v>
      </c>
      <c r="K7" s="5">
        <v>0.55000000000000004</v>
      </c>
      <c r="M7" s="5">
        <f t="shared" si="0"/>
        <v>0.62883693517987349</v>
      </c>
      <c r="N7" s="5">
        <f t="shared" si="7"/>
        <v>0.43347012036670896</v>
      </c>
      <c r="O7" s="5">
        <v>4</v>
      </c>
      <c r="Q7" s="5">
        <v>5</v>
      </c>
      <c r="R7" s="6">
        <v>64.199678633802066</v>
      </c>
    </row>
    <row r="8" spans="1:18" x14ac:dyDescent="0.3">
      <c r="A8" s="5">
        <v>5</v>
      </c>
      <c r="B8" s="5">
        <f t="shared" ca="1" si="2"/>
        <v>6</v>
      </c>
      <c r="C8" s="5">
        <f t="shared" ca="1" si="3"/>
        <v>22</v>
      </c>
      <c r="D8" s="5">
        <v>1</v>
      </c>
      <c r="E8" s="6">
        <f t="shared" ca="1" si="1"/>
        <v>22.813218519107156</v>
      </c>
      <c r="F8" s="6">
        <f t="shared" ca="1" si="4"/>
        <v>3.8275295368924622</v>
      </c>
      <c r="G8" s="6">
        <f t="shared" ca="1" si="5"/>
        <v>26.640748055999619</v>
      </c>
      <c r="H8" s="6">
        <f t="shared" ca="1" si="6"/>
        <v>0.81321851910715637</v>
      </c>
      <c r="I8" s="5">
        <v>5</v>
      </c>
      <c r="J8" s="4" t="s">
        <v>14</v>
      </c>
      <c r="K8" s="5">
        <v>4</v>
      </c>
      <c r="M8" s="5">
        <f t="shared" si="0"/>
        <v>0.78513038703040516</v>
      </c>
      <c r="N8" s="5">
        <f t="shared" si="7"/>
        <v>0.62883693517987349</v>
      </c>
      <c r="O8" s="5">
        <v>5</v>
      </c>
      <c r="Q8" s="5">
        <v>6</v>
      </c>
      <c r="R8" s="6">
        <v>110.36458523794028</v>
      </c>
    </row>
    <row r="9" spans="1:18" x14ac:dyDescent="0.3">
      <c r="A9" s="5">
        <v>6</v>
      </c>
      <c r="B9" s="5">
        <f t="shared" ca="1" si="2"/>
        <v>6</v>
      </c>
      <c r="C9" s="5">
        <f t="shared" ca="1" si="3"/>
        <v>28</v>
      </c>
      <c r="D9" s="5">
        <v>1</v>
      </c>
      <c r="E9" s="6">
        <f t="shared" ca="1" si="1"/>
        <v>28</v>
      </c>
      <c r="F9" s="6">
        <f t="shared" ca="1" si="4"/>
        <v>3.5996792622650196</v>
      </c>
      <c r="G9" s="6">
        <f t="shared" ca="1" si="5"/>
        <v>31.59967926226502</v>
      </c>
      <c r="H9" s="6">
        <f t="shared" ca="1" si="6"/>
        <v>0</v>
      </c>
      <c r="I9" s="5">
        <v>6</v>
      </c>
      <c r="M9" s="5">
        <f t="shared" si="0"/>
        <v>0.88932602159742624</v>
      </c>
      <c r="N9" s="5">
        <f t="shared" si="7"/>
        <v>0.78513038703040516</v>
      </c>
      <c r="O9" s="5">
        <v>6</v>
      </c>
      <c r="Q9" s="5">
        <v>7</v>
      </c>
      <c r="R9" s="6">
        <v>104.66694814039974</v>
      </c>
    </row>
    <row r="10" spans="1:18" x14ac:dyDescent="0.3">
      <c r="A10" s="5">
        <v>7</v>
      </c>
      <c r="B10" s="5">
        <f t="shared" ca="1" si="2"/>
        <v>3</v>
      </c>
      <c r="C10" s="5">
        <f t="shared" ca="1" si="3"/>
        <v>31</v>
      </c>
      <c r="D10" s="5">
        <v>1</v>
      </c>
      <c r="E10" s="6">
        <f t="shared" ca="1" si="1"/>
        <v>31.59967926226502</v>
      </c>
      <c r="F10" s="6">
        <f t="shared" ca="1" si="4"/>
        <v>6.7215636225479294</v>
      </c>
      <c r="G10" s="6">
        <f t="shared" ca="1" si="5"/>
        <v>38.321242884812946</v>
      </c>
      <c r="H10" s="6">
        <f t="shared" ca="1" si="6"/>
        <v>0.59967926226502044</v>
      </c>
      <c r="I10" s="5">
        <v>7</v>
      </c>
      <c r="J10" s="25" t="s">
        <v>31</v>
      </c>
      <c r="K10" s="26"/>
      <c r="M10" s="5">
        <f t="shared" si="0"/>
        <v>0.94886638420715264</v>
      </c>
      <c r="N10" s="5">
        <f t="shared" si="7"/>
        <v>0.88932602159742624</v>
      </c>
      <c r="O10" s="5">
        <v>7</v>
      </c>
      <c r="Q10" s="5">
        <v>8</v>
      </c>
      <c r="R10" s="6">
        <v>84.496363834160121</v>
      </c>
    </row>
    <row r="11" spans="1:18" x14ac:dyDescent="0.3">
      <c r="A11" s="5">
        <v>8</v>
      </c>
      <c r="B11" s="5">
        <f t="shared" ca="1" si="2"/>
        <v>6</v>
      </c>
      <c r="C11" s="5">
        <f t="shared" ca="1" si="3"/>
        <v>37</v>
      </c>
      <c r="D11" s="5">
        <v>1</v>
      </c>
      <c r="E11" s="6">
        <f t="shared" ca="1" si="1"/>
        <v>38.321242884812946</v>
      </c>
      <c r="F11" s="6">
        <f t="shared" ca="1" si="4"/>
        <v>4.237722160311689</v>
      </c>
      <c r="G11" s="6">
        <f t="shared" ca="1" si="5"/>
        <v>42.558965045124637</v>
      </c>
      <c r="H11" s="6">
        <f t="shared" ca="1" si="6"/>
        <v>1.3212428848129463</v>
      </c>
      <c r="I11" s="5">
        <v>8</v>
      </c>
      <c r="J11" s="4" t="s">
        <v>11</v>
      </c>
      <c r="K11" s="5">
        <v>25</v>
      </c>
      <c r="M11" s="5">
        <f t="shared" si="0"/>
        <v>0.97863656551201583</v>
      </c>
      <c r="N11" s="5">
        <f t="shared" si="7"/>
        <v>0.94886638420715264</v>
      </c>
      <c r="O11" s="5">
        <v>8</v>
      </c>
      <c r="Q11" s="5">
        <v>9</v>
      </c>
      <c r="R11" s="6">
        <v>78.873556673549245</v>
      </c>
    </row>
    <row r="12" spans="1:18" x14ac:dyDescent="0.3">
      <c r="A12" s="5">
        <v>9</v>
      </c>
      <c r="B12" s="5">
        <f t="shared" ca="1" si="2"/>
        <v>4</v>
      </c>
      <c r="C12" s="5">
        <f t="shared" ca="1" si="3"/>
        <v>41</v>
      </c>
      <c r="D12" s="5">
        <v>1</v>
      </c>
      <c r="E12" s="6">
        <f t="shared" ca="1" si="1"/>
        <v>42.558965045124637</v>
      </c>
      <c r="F12" s="6">
        <f t="shared" ca="1" si="4"/>
        <v>5.9389570420160496</v>
      </c>
      <c r="G12" s="6">
        <f t="shared" ca="1" si="5"/>
        <v>48.497922087140687</v>
      </c>
      <c r="H12" s="6">
        <f t="shared" ca="1" si="6"/>
        <v>1.5589650451246371</v>
      </c>
      <c r="I12" s="5">
        <v>9</v>
      </c>
      <c r="J12" s="4" t="s">
        <v>10</v>
      </c>
      <c r="K12" s="5">
        <v>0.41</v>
      </c>
      <c r="M12" s="5">
        <f t="shared" si="0"/>
        <v>0.99186775720306608</v>
      </c>
      <c r="N12" s="5">
        <f t="shared" si="7"/>
        <v>0.97863656551201583</v>
      </c>
      <c r="O12" s="5">
        <v>9</v>
      </c>
      <c r="Q12" s="5">
        <v>10</v>
      </c>
      <c r="R12" s="6">
        <v>79.702125848845952</v>
      </c>
    </row>
    <row r="13" spans="1:18" x14ac:dyDescent="0.3">
      <c r="A13" s="5">
        <v>10</v>
      </c>
      <c r="B13" s="5">
        <f t="shared" ca="1" si="2"/>
        <v>3</v>
      </c>
      <c r="C13" s="5">
        <f t="shared" ca="1" si="3"/>
        <v>44</v>
      </c>
      <c r="D13" s="5">
        <v>0</v>
      </c>
      <c r="E13" s="6">
        <f t="shared" ca="1" si="1"/>
        <v>48.497922087140687</v>
      </c>
      <c r="F13" s="6">
        <f t="shared" ca="1" si="4"/>
        <v>4.2832558051572516</v>
      </c>
      <c r="G13" s="6">
        <f t="shared" ca="1" si="5"/>
        <v>52.78117789229794</v>
      </c>
      <c r="H13" s="6">
        <f t="shared" ca="1" si="6"/>
        <v>4.4979220871406866</v>
      </c>
      <c r="I13" s="5">
        <v>10</v>
      </c>
      <c r="J13" s="4" t="s">
        <v>9</v>
      </c>
      <c r="K13" s="6">
        <v>4</v>
      </c>
      <c r="M13" s="5">
        <f t="shared" si="0"/>
        <v>0.99716023387948627</v>
      </c>
      <c r="N13" s="5">
        <f t="shared" si="7"/>
        <v>0.99186775720306608</v>
      </c>
      <c r="O13" s="5">
        <v>10</v>
      </c>
      <c r="Q13" s="5">
        <v>11</v>
      </c>
      <c r="R13" s="6">
        <v>92.908752022705315</v>
      </c>
    </row>
    <row r="14" spans="1:18" x14ac:dyDescent="0.3">
      <c r="A14" s="5">
        <v>11</v>
      </c>
      <c r="B14" s="5">
        <f t="shared" ca="1" si="2"/>
        <v>5</v>
      </c>
      <c r="C14" s="5">
        <f t="shared" ca="1" si="3"/>
        <v>49</v>
      </c>
      <c r="D14" s="5">
        <v>1</v>
      </c>
      <c r="E14" s="6">
        <f t="shared" ca="1" si="1"/>
        <v>52.78117789229794</v>
      </c>
      <c r="F14" s="6">
        <f t="shared" ca="1" si="4"/>
        <v>3.2095138372797916</v>
      </c>
      <c r="G14" s="6">
        <f t="shared" ca="1" si="5"/>
        <v>55.990691729577733</v>
      </c>
      <c r="H14" s="6">
        <f t="shared" ca="1" si="6"/>
        <v>3.78117789229794</v>
      </c>
      <c r="I14" s="5">
        <v>11</v>
      </c>
      <c r="M14" s="5">
        <f t="shared" si="0"/>
        <v>0.99908477085272995</v>
      </c>
      <c r="N14" s="5">
        <f t="shared" si="7"/>
        <v>0.99716023387948627</v>
      </c>
      <c r="O14" s="5">
        <v>11</v>
      </c>
      <c r="Q14" s="5">
        <v>12</v>
      </c>
      <c r="R14" s="6">
        <v>102.19698615940116</v>
      </c>
    </row>
    <row r="15" spans="1:18" x14ac:dyDescent="0.3">
      <c r="A15" s="5">
        <v>12</v>
      </c>
      <c r="B15" s="5">
        <f t="shared" ca="1" si="2"/>
        <v>5</v>
      </c>
      <c r="C15" s="5">
        <f t="shared" ca="1" si="3"/>
        <v>54</v>
      </c>
      <c r="D15" s="5">
        <v>0</v>
      </c>
      <c r="E15" s="6">
        <f t="shared" ca="1" si="1"/>
        <v>55.990691729577733</v>
      </c>
      <c r="F15" s="6">
        <f t="shared" ca="1" si="4"/>
        <v>3.9617240681534147</v>
      </c>
      <c r="G15" s="6">
        <f t="shared" ca="1" si="5"/>
        <v>59.952415797731149</v>
      </c>
      <c r="H15" s="6">
        <f t="shared" ca="1" si="6"/>
        <v>1.9906917295777333</v>
      </c>
      <c r="I15" s="5">
        <v>12</v>
      </c>
      <c r="J15" s="27" t="s">
        <v>5</v>
      </c>
      <c r="K15" s="27"/>
      <c r="M15" s="5">
        <f t="shared" si="0"/>
        <v>0.99972628317714451</v>
      </c>
      <c r="N15" s="5">
        <f t="shared" si="7"/>
        <v>0.99908477085272995</v>
      </c>
      <c r="O15" s="5">
        <v>12</v>
      </c>
      <c r="Q15" s="5">
        <v>13</v>
      </c>
      <c r="R15" s="6">
        <v>104.35128774349029</v>
      </c>
    </row>
    <row r="16" spans="1:18" x14ac:dyDescent="0.3">
      <c r="A16" s="5">
        <v>13</v>
      </c>
      <c r="B16" s="5">
        <f t="shared" ca="1" si="2"/>
        <v>3</v>
      </c>
      <c r="C16" s="5">
        <f t="shared" ca="1" si="3"/>
        <v>57</v>
      </c>
      <c r="D16" s="5">
        <v>1</v>
      </c>
      <c r="E16" s="6">
        <f t="shared" ca="1" si="1"/>
        <v>59.952415797731149</v>
      </c>
      <c r="F16" s="6">
        <f t="shared" ca="1" si="4"/>
        <v>5.9966303511007713</v>
      </c>
      <c r="G16" s="6">
        <f t="shared" ca="1" si="5"/>
        <v>65.949046148831926</v>
      </c>
      <c r="H16" s="6">
        <f t="shared" ca="1" si="6"/>
        <v>2.9524157977311489</v>
      </c>
      <c r="I16" s="5">
        <v>13</v>
      </c>
      <c r="J16" s="4" t="s">
        <v>6</v>
      </c>
      <c r="K16" s="7">
        <f ca="1">AVERAGE(H3:H403)</f>
        <v>91.532390366664984</v>
      </c>
      <c r="M16" s="5">
        <f t="shared" si="0"/>
        <v>0.99992367158465667</v>
      </c>
      <c r="N16" s="5">
        <f t="shared" si="7"/>
        <v>0.99972628317714451</v>
      </c>
      <c r="O16" s="5">
        <v>13</v>
      </c>
      <c r="Q16" s="5">
        <v>14</v>
      </c>
      <c r="R16" s="6">
        <v>105.55199850166795</v>
      </c>
    </row>
    <row r="17" spans="1:18" x14ac:dyDescent="0.3">
      <c r="A17" s="5">
        <v>14</v>
      </c>
      <c r="B17" s="5">
        <f t="shared" ca="1" si="2"/>
        <v>5</v>
      </c>
      <c r="C17" s="5">
        <f t="shared" ca="1" si="3"/>
        <v>62</v>
      </c>
      <c r="D17" s="5">
        <v>1</v>
      </c>
      <c r="E17" s="6">
        <f t="shared" ca="1" si="1"/>
        <v>65.949046148831926</v>
      </c>
      <c r="F17" s="6">
        <f t="shared" ca="1" si="4"/>
        <v>4.8432042039102692</v>
      </c>
      <c r="G17" s="6">
        <f t="shared" ca="1" si="5"/>
        <v>70.792250352742201</v>
      </c>
      <c r="H17" s="6">
        <f t="shared" ca="1" si="6"/>
        <v>3.9490461488319255</v>
      </c>
      <c r="I17" s="5">
        <v>14</v>
      </c>
      <c r="J17" s="8" t="s">
        <v>20</v>
      </c>
      <c r="K17" s="9">
        <f ca="1">MAX(H3:H403)</f>
        <v>189.87458939910402</v>
      </c>
      <c r="M17" s="5">
        <f t="shared" si="0"/>
        <v>0.99998006827251729</v>
      </c>
      <c r="N17" s="5">
        <f t="shared" si="7"/>
        <v>0.99992367158465667</v>
      </c>
      <c r="O17" s="5">
        <v>14</v>
      </c>
      <c r="Q17" s="5">
        <v>15</v>
      </c>
      <c r="R17" s="6">
        <v>77.943197807887842</v>
      </c>
    </row>
    <row r="18" spans="1:18" x14ac:dyDescent="0.3">
      <c r="A18" s="5">
        <v>15</v>
      </c>
      <c r="B18" s="5">
        <f t="shared" ca="1" si="2"/>
        <v>3</v>
      </c>
      <c r="C18" s="5">
        <f t="shared" ca="1" si="3"/>
        <v>65</v>
      </c>
      <c r="D18" s="5">
        <v>1</v>
      </c>
      <c r="E18" s="6">
        <f t="shared" ca="1" si="1"/>
        <v>70.792250352742201</v>
      </c>
      <c r="F18" s="6">
        <f t="shared" ca="1" si="4"/>
        <v>5.8965751555855492</v>
      </c>
      <c r="G18" s="6">
        <f t="shared" ca="1" si="5"/>
        <v>76.688825508327753</v>
      </c>
      <c r="H18" s="6">
        <f t="shared" ca="1" si="6"/>
        <v>5.7922503527422009</v>
      </c>
      <c r="I18" s="5">
        <v>15</v>
      </c>
      <c r="J18" s="27" t="s">
        <v>21</v>
      </c>
      <c r="K18" s="27"/>
      <c r="M18" s="5">
        <f t="shared" si="0"/>
        <v>0.9999951073892801</v>
      </c>
      <c r="N18" s="5">
        <f t="shared" si="7"/>
        <v>0.99998006827251729</v>
      </c>
      <c r="O18" s="5">
        <v>15</v>
      </c>
      <c r="Q18" s="5">
        <v>16</v>
      </c>
      <c r="R18" s="6">
        <v>93.200954247369509</v>
      </c>
    </row>
    <row r="19" spans="1:18" x14ac:dyDescent="0.3">
      <c r="A19" s="5">
        <v>16</v>
      </c>
      <c r="B19" s="5">
        <f t="shared" ca="1" si="2"/>
        <v>2</v>
      </c>
      <c r="C19" s="5">
        <f t="shared" ca="1" si="3"/>
        <v>67</v>
      </c>
      <c r="D19" s="5">
        <v>1</v>
      </c>
      <c r="E19" s="6">
        <f t="shared" ca="1" si="1"/>
        <v>76.688825508327753</v>
      </c>
      <c r="F19" s="6">
        <f t="shared" ca="1" si="4"/>
        <v>5.4445775937211778</v>
      </c>
      <c r="G19" s="6">
        <f t="shared" ca="1" si="5"/>
        <v>82.133403102048931</v>
      </c>
      <c r="H19" s="6">
        <f t="shared" ca="1" si="6"/>
        <v>9.6888255083277528</v>
      </c>
      <c r="I19" s="5">
        <v>16</v>
      </c>
      <c r="J19" s="4" t="s">
        <v>6</v>
      </c>
      <c r="K19" s="6">
        <f ca="1">AVERAGE(R3:R102)</f>
        <v>88.778789906438035</v>
      </c>
      <c r="M19" s="5">
        <f t="shared" si="0"/>
        <v>0.99999886716847075</v>
      </c>
      <c r="N19" s="5">
        <f t="shared" si="7"/>
        <v>0.9999951073892801</v>
      </c>
      <c r="O19" s="5">
        <v>16</v>
      </c>
      <c r="Q19" s="5">
        <v>17</v>
      </c>
      <c r="R19" s="6">
        <v>95.789586478248737</v>
      </c>
    </row>
    <row r="20" spans="1:18" x14ac:dyDescent="0.3">
      <c r="A20" s="5">
        <v>17</v>
      </c>
      <c r="B20" s="5">
        <f t="shared" ca="1" si="2"/>
        <v>3</v>
      </c>
      <c r="C20" s="5">
        <f t="shared" ca="1" si="3"/>
        <v>70</v>
      </c>
      <c r="D20" s="5">
        <v>1</v>
      </c>
      <c r="E20" s="6">
        <f t="shared" ca="1" si="1"/>
        <v>82.133403102048931</v>
      </c>
      <c r="F20" s="6">
        <f t="shared" ca="1" si="4"/>
        <v>6.0518167285577196</v>
      </c>
      <c r="G20" s="6">
        <f t="shared" ca="1" si="5"/>
        <v>88.185219830606655</v>
      </c>
      <c r="H20" s="6">
        <f t="shared" ca="1" si="6"/>
        <v>12.133403102048931</v>
      </c>
      <c r="I20" s="5">
        <v>17</v>
      </c>
      <c r="J20" s="4" t="s">
        <v>20</v>
      </c>
      <c r="K20" s="6">
        <f ca="1">MAX(R3:R102)</f>
        <v>118.19853450794133</v>
      </c>
      <c r="M20" s="3"/>
      <c r="O20" s="3"/>
      <c r="Q20" s="5">
        <v>18</v>
      </c>
      <c r="R20" s="6">
        <v>117.6231585432936</v>
      </c>
    </row>
    <row r="21" spans="1:18" x14ac:dyDescent="0.3">
      <c r="A21" s="5">
        <v>18</v>
      </c>
      <c r="B21" s="5">
        <f t="shared" ca="1" si="2"/>
        <v>4</v>
      </c>
      <c r="C21" s="5">
        <f t="shared" ca="1" si="3"/>
        <v>74</v>
      </c>
      <c r="D21" s="5">
        <v>1</v>
      </c>
      <c r="E21" s="6">
        <f t="shared" ca="1" si="1"/>
        <v>88.185219830606655</v>
      </c>
      <c r="F21" s="6">
        <f t="shared" ca="1" si="4"/>
        <v>6.5767172658367654</v>
      </c>
      <c r="G21" s="6">
        <f t="shared" ca="1" si="5"/>
        <v>94.761937096443418</v>
      </c>
      <c r="H21" s="6">
        <f t="shared" ca="1" si="6"/>
        <v>14.185219830606655</v>
      </c>
      <c r="I21" s="5">
        <v>18</v>
      </c>
      <c r="M21" s="3"/>
      <c r="O21" s="3"/>
      <c r="Q21" s="5">
        <v>19</v>
      </c>
      <c r="R21" s="6">
        <v>71.64342945767207</v>
      </c>
    </row>
    <row r="22" spans="1:18" ht="32.25" customHeight="1" x14ac:dyDescent="0.3">
      <c r="A22" s="5">
        <v>19</v>
      </c>
      <c r="B22" s="5">
        <f t="shared" ca="1" si="2"/>
        <v>4</v>
      </c>
      <c r="C22" s="5">
        <f t="shared" ca="1" si="3"/>
        <v>78</v>
      </c>
      <c r="D22" s="5">
        <v>1</v>
      </c>
      <c r="E22" s="6">
        <f t="shared" ca="1" si="1"/>
        <v>94.761937096443418</v>
      </c>
      <c r="F22" s="6">
        <f t="shared" ca="1" si="4"/>
        <v>3.3362965622848804</v>
      </c>
      <c r="G22" s="6">
        <f t="shared" ca="1" si="5"/>
        <v>98.098233658728304</v>
      </c>
      <c r="H22" s="6">
        <f t="shared" ca="1" si="6"/>
        <v>16.761937096443418</v>
      </c>
      <c r="I22" s="5">
        <v>19</v>
      </c>
      <c r="J22" s="23" t="s">
        <v>29</v>
      </c>
      <c r="K22" s="24"/>
      <c r="O22" s="3"/>
      <c r="Q22" s="5">
        <v>20</v>
      </c>
      <c r="R22" s="6">
        <v>60.54398188469289</v>
      </c>
    </row>
    <row r="23" spans="1:18" x14ac:dyDescent="0.3">
      <c r="A23" s="5">
        <v>20</v>
      </c>
      <c r="B23" s="5">
        <f t="shared" ca="1" si="2"/>
        <v>7</v>
      </c>
      <c r="C23" s="5">
        <f t="shared" ca="1" si="3"/>
        <v>85</v>
      </c>
      <c r="D23" s="5">
        <v>1</v>
      </c>
      <c r="E23" s="6">
        <f t="shared" ca="1" si="1"/>
        <v>98.098233658728304</v>
      </c>
      <c r="F23" s="6">
        <f t="shared" ca="1" si="4"/>
        <v>3.4097909603859691</v>
      </c>
      <c r="G23" s="6">
        <f t="shared" ca="1" si="5"/>
        <v>101.50802461911428</v>
      </c>
      <c r="H23" s="6">
        <f t="shared" ca="1" si="6"/>
        <v>13.098233658728304</v>
      </c>
      <c r="I23" s="5">
        <v>20</v>
      </c>
      <c r="J23" s="4" t="s">
        <v>9</v>
      </c>
      <c r="K23" s="6">
        <v>1.5</v>
      </c>
      <c r="O23" s="3"/>
      <c r="Q23" s="5">
        <v>21</v>
      </c>
      <c r="R23" s="6">
        <v>100.85481391519279</v>
      </c>
    </row>
    <row r="24" spans="1:18" x14ac:dyDescent="0.3">
      <c r="A24" s="5">
        <v>21</v>
      </c>
      <c r="B24" s="5">
        <f t="shared" ca="1" si="2"/>
        <v>4</v>
      </c>
      <c r="C24" s="5">
        <f t="shared" ca="1" si="3"/>
        <v>89</v>
      </c>
      <c r="D24" s="5">
        <v>1</v>
      </c>
      <c r="E24" s="6">
        <f t="shared" ca="1" si="1"/>
        <v>101.50802461911428</v>
      </c>
      <c r="F24" s="6">
        <f t="shared" ca="1" si="4"/>
        <v>5.9580737748630979</v>
      </c>
      <c r="G24" s="6">
        <f t="shared" ca="1" si="5"/>
        <v>107.46609839397738</v>
      </c>
      <c r="H24" s="6">
        <f t="shared" ca="1" si="6"/>
        <v>12.508024619114281</v>
      </c>
      <c r="I24" s="5">
        <v>21</v>
      </c>
      <c r="O24" s="3"/>
      <c r="Q24" s="5">
        <v>22</v>
      </c>
      <c r="R24" s="6">
        <v>84.71118890700285</v>
      </c>
    </row>
    <row r="25" spans="1:18" x14ac:dyDescent="0.3">
      <c r="A25" s="5">
        <v>22</v>
      </c>
      <c r="B25" s="5">
        <f t="shared" ca="1" si="2"/>
        <v>6</v>
      </c>
      <c r="C25" s="5">
        <f t="shared" ca="1" si="3"/>
        <v>95</v>
      </c>
      <c r="D25" s="5">
        <v>1</v>
      </c>
      <c r="E25" s="6">
        <f t="shared" ca="1" si="1"/>
        <v>107.46609839397738</v>
      </c>
      <c r="F25" s="6">
        <f t="shared" ca="1" si="4"/>
        <v>5.6326241518367759</v>
      </c>
      <c r="G25" s="6">
        <f t="shared" ca="1" si="5"/>
        <v>113.09872254581416</v>
      </c>
      <c r="H25" s="6">
        <f t="shared" ca="1" si="6"/>
        <v>12.466098393977376</v>
      </c>
      <c r="I25" s="5">
        <v>22</v>
      </c>
      <c r="O25" s="3"/>
      <c r="Q25" s="5">
        <v>23</v>
      </c>
      <c r="R25" s="6">
        <v>118.19853450794133</v>
      </c>
    </row>
    <row r="26" spans="1:18" x14ac:dyDescent="0.3">
      <c r="A26" s="5">
        <v>23</v>
      </c>
      <c r="B26" s="5">
        <f t="shared" ca="1" si="2"/>
        <v>3</v>
      </c>
      <c r="C26" s="5">
        <f t="shared" ca="1" si="3"/>
        <v>98</v>
      </c>
      <c r="D26" s="5">
        <v>1</v>
      </c>
      <c r="E26" s="6">
        <f t="shared" ca="1" si="1"/>
        <v>113.09872254581416</v>
      </c>
      <c r="F26" s="6">
        <f t="shared" ca="1" si="4"/>
        <v>3.7915585144018591</v>
      </c>
      <c r="G26" s="6">
        <f t="shared" ca="1" si="5"/>
        <v>116.89028106021601</v>
      </c>
      <c r="H26" s="6">
        <f t="shared" ca="1" si="6"/>
        <v>15.098722545814155</v>
      </c>
      <c r="I26" s="5">
        <v>23</v>
      </c>
      <c r="O26" s="3"/>
      <c r="Q26" s="5">
        <v>24</v>
      </c>
      <c r="R26" s="6">
        <v>92.917056674020643</v>
      </c>
    </row>
    <row r="27" spans="1:18" x14ac:dyDescent="0.3">
      <c r="A27" s="5">
        <v>24</v>
      </c>
      <c r="B27" s="5">
        <f t="shared" ca="1" si="2"/>
        <v>5</v>
      </c>
      <c r="C27" s="5">
        <f t="shared" ca="1" si="3"/>
        <v>103</v>
      </c>
      <c r="D27" s="5">
        <v>1</v>
      </c>
      <c r="E27" s="6">
        <f t="shared" ca="1" si="1"/>
        <v>116.89028106021601</v>
      </c>
      <c r="F27" s="6">
        <f t="shared" ca="1" si="4"/>
        <v>3.4436926593040345</v>
      </c>
      <c r="G27" s="6">
        <f t="shared" ca="1" si="5"/>
        <v>120.33397371952005</v>
      </c>
      <c r="H27" s="6">
        <f t="shared" ca="1" si="6"/>
        <v>13.890281060216012</v>
      </c>
      <c r="I27" s="5">
        <v>24</v>
      </c>
      <c r="Q27" s="5">
        <v>25</v>
      </c>
      <c r="R27" s="6">
        <v>109.87856277928852</v>
      </c>
    </row>
    <row r="28" spans="1:18" x14ac:dyDescent="0.3">
      <c r="A28" s="5">
        <v>25</v>
      </c>
      <c r="B28" s="5">
        <f t="shared" ca="1" si="2"/>
        <v>3</v>
      </c>
      <c r="C28" s="5">
        <f t="shared" ca="1" si="3"/>
        <v>106</v>
      </c>
      <c r="D28" s="5">
        <v>0</v>
      </c>
      <c r="E28" s="6">
        <f t="shared" ca="1" si="1"/>
        <v>120.33397371952005</v>
      </c>
      <c r="F28" s="6">
        <f t="shared" ca="1" si="4"/>
        <v>3.4195787971859155</v>
      </c>
      <c r="G28" s="6">
        <f t="shared" ca="1" si="5"/>
        <v>123.75355251670597</v>
      </c>
      <c r="H28" s="6">
        <f t="shared" ca="1" si="6"/>
        <v>14.333973719520046</v>
      </c>
      <c r="I28" s="5">
        <v>25</v>
      </c>
      <c r="Q28" s="5">
        <v>26</v>
      </c>
      <c r="R28" s="6">
        <v>79.443057982455429</v>
      </c>
    </row>
    <row r="29" spans="1:18" x14ac:dyDescent="0.3">
      <c r="A29" s="5">
        <v>26</v>
      </c>
      <c r="B29" s="5">
        <f t="shared" ca="1" si="2"/>
        <v>2</v>
      </c>
      <c r="C29" s="5">
        <f t="shared" ca="1" si="3"/>
        <v>108</v>
      </c>
      <c r="D29" s="5">
        <v>0</v>
      </c>
      <c r="E29" s="6">
        <f t="shared" ca="1" si="1"/>
        <v>123.75355251670597</v>
      </c>
      <c r="F29" s="6">
        <f t="shared" ca="1" si="4"/>
        <v>3.1831502528626339</v>
      </c>
      <c r="G29" s="6">
        <f t="shared" ca="1" si="5"/>
        <v>126.9367027695686</v>
      </c>
      <c r="H29" s="6">
        <f t="shared" ca="1" si="6"/>
        <v>15.753552516705966</v>
      </c>
      <c r="I29" s="5">
        <v>26</v>
      </c>
      <c r="Q29" s="5">
        <v>27</v>
      </c>
      <c r="R29" s="6">
        <v>102.82328627385436</v>
      </c>
    </row>
    <row r="30" spans="1:18" x14ac:dyDescent="0.3">
      <c r="A30" s="5">
        <v>27</v>
      </c>
      <c r="B30" s="5">
        <f t="shared" ca="1" si="2"/>
        <v>5</v>
      </c>
      <c r="C30" s="5">
        <f t="shared" ca="1" si="3"/>
        <v>113</v>
      </c>
      <c r="D30" s="5">
        <v>1</v>
      </c>
      <c r="E30" s="6">
        <f t="shared" ca="1" si="1"/>
        <v>126.9367027695686</v>
      </c>
      <c r="F30" s="6">
        <f t="shared" ca="1" si="4"/>
        <v>3.3960510710925931</v>
      </c>
      <c r="G30" s="6">
        <f t="shared" ca="1" si="5"/>
        <v>130.33275384066118</v>
      </c>
      <c r="H30" s="6">
        <f t="shared" ca="1" si="6"/>
        <v>13.936702769568598</v>
      </c>
      <c r="I30" s="5">
        <v>27</v>
      </c>
      <c r="Q30" s="5">
        <v>28</v>
      </c>
      <c r="R30" s="6">
        <v>100.52127124478832</v>
      </c>
    </row>
    <row r="31" spans="1:18" x14ac:dyDescent="0.3">
      <c r="A31" s="5">
        <v>28</v>
      </c>
      <c r="B31" s="5">
        <f t="shared" ca="1" si="2"/>
        <v>4</v>
      </c>
      <c r="C31" s="5">
        <f t="shared" ca="1" si="3"/>
        <v>117</v>
      </c>
      <c r="D31" s="5">
        <v>1</v>
      </c>
      <c r="E31" s="6">
        <f t="shared" ca="1" si="1"/>
        <v>130.33275384066118</v>
      </c>
      <c r="F31" s="6">
        <f t="shared" ca="1" si="4"/>
        <v>3.592305276160646</v>
      </c>
      <c r="G31" s="6">
        <f t="shared" ca="1" si="5"/>
        <v>133.92505911682184</v>
      </c>
      <c r="H31" s="6">
        <f t="shared" ca="1" si="6"/>
        <v>13.332753840661184</v>
      </c>
      <c r="I31" s="5">
        <v>28</v>
      </c>
      <c r="Q31" s="5">
        <v>29</v>
      </c>
      <c r="R31" s="6">
        <v>78.392908439719122</v>
      </c>
    </row>
    <row r="32" spans="1:18" x14ac:dyDescent="0.3">
      <c r="A32" s="5">
        <v>29</v>
      </c>
      <c r="B32" s="5">
        <f t="shared" ca="1" si="2"/>
        <v>4</v>
      </c>
      <c r="C32" s="5">
        <f t="shared" ca="1" si="3"/>
        <v>121</v>
      </c>
      <c r="D32" s="5">
        <v>1</v>
      </c>
      <c r="E32" s="6">
        <f t="shared" ca="1" si="1"/>
        <v>133.92505911682184</v>
      </c>
      <c r="F32" s="6">
        <f t="shared" ca="1" si="4"/>
        <v>6.9793018386153634</v>
      </c>
      <c r="G32" s="6">
        <f t="shared" ca="1" si="5"/>
        <v>140.9043609554372</v>
      </c>
      <c r="H32" s="6">
        <f t="shared" ca="1" si="6"/>
        <v>12.925059116821842</v>
      </c>
      <c r="I32" s="5">
        <v>29</v>
      </c>
      <c r="Q32" s="5">
        <v>30</v>
      </c>
      <c r="R32" s="6">
        <v>51.333652898064102</v>
      </c>
    </row>
    <row r="33" spans="1:18" x14ac:dyDescent="0.3">
      <c r="A33" s="5">
        <v>30</v>
      </c>
      <c r="B33" s="5">
        <f t="shared" ca="1" si="2"/>
        <v>4</v>
      </c>
      <c r="C33" s="5">
        <f t="shared" ca="1" si="3"/>
        <v>125</v>
      </c>
      <c r="D33" s="5">
        <v>1</v>
      </c>
      <c r="E33" s="6">
        <f t="shared" ca="1" si="1"/>
        <v>140.9043609554372</v>
      </c>
      <c r="F33" s="6">
        <f t="shared" ca="1" si="4"/>
        <v>3.8778083264124872</v>
      </c>
      <c r="G33" s="6">
        <f t="shared" ca="1" si="5"/>
        <v>144.78216928184969</v>
      </c>
      <c r="H33" s="6">
        <f t="shared" ca="1" si="6"/>
        <v>15.904360955437198</v>
      </c>
      <c r="I33" s="5">
        <v>30</v>
      </c>
      <c r="Q33" s="5">
        <v>31</v>
      </c>
      <c r="R33" s="6">
        <v>98.928438290000088</v>
      </c>
    </row>
    <row r="34" spans="1:18" x14ac:dyDescent="0.3">
      <c r="A34" s="5">
        <v>31</v>
      </c>
      <c r="B34" s="5">
        <f t="shared" ca="1" si="2"/>
        <v>2</v>
      </c>
      <c r="C34" s="5">
        <f t="shared" ca="1" si="3"/>
        <v>127</v>
      </c>
      <c r="D34" s="5">
        <v>1</v>
      </c>
      <c r="E34" s="6">
        <f t="shared" ca="1" si="1"/>
        <v>144.78216928184969</v>
      </c>
      <c r="F34" s="6">
        <f t="shared" ca="1" si="4"/>
        <v>6.0695597023407863</v>
      </c>
      <c r="G34" s="6">
        <f t="shared" ca="1" si="5"/>
        <v>150.85172898419049</v>
      </c>
      <c r="H34" s="6">
        <f t="shared" ca="1" si="6"/>
        <v>17.78216928184969</v>
      </c>
      <c r="I34" s="5">
        <v>31</v>
      </c>
      <c r="Q34" s="5">
        <v>32</v>
      </c>
      <c r="R34" s="6">
        <v>54.768422946052247</v>
      </c>
    </row>
    <row r="35" spans="1:18" x14ac:dyDescent="0.3">
      <c r="A35" s="5">
        <v>32</v>
      </c>
      <c r="B35" s="5">
        <f t="shared" ca="1" si="2"/>
        <v>4</v>
      </c>
      <c r="C35" s="5">
        <f t="shared" ca="1" si="3"/>
        <v>131</v>
      </c>
      <c r="D35" s="5">
        <v>1</v>
      </c>
      <c r="E35" s="6">
        <f t="shared" ca="1" si="1"/>
        <v>150.85172898419049</v>
      </c>
      <c r="F35" s="6">
        <f t="shared" ca="1" si="4"/>
        <v>5.8073201420644995</v>
      </c>
      <c r="G35" s="6">
        <f t="shared" ca="1" si="5"/>
        <v>156.65904912625498</v>
      </c>
      <c r="H35" s="6">
        <f t="shared" ca="1" si="6"/>
        <v>19.851728984190487</v>
      </c>
      <c r="I35" s="5">
        <v>32</v>
      </c>
      <c r="Q35" s="5">
        <v>33</v>
      </c>
      <c r="R35" s="6">
        <v>87.673338643345232</v>
      </c>
    </row>
    <row r="36" spans="1:18" x14ac:dyDescent="0.3">
      <c r="A36" s="5">
        <v>33</v>
      </c>
      <c r="B36" s="5">
        <f t="shared" ca="1" si="2"/>
        <v>2</v>
      </c>
      <c r="C36" s="5">
        <f t="shared" ca="1" si="3"/>
        <v>133</v>
      </c>
      <c r="D36" s="5">
        <v>1</v>
      </c>
      <c r="E36" s="6">
        <f t="shared" ca="1" si="1"/>
        <v>156.65904912625498</v>
      </c>
      <c r="F36" s="6">
        <f t="shared" ca="1" si="4"/>
        <v>5.4243104452628117</v>
      </c>
      <c r="G36" s="6">
        <f t="shared" ca="1" si="5"/>
        <v>162.0833595715178</v>
      </c>
      <c r="H36" s="6">
        <f t="shared" ca="1" si="6"/>
        <v>23.659049126254985</v>
      </c>
      <c r="I36" s="5">
        <v>33</v>
      </c>
      <c r="Q36" s="5">
        <v>34</v>
      </c>
      <c r="R36" s="6">
        <v>105.23061184655189</v>
      </c>
    </row>
    <row r="37" spans="1:18" x14ac:dyDescent="0.3">
      <c r="A37" s="5">
        <v>34</v>
      </c>
      <c r="B37" s="5">
        <f t="shared" ca="1" si="2"/>
        <v>6</v>
      </c>
      <c r="C37" s="5">
        <f t="shared" ca="1" si="3"/>
        <v>139</v>
      </c>
      <c r="D37" s="5">
        <v>1</v>
      </c>
      <c r="E37" s="6">
        <f t="shared" ca="1" si="1"/>
        <v>162.0833595715178</v>
      </c>
      <c r="F37" s="6">
        <f t="shared" ca="1" si="4"/>
        <v>4.2303423664786841</v>
      </c>
      <c r="G37" s="6">
        <f t="shared" ca="1" si="5"/>
        <v>166.31370193799648</v>
      </c>
      <c r="H37" s="6">
        <f t="shared" ca="1" si="6"/>
        <v>23.083359571517803</v>
      </c>
      <c r="I37" s="5">
        <v>34</v>
      </c>
      <c r="Q37" s="5">
        <v>35</v>
      </c>
      <c r="R37" s="6">
        <v>54.523811796666308</v>
      </c>
    </row>
    <row r="38" spans="1:18" x14ac:dyDescent="0.3">
      <c r="A38" s="5">
        <v>35</v>
      </c>
      <c r="B38" s="5">
        <f t="shared" ca="1" si="2"/>
        <v>7</v>
      </c>
      <c r="C38" s="5">
        <f t="shared" ca="1" si="3"/>
        <v>146</v>
      </c>
      <c r="D38" s="5">
        <v>1</v>
      </c>
      <c r="E38" s="6">
        <f t="shared" ca="1" si="1"/>
        <v>166.31370193799648</v>
      </c>
      <c r="F38" s="6">
        <f t="shared" ca="1" si="4"/>
        <v>4.3593661951590645</v>
      </c>
      <c r="G38" s="6">
        <f t="shared" ca="1" si="5"/>
        <v>170.67306813315554</v>
      </c>
      <c r="H38" s="6">
        <f t="shared" ca="1" si="6"/>
        <v>20.313701937996484</v>
      </c>
      <c r="I38" s="5">
        <v>35</v>
      </c>
      <c r="Q38" s="5">
        <v>36</v>
      </c>
      <c r="R38" s="6">
        <v>104.34307057484791</v>
      </c>
    </row>
    <row r="39" spans="1:18" x14ac:dyDescent="0.3">
      <c r="A39" s="5">
        <v>36</v>
      </c>
      <c r="B39" s="5">
        <f t="shared" ca="1" si="2"/>
        <v>4</v>
      </c>
      <c r="C39" s="5">
        <f t="shared" ca="1" si="3"/>
        <v>150</v>
      </c>
      <c r="D39" s="5">
        <v>1</v>
      </c>
      <c r="E39" s="6">
        <f t="shared" ca="1" si="1"/>
        <v>170.67306813315554</v>
      </c>
      <c r="F39" s="6">
        <f t="shared" ca="1" si="4"/>
        <v>4.9156560499146948</v>
      </c>
      <c r="G39" s="6">
        <f t="shared" ca="1" si="5"/>
        <v>175.58872418307024</v>
      </c>
      <c r="H39" s="6">
        <f t="shared" ca="1" si="6"/>
        <v>20.673068133155539</v>
      </c>
      <c r="I39" s="5">
        <v>36</v>
      </c>
      <c r="Q39" s="5">
        <v>37</v>
      </c>
      <c r="R39" s="6">
        <v>90.727948927350042</v>
      </c>
    </row>
    <row r="40" spans="1:18" x14ac:dyDescent="0.3">
      <c r="A40" s="5">
        <v>37</v>
      </c>
      <c r="B40" s="5">
        <f t="shared" ca="1" si="2"/>
        <v>7</v>
      </c>
      <c r="C40" s="5">
        <f t="shared" ca="1" si="3"/>
        <v>157</v>
      </c>
      <c r="D40" s="5">
        <v>1</v>
      </c>
      <c r="E40" s="6">
        <f t="shared" ca="1" si="1"/>
        <v>175.58872418307024</v>
      </c>
      <c r="F40" s="6">
        <f t="shared" ca="1" si="4"/>
        <v>4.2863776161618272</v>
      </c>
      <c r="G40" s="6">
        <f t="shared" ca="1" si="5"/>
        <v>179.87510179923206</v>
      </c>
      <c r="H40" s="6">
        <f t="shared" ca="1" si="6"/>
        <v>18.588724183070241</v>
      </c>
      <c r="I40" s="5">
        <v>37</v>
      </c>
      <c r="Q40" s="5">
        <v>38</v>
      </c>
      <c r="R40" s="6">
        <v>104.85060331021448</v>
      </c>
    </row>
    <row r="41" spans="1:18" x14ac:dyDescent="0.3">
      <c r="A41" s="5">
        <v>38</v>
      </c>
      <c r="B41" s="5">
        <f t="shared" ca="1" si="2"/>
        <v>2</v>
      </c>
      <c r="C41" s="5">
        <f t="shared" ca="1" si="3"/>
        <v>159</v>
      </c>
      <c r="D41" s="5">
        <v>1</v>
      </c>
      <c r="E41" s="6">
        <f t="shared" ca="1" si="1"/>
        <v>179.87510179923206</v>
      </c>
      <c r="F41" s="6">
        <f t="shared" ca="1" si="4"/>
        <v>6.8417485032024832</v>
      </c>
      <c r="G41" s="6">
        <f t="shared" ca="1" si="5"/>
        <v>186.71685030243455</v>
      </c>
      <c r="H41" s="6">
        <f t="shared" ca="1" si="6"/>
        <v>20.875101799232056</v>
      </c>
      <c r="I41" s="5">
        <v>38</v>
      </c>
      <c r="Q41" s="5">
        <v>39</v>
      </c>
      <c r="R41" s="6">
        <v>81.939241230075083</v>
      </c>
    </row>
    <row r="42" spans="1:18" x14ac:dyDescent="0.3">
      <c r="A42" s="5">
        <v>39</v>
      </c>
      <c r="B42" s="5">
        <f t="shared" ca="1" si="2"/>
        <v>3</v>
      </c>
      <c r="C42" s="5">
        <f t="shared" ca="1" si="3"/>
        <v>162</v>
      </c>
      <c r="D42" s="5">
        <v>1</v>
      </c>
      <c r="E42" s="6">
        <f t="shared" ca="1" si="1"/>
        <v>186.71685030243455</v>
      </c>
      <c r="F42" s="6">
        <f t="shared" ca="1" si="4"/>
        <v>3.6991636417798941</v>
      </c>
      <c r="G42" s="6">
        <f t="shared" ca="1" si="5"/>
        <v>190.41601394421446</v>
      </c>
      <c r="H42" s="6">
        <f t="shared" ca="1" si="6"/>
        <v>24.716850302434551</v>
      </c>
      <c r="I42" s="5">
        <v>39</v>
      </c>
      <c r="Q42" s="5">
        <v>40</v>
      </c>
      <c r="R42" s="6">
        <v>93.330297410181757</v>
      </c>
    </row>
    <row r="43" spans="1:18" x14ac:dyDescent="0.3">
      <c r="A43" s="5">
        <v>40</v>
      </c>
      <c r="B43" s="5">
        <f t="shared" ca="1" si="2"/>
        <v>5</v>
      </c>
      <c r="C43" s="5">
        <f t="shared" ca="1" si="3"/>
        <v>167</v>
      </c>
      <c r="D43" s="5">
        <v>1</v>
      </c>
      <c r="E43" s="6">
        <f t="shared" ca="1" si="1"/>
        <v>190.41601394421446</v>
      </c>
      <c r="F43" s="6">
        <f t="shared" ca="1" si="4"/>
        <v>6.1297328884657354</v>
      </c>
      <c r="G43" s="6">
        <f t="shared" ca="1" si="5"/>
        <v>196.54574683268018</v>
      </c>
      <c r="H43" s="6">
        <f t="shared" ca="1" si="6"/>
        <v>23.416013944214455</v>
      </c>
      <c r="I43" s="5">
        <v>40</v>
      </c>
      <c r="Q43" s="5">
        <v>41</v>
      </c>
      <c r="R43" s="6">
        <v>86.185518109245464</v>
      </c>
    </row>
    <row r="44" spans="1:18" x14ac:dyDescent="0.3">
      <c r="A44" s="5">
        <v>41</v>
      </c>
      <c r="B44" s="5">
        <f t="shared" ca="1" si="2"/>
        <v>5</v>
      </c>
      <c r="C44" s="5">
        <f t="shared" ca="1" si="3"/>
        <v>172</v>
      </c>
      <c r="D44" s="5">
        <v>0</v>
      </c>
      <c r="E44" s="6">
        <f t="shared" ca="1" si="1"/>
        <v>196.54574683268018</v>
      </c>
      <c r="F44" s="6">
        <f t="shared" ca="1" si="4"/>
        <v>4.2328992597810551</v>
      </c>
      <c r="G44" s="6">
        <f t="shared" ca="1" si="5"/>
        <v>200.77864609246123</v>
      </c>
      <c r="H44" s="6">
        <f t="shared" ca="1" si="6"/>
        <v>24.54574683268018</v>
      </c>
      <c r="I44" s="5">
        <v>41</v>
      </c>
      <c r="Q44" s="5">
        <v>42</v>
      </c>
      <c r="R44" s="6">
        <v>101.73373540717267</v>
      </c>
    </row>
    <row r="45" spans="1:18" x14ac:dyDescent="0.3">
      <c r="A45" s="5">
        <v>42</v>
      </c>
      <c r="B45" s="5">
        <f t="shared" ca="1" si="2"/>
        <v>2</v>
      </c>
      <c r="C45" s="5">
        <f t="shared" ca="1" si="3"/>
        <v>174</v>
      </c>
      <c r="D45" s="5">
        <v>1</v>
      </c>
      <c r="E45" s="6">
        <f t="shared" ca="1" si="1"/>
        <v>200.77864609246123</v>
      </c>
      <c r="F45" s="6">
        <f t="shared" ca="1" si="4"/>
        <v>6.3694354876768244</v>
      </c>
      <c r="G45" s="6">
        <f t="shared" ca="1" si="5"/>
        <v>207.14808158013807</v>
      </c>
      <c r="H45" s="6">
        <f t="shared" ca="1" si="6"/>
        <v>26.77864609246123</v>
      </c>
      <c r="I45" s="5">
        <v>42</v>
      </c>
      <c r="Q45" s="5">
        <v>43</v>
      </c>
      <c r="R45" s="6">
        <v>95.885181626459556</v>
      </c>
    </row>
    <row r="46" spans="1:18" x14ac:dyDescent="0.3">
      <c r="A46" s="5">
        <v>43</v>
      </c>
      <c r="B46" s="5">
        <f t="shared" ca="1" si="2"/>
        <v>2</v>
      </c>
      <c r="C46" s="5">
        <f t="shared" ca="1" si="3"/>
        <v>176</v>
      </c>
      <c r="D46" s="5">
        <v>1</v>
      </c>
      <c r="E46" s="6">
        <f t="shared" ca="1" si="1"/>
        <v>207.14808158013807</v>
      </c>
      <c r="F46" s="6">
        <f t="shared" ca="1" si="4"/>
        <v>6.1636354349111073</v>
      </c>
      <c r="G46" s="6">
        <f t="shared" ca="1" si="5"/>
        <v>213.31171701504917</v>
      </c>
      <c r="H46" s="6">
        <f t="shared" ca="1" si="6"/>
        <v>31.148081580138069</v>
      </c>
      <c r="I46" s="5">
        <v>43</v>
      </c>
      <c r="Q46" s="5">
        <v>44</v>
      </c>
      <c r="R46" s="6">
        <v>75.6353635543108</v>
      </c>
    </row>
    <row r="47" spans="1:18" x14ac:dyDescent="0.3">
      <c r="A47" s="5">
        <v>44</v>
      </c>
      <c r="B47" s="5">
        <f t="shared" ca="1" si="2"/>
        <v>1</v>
      </c>
      <c r="C47" s="5">
        <f t="shared" ca="1" si="3"/>
        <v>177</v>
      </c>
      <c r="D47" s="5">
        <v>1</v>
      </c>
      <c r="E47" s="6">
        <f t="shared" ca="1" si="1"/>
        <v>213.31171701504917</v>
      </c>
      <c r="F47" s="6">
        <f t="shared" ca="1" si="4"/>
        <v>6.7221857018078781</v>
      </c>
      <c r="G47" s="6">
        <f t="shared" ca="1" si="5"/>
        <v>220.03390271685706</v>
      </c>
      <c r="H47" s="6">
        <f t="shared" ca="1" si="6"/>
        <v>36.311717015049169</v>
      </c>
      <c r="I47" s="5">
        <v>44</v>
      </c>
      <c r="Q47" s="5">
        <v>45</v>
      </c>
      <c r="R47" s="6">
        <v>92.060179117424752</v>
      </c>
    </row>
    <row r="48" spans="1:18" x14ac:dyDescent="0.3">
      <c r="A48" s="5">
        <v>45</v>
      </c>
      <c r="B48" s="5">
        <f t="shared" ca="1" si="2"/>
        <v>8</v>
      </c>
      <c r="C48" s="5">
        <f t="shared" ca="1" si="3"/>
        <v>185</v>
      </c>
      <c r="D48" s="5">
        <v>1</v>
      </c>
      <c r="E48" s="6">
        <f t="shared" ca="1" si="1"/>
        <v>220.03390271685706</v>
      </c>
      <c r="F48" s="6">
        <f t="shared" ca="1" si="4"/>
        <v>6.2608463064456643</v>
      </c>
      <c r="G48" s="6">
        <f t="shared" ca="1" si="5"/>
        <v>226.29474902330273</v>
      </c>
      <c r="H48" s="6">
        <f t="shared" ca="1" si="6"/>
        <v>35.033902716857057</v>
      </c>
      <c r="I48" s="5">
        <v>45</v>
      </c>
      <c r="Q48" s="5">
        <v>46</v>
      </c>
      <c r="R48" s="6">
        <v>57.479138548444524</v>
      </c>
    </row>
    <row r="49" spans="1:18" x14ac:dyDescent="0.3">
      <c r="A49" s="5">
        <v>46</v>
      </c>
      <c r="B49" s="5">
        <f t="shared" ca="1" si="2"/>
        <v>4</v>
      </c>
      <c r="C49" s="5">
        <f t="shared" ca="1" si="3"/>
        <v>189</v>
      </c>
      <c r="D49" s="5">
        <v>1</v>
      </c>
      <c r="E49" s="6">
        <f t="shared" ca="1" si="1"/>
        <v>226.29474902330273</v>
      </c>
      <c r="F49" s="6">
        <f t="shared" ca="1" si="4"/>
        <v>5.3345055701712578</v>
      </c>
      <c r="G49" s="6">
        <f t="shared" ca="1" si="5"/>
        <v>231.62925459347397</v>
      </c>
      <c r="H49" s="6">
        <f t="shared" ca="1" si="6"/>
        <v>37.294749023302728</v>
      </c>
      <c r="I49" s="5">
        <v>46</v>
      </c>
      <c r="Q49" s="5">
        <v>47</v>
      </c>
      <c r="R49" s="6">
        <v>105.71708136471788</v>
      </c>
    </row>
    <row r="50" spans="1:18" x14ac:dyDescent="0.3">
      <c r="A50" s="5">
        <v>47</v>
      </c>
      <c r="B50" s="5">
        <f t="shared" ca="1" si="2"/>
        <v>5</v>
      </c>
      <c r="C50" s="5">
        <f t="shared" ca="1" si="3"/>
        <v>194</v>
      </c>
      <c r="D50" s="5">
        <v>1</v>
      </c>
      <c r="E50" s="6">
        <f t="shared" ca="1" si="1"/>
        <v>231.62925459347397</v>
      </c>
      <c r="F50" s="6">
        <f t="shared" ca="1" si="4"/>
        <v>5.4539420447729494</v>
      </c>
      <c r="G50" s="6">
        <f t="shared" ca="1" si="5"/>
        <v>237.08319663824693</v>
      </c>
      <c r="H50" s="6">
        <f t="shared" ca="1" si="6"/>
        <v>37.629254593473974</v>
      </c>
      <c r="I50" s="5">
        <v>47</v>
      </c>
      <c r="Q50" s="5">
        <v>48</v>
      </c>
      <c r="R50" s="6">
        <v>60.269954463617758</v>
      </c>
    </row>
    <row r="51" spans="1:18" x14ac:dyDescent="0.3">
      <c r="A51" s="5">
        <v>48</v>
      </c>
      <c r="B51" s="5">
        <f t="shared" ca="1" si="2"/>
        <v>4</v>
      </c>
      <c r="C51" s="5">
        <f t="shared" ca="1" si="3"/>
        <v>198</v>
      </c>
      <c r="D51" s="5">
        <v>1</v>
      </c>
      <c r="E51" s="6">
        <f t="shared" ca="1" si="1"/>
        <v>237.08319663824693</v>
      </c>
      <c r="F51" s="6">
        <f t="shared" ca="1" si="4"/>
        <v>4.2224413735979329</v>
      </c>
      <c r="G51" s="6">
        <f t="shared" ca="1" si="5"/>
        <v>241.30563801184488</v>
      </c>
      <c r="H51" s="6">
        <f t="shared" ca="1" si="6"/>
        <v>39.083196638246932</v>
      </c>
      <c r="I51" s="5">
        <v>48</v>
      </c>
      <c r="Q51" s="5">
        <v>49</v>
      </c>
      <c r="R51" s="6">
        <v>93.165287714423769</v>
      </c>
    </row>
    <row r="52" spans="1:18" x14ac:dyDescent="0.3">
      <c r="A52" s="5">
        <v>49</v>
      </c>
      <c r="B52" s="5">
        <f t="shared" ca="1" si="2"/>
        <v>5</v>
      </c>
      <c r="C52" s="5">
        <f t="shared" ca="1" si="3"/>
        <v>203</v>
      </c>
      <c r="D52" s="5">
        <v>1</v>
      </c>
      <c r="E52" s="6">
        <f t="shared" ca="1" si="1"/>
        <v>241.30563801184488</v>
      </c>
      <c r="F52" s="6">
        <f t="shared" ca="1" si="4"/>
        <v>5.8000803008659432</v>
      </c>
      <c r="G52" s="6">
        <f t="shared" ca="1" si="5"/>
        <v>247.10571831271082</v>
      </c>
      <c r="H52" s="6">
        <f t="shared" ca="1" si="6"/>
        <v>38.305638011844877</v>
      </c>
      <c r="I52" s="5">
        <v>49</v>
      </c>
      <c r="Q52" s="5">
        <v>50</v>
      </c>
      <c r="R52" s="6">
        <v>63.408472523002594</v>
      </c>
    </row>
    <row r="53" spans="1:18" x14ac:dyDescent="0.3">
      <c r="A53" s="5">
        <v>50</v>
      </c>
      <c r="B53" s="5">
        <f t="shared" ca="1" si="2"/>
        <v>3</v>
      </c>
      <c r="C53" s="5">
        <f t="shared" ca="1" si="3"/>
        <v>206</v>
      </c>
      <c r="D53" s="5">
        <v>1</v>
      </c>
      <c r="E53" s="6">
        <f t="shared" ca="1" si="1"/>
        <v>247.10571831271082</v>
      </c>
      <c r="F53" s="6">
        <f t="shared" ca="1" si="4"/>
        <v>5.6852203635649339</v>
      </c>
      <c r="G53" s="6">
        <f t="shared" ca="1" si="5"/>
        <v>252.79093867627574</v>
      </c>
      <c r="H53" s="6">
        <f t="shared" ca="1" si="6"/>
        <v>41.10571831271082</v>
      </c>
      <c r="I53" s="5">
        <v>50</v>
      </c>
      <c r="Q53" s="5">
        <v>51</v>
      </c>
      <c r="R53" s="6">
        <v>98.928967879589024</v>
      </c>
    </row>
    <row r="54" spans="1:18" x14ac:dyDescent="0.3">
      <c r="A54" s="5">
        <v>51</v>
      </c>
      <c r="B54" s="5">
        <f t="shared" ca="1" si="2"/>
        <v>5</v>
      </c>
      <c r="C54" s="5">
        <f t="shared" ca="1" si="3"/>
        <v>211</v>
      </c>
      <c r="D54" s="5">
        <v>1</v>
      </c>
      <c r="E54" s="6">
        <f t="shared" ca="1" si="1"/>
        <v>252.79093867627574</v>
      </c>
      <c r="F54" s="6">
        <f t="shared" ca="1" si="4"/>
        <v>6.4278242559633627</v>
      </c>
      <c r="G54" s="6">
        <f t="shared" ca="1" si="5"/>
        <v>259.21876293223909</v>
      </c>
      <c r="H54" s="6">
        <f t="shared" ca="1" si="6"/>
        <v>41.790938676275744</v>
      </c>
      <c r="I54" s="5">
        <v>51</v>
      </c>
      <c r="Q54" s="5">
        <v>52</v>
      </c>
      <c r="R54" s="6">
        <v>61.965001448196823</v>
      </c>
    </row>
    <row r="55" spans="1:18" x14ac:dyDescent="0.3">
      <c r="A55" s="5">
        <v>52</v>
      </c>
      <c r="B55" s="5">
        <f t="shared" ca="1" si="2"/>
        <v>4</v>
      </c>
      <c r="C55" s="5">
        <f t="shared" ca="1" si="3"/>
        <v>215</v>
      </c>
      <c r="D55" s="5">
        <v>1</v>
      </c>
      <c r="E55" s="6">
        <f t="shared" ca="1" si="1"/>
        <v>259.21876293223909</v>
      </c>
      <c r="F55" s="6">
        <f t="shared" ca="1" si="4"/>
        <v>4.4842195862820926</v>
      </c>
      <c r="G55" s="6">
        <f t="shared" ca="1" si="5"/>
        <v>263.7029825185212</v>
      </c>
      <c r="H55" s="6">
        <f t="shared" ca="1" si="6"/>
        <v>44.218762932239088</v>
      </c>
      <c r="I55" s="5">
        <v>52</v>
      </c>
      <c r="Q55" s="5">
        <v>53</v>
      </c>
      <c r="R55" s="6">
        <v>101.92820639831467</v>
      </c>
    </row>
    <row r="56" spans="1:18" x14ac:dyDescent="0.3">
      <c r="A56" s="5">
        <v>53</v>
      </c>
      <c r="B56" s="5">
        <f t="shared" ca="1" si="2"/>
        <v>6</v>
      </c>
      <c r="C56" s="5">
        <f t="shared" ca="1" si="3"/>
        <v>221</v>
      </c>
      <c r="D56" s="5">
        <v>1</v>
      </c>
      <c r="E56" s="6">
        <f t="shared" ca="1" si="1"/>
        <v>263.7029825185212</v>
      </c>
      <c r="F56" s="6">
        <f t="shared" ca="1" si="4"/>
        <v>6.9973766859709539</v>
      </c>
      <c r="G56" s="6">
        <f t="shared" ca="1" si="5"/>
        <v>270.70035920449214</v>
      </c>
      <c r="H56" s="6">
        <f t="shared" ca="1" si="6"/>
        <v>42.702982518521196</v>
      </c>
      <c r="I56" s="5">
        <v>53</v>
      </c>
      <c r="Q56" s="5">
        <v>54</v>
      </c>
      <c r="R56" s="6">
        <v>73.585859318555279</v>
      </c>
    </row>
    <row r="57" spans="1:18" x14ac:dyDescent="0.3">
      <c r="A57" s="5">
        <v>54</v>
      </c>
      <c r="B57" s="5">
        <f t="shared" ca="1" si="2"/>
        <v>3</v>
      </c>
      <c r="C57" s="5">
        <f t="shared" ca="1" si="3"/>
        <v>224</v>
      </c>
      <c r="D57" s="5">
        <v>1</v>
      </c>
      <c r="E57" s="6">
        <f t="shared" ca="1" si="1"/>
        <v>270.70035920449214</v>
      </c>
      <c r="F57" s="6">
        <f t="shared" ca="1" si="4"/>
        <v>4.2289211587540745</v>
      </c>
      <c r="G57" s="6">
        <f t="shared" ca="1" si="5"/>
        <v>274.92928036324622</v>
      </c>
      <c r="H57" s="6">
        <f t="shared" ca="1" si="6"/>
        <v>46.700359204492145</v>
      </c>
      <c r="I57" s="5">
        <v>54</v>
      </c>
      <c r="Q57" s="5">
        <v>55</v>
      </c>
      <c r="R57" s="6">
        <v>92.936985954981111</v>
      </c>
    </row>
    <row r="58" spans="1:18" x14ac:dyDescent="0.3">
      <c r="A58" s="5">
        <v>55</v>
      </c>
      <c r="B58" s="5">
        <f t="shared" ca="1" si="2"/>
        <v>1</v>
      </c>
      <c r="C58" s="5">
        <f t="shared" ca="1" si="3"/>
        <v>225</v>
      </c>
      <c r="D58" s="5">
        <v>1</v>
      </c>
      <c r="E58" s="6">
        <f t="shared" ca="1" si="1"/>
        <v>274.92928036324622</v>
      </c>
      <c r="F58" s="6">
        <f t="shared" ca="1" si="4"/>
        <v>3.1699118284557102</v>
      </c>
      <c r="G58" s="6">
        <f t="shared" ca="1" si="5"/>
        <v>278.09919219170195</v>
      </c>
      <c r="H58" s="6">
        <f t="shared" ca="1" si="6"/>
        <v>49.929280363246221</v>
      </c>
      <c r="I58" s="5">
        <v>55</v>
      </c>
      <c r="Q58" s="5">
        <v>56</v>
      </c>
      <c r="R58" s="6">
        <v>103.41315982219874</v>
      </c>
    </row>
    <row r="59" spans="1:18" x14ac:dyDescent="0.3">
      <c r="A59" s="5">
        <v>56</v>
      </c>
      <c r="B59" s="5">
        <f t="shared" ca="1" si="2"/>
        <v>4</v>
      </c>
      <c r="C59" s="5">
        <f t="shared" ca="1" si="3"/>
        <v>229</v>
      </c>
      <c r="D59" s="5">
        <v>1</v>
      </c>
      <c r="E59" s="6">
        <f t="shared" ca="1" si="1"/>
        <v>278.09919219170195</v>
      </c>
      <c r="F59" s="6">
        <f t="shared" ca="1" si="4"/>
        <v>4.4608359548651233</v>
      </c>
      <c r="G59" s="6">
        <f t="shared" ca="1" si="5"/>
        <v>282.56002814656705</v>
      </c>
      <c r="H59" s="6">
        <f t="shared" ca="1" si="6"/>
        <v>49.099192191701945</v>
      </c>
      <c r="I59" s="5">
        <v>56</v>
      </c>
      <c r="Q59" s="5">
        <v>57</v>
      </c>
      <c r="R59" s="6">
        <v>84.669437892408638</v>
      </c>
    </row>
    <row r="60" spans="1:18" x14ac:dyDescent="0.3">
      <c r="A60" s="5">
        <v>57</v>
      </c>
      <c r="B60" s="5">
        <f t="shared" ca="1" si="2"/>
        <v>6</v>
      </c>
      <c r="C60" s="5">
        <f t="shared" ca="1" si="3"/>
        <v>235</v>
      </c>
      <c r="D60" s="5">
        <v>1</v>
      </c>
      <c r="E60" s="6">
        <f t="shared" ca="1" si="1"/>
        <v>282.56002814656705</v>
      </c>
      <c r="F60" s="6">
        <f t="shared" ca="1" si="4"/>
        <v>5.9740927858012682</v>
      </c>
      <c r="G60" s="6">
        <f t="shared" ca="1" si="5"/>
        <v>288.5341209323683</v>
      </c>
      <c r="H60" s="6">
        <f t="shared" ca="1" si="6"/>
        <v>47.560028146567049</v>
      </c>
      <c r="I60" s="5">
        <v>57</v>
      </c>
      <c r="Q60" s="5">
        <v>58</v>
      </c>
      <c r="R60" s="6">
        <v>97.343453993840583</v>
      </c>
    </row>
    <row r="61" spans="1:18" x14ac:dyDescent="0.3">
      <c r="A61" s="5">
        <v>58</v>
      </c>
      <c r="B61" s="5">
        <f t="shared" ca="1" si="2"/>
        <v>3</v>
      </c>
      <c r="C61" s="5">
        <f t="shared" ca="1" si="3"/>
        <v>238</v>
      </c>
      <c r="D61" s="5">
        <v>1</v>
      </c>
      <c r="E61" s="6">
        <f t="shared" ca="1" si="1"/>
        <v>288.5341209323683</v>
      </c>
      <c r="F61" s="6">
        <f t="shared" ca="1" si="4"/>
        <v>5.1997501229974308</v>
      </c>
      <c r="G61" s="6">
        <f t="shared" ca="1" si="5"/>
        <v>293.73387105536574</v>
      </c>
      <c r="H61" s="6">
        <f t="shared" ca="1" si="6"/>
        <v>50.534120932368296</v>
      </c>
      <c r="I61" s="5">
        <v>58</v>
      </c>
      <c r="Q61" s="5">
        <v>59</v>
      </c>
      <c r="R61" s="6">
        <v>68.351742821407328</v>
      </c>
    </row>
    <row r="62" spans="1:18" x14ac:dyDescent="0.3">
      <c r="A62" s="5">
        <v>59</v>
      </c>
      <c r="B62" s="5">
        <f t="shared" ca="1" si="2"/>
        <v>4</v>
      </c>
      <c r="C62" s="5">
        <f t="shared" ca="1" si="3"/>
        <v>242</v>
      </c>
      <c r="D62" s="5">
        <v>1</v>
      </c>
      <c r="E62" s="6">
        <f t="shared" ca="1" si="1"/>
        <v>293.73387105536574</v>
      </c>
      <c r="F62" s="6">
        <f t="shared" ca="1" si="4"/>
        <v>6.0068824671418364</v>
      </c>
      <c r="G62" s="6">
        <f t="shared" ca="1" si="5"/>
        <v>299.74075352250759</v>
      </c>
      <c r="H62" s="6">
        <f t="shared" ca="1" si="6"/>
        <v>51.733871055365739</v>
      </c>
      <c r="I62" s="5">
        <v>59</v>
      </c>
      <c r="Q62" s="5">
        <v>60</v>
      </c>
      <c r="R62" s="6">
        <v>82.216387658748246</v>
      </c>
    </row>
    <row r="63" spans="1:18" x14ac:dyDescent="0.3">
      <c r="A63" s="5">
        <v>60</v>
      </c>
      <c r="B63" s="5">
        <f t="shared" ca="1" si="2"/>
        <v>8</v>
      </c>
      <c r="C63" s="5">
        <f t="shared" ca="1" si="3"/>
        <v>250</v>
      </c>
      <c r="D63" s="5">
        <v>1</v>
      </c>
      <c r="E63" s="6">
        <f t="shared" ca="1" si="1"/>
        <v>299.74075352250759</v>
      </c>
      <c r="F63" s="6">
        <f t="shared" ca="1" si="4"/>
        <v>6.4432079611216908</v>
      </c>
      <c r="G63" s="6">
        <f t="shared" ca="1" si="5"/>
        <v>306.18396148362928</v>
      </c>
      <c r="H63" s="6">
        <f t="shared" ca="1" si="6"/>
        <v>49.740753522507589</v>
      </c>
      <c r="I63" s="5">
        <v>60</v>
      </c>
      <c r="Q63" s="5">
        <v>61</v>
      </c>
      <c r="R63" s="6">
        <v>80.740731017198598</v>
      </c>
    </row>
    <row r="64" spans="1:18" x14ac:dyDescent="0.3">
      <c r="A64" s="5">
        <v>61</v>
      </c>
      <c r="B64" s="5">
        <f t="shared" ca="1" si="2"/>
        <v>6</v>
      </c>
      <c r="C64" s="5">
        <f t="shared" ca="1" si="3"/>
        <v>256</v>
      </c>
      <c r="D64" s="5">
        <v>1</v>
      </c>
      <c r="E64" s="6">
        <f t="shared" ca="1" si="1"/>
        <v>306.18396148362928</v>
      </c>
      <c r="F64" s="6">
        <f t="shared" ca="1" si="4"/>
        <v>4.2477251040098469</v>
      </c>
      <c r="G64" s="6">
        <f t="shared" ca="1" si="5"/>
        <v>310.43168658763915</v>
      </c>
      <c r="H64" s="6">
        <f t="shared" ca="1" si="6"/>
        <v>50.183961483629275</v>
      </c>
      <c r="I64" s="5">
        <v>61</v>
      </c>
      <c r="Q64" s="5">
        <v>62</v>
      </c>
      <c r="R64" s="6">
        <v>82.458046570710891</v>
      </c>
    </row>
    <row r="65" spans="1:18" x14ac:dyDescent="0.3">
      <c r="A65" s="5">
        <v>62</v>
      </c>
      <c r="B65" s="5">
        <f t="shared" ca="1" si="2"/>
        <v>6</v>
      </c>
      <c r="C65" s="5">
        <f t="shared" ca="1" si="3"/>
        <v>262</v>
      </c>
      <c r="D65" s="5">
        <v>0</v>
      </c>
      <c r="E65" s="6">
        <f t="shared" ca="1" si="1"/>
        <v>310.43168658763915</v>
      </c>
      <c r="F65" s="6">
        <f t="shared" ca="1" si="4"/>
        <v>3.4331564672606323</v>
      </c>
      <c r="G65" s="6">
        <f t="shared" ca="1" si="5"/>
        <v>313.86484305489978</v>
      </c>
      <c r="H65" s="6">
        <f t="shared" ca="1" si="6"/>
        <v>48.431686587639149</v>
      </c>
      <c r="I65" s="5">
        <v>62</v>
      </c>
      <c r="Q65" s="5">
        <v>63</v>
      </c>
      <c r="R65" s="6">
        <v>79.810179242835716</v>
      </c>
    </row>
    <row r="66" spans="1:18" x14ac:dyDescent="0.3">
      <c r="A66" s="5">
        <v>63</v>
      </c>
      <c r="B66" s="5">
        <f t="shared" ca="1" si="2"/>
        <v>2</v>
      </c>
      <c r="C66" s="5">
        <f t="shared" ca="1" si="3"/>
        <v>264</v>
      </c>
      <c r="D66" s="5">
        <v>1</v>
      </c>
      <c r="E66" s="6">
        <f t="shared" ca="1" si="1"/>
        <v>313.86484305489978</v>
      </c>
      <c r="F66" s="6">
        <f t="shared" ca="1" si="4"/>
        <v>4.781869377782507</v>
      </c>
      <c r="G66" s="6">
        <f t="shared" ca="1" si="5"/>
        <v>318.64671243268231</v>
      </c>
      <c r="H66" s="6">
        <f t="shared" ca="1" si="6"/>
        <v>49.864843054899779</v>
      </c>
      <c r="I66" s="5">
        <v>63</v>
      </c>
      <c r="Q66" s="5">
        <v>64</v>
      </c>
      <c r="R66" s="6">
        <v>105.55080942054755</v>
      </c>
    </row>
    <row r="67" spans="1:18" x14ac:dyDescent="0.3">
      <c r="A67" s="5">
        <v>64</v>
      </c>
      <c r="B67" s="5">
        <f t="shared" ca="1" si="2"/>
        <v>3</v>
      </c>
      <c r="C67" s="5">
        <f t="shared" ca="1" si="3"/>
        <v>267</v>
      </c>
      <c r="D67" s="5">
        <v>1</v>
      </c>
      <c r="E67" s="6">
        <f t="shared" ca="1" si="1"/>
        <v>318.64671243268231</v>
      </c>
      <c r="F67" s="6">
        <f t="shared" ca="1" si="4"/>
        <v>5.9130586008901851</v>
      </c>
      <c r="G67" s="6">
        <f t="shared" ca="1" si="5"/>
        <v>324.55977103357247</v>
      </c>
      <c r="H67" s="6">
        <f t="shared" ca="1" si="6"/>
        <v>51.646712432682307</v>
      </c>
      <c r="I67" s="5">
        <v>64</v>
      </c>
      <c r="Q67" s="5">
        <v>65</v>
      </c>
      <c r="R67" s="6">
        <v>94.890989701610252</v>
      </c>
    </row>
    <row r="68" spans="1:18" x14ac:dyDescent="0.3">
      <c r="A68" s="5">
        <v>65</v>
      </c>
      <c r="B68" s="5">
        <f t="shared" ca="1" si="2"/>
        <v>6</v>
      </c>
      <c r="C68" s="5">
        <f t="shared" ca="1" si="3"/>
        <v>273</v>
      </c>
      <c r="D68" s="5">
        <v>1</v>
      </c>
      <c r="E68" s="6">
        <f t="shared" ref="E68:E131" ca="1" si="8">MAX(C68,G67)</f>
        <v>324.55977103357247</v>
      </c>
      <c r="F68" s="6">
        <f t="shared" ca="1" si="4"/>
        <v>4.4487414115523034</v>
      </c>
      <c r="G68" s="6">
        <f t="shared" ca="1" si="5"/>
        <v>329.00851244512478</v>
      </c>
      <c r="H68" s="6">
        <f t="shared" ca="1" si="6"/>
        <v>51.559771033572474</v>
      </c>
      <c r="I68" s="5">
        <v>65</v>
      </c>
      <c r="Q68" s="5">
        <v>66</v>
      </c>
      <c r="R68" s="6">
        <v>80.976166314387285</v>
      </c>
    </row>
    <row r="69" spans="1:18" x14ac:dyDescent="0.3">
      <c r="A69" s="5">
        <v>66</v>
      </c>
      <c r="B69" s="5">
        <f t="shared" ref="B69:B132" ca="1" si="9">LOOKUP(RAND(),$N$3:$N$19,$O$3:$O$19)</f>
        <v>3</v>
      </c>
      <c r="C69" s="5">
        <f t="shared" ref="C69:C132" ca="1" si="10">B69+C68</f>
        <v>276</v>
      </c>
      <c r="D69" s="5">
        <v>1</v>
      </c>
      <c r="E69" s="6">
        <f t="shared" ca="1" si="8"/>
        <v>329.00851244512478</v>
      </c>
      <c r="F69" s="6">
        <f t="shared" ref="F69:F132" ca="1" si="11">IF(D69=1,RAND()*$K$13+3,RAND()*$K$23+3)</f>
        <v>4.5007620437585762</v>
      </c>
      <c r="G69" s="6">
        <f t="shared" ref="G69:G132" ca="1" si="12">E69+F69</f>
        <v>333.50927448888336</v>
      </c>
      <c r="H69" s="6">
        <f t="shared" ref="H69:H132" ca="1" si="13">E69-C69</f>
        <v>53.008512445124779</v>
      </c>
      <c r="I69" s="5">
        <v>66</v>
      </c>
      <c r="Q69" s="5">
        <v>67</v>
      </c>
      <c r="R69" s="6">
        <v>78.548614157395406</v>
      </c>
    </row>
    <row r="70" spans="1:18" x14ac:dyDescent="0.3">
      <c r="A70" s="5">
        <v>67</v>
      </c>
      <c r="B70" s="5">
        <f t="shared" ca="1" si="9"/>
        <v>3</v>
      </c>
      <c r="C70" s="5">
        <f t="shared" ca="1" si="10"/>
        <v>279</v>
      </c>
      <c r="D70" s="5">
        <v>1</v>
      </c>
      <c r="E70" s="6">
        <f t="shared" ca="1" si="8"/>
        <v>333.50927448888336</v>
      </c>
      <c r="F70" s="6">
        <f t="shared" ca="1" si="11"/>
        <v>5.6819952386245802</v>
      </c>
      <c r="G70" s="6">
        <f t="shared" ca="1" si="12"/>
        <v>339.19126972750792</v>
      </c>
      <c r="H70" s="6">
        <f t="shared" ca="1" si="13"/>
        <v>54.509274488883364</v>
      </c>
      <c r="I70" s="5">
        <v>67</v>
      </c>
      <c r="Q70" s="5">
        <v>68</v>
      </c>
      <c r="R70" s="6">
        <v>99.238148945422751</v>
      </c>
    </row>
    <row r="71" spans="1:18" x14ac:dyDescent="0.3">
      <c r="A71" s="5">
        <v>68</v>
      </c>
      <c r="B71" s="5">
        <f t="shared" ca="1" si="9"/>
        <v>7</v>
      </c>
      <c r="C71" s="5">
        <f t="shared" ca="1" si="10"/>
        <v>286</v>
      </c>
      <c r="D71" s="5">
        <v>1</v>
      </c>
      <c r="E71" s="6">
        <f t="shared" ca="1" si="8"/>
        <v>339.19126972750792</v>
      </c>
      <c r="F71" s="6">
        <f t="shared" ca="1" si="11"/>
        <v>6.16162808103687</v>
      </c>
      <c r="G71" s="6">
        <f t="shared" ca="1" si="12"/>
        <v>345.35289780854481</v>
      </c>
      <c r="H71" s="6">
        <f t="shared" ca="1" si="13"/>
        <v>53.191269727507915</v>
      </c>
      <c r="I71" s="5">
        <v>68</v>
      </c>
      <c r="Q71" s="5">
        <v>69</v>
      </c>
      <c r="R71" s="6">
        <v>92.460829310056141</v>
      </c>
    </row>
    <row r="72" spans="1:18" x14ac:dyDescent="0.3">
      <c r="A72" s="5">
        <v>69</v>
      </c>
      <c r="B72" s="5">
        <f t="shared" ca="1" si="9"/>
        <v>1</v>
      </c>
      <c r="C72" s="5">
        <f t="shared" ca="1" si="10"/>
        <v>287</v>
      </c>
      <c r="D72" s="5">
        <v>1</v>
      </c>
      <c r="E72" s="6">
        <f t="shared" ca="1" si="8"/>
        <v>345.35289780854481</v>
      </c>
      <c r="F72" s="6">
        <f t="shared" ca="1" si="11"/>
        <v>4.6762132489355341</v>
      </c>
      <c r="G72" s="6">
        <f t="shared" ca="1" si="12"/>
        <v>350.02911105748035</v>
      </c>
      <c r="H72" s="6">
        <f t="shared" ca="1" si="13"/>
        <v>58.35289780854481</v>
      </c>
      <c r="I72" s="5">
        <v>69</v>
      </c>
      <c r="Q72" s="5">
        <v>70</v>
      </c>
      <c r="R72" s="6">
        <v>89.320666697900393</v>
      </c>
    </row>
    <row r="73" spans="1:18" x14ac:dyDescent="0.3">
      <c r="A73" s="5">
        <v>70</v>
      </c>
      <c r="B73" s="5">
        <f t="shared" ca="1" si="9"/>
        <v>6</v>
      </c>
      <c r="C73" s="5">
        <f t="shared" ca="1" si="10"/>
        <v>293</v>
      </c>
      <c r="D73" s="5">
        <v>1</v>
      </c>
      <c r="E73" s="6">
        <f t="shared" ca="1" si="8"/>
        <v>350.02911105748035</v>
      </c>
      <c r="F73" s="6">
        <f t="shared" ca="1" si="11"/>
        <v>6.3606648257265279</v>
      </c>
      <c r="G73" s="6">
        <f t="shared" ca="1" si="12"/>
        <v>356.38977588320688</v>
      </c>
      <c r="H73" s="6">
        <f t="shared" ca="1" si="13"/>
        <v>57.02911105748035</v>
      </c>
      <c r="I73" s="5">
        <v>70</v>
      </c>
      <c r="Q73" s="5">
        <v>71</v>
      </c>
      <c r="R73" s="6">
        <v>91.738853910295546</v>
      </c>
    </row>
    <row r="74" spans="1:18" x14ac:dyDescent="0.3">
      <c r="A74" s="5">
        <v>71</v>
      </c>
      <c r="B74" s="5">
        <f t="shared" ca="1" si="9"/>
        <v>5</v>
      </c>
      <c r="C74" s="5">
        <f t="shared" ca="1" si="10"/>
        <v>298</v>
      </c>
      <c r="D74" s="5">
        <v>1</v>
      </c>
      <c r="E74" s="6">
        <f t="shared" ca="1" si="8"/>
        <v>356.38977588320688</v>
      </c>
      <c r="F74" s="6">
        <f t="shared" ca="1" si="11"/>
        <v>4.0264068813694198</v>
      </c>
      <c r="G74" s="6">
        <f t="shared" ca="1" si="12"/>
        <v>360.41618276457632</v>
      </c>
      <c r="H74" s="6">
        <f t="shared" ca="1" si="13"/>
        <v>58.38977588320688</v>
      </c>
      <c r="I74" s="5">
        <v>71</v>
      </c>
      <c r="Q74" s="5">
        <v>72</v>
      </c>
      <c r="R74" s="6">
        <v>93.229865331170544</v>
      </c>
    </row>
    <row r="75" spans="1:18" x14ac:dyDescent="0.3">
      <c r="A75" s="5">
        <v>72</v>
      </c>
      <c r="B75" s="5">
        <f t="shared" ca="1" si="9"/>
        <v>2</v>
      </c>
      <c r="C75" s="5">
        <f t="shared" ca="1" si="10"/>
        <v>300</v>
      </c>
      <c r="D75" s="5">
        <v>0</v>
      </c>
      <c r="E75" s="6">
        <f t="shared" ca="1" si="8"/>
        <v>360.41618276457632</v>
      </c>
      <c r="F75" s="6">
        <f t="shared" ca="1" si="11"/>
        <v>4.1626180607955012</v>
      </c>
      <c r="G75" s="6">
        <f t="shared" ca="1" si="12"/>
        <v>364.57880082537184</v>
      </c>
      <c r="H75" s="6">
        <f t="shared" ca="1" si="13"/>
        <v>60.41618276457632</v>
      </c>
      <c r="I75" s="5">
        <v>72</v>
      </c>
      <c r="Q75" s="5">
        <v>73</v>
      </c>
      <c r="R75" s="6">
        <v>99.162215744249139</v>
      </c>
    </row>
    <row r="76" spans="1:18" x14ac:dyDescent="0.3">
      <c r="A76" s="5">
        <v>73</v>
      </c>
      <c r="B76" s="5">
        <f t="shared" ca="1" si="9"/>
        <v>3</v>
      </c>
      <c r="C76" s="5">
        <f t="shared" ca="1" si="10"/>
        <v>303</v>
      </c>
      <c r="D76" s="5">
        <v>0</v>
      </c>
      <c r="E76" s="6">
        <f t="shared" ca="1" si="8"/>
        <v>364.57880082537184</v>
      </c>
      <c r="F76" s="6">
        <f t="shared" ca="1" si="11"/>
        <v>4.3881300457442531</v>
      </c>
      <c r="G76" s="6">
        <f t="shared" ca="1" si="12"/>
        <v>368.96693087111612</v>
      </c>
      <c r="H76" s="6">
        <f t="shared" ca="1" si="13"/>
        <v>61.578800825371843</v>
      </c>
      <c r="I76" s="5">
        <v>73</v>
      </c>
      <c r="Q76" s="5">
        <v>74</v>
      </c>
      <c r="R76" s="6">
        <v>96.023951206305938</v>
      </c>
    </row>
    <row r="77" spans="1:18" x14ac:dyDescent="0.3">
      <c r="A77" s="5">
        <v>74</v>
      </c>
      <c r="B77" s="5">
        <f t="shared" ca="1" si="9"/>
        <v>6</v>
      </c>
      <c r="C77" s="5">
        <f t="shared" ca="1" si="10"/>
        <v>309</v>
      </c>
      <c r="D77" s="5">
        <v>1</v>
      </c>
      <c r="E77" s="6">
        <f t="shared" ca="1" si="8"/>
        <v>368.96693087111612</v>
      </c>
      <c r="F77" s="6">
        <f t="shared" ca="1" si="11"/>
        <v>6.2737779043576332</v>
      </c>
      <c r="G77" s="6">
        <f t="shared" ca="1" si="12"/>
        <v>375.24070877547376</v>
      </c>
      <c r="H77" s="6">
        <f t="shared" ca="1" si="13"/>
        <v>59.966930871116119</v>
      </c>
      <c r="I77" s="5">
        <v>74</v>
      </c>
      <c r="Q77" s="5">
        <v>75</v>
      </c>
      <c r="R77" s="6">
        <v>113.53822712675914</v>
      </c>
    </row>
    <row r="78" spans="1:18" x14ac:dyDescent="0.3">
      <c r="A78" s="5">
        <v>75</v>
      </c>
      <c r="B78" s="5">
        <f t="shared" ca="1" si="9"/>
        <v>3</v>
      </c>
      <c r="C78" s="5">
        <f t="shared" ca="1" si="10"/>
        <v>312</v>
      </c>
      <c r="D78" s="5">
        <v>1</v>
      </c>
      <c r="E78" s="6">
        <f t="shared" ca="1" si="8"/>
        <v>375.24070877547376</v>
      </c>
      <c r="F78" s="6">
        <f t="shared" ca="1" si="11"/>
        <v>6.7354608132555054</v>
      </c>
      <c r="G78" s="6">
        <f t="shared" ca="1" si="12"/>
        <v>381.97616958872925</v>
      </c>
      <c r="H78" s="6">
        <f t="shared" ca="1" si="13"/>
        <v>63.240708775473763</v>
      </c>
      <c r="I78" s="5">
        <v>75</v>
      </c>
      <c r="Q78" s="5">
        <v>76</v>
      </c>
      <c r="R78" s="6">
        <v>60.606952615609053</v>
      </c>
    </row>
    <row r="79" spans="1:18" x14ac:dyDescent="0.3">
      <c r="A79" s="5">
        <v>76</v>
      </c>
      <c r="B79" s="5">
        <f t="shared" ca="1" si="9"/>
        <v>5</v>
      </c>
      <c r="C79" s="5">
        <f t="shared" ca="1" si="10"/>
        <v>317</v>
      </c>
      <c r="D79" s="5">
        <v>1</v>
      </c>
      <c r="E79" s="6">
        <f t="shared" ca="1" si="8"/>
        <v>381.97616958872925</v>
      </c>
      <c r="F79" s="6">
        <f t="shared" ca="1" si="11"/>
        <v>6.2592780507035872</v>
      </c>
      <c r="G79" s="6">
        <f t="shared" ca="1" si="12"/>
        <v>388.23544763943283</v>
      </c>
      <c r="H79" s="6">
        <f t="shared" ca="1" si="13"/>
        <v>64.976169588729249</v>
      </c>
      <c r="I79" s="5">
        <v>76</v>
      </c>
      <c r="Q79" s="5">
        <v>77</v>
      </c>
      <c r="R79" s="6">
        <v>66.183948891713655</v>
      </c>
    </row>
    <row r="80" spans="1:18" x14ac:dyDescent="0.3">
      <c r="A80" s="5">
        <v>77</v>
      </c>
      <c r="B80" s="5">
        <f t="shared" ca="1" si="9"/>
        <v>5</v>
      </c>
      <c r="C80" s="5">
        <f t="shared" ca="1" si="10"/>
        <v>322</v>
      </c>
      <c r="D80" s="5">
        <v>0</v>
      </c>
      <c r="E80" s="6">
        <f t="shared" ca="1" si="8"/>
        <v>388.23544763943283</v>
      </c>
      <c r="F80" s="6">
        <f t="shared" ca="1" si="11"/>
        <v>4.2563728533104896</v>
      </c>
      <c r="G80" s="6">
        <f t="shared" ca="1" si="12"/>
        <v>392.49182049274333</v>
      </c>
      <c r="H80" s="6">
        <f t="shared" ca="1" si="13"/>
        <v>66.235447639432834</v>
      </c>
      <c r="I80" s="5">
        <v>77</v>
      </c>
      <c r="Q80" s="5">
        <v>78</v>
      </c>
      <c r="R80" s="6">
        <v>72.725964456638721</v>
      </c>
    </row>
    <row r="81" spans="1:18" x14ac:dyDescent="0.3">
      <c r="A81" s="5">
        <v>78</v>
      </c>
      <c r="B81" s="5">
        <f t="shared" ca="1" si="9"/>
        <v>6</v>
      </c>
      <c r="C81" s="5">
        <f t="shared" ca="1" si="10"/>
        <v>328</v>
      </c>
      <c r="D81" s="5">
        <v>1</v>
      </c>
      <c r="E81" s="6">
        <f t="shared" ca="1" si="8"/>
        <v>392.49182049274333</v>
      </c>
      <c r="F81" s="6">
        <f t="shared" ca="1" si="11"/>
        <v>4.1405034395030667</v>
      </c>
      <c r="G81" s="6">
        <f t="shared" ca="1" si="12"/>
        <v>396.63232393224638</v>
      </c>
      <c r="H81" s="6">
        <f t="shared" ca="1" si="13"/>
        <v>64.491820492743329</v>
      </c>
      <c r="I81" s="5">
        <v>78</v>
      </c>
      <c r="Q81" s="5">
        <v>79</v>
      </c>
      <c r="R81" s="6">
        <v>113.37865049733117</v>
      </c>
    </row>
    <row r="82" spans="1:18" x14ac:dyDescent="0.3">
      <c r="A82" s="5">
        <v>79</v>
      </c>
      <c r="B82" s="5">
        <f t="shared" ca="1" si="9"/>
        <v>4</v>
      </c>
      <c r="C82" s="5">
        <f t="shared" ca="1" si="10"/>
        <v>332</v>
      </c>
      <c r="D82" s="5">
        <v>1</v>
      </c>
      <c r="E82" s="6">
        <f t="shared" ca="1" si="8"/>
        <v>396.63232393224638</v>
      </c>
      <c r="F82" s="6">
        <f t="shared" ca="1" si="11"/>
        <v>6.5877560960707129</v>
      </c>
      <c r="G82" s="6">
        <f t="shared" ca="1" si="12"/>
        <v>403.22008002831711</v>
      </c>
      <c r="H82" s="6">
        <f t="shared" ca="1" si="13"/>
        <v>64.632323932246379</v>
      </c>
      <c r="I82" s="5">
        <v>79</v>
      </c>
      <c r="Q82" s="5">
        <v>80</v>
      </c>
      <c r="R82" s="6">
        <v>106.93783662672894</v>
      </c>
    </row>
    <row r="83" spans="1:18" x14ac:dyDescent="0.3">
      <c r="A83" s="5">
        <v>80</v>
      </c>
      <c r="B83" s="5">
        <f t="shared" ca="1" si="9"/>
        <v>1</v>
      </c>
      <c r="C83" s="5">
        <f t="shared" ca="1" si="10"/>
        <v>333</v>
      </c>
      <c r="D83" s="5">
        <v>1</v>
      </c>
      <c r="E83" s="6">
        <f t="shared" ca="1" si="8"/>
        <v>403.22008002831711</v>
      </c>
      <c r="F83" s="6">
        <f t="shared" ca="1" si="11"/>
        <v>6.5232403715164757</v>
      </c>
      <c r="G83" s="6">
        <f t="shared" ca="1" si="12"/>
        <v>409.74332039983358</v>
      </c>
      <c r="H83" s="6">
        <f t="shared" ca="1" si="13"/>
        <v>70.220080028317113</v>
      </c>
      <c r="I83" s="5">
        <v>80</v>
      </c>
      <c r="Q83" s="5">
        <v>81</v>
      </c>
      <c r="R83" s="6">
        <v>86.511663261729083</v>
      </c>
    </row>
    <row r="84" spans="1:18" x14ac:dyDescent="0.3">
      <c r="A84" s="5">
        <v>81</v>
      </c>
      <c r="B84" s="5">
        <f t="shared" ca="1" si="9"/>
        <v>3</v>
      </c>
      <c r="C84" s="5">
        <f t="shared" ca="1" si="10"/>
        <v>336</v>
      </c>
      <c r="D84" s="5">
        <v>1</v>
      </c>
      <c r="E84" s="6">
        <f t="shared" ca="1" si="8"/>
        <v>409.74332039983358</v>
      </c>
      <c r="F84" s="6">
        <f t="shared" ca="1" si="11"/>
        <v>6.7663310782978634</v>
      </c>
      <c r="G84" s="6">
        <f t="shared" ca="1" si="12"/>
        <v>416.50965147813145</v>
      </c>
      <c r="H84" s="6">
        <f t="shared" ca="1" si="13"/>
        <v>73.743320399833578</v>
      </c>
      <c r="I84" s="5">
        <v>81</v>
      </c>
      <c r="Q84" s="5">
        <v>82</v>
      </c>
      <c r="R84" s="6">
        <v>87.668410523792161</v>
      </c>
    </row>
    <row r="85" spans="1:18" x14ac:dyDescent="0.3">
      <c r="A85" s="5">
        <v>82</v>
      </c>
      <c r="B85" s="5">
        <f t="shared" ca="1" si="9"/>
        <v>3</v>
      </c>
      <c r="C85" s="5">
        <f t="shared" ca="1" si="10"/>
        <v>339</v>
      </c>
      <c r="D85" s="5">
        <v>1</v>
      </c>
      <c r="E85" s="6">
        <f t="shared" ca="1" si="8"/>
        <v>416.50965147813145</v>
      </c>
      <c r="F85" s="6">
        <f t="shared" ca="1" si="11"/>
        <v>4.0221300151275345</v>
      </c>
      <c r="G85" s="6">
        <f t="shared" ca="1" si="12"/>
        <v>420.53178149325896</v>
      </c>
      <c r="H85" s="6">
        <f t="shared" ca="1" si="13"/>
        <v>77.509651478131445</v>
      </c>
      <c r="I85" s="5">
        <v>82</v>
      </c>
      <c r="Q85" s="5">
        <v>83</v>
      </c>
      <c r="R85" s="6">
        <v>116.78573755345712</v>
      </c>
    </row>
    <row r="86" spans="1:18" x14ac:dyDescent="0.3">
      <c r="A86" s="5">
        <v>83</v>
      </c>
      <c r="B86" s="5">
        <f t="shared" ca="1" si="9"/>
        <v>4</v>
      </c>
      <c r="C86" s="5">
        <f t="shared" ca="1" si="10"/>
        <v>343</v>
      </c>
      <c r="D86" s="5">
        <v>1</v>
      </c>
      <c r="E86" s="6">
        <f t="shared" ca="1" si="8"/>
        <v>420.53178149325896</v>
      </c>
      <c r="F86" s="6">
        <f t="shared" ca="1" si="11"/>
        <v>4.6793828658889538</v>
      </c>
      <c r="G86" s="6">
        <f t="shared" ca="1" si="12"/>
        <v>425.21116435914792</v>
      </c>
      <c r="H86" s="6">
        <f t="shared" ca="1" si="13"/>
        <v>77.531781493258961</v>
      </c>
      <c r="I86" s="5">
        <v>83</v>
      </c>
      <c r="Q86" s="5">
        <v>84</v>
      </c>
      <c r="R86" s="6">
        <v>82.956534261184871</v>
      </c>
    </row>
    <row r="87" spans="1:18" x14ac:dyDescent="0.3">
      <c r="A87" s="5">
        <v>84</v>
      </c>
      <c r="B87" s="5">
        <f t="shared" ca="1" si="9"/>
        <v>3</v>
      </c>
      <c r="C87" s="5">
        <f t="shared" ca="1" si="10"/>
        <v>346</v>
      </c>
      <c r="D87" s="5">
        <v>1</v>
      </c>
      <c r="E87" s="6">
        <f t="shared" ca="1" si="8"/>
        <v>425.21116435914792</v>
      </c>
      <c r="F87" s="6">
        <f t="shared" ca="1" si="11"/>
        <v>5.5799104387649097</v>
      </c>
      <c r="G87" s="6">
        <f t="shared" ca="1" si="12"/>
        <v>430.79107479791281</v>
      </c>
      <c r="H87" s="6">
        <f t="shared" ca="1" si="13"/>
        <v>79.211164359147915</v>
      </c>
      <c r="I87" s="5">
        <v>84</v>
      </c>
      <c r="Q87" s="5">
        <v>85</v>
      </c>
      <c r="R87" s="6">
        <v>115.3672007802806</v>
      </c>
    </row>
    <row r="88" spans="1:18" x14ac:dyDescent="0.3">
      <c r="A88" s="5">
        <v>85</v>
      </c>
      <c r="B88" s="5">
        <f t="shared" ca="1" si="9"/>
        <v>6</v>
      </c>
      <c r="C88" s="5">
        <f t="shared" ca="1" si="10"/>
        <v>352</v>
      </c>
      <c r="D88" s="5">
        <v>1</v>
      </c>
      <c r="E88" s="6">
        <f t="shared" ca="1" si="8"/>
        <v>430.79107479791281</v>
      </c>
      <c r="F88" s="6">
        <f t="shared" ca="1" si="11"/>
        <v>3.4731618676674896</v>
      </c>
      <c r="G88" s="6">
        <f t="shared" ca="1" si="12"/>
        <v>434.26423666558031</v>
      </c>
      <c r="H88" s="6">
        <f t="shared" ca="1" si="13"/>
        <v>78.791074797912813</v>
      </c>
      <c r="I88" s="5">
        <v>85</v>
      </c>
      <c r="Q88" s="5">
        <v>86</v>
      </c>
      <c r="R88" s="6">
        <v>72.332425095026096</v>
      </c>
    </row>
    <row r="89" spans="1:18" x14ac:dyDescent="0.3">
      <c r="A89" s="5">
        <v>86</v>
      </c>
      <c r="B89" s="5">
        <f t="shared" ca="1" si="9"/>
        <v>4</v>
      </c>
      <c r="C89" s="5">
        <f t="shared" ca="1" si="10"/>
        <v>356</v>
      </c>
      <c r="D89" s="5">
        <v>1</v>
      </c>
      <c r="E89" s="6">
        <f t="shared" ca="1" si="8"/>
        <v>434.26423666558031</v>
      </c>
      <c r="F89" s="6">
        <f t="shared" ca="1" si="11"/>
        <v>4.0925487906670135</v>
      </c>
      <c r="G89" s="6">
        <f t="shared" ca="1" si="12"/>
        <v>438.35678545624734</v>
      </c>
      <c r="H89" s="6">
        <f t="shared" ca="1" si="13"/>
        <v>78.264236665580313</v>
      </c>
      <c r="I89" s="5">
        <v>86</v>
      </c>
      <c r="Q89" s="5">
        <v>87</v>
      </c>
      <c r="R89" s="6">
        <v>106.74038608024898</v>
      </c>
    </row>
    <row r="90" spans="1:18" x14ac:dyDescent="0.3">
      <c r="A90" s="5">
        <v>87</v>
      </c>
      <c r="B90" s="5">
        <f t="shared" ca="1" si="9"/>
        <v>2</v>
      </c>
      <c r="C90" s="5">
        <f t="shared" ca="1" si="10"/>
        <v>358</v>
      </c>
      <c r="D90" s="5">
        <v>1</v>
      </c>
      <c r="E90" s="6">
        <f t="shared" ca="1" si="8"/>
        <v>438.35678545624734</v>
      </c>
      <c r="F90" s="6">
        <f t="shared" ca="1" si="11"/>
        <v>5.2385908960349283</v>
      </c>
      <c r="G90" s="6">
        <f t="shared" ca="1" si="12"/>
        <v>443.59537635228224</v>
      </c>
      <c r="H90" s="6">
        <f t="shared" ca="1" si="13"/>
        <v>80.356785456247337</v>
      </c>
      <c r="I90" s="5">
        <v>87</v>
      </c>
      <c r="Q90" s="5">
        <v>88</v>
      </c>
      <c r="R90" s="6">
        <v>61.042846428384294</v>
      </c>
    </row>
    <row r="91" spans="1:18" x14ac:dyDescent="0.3">
      <c r="A91" s="5">
        <v>88</v>
      </c>
      <c r="B91" s="5">
        <f t="shared" ca="1" si="9"/>
        <v>5</v>
      </c>
      <c r="C91" s="5">
        <f t="shared" ca="1" si="10"/>
        <v>363</v>
      </c>
      <c r="D91" s="5">
        <v>1</v>
      </c>
      <c r="E91" s="6">
        <f t="shared" ca="1" si="8"/>
        <v>443.59537635228224</v>
      </c>
      <c r="F91" s="6">
        <f t="shared" ca="1" si="11"/>
        <v>5.1884291490918963</v>
      </c>
      <c r="G91" s="6">
        <f t="shared" ca="1" si="12"/>
        <v>448.78380550137416</v>
      </c>
      <c r="H91" s="6">
        <f t="shared" ca="1" si="13"/>
        <v>80.595376352282244</v>
      </c>
      <c r="I91" s="5">
        <v>88</v>
      </c>
      <c r="Q91" s="5">
        <v>89</v>
      </c>
      <c r="R91" s="6">
        <v>100.60417495459417</v>
      </c>
    </row>
    <row r="92" spans="1:18" x14ac:dyDescent="0.3">
      <c r="A92" s="5">
        <v>89</v>
      </c>
      <c r="B92" s="5">
        <f t="shared" ca="1" si="9"/>
        <v>5</v>
      </c>
      <c r="C92" s="5">
        <f t="shared" ca="1" si="10"/>
        <v>368</v>
      </c>
      <c r="D92" s="5">
        <v>1</v>
      </c>
      <c r="E92" s="6">
        <f t="shared" ca="1" si="8"/>
        <v>448.78380550137416</v>
      </c>
      <c r="F92" s="6">
        <f t="shared" ca="1" si="11"/>
        <v>5.6951044986078792</v>
      </c>
      <c r="G92" s="6">
        <f t="shared" ca="1" si="12"/>
        <v>454.47890999998202</v>
      </c>
      <c r="H92" s="6">
        <f t="shared" ca="1" si="13"/>
        <v>80.783805501374161</v>
      </c>
      <c r="I92" s="5">
        <v>89</v>
      </c>
      <c r="Q92" s="5">
        <v>90</v>
      </c>
      <c r="R92" s="6">
        <v>73.914953212998654</v>
      </c>
    </row>
    <row r="93" spans="1:18" x14ac:dyDescent="0.3">
      <c r="A93" s="5">
        <v>90</v>
      </c>
      <c r="B93" s="5">
        <f t="shared" ca="1" si="9"/>
        <v>3</v>
      </c>
      <c r="C93" s="5">
        <f t="shared" ca="1" si="10"/>
        <v>371</v>
      </c>
      <c r="D93" s="5">
        <v>1</v>
      </c>
      <c r="E93" s="6">
        <f t="shared" ca="1" si="8"/>
        <v>454.47890999998202</v>
      </c>
      <c r="F93" s="6">
        <f t="shared" ca="1" si="11"/>
        <v>6.299251389532067</v>
      </c>
      <c r="G93" s="6">
        <f t="shared" ca="1" si="12"/>
        <v>460.77816138951408</v>
      </c>
      <c r="H93" s="6">
        <f t="shared" ca="1" si="13"/>
        <v>83.478909999982022</v>
      </c>
      <c r="I93" s="5">
        <v>90</v>
      </c>
      <c r="Q93" s="5">
        <v>91</v>
      </c>
      <c r="R93" s="6">
        <v>98.798978835055451</v>
      </c>
    </row>
    <row r="94" spans="1:18" x14ac:dyDescent="0.3">
      <c r="A94" s="5">
        <v>91</v>
      </c>
      <c r="B94" s="5">
        <f t="shared" ca="1" si="9"/>
        <v>4</v>
      </c>
      <c r="C94" s="5">
        <f t="shared" ca="1" si="10"/>
        <v>375</v>
      </c>
      <c r="D94" s="5">
        <v>1</v>
      </c>
      <c r="E94" s="6">
        <f t="shared" ca="1" si="8"/>
        <v>460.77816138951408</v>
      </c>
      <c r="F94" s="6">
        <f t="shared" ca="1" si="11"/>
        <v>3.9887051523719737</v>
      </c>
      <c r="G94" s="6">
        <f t="shared" ca="1" si="12"/>
        <v>464.76686654188603</v>
      </c>
      <c r="H94" s="6">
        <f t="shared" ca="1" si="13"/>
        <v>85.778161389514082</v>
      </c>
      <c r="I94" s="5">
        <v>91</v>
      </c>
      <c r="Q94" s="5">
        <v>92</v>
      </c>
      <c r="R94" s="6">
        <v>78.329426110314387</v>
      </c>
    </row>
    <row r="95" spans="1:18" x14ac:dyDescent="0.3">
      <c r="A95" s="5">
        <v>92</v>
      </c>
      <c r="B95" s="5">
        <f t="shared" ca="1" si="9"/>
        <v>4</v>
      </c>
      <c r="C95" s="5">
        <f t="shared" ca="1" si="10"/>
        <v>379</v>
      </c>
      <c r="D95" s="5">
        <v>1</v>
      </c>
      <c r="E95" s="6">
        <f t="shared" ca="1" si="8"/>
        <v>464.76686654188603</v>
      </c>
      <c r="F95" s="6">
        <f t="shared" ca="1" si="11"/>
        <v>6.0670981152118966</v>
      </c>
      <c r="G95" s="6">
        <f t="shared" ca="1" si="12"/>
        <v>470.83396465709791</v>
      </c>
      <c r="H95" s="6">
        <f t="shared" ca="1" si="13"/>
        <v>85.766866541886031</v>
      </c>
      <c r="I95" s="5">
        <v>92</v>
      </c>
      <c r="Q95" s="5">
        <v>93</v>
      </c>
      <c r="R95" s="6">
        <v>91.829387964128813</v>
      </c>
    </row>
    <row r="96" spans="1:18" x14ac:dyDescent="0.3">
      <c r="A96" s="5">
        <v>93</v>
      </c>
      <c r="B96" s="5">
        <f t="shared" ca="1" si="9"/>
        <v>3</v>
      </c>
      <c r="C96" s="5">
        <f t="shared" ca="1" si="10"/>
        <v>382</v>
      </c>
      <c r="D96" s="5">
        <v>1</v>
      </c>
      <c r="E96" s="6">
        <f t="shared" ca="1" si="8"/>
        <v>470.83396465709791</v>
      </c>
      <c r="F96" s="6">
        <f t="shared" ca="1" si="11"/>
        <v>6.9297273221732372</v>
      </c>
      <c r="G96" s="6">
        <f t="shared" ca="1" si="12"/>
        <v>477.76369197927113</v>
      </c>
      <c r="H96" s="6">
        <f t="shared" ca="1" si="13"/>
        <v>88.833964657097908</v>
      </c>
      <c r="I96" s="5">
        <v>93</v>
      </c>
      <c r="Q96" s="5">
        <v>94</v>
      </c>
      <c r="R96" s="6">
        <v>57.33002950396174</v>
      </c>
    </row>
    <row r="97" spans="1:18" x14ac:dyDescent="0.3">
      <c r="A97" s="5">
        <v>94</v>
      </c>
      <c r="B97" s="5">
        <f t="shared" ca="1" si="9"/>
        <v>2</v>
      </c>
      <c r="C97" s="5">
        <f t="shared" ca="1" si="10"/>
        <v>384</v>
      </c>
      <c r="D97" s="5">
        <v>1</v>
      </c>
      <c r="E97" s="6">
        <f t="shared" ca="1" si="8"/>
        <v>477.76369197927113</v>
      </c>
      <c r="F97" s="6">
        <f t="shared" ca="1" si="11"/>
        <v>6.770147584439588</v>
      </c>
      <c r="G97" s="6">
        <f t="shared" ca="1" si="12"/>
        <v>484.53383956371073</v>
      </c>
      <c r="H97" s="6">
        <f t="shared" ca="1" si="13"/>
        <v>93.76369197927113</v>
      </c>
      <c r="I97" s="5">
        <v>94</v>
      </c>
      <c r="Q97" s="5">
        <v>95</v>
      </c>
      <c r="R97" s="6">
        <v>95.161269841836102</v>
      </c>
    </row>
    <row r="98" spans="1:18" x14ac:dyDescent="0.3">
      <c r="A98" s="5">
        <v>95</v>
      </c>
      <c r="B98" s="5">
        <f t="shared" ca="1" si="9"/>
        <v>6</v>
      </c>
      <c r="C98" s="5">
        <f t="shared" ca="1" si="10"/>
        <v>390</v>
      </c>
      <c r="D98" s="5">
        <v>1</v>
      </c>
      <c r="E98" s="6">
        <f t="shared" ca="1" si="8"/>
        <v>484.53383956371073</v>
      </c>
      <c r="F98" s="6">
        <f t="shared" ca="1" si="11"/>
        <v>3.988676550187817</v>
      </c>
      <c r="G98" s="6">
        <f t="shared" ca="1" si="12"/>
        <v>488.52251611389852</v>
      </c>
      <c r="H98" s="6">
        <f t="shared" ca="1" si="13"/>
        <v>94.533839563710728</v>
      </c>
      <c r="I98" s="5">
        <v>95</v>
      </c>
      <c r="Q98" s="5">
        <v>96</v>
      </c>
      <c r="R98" s="6">
        <v>115.06975230025854</v>
      </c>
    </row>
    <row r="99" spans="1:18" x14ac:dyDescent="0.3">
      <c r="A99" s="5">
        <v>96</v>
      </c>
      <c r="B99" s="5">
        <f t="shared" ca="1" si="9"/>
        <v>3</v>
      </c>
      <c r="C99" s="5">
        <f t="shared" ca="1" si="10"/>
        <v>393</v>
      </c>
      <c r="D99" s="5">
        <v>1</v>
      </c>
      <c r="E99" s="6">
        <f t="shared" ca="1" si="8"/>
        <v>488.52251611389852</v>
      </c>
      <c r="F99" s="6">
        <f t="shared" ca="1" si="11"/>
        <v>6.8281467720527225</v>
      </c>
      <c r="G99" s="6">
        <f t="shared" ca="1" si="12"/>
        <v>495.35066288595124</v>
      </c>
      <c r="H99" s="6">
        <f t="shared" ca="1" si="13"/>
        <v>95.522516113898519</v>
      </c>
      <c r="I99" s="5">
        <v>96</v>
      </c>
      <c r="Q99" s="5">
        <v>97</v>
      </c>
      <c r="R99" s="6">
        <v>99.816585496031379</v>
      </c>
    </row>
    <row r="100" spans="1:18" x14ac:dyDescent="0.3">
      <c r="A100" s="5">
        <v>97</v>
      </c>
      <c r="B100" s="5">
        <f t="shared" ca="1" si="9"/>
        <v>3</v>
      </c>
      <c r="C100" s="5">
        <f t="shared" ca="1" si="10"/>
        <v>396</v>
      </c>
      <c r="D100" s="5">
        <v>0</v>
      </c>
      <c r="E100" s="6">
        <f t="shared" ca="1" si="8"/>
        <v>495.35066288595124</v>
      </c>
      <c r="F100" s="6">
        <f t="shared" ca="1" si="11"/>
        <v>3.1313707267649797</v>
      </c>
      <c r="G100" s="6">
        <f t="shared" ca="1" si="12"/>
        <v>498.48203361271624</v>
      </c>
      <c r="H100" s="6">
        <f t="shared" ca="1" si="13"/>
        <v>99.350662885951238</v>
      </c>
      <c r="I100" s="5">
        <v>97</v>
      </c>
      <c r="Q100" s="5">
        <v>98</v>
      </c>
      <c r="R100" s="6">
        <v>98.587363475826237</v>
      </c>
    </row>
    <row r="101" spans="1:18" x14ac:dyDescent="0.3">
      <c r="A101" s="5">
        <v>98</v>
      </c>
      <c r="B101" s="5">
        <f t="shared" ca="1" si="9"/>
        <v>5</v>
      </c>
      <c r="C101" s="5">
        <f t="shared" ca="1" si="10"/>
        <v>401</v>
      </c>
      <c r="D101" s="5">
        <v>1</v>
      </c>
      <c r="E101" s="6">
        <f t="shared" ca="1" si="8"/>
        <v>498.48203361271624</v>
      </c>
      <c r="F101" s="6">
        <f t="shared" ca="1" si="11"/>
        <v>4.0223819032352317</v>
      </c>
      <c r="G101" s="6">
        <f t="shared" ca="1" si="12"/>
        <v>502.50441551595145</v>
      </c>
      <c r="H101" s="6">
        <f t="shared" ca="1" si="13"/>
        <v>97.482033612716236</v>
      </c>
      <c r="I101" s="5">
        <v>98</v>
      </c>
      <c r="Q101" s="5">
        <v>99</v>
      </c>
      <c r="R101" s="6">
        <v>73.812533841733384</v>
      </c>
    </row>
    <row r="102" spans="1:18" x14ac:dyDescent="0.3">
      <c r="A102" s="5">
        <v>99</v>
      </c>
      <c r="B102" s="5">
        <f t="shared" ca="1" si="9"/>
        <v>3</v>
      </c>
      <c r="C102" s="5">
        <f t="shared" ca="1" si="10"/>
        <v>404</v>
      </c>
      <c r="D102" s="5">
        <v>1</v>
      </c>
      <c r="E102" s="6">
        <f t="shared" ca="1" si="8"/>
        <v>502.50441551595145</v>
      </c>
      <c r="F102" s="6">
        <f t="shared" ca="1" si="11"/>
        <v>6.9963944724719802</v>
      </c>
      <c r="G102" s="6">
        <f t="shared" ca="1" si="12"/>
        <v>509.50080998842344</v>
      </c>
      <c r="H102" s="6">
        <f t="shared" ca="1" si="13"/>
        <v>98.50441551595145</v>
      </c>
      <c r="I102" s="5">
        <v>99</v>
      </c>
      <c r="Q102" s="5">
        <v>100</v>
      </c>
      <c r="R102" s="6">
        <v>84.893504343055554</v>
      </c>
    </row>
    <row r="103" spans="1:18" x14ac:dyDescent="0.3">
      <c r="A103" s="5">
        <v>100</v>
      </c>
      <c r="B103" s="5">
        <f t="shared" ca="1" si="9"/>
        <v>1</v>
      </c>
      <c r="C103" s="5">
        <f t="shared" ca="1" si="10"/>
        <v>405</v>
      </c>
      <c r="D103" s="5">
        <v>1</v>
      </c>
      <c r="E103" s="6">
        <f t="shared" ca="1" si="8"/>
        <v>509.50080998842344</v>
      </c>
      <c r="F103" s="6">
        <f t="shared" ca="1" si="11"/>
        <v>5.2232111282433014</v>
      </c>
      <c r="G103" s="6">
        <f t="shared" ca="1" si="12"/>
        <v>514.72402111666679</v>
      </c>
      <c r="H103" s="6">
        <f t="shared" ca="1" si="13"/>
        <v>104.50080998842344</v>
      </c>
      <c r="I103" s="5">
        <v>100</v>
      </c>
    </row>
    <row r="104" spans="1:18" x14ac:dyDescent="0.3">
      <c r="A104" s="5">
        <v>101</v>
      </c>
      <c r="B104" s="5">
        <f t="shared" ca="1" si="9"/>
        <v>4</v>
      </c>
      <c r="C104" s="5">
        <f t="shared" ca="1" si="10"/>
        <v>409</v>
      </c>
      <c r="D104" s="5">
        <v>1</v>
      </c>
      <c r="E104" s="6">
        <f t="shared" ca="1" si="8"/>
        <v>514.72402111666679</v>
      </c>
      <c r="F104" s="6">
        <f t="shared" ca="1" si="11"/>
        <v>3.1688738874005495</v>
      </c>
      <c r="G104" s="6">
        <f t="shared" ca="1" si="12"/>
        <v>517.89289500406733</v>
      </c>
      <c r="H104" s="6">
        <f t="shared" ca="1" si="13"/>
        <v>105.72402111666679</v>
      </c>
      <c r="I104" s="5">
        <v>101</v>
      </c>
    </row>
    <row r="105" spans="1:18" x14ac:dyDescent="0.3">
      <c r="A105" s="5">
        <v>102</v>
      </c>
      <c r="B105" s="5">
        <f t="shared" ca="1" si="9"/>
        <v>5</v>
      </c>
      <c r="C105" s="5">
        <f t="shared" ca="1" si="10"/>
        <v>414</v>
      </c>
      <c r="D105" s="5">
        <v>1</v>
      </c>
      <c r="E105" s="6">
        <f t="shared" ca="1" si="8"/>
        <v>517.89289500406733</v>
      </c>
      <c r="F105" s="6">
        <f t="shared" ca="1" si="11"/>
        <v>6.7377521432275893</v>
      </c>
      <c r="G105" s="6">
        <f t="shared" ca="1" si="12"/>
        <v>524.63064714729489</v>
      </c>
      <c r="H105" s="6">
        <f t="shared" ca="1" si="13"/>
        <v>103.89289500406733</v>
      </c>
      <c r="I105" s="5">
        <v>102</v>
      </c>
    </row>
    <row r="106" spans="1:18" x14ac:dyDescent="0.3">
      <c r="A106" s="5">
        <v>103</v>
      </c>
      <c r="B106" s="5">
        <f t="shared" ca="1" si="9"/>
        <v>7</v>
      </c>
      <c r="C106" s="5">
        <f t="shared" ca="1" si="10"/>
        <v>421</v>
      </c>
      <c r="D106" s="5">
        <v>0</v>
      </c>
      <c r="E106" s="6">
        <f t="shared" ca="1" si="8"/>
        <v>524.63064714729489</v>
      </c>
      <c r="F106" s="6">
        <f t="shared" ca="1" si="11"/>
        <v>3.7531388359943771</v>
      </c>
      <c r="G106" s="6">
        <f t="shared" ca="1" si="12"/>
        <v>528.38378598328927</v>
      </c>
      <c r="H106" s="6">
        <f t="shared" ca="1" si="13"/>
        <v>103.63064714729489</v>
      </c>
      <c r="I106" s="5">
        <v>103</v>
      </c>
    </row>
    <row r="107" spans="1:18" x14ac:dyDescent="0.3">
      <c r="A107" s="5">
        <v>104</v>
      </c>
      <c r="B107" s="5">
        <f t="shared" ca="1" si="9"/>
        <v>8</v>
      </c>
      <c r="C107" s="5">
        <f t="shared" ca="1" si="10"/>
        <v>429</v>
      </c>
      <c r="D107" s="5">
        <v>1</v>
      </c>
      <c r="E107" s="6">
        <f t="shared" ca="1" si="8"/>
        <v>528.38378598328927</v>
      </c>
      <c r="F107" s="6">
        <f t="shared" ca="1" si="11"/>
        <v>3.0802078023136668</v>
      </c>
      <c r="G107" s="6">
        <f t="shared" ca="1" si="12"/>
        <v>531.46399378560295</v>
      </c>
      <c r="H107" s="6">
        <f t="shared" ca="1" si="13"/>
        <v>99.383785983289272</v>
      </c>
      <c r="I107" s="5">
        <v>104</v>
      </c>
    </row>
    <row r="108" spans="1:18" x14ac:dyDescent="0.3">
      <c r="A108" s="5">
        <v>105</v>
      </c>
      <c r="B108" s="5">
        <f t="shared" ca="1" si="9"/>
        <v>8</v>
      </c>
      <c r="C108" s="5">
        <f t="shared" ca="1" si="10"/>
        <v>437</v>
      </c>
      <c r="D108" s="5">
        <v>1</v>
      </c>
      <c r="E108" s="6">
        <f t="shared" ca="1" si="8"/>
        <v>531.46399378560295</v>
      </c>
      <c r="F108" s="6">
        <f t="shared" ca="1" si="11"/>
        <v>3.3304993998318975</v>
      </c>
      <c r="G108" s="6">
        <f t="shared" ca="1" si="12"/>
        <v>534.79449318543482</v>
      </c>
      <c r="H108" s="6">
        <f t="shared" ca="1" si="13"/>
        <v>94.463993785602952</v>
      </c>
      <c r="I108" s="5">
        <v>105</v>
      </c>
    </row>
    <row r="109" spans="1:18" x14ac:dyDescent="0.3">
      <c r="A109" s="5">
        <v>106</v>
      </c>
      <c r="B109" s="5">
        <f t="shared" ca="1" si="9"/>
        <v>4</v>
      </c>
      <c r="C109" s="5">
        <f t="shared" ca="1" si="10"/>
        <v>441</v>
      </c>
      <c r="D109" s="5">
        <v>1</v>
      </c>
      <c r="E109" s="6">
        <f t="shared" ca="1" si="8"/>
        <v>534.79449318543482</v>
      </c>
      <c r="F109" s="6">
        <f t="shared" ca="1" si="11"/>
        <v>3.5958568993587554</v>
      </c>
      <c r="G109" s="6">
        <f t="shared" ca="1" si="12"/>
        <v>538.39035008479357</v>
      </c>
      <c r="H109" s="6">
        <f t="shared" ca="1" si="13"/>
        <v>93.794493185434817</v>
      </c>
      <c r="I109" s="5">
        <v>106</v>
      </c>
    </row>
    <row r="110" spans="1:18" x14ac:dyDescent="0.3">
      <c r="A110" s="5">
        <v>107</v>
      </c>
      <c r="B110" s="5">
        <f t="shared" ca="1" si="9"/>
        <v>8</v>
      </c>
      <c r="C110" s="5">
        <f t="shared" ca="1" si="10"/>
        <v>449</v>
      </c>
      <c r="D110" s="5">
        <v>1</v>
      </c>
      <c r="E110" s="6">
        <f t="shared" ca="1" si="8"/>
        <v>538.39035008479357</v>
      </c>
      <c r="F110" s="6">
        <f t="shared" ca="1" si="11"/>
        <v>5.996704718016252</v>
      </c>
      <c r="G110" s="6">
        <f t="shared" ca="1" si="12"/>
        <v>544.38705480280987</v>
      </c>
      <c r="H110" s="6">
        <f t="shared" ca="1" si="13"/>
        <v>89.390350084793567</v>
      </c>
      <c r="I110" s="5">
        <v>107</v>
      </c>
    </row>
    <row r="111" spans="1:18" x14ac:dyDescent="0.3">
      <c r="A111" s="5">
        <v>108</v>
      </c>
      <c r="B111" s="5">
        <f t="shared" ca="1" si="9"/>
        <v>8</v>
      </c>
      <c r="C111" s="5">
        <f t="shared" ca="1" si="10"/>
        <v>457</v>
      </c>
      <c r="D111" s="5">
        <v>1</v>
      </c>
      <c r="E111" s="6">
        <f t="shared" ca="1" si="8"/>
        <v>544.38705480280987</v>
      </c>
      <c r="F111" s="6">
        <f t="shared" ca="1" si="11"/>
        <v>5.6704523512738234</v>
      </c>
      <c r="G111" s="6">
        <f t="shared" ca="1" si="12"/>
        <v>550.05750715408374</v>
      </c>
      <c r="H111" s="6">
        <f t="shared" ca="1" si="13"/>
        <v>87.387054802809871</v>
      </c>
      <c r="I111" s="5">
        <v>108</v>
      </c>
    </row>
    <row r="112" spans="1:18" x14ac:dyDescent="0.3">
      <c r="A112" s="5">
        <v>109</v>
      </c>
      <c r="B112" s="5">
        <f t="shared" ca="1" si="9"/>
        <v>3</v>
      </c>
      <c r="C112" s="5">
        <f t="shared" ca="1" si="10"/>
        <v>460</v>
      </c>
      <c r="D112" s="5">
        <v>1</v>
      </c>
      <c r="E112" s="6">
        <f t="shared" ca="1" si="8"/>
        <v>550.05750715408374</v>
      </c>
      <c r="F112" s="6">
        <f t="shared" ca="1" si="11"/>
        <v>6.7742040735275637</v>
      </c>
      <c r="G112" s="6">
        <f t="shared" ca="1" si="12"/>
        <v>556.83171122761132</v>
      </c>
      <c r="H112" s="6">
        <f t="shared" ca="1" si="13"/>
        <v>90.057507154083737</v>
      </c>
      <c r="I112" s="5">
        <v>109</v>
      </c>
    </row>
    <row r="113" spans="1:9" x14ac:dyDescent="0.3">
      <c r="A113" s="5">
        <v>110</v>
      </c>
      <c r="B113" s="5">
        <f t="shared" ca="1" si="9"/>
        <v>4</v>
      </c>
      <c r="C113" s="5">
        <f t="shared" ca="1" si="10"/>
        <v>464</v>
      </c>
      <c r="D113" s="5">
        <v>1</v>
      </c>
      <c r="E113" s="6">
        <f t="shared" ca="1" si="8"/>
        <v>556.83171122761132</v>
      </c>
      <c r="F113" s="6">
        <f t="shared" ca="1" si="11"/>
        <v>6.0315870102946674</v>
      </c>
      <c r="G113" s="6">
        <f t="shared" ca="1" si="12"/>
        <v>562.86329823790595</v>
      </c>
      <c r="H113" s="6">
        <f t="shared" ca="1" si="13"/>
        <v>92.831711227611322</v>
      </c>
      <c r="I113" s="5">
        <v>110</v>
      </c>
    </row>
    <row r="114" spans="1:9" x14ac:dyDescent="0.3">
      <c r="A114" s="5">
        <v>111</v>
      </c>
      <c r="B114" s="5">
        <f t="shared" ca="1" si="9"/>
        <v>7</v>
      </c>
      <c r="C114" s="5">
        <f t="shared" ca="1" si="10"/>
        <v>471</v>
      </c>
      <c r="D114" s="5">
        <v>1</v>
      </c>
      <c r="E114" s="6">
        <f t="shared" ca="1" si="8"/>
        <v>562.86329823790595</v>
      </c>
      <c r="F114" s="6">
        <f t="shared" ca="1" si="11"/>
        <v>5.2006282538480066</v>
      </c>
      <c r="G114" s="6">
        <f t="shared" ca="1" si="12"/>
        <v>568.06392649175393</v>
      </c>
      <c r="H114" s="6">
        <f t="shared" ca="1" si="13"/>
        <v>91.863298237905951</v>
      </c>
      <c r="I114" s="5">
        <v>111</v>
      </c>
    </row>
    <row r="115" spans="1:9" x14ac:dyDescent="0.3">
      <c r="A115" s="5">
        <v>112</v>
      </c>
      <c r="B115" s="5">
        <f t="shared" ca="1" si="9"/>
        <v>2</v>
      </c>
      <c r="C115" s="5">
        <f t="shared" ca="1" si="10"/>
        <v>473</v>
      </c>
      <c r="D115" s="5">
        <v>0</v>
      </c>
      <c r="E115" s="6">
        <f t="shared" ca="1" si="8"/>
        <v>568.06392649175393</v>
      </c>
      <c r="F115" s="6">
        <f t="shared" ca="1" si="11"/>
        <v>4.3742181682270154</v>
      </c>
      <c r="G115" s="6">
        <f t="shared" ca="1" si="12"/>
        <v>572.43814465998094</v>
      </c>
      <c r="H115" s="6">
        <f t="shared" ca="1" si="13"/>
        <v>95.063926491753932</v>
      </c>
      <c r="I115" s="5">
        <v>112</v>
      </c>
    </row>
    <row r="116" spans="1:9" x14ac:dyDescent="0.3">
      <c r="A116" s="5">
        <v>113</v>
      </c>
      <c r="B116" s="5">
        <f t="shared" ca="1" si="9"/>
        <v>2</v>
      </c>
      <c r="C116" s="5">
        <f t="shared" ca="1" si="10"/>
        <v>475</v>
      </c>
      <c r="D116" s="5">
        <v>1</v>
      </c>
      <c r="E116" s="6">
        <f t="shared" ca="1" si="8"/>
        <v>572.43814465998094</v>
      </c>
      <c r="F116" s="6">
        <f t="shared" ca="1" si="11"/>
        <v>6.5277898216197983</v>
      </c>
      <c r="G116" s="6">
        <f t="shared" ca="1" si="12"/>
        <v>578.9659344816007</v>
      </c>
      <c r="H116" s="6">
        <f t="shared" ca="1" si="13"/>
        <v>97.438144659980935</v>
      </c>
      <c r="I116" s="5">
        <v>113</v>
      </c>
    </row>
    <row r="117" spans="1:9" x14ac:dyDescent="0.3">
      <c r="A117" s="5">
        <v>114</v>
      </c>
      <c r="B117" s="5">
        <f t="shared" ca="1" si="9"/>
        <v>3</v>
      </c>
      <c r="C117" s="5">
        <f t="shared" ca="1" si="10"/>
        <v>478</v>
      </c>
      <c r="D117" s="5">
        <v>1</v>
      </c>
      <c r="E117" s="6">
        <f t="shared" ca="1" si="8"/>
        <v>578.9659344816007</v>
      </c>
      <c r="F117" s="6">
        <f t="shared" ca="1" si="11"/>
        <v>4.602936941046849</v>
      </c>
      <c r="G117" s="6">
        <f t="shared" ca="1" si="12"/>
        <v>583.56887142264759</v>
      </c>
      <c r="H117" s="6">
        <f t="shared" ca="1" si="13"/>
        <v>100.9659344816007</v>
      </c>
      <c r="I117" s="5">
        <v>114</v>
      </c>
    </row>
    <row r="118" spans="1:9" x14ac:dyDescent="0.3">
      <c r="A118" s="5">
        <v>115</v>
      </c>
      <c r="B118" s="5">
        <f t="shared" ca="1" si="9"/>
        <v>3</v>
      </c>
      <c r="C118" s="5">
        <f t="shared" ca="1" si="10"/>
        <v>481</v>
      </c>
      <c r="D118" s="5">
        <v>1</v>
      </c>
      <c r="E118" s="6">
        <f t="shared" ca="1" si="8"/>
        <v>583.56887142264759</v>
      </c>
      <c r="F118" s="6">
        <f t="shared" ca="1" si="11"/>
        <v>5.5089665559095877</v>
      </c>
      <c r="G118" s="6">
        <f t="shared" ca="1" si="12"/>
        <v>589.07783797855723</v>
      </c>
      <c r="H118" s="6">
        <f t="shared" ca="1" si="13"/>
        <v>102.56887142264759</v>
      </c>
      <c r="I118" s="5">
        <v>115</v>
      </c>
    </row>
    <row r="119" spans="1:9" x14ac:dyDescent="0.3">
      <c r="A119" s="5">
        <v>116</v>
      </c>
      <c r="B119" s="5">
        <f t="shared" ca="1" si="9"/>
        <v>7</v>
      </c>
      <c r="C119" s="5">
        <f t="shared" ca="1" si="10"/>
        <v>488</v>
      </c>
      <c r="D119" s="5">
        <v>1</v>
      </c>
      <c r="E119" s="6">
        <f t="shared" ca="1" si="8"/>
        <v>589.07783797855723</v>
      </c>
      <c r="F119" s="6">
        <f t="shared" ca="1" si="11"/>
        <v>6.4661032868915491</v>
      </c>
      <c r="G119" s="6">
        <f t="shared" ca="1" si="12"/>
        <v>595.54394126544878</v>
      </c>
      <c r="H119" s="6">
        <f t="shared" ca="1" si="13"/>
        <v>101.07783797855723</v>
      </c>
      <c r="I119" s="5">
        <v>116</v>
      </c>
    </row>
    <row r="120" spans="1:9" x14ac:dyDescent="0.3">
      <c r="A120" s="5">
        <v>117</v>
      </c>
      <c r="B120" s="5">
        <f t="shared" ca="1" si="9"/>
        <v>2</v>
      </c>
      <c r="C120" s="5">
        <f t="shared" ca="1" si="10"/>
        <v>490</v>
      </c>
      <c r="D120" s="5">
        <v>1</v>
      </c>
      <c r="E120" s="6">
        <f t="shared" ca="1" si="8"/>
        <v>595.54394126544878</v>
      </c>
      <c r="F120" s="6">
        <f t="shared" ca="1" si="11"/>
        <v>5.256156477345681</v>
      </c>
      <c r="G120" s="6">
        <f t="shared" ca="1" si="12"/>
        <v>600.80009774279449</v>
      </c>
      <c r="H120" s="6">
        <f t="shared" ca="1" si="13"/>
        <v>105.54394126544878</v>
      </c>
      <c r="I120" s="5">
        <v>117</v>
      </c>
    </row>
    <row r="121" spans="1:9" x14ac:dyDescent="0.3">
      <c r="A121" s="5">
        <v>118</v>
      </c>
      <c r="B121" s="5">
        <f t="shared" ca="1" si="9"/>
        <v>4</v>
      </c>
      <c r="C121" s="5">
        <f t="shared" ca="1" si="10"/>
        <v>494</v>
      </c>
      <c r="D121" s="5">
        <v>1</v>
      </c>
      <c r="E121" s="6">
        <f t="shared" ca="1" si="8"/>
        <v>600.80009774279449</v>
      </c>
      <c r="F121" s="6">
        <f t="shared" ca="1" si="11"/>
        <v>4.2001218126349196</v>
      </c>
      <c r="G121" s="6">
        <f t="shared" ca="1" si="12"/>
        <v>605.00021955542945</v>
      </c>
      <c r="H121" s="6">
        <f t="shared" ca="1" si="13"/>
        <v>106.80009774279449</v>
      </c>
      <c r="I121" s="5">
        <v>118</v>
      </c>
    </row>
    <row r="122" spans="1:9" x14ac:dyDescent="0.3">
      <c r="A122" s="5">
        <v>119</v>
      </c>
      <c r="B122" s="5">
        <f t="shared" ca="1" si="9"/>
        <v>4</v>
      </c>
      <c r="C122" s="5">
        <f t="shared" ca="1" si="10"/>
        <v>498</v>
      </c>
      <c r="D122" s="5">
        <v>1</v>
      </c>
      <c r="E122" s="6">
        <f t="shared" ca="1" si="8"/>
        <v>605.00021955542945</v>
      </c>
      <c r="F122" s="6">
        <f t="shared" ca="1" si="11"/>
        <v>5.2570687739311355</v>
      </c>
      <c r="G122" s="6">
        <f t="shared" ca="1" si="12"/>
        <v>610.25728832936056</v>
      </c>
      <c r="H122" s="6">
        <f t="shared" ca="1" si="13"/>
        <v>107.00021955542945</v>
      </c>
      <c r="I122" s="5">
        <v>119</v>
      </c>
    </row>
    <row r="123" spans="1:9" x14ac:dyDescent="0.3">
      <c r="A123" s="5">
        <v>120</v>
      </c>
      <c r="B123" s="5">
        <f t="shared" ca="1" si="9"/>
        <v>5</v>
      </c>
      <c r="C123" s="5">
        <f t="shared" ca="1" si="10"/>
        <v>503</v>
      </c>
      <c r="D123" s="5">
        <v>1</v>
      </c>
      <c r="E123" s="6">
        <f t="shared" ca="1" si="8"/>
        <v>610.25728832936056</v>
      </c>
      <c r="F123" s="6">
        <f t="shared" ca="1" si="11"/>
        <v>4.7208355692386892</v>
      </c>
      <c r="G123" s="6">
        <f t="shared" ca="1" si="12"/>
        <v>614.97812389859928</v>
      </c>
      <c r="H123" s="6">
        <f t="shared" ca="1" si="13"/>
        <v>107.25728832936056</v>
      </c>
      <c r="I123" s="5">
        <v>120</v>
      </c>
    </row>
    <row r="124" spans="1:9" x14ac:dyDescent="0.3">
      <c r="A124" s="5">
        <v>121</v>
      </c>
      <c r="B124" s="5">
        <f t="shared" ca="1" si="9"/>
        <v>6</v>
      </c>
      <c r="C124" s="5">
        <f t="shared" ca="1" si="10"/>
        <v>509</v>
      </c>
      <c r="D124" s="5">
        <v>1</v>
      </c>
      <c r="E124" s="6">
        <f t="shared" ca="1" si="8"/>
        <v>614.97812389859928</v>
      </c>
      <c r="F124" s="6">
        <f t="shared" ca="1" si="11"/>
        <v>5.0584910037970463</v>
      </c>
      <c r="G124" s="6">
        <f t="shared" ca="1" si="12"/>
        <v>620.03661490239631</v>
      </c>
      <c r="H124" s="6">
        <f t="shared" ca="1" si="13"/>
        <v>105.97812389859928</v>
      </c>
      <c r="I124" s="5">
        <v>121</v>
      </c>
    </row>
    <row r="125" spans="1:9" x14ac:dyDescent="0.3">
      <c r="A125" s="5">
        <v>122</v>
      </c>
      <c r="B125" s="5">
        <f t="shared" ca="1" si="9"/>
        <v>6</v>
      </c>
      <c r="C125" s="5">
        <f t="shared" ca="1" si="10"/>
        <v>515</v>
      </c>
      <c r="D125" s="5">
        <v>1</v>
      </c>
      <c r="E125" s="6">
        <f t="shared" ca="1" si="8"/>
        <v>620.03661490239631</v>
      </c>
      <c r="F125" s="6">
        <f t="shared" ca="1" si="11"/>
        <v>5.9500759581334961</v>
      </c>
      <c r="G125" s="6">
        <f t="shared" ca="1" si="12"/>
        <v>625.98669086052985</v>
      </c>
      <c r="H125" s="6">
        <f t="shared" ca="1" si="13"/>
        <v>105.03661490239631</v>
      </c>
      <c r="I125" s="5">
        <v>122</v>
      </c>
    </row>
    <row r="126" spans="1:9" x14ac:dyDescent="0.3">
      <c r="A126" s="5">
        <v>123</v>
      </c>
      <c r="B126" s="5">
        <f t="shared" ca="1" si="9"/>
        <v>4</v>
      </c>
      <c r="C126" s="5">
        <f t="shared" ca="1" si="10"/>
        <v>519</v>
      </c>
      <c r="D126" s="5">
        <v>1</v>
      </c>
      <c r="E126" s="6">
        <f t="shared" ca="1" si="8"/>
        <v>625.98669086052985</v>
      </c>
      <c r="F126" s="6">
        <f t="shared" ca="1" si="11"/>
        <v>5.0639137354769383</v>
      </c>
      <c r="G126" s="6">
        <f t="shared" ca="1" si="12"/>
        <v>631.05060459600679</v>
      </c>
      <c r="H126" s="6">
        <f t="shared" ca="1" si="13"/>
        <v>106.98669086052985</v>
      </c>
      <c r="I126" s="5">
        <v>123</v>
      </c>
    </row>
    <row r="127" spans="1:9" x14ac:dyDescent="0.3">
      <c r="A127" s="5">
        <v>124</v>
      </c>
      <c r="B127" s="5">
        <f t="shared" ca="1" si="9"/>
        <v>4</v>
      </c>
      <c r="C127" s="5">
        <f t="shared" ca="1" si="10"/>
        <v>523</v>
      </c>
      <c r="D127" s="5">
        <v>1</v>
      </c>
      <c r="E127" s="6">
        <f t="shared" ca="1" si="8"/>
        <v>631.05060459600679</v>
      </c>
      <c r="F127" s="6">
        <f t="shared" ca="1" si="11"/>
        <v>3.1749821809884353</v>
      </c>
      <c r="G127" s="6">
        <f t="shared" ca="1" si="12"/>
        <v>634.22558677699521</v>
      </c>
      <c r="H127" s="6">
        <f t="shared" ca="1" si="13"/>
        <v>108.05060459600679</v>
      </c>
      <c r="I127" s="5">
        <v>124</v>
      </c>
    </row>
    <row r="128" spans="1:9" x14ac:dyDescent="0.3">
      <c r="A128" s="5">
        <v>125</v>
      </c>
      <c r="B128" s="5">
        <f t="shared" ca="1" si="9"/>
        <v>4</v>
      </c>
      <c r="C128" s="5">
        <f t="shared" ca="1" si="10"/>
        <v>527</v>
      </c>
      <c r="D128" s="5">
        <v>1</v>
      </c>
      <c r="E128" s="6">
        <f t="shared" ca="1" si="8"/>
        <v>634.22558677699521</v>
      </c>
      <c r="F128" s="6">
        <f t="shared" ca="1" si="11"/>
        <v>3.6415254902829957</v>
      </c>
      <c r="G128" s="6">
        <f t="shared" ca="1" si="12"/>
        <v>637.86711226727823</v>
      </c>
      <c r="H128" s="6">
        <f t="shared" ca="1" si="13"/>
        <v>107.22558677699521</v>
      </c>
      <c r="I128" s="5">
        <v>125</v>
      </c>
    </row>
    <row r="129" spans="1:9" x14ac:dyDescent="0.3">
      <c r="A129" s="5">
        <v>126</v>
      </c>
      <c r="B129" s="5">
        <f t="shared" ca="1" si="9"/>
        <v>2</v>
      </c>
      <c r="C129" s="5">
        <f t="shared" ca="1" si="10"/>
        <v>529</v>
      </c>
      <c r="D129" s="5">
        <v>1</v>
      </c>
      <c r="E129" s="6">
        <f t="shared" ca="1" si="8"/>
        <v>637.86711226727823</v>
      </c>
      <c r="F129" s="6">
        <f t="shared" ca="1" si="11"/>
        <v>6.3197518079159494</v>
      </c>
      <c r="G129" s="6">
        <f t="shared" ca="1" si="12"/>
        <v>644.18686407519419</v>
      </c>
      <c r="H129" s="6">
        <f t="shared" ca="1" si="13"/>
        <v>108.86711226727823</v>
      </c>
      <c r="I129" s="5">
        <v>126</v>
      </c>
    </row>
    <row r="130" spans="1:9" x14ac:dyDescent="0.3">
      <c r="A130" s="5">
        <v>127</v>
      </c>
      <c r="B130" s="5">
        <f t="shared" ca="1" si="9"/>
        <v>4</v>
      </c>
      <c r="C130" s="5">
        <f t="shared" ca="1" si="10"/>
        <v>533</v>
      </c>
      <c r="D130" s="5">
        <v>1</v>
      </c>
      <c r="E130" s="6">
        <f t="shared" ca="1" si="8"/>
        <v>644.18686407519419</v>
      </c>
      <c r="F130" s="6">
        <f t="shared" ca="1" si="11"/>
        <v>4.6110559203263648</v>
      </c>
      <c r="G130" s="6">
        <f t="shared" ca="1" si="12"/>
        <v>648.7979199955206</v>
      </c>
      <c r="H130" s="6">
        <f t="shared" ca="1" si="13"/>
        <v>111.18686407519419</v>
      </c>
      <c r="I130" s="5">
        <v>127</v>
      </c>
    </row>
    <row r="131" spans="1:9" x14ac:dyDescent="0.3">
      <c r="A131" s="5">
        <v>128</v>
      </c>
      <c r="B131" s="5">
        <f t="shared" ca="1" si="9"/>
        <v>9</v>
      </c>
      <c r="C131" s="5">
        <f t="shared" ca="1" si="10"/>
        <v>542</v>
      </c>
      <c r="D131" s="5">
        <v>1</v>
      </c>
      <c r="E131" s="6">
        <f t="shared" ca="1" si="8"/>
        <v>648.7979199955206</v>
      </c>
      <c r="F131" s="6">
        <f t="shared" ca="1" si="11"/>
        <v>3.0595771614146803</v>
      </c>
      <c r="G131" s="6">
        <f t="shared" ca="1" si="12"/>
        <v>651.85749715693532</v>
      </c>
      <c r="H131" s="6">
        <f t="shared" ca="1" si="13"/>
        <v>106.7979199955206</v>
      </c>
      <c r="I131" s="5">
        <v>128</v>
      </c>
    </row>
    <row r="132" spans="1:9" x14ac:dyDescent="0.3">
      <c r="A132" s="5">
        <v>129</v>
      </c>
      <c r="B132" s="5">
        <f t="shared" ca="1" si="9"/>
        <v>5</v>
      </c>
      <c r="C132" s="5">
        <f t="shared" ca="1" si="10"/>
        <v>547</v>
      </c>
      <c r="D132" s="5">
        <v>1</v>
      </c>
      <c r="E132" s="6">
        <f t="shared" ref="E132:E195" ca="1" si="14">MAX(C132,G131)</f>
        <v>651.85749715693532</v>
      </c>
      <c r="F132" s="6">
        <f t="shared" ca="1" si="11"/>
        <v>6.9702646641880825</v>
      </c>
      <c r="G132" s="6">
        <f t="shared" ca="1" si="12"/>
        <v>658.82776182112343</v>
      </c>
      <c r="H132" s="6">
        <f t="shared" ca="1" si="13"/>
        <v>104.85749715693532</v>
      </c>
      <c r="I132" s="5">
        <v>129</v>
      </c>
    </row>
    <row r="133" spans="1:9" x14ac:dyDescent="0.3">
      <c r="A133" s="5">
        <v>130</v>
      </c>
      <c r="B133" s="5">
        <f t="shared" ref="B133:B196" ca="1" si="15">LOOKUP(RAND(),$N$3:$N$19,$O$3:$O$19)</f>
        <v>5</v>
      </c>
      <c r="C133" s="5">
        <f t="shared" ref="C133:C196" ca="1" si="16">B133+C132</f>
        <v>552</v>
      </c>
      <c r="D133" s="5">
        <v>1</v>
      </c>
      <c r="E133" s="6">
        <f t="shared" ca="1" si="14"/>
        <v>658.82776182112343</v>
      </c>
      <c r="F133" s="6">
        <f t="shared" ref="F133:F196" ca="1" si="17">IF(D133=1,RAND()*$K$13+3,RAND()*$K$23+3)</f>
        <v>6.8347885804781958</v>
      </c>
      <c r="G133" s="6">
        <f t="shared" ref="G133:G196" ca="1" si="18">E133+F133</f>
        <v>665.66255040160161</v>
      </c>
      <c r="H133" s="6">
        <f t="shared" ref="H133:H196" ca="1" si="19">E133-C133</f>
        <v>106.82776182112343</v>
      </c>
      <c r="I133" s="5">
        <v>130</v>
      </c>
    </row>
    <row r="134" spans="1:9" x14ac:dyDescent="0.3">
      <c r="A134" s="5">
        <v>131</v>
      </c>
      <c r="B134" s="5">
        <f t="shared" ca="1" si="15"/>
        <v>4</v>
      </c>
      <c r="C134" s="5">
        <f t="shared" ca="1" si="16"/>
        <v>556</v>
      </c>
      <c r="D134" s="5">
        <v>0</v>
      </c>
      <c r="E134" s="6">
        <f t="shared" ca="1" si="14"/>
        <v>665.66255040160161</v>
      </c>
      <c r="F134" s="6">
        <f t="shared" ca="1" si="17"/>
        <v>4.2202140680705007</v>
      </c>
      <c r="G134" s="6">
        <f t="shared" ca="1" si="18"/>
        <v>669.88276446967211</v>
      </c>
      <c r="H134" s="6">
        <f t="shared" ca="1" si="19"/>
        <v>109.66255040160161</v>
      </c>
      <c r="I134" s="5">
        <v>131</v>
      </c>
    </row>
    <row r="135" spans="1:9" x14ac:dyDescent="0.3">
      <c r="A135" s="5">
        <v>132</v>
      </c>
      <c r="B135" s="5">
        <f t="shared" ca="1" si="15"/>
        <v>3</v>
      </c>
      <c r="C135" s="5">
        <f t="shared" ca="1" si="16"/>
        <v>559</v>
      </c>
      <c r="D135" s="5">
        <v>1</v>
      </c>
      <c r="E135" s="6">
        <f t="shared" ca="1" si="14"/>
        <v>669.88276446967211</v>
      </c>
      <c r="F135" s="6">
        <f t="shared" ca="1" si="17"/>
        <v>6.893684083506848</v>
      </c>
      <c r="G135" s="6">
        <f t="shared" ca="1" si="18"/>
        <v>676.77644855317897</v>
      </c>
      <c r="H135" s="6">
        <f t="shared" ca="1" si="19"/>
        <v>110.88276446967211</v>
      </c>
      <c r="I135" s="5">
        <v>132</v>
      </c>
    </row>
    <row r="136" spans="1:9" x14ac:dyDescent="0.3">
      <c r="A136" s="5">
        <v>133</v>
      </c>
      <c r="B136" s="5">
        <f t="shared" ca="1" si="15"/>
        <v>3</v>
      </c>
      <c r="C136" s="5">
        <f t="shared" ca="1" si="16"/>
        <v>562</v>
      </c>
      <c r="D136" s="5">
        <v>1</v>
      </c>
      <c r="E136" s="6">
        <f t="shared" ca="1" si="14"/>
        <v>676.77644855317897</v>
      </c>
      <c r="F136" s="6">
        <f t="shared" ca="1" si="17"/>
        <v>4.7758711712092268</v>
      </c>
      <c r="G136" s="6">
        <f t="shared" ca="1" si="18"/>
        <v>681.55231972438821</v>
      </c>
      <c r="H136" s="6">
        <f t="shared" ca="1" si="19"/>
        <v>114.77644855317897</v>
      </c>
      <c r="I136" s="5">
        <v>133</v>
      </c>
    </row>
    <row r="137" spans="1:9" x14ac:dyDescent="0.3">
      <c r="A137" s="5">
        <v>134</v>
      </c>
      <c r="B137" s="5">
        <f t="shared" ca="1" si="15"/>
        <v>2</v>
      </c>
      <c r="C137" s="5">
        <f t="shared" ca="1" si="16"/>
        <v>564</v>
      </c>
      <c r="D137" s="5">
        <v>1</v>
      </c>
      <c r="E137" s="6">
        <f t="shared" ca="1" si="14"/>
        <v>681.55231972438821</v>
      </c>
      <c r="F137" s="6">
        <f t="shared" ca="1" si="17"/>
        <v>6.8588220822162906</v>
      </c>
      <c r="G137" s="6">
        <f t="shared" ca="1" si="18"/>
        <v>688.41114180660452</v>
      </c>
      <c r="H137" s="6">
        <f t="shared" ca="1" si="19"/>
        <v>117.55231972438821</v>
      </c>
      <c r="I137" s="5">
        <v>134</v>
      </c>
    </row>
    <row r="138" spans="1:9" x14ac:dyDescent="0.3">
      <c r="A138" s="5">
        <v>135</v>
      </c>
      <c r="B138" s="5">
        <f t="shared" ca="1" si="15"/>
        <v>10</v>
      </c>
      <c r="C138" s="5">
        <f t="shared" ca="1" si="16"/>
        <v>574</v>
      </c>
      <c r="D138" s="5">
        <v>1</v>
      </c>
      <c r="E138" s="6">
        <f t="shared" ca="1" si="14"/>
        <v>688.41114180660452</v>
      </c>
      <c r="F138" s="6">
        <f t="shared" ca="1" si="17"/>
        <v>6.4835470322202484</v>
      </c>
      <c r="G138" s="6">
        <f t="shared" ca="1" si="18"/>
        <v>694.89468883882478</v>
      </c>
      <c r="H138" s="6">
        <f t="shared" ca="1" si="19"/>
        <v>114.41114180660452</v>
      </c>
      <c r="I138" s="5">
        <v>135</v>
      </c>
    </row>
    <row r="139" spans="1:9" x14ac:dyDescent="0.3">
      <c r="A139" s="5">
        <v>136</v>
      </c>
      <c r="B139" s="5">
        <f t="shared" ca="1" si="15"/>
        <v>1</v>
      </c>
      <c r="C139" s="5">
        <f t="shared" ca="1" si="16"/>
        <v>575</v>
      </c>
      <c r="D139" s="5">
        <v>1</v>
      </c>
      <c r="E139" s="6">
        <f t="shared" ca="1" si="14"/>
        <v>694.89468883882478</v>
      </c>
      <c r="F139" s="6">
        <f t="shared" ca="1" si="17"/>
        <v>5.1869234490642242</v>
      </c>
      <c r="G139" s="6">
        <f t="shared" ca="1" si="18"/>
        <v>700.08161228788902</v>
      </c>
      <c r="H139" s="6">
        <f t="shared" ca="1" si="19"/>
        <v>119.89468883882478</v>
      </c>
      <c r="I139" s="5">
        <v>136</v>
      </c>
    </row>
    <row r="140" spans="1:9" x14ac:dyDescent="0.3">
      <c r="A140" s="5">
        <v>137</v>
      </c>
      <c r="B140" s="5">
        <f t="shared" ca="1" si="15"/>
        <v>2</v>
      </c>
      <c r="C140" s="5">
        <f t="shared" ca="1" si="16"/>
        <v>577</v>
      </c>
      <c r="D140" s="5">
        <v>0</v>
      </c>
      <c r="E140" s="6">
        <f t="shared" ca="1" si="14"/>
        <v>700.08161228788902</v>
      </c>
      <c r="F140" s="6">
        <f t="shared" ca="1" si="17"/>
        <v>3.5660171966566718</v>
      </c>
      <c r="G140" s="6">
        <f t="shared" ca="1" si="18"/>
        <v>703.64762948454563</v>
      </c>
      <c r="H140" s="6">
        <f t="shared" ca="1" si="19"/>
        <v>123.08161228788902</v>
      </c>
      <c r="I140" s="5">
        <v>137</v>
      </c>
    </row>
    <row r="141" spans="1:9" x14ac:dyDescent="0.3">
      <c r="A141" s="5">
        <v>138</v>
      </c>
      <c r="B141" s="5">
        <f t="shared" ca="1" si="15"/>
        <v>2</v>
      </c>
      <c r="C141" s="5">
        <f t="shared" ca="1" si="16"/>
        <v>579</v>
      </c>
      <c r="D141" s="5">
        <v>1</v>
      </c>
      <c r="E141" s="6">
        <f t="shared" ca="1" si="14"/>
        <v>703.64762948454563</v>
      </c>
      <c r="F141" s="6">
        <f t="shared" ca="1" si="17"/>
        <v>5.1529860938528413</v>
      </c>
      <c r="G141" s="6">
        <f t="shared" ca="1" si="18"/>
        <v>708.80061557839849</v>
      </c>
      <c r="H141" s="6">
        <f t="shared" ca="1" si="19"/>
        <v>124.64762948454563</v>
      </c>
      <c r="I141" s="5">
        <v>138</v>
      </c>
    </row>
    <row r="142" spans="1:9" x14ac:dyDescent="0.3">
      <c r="A142" s="5">
        <v>139</v>
      </c>
      <c r="B142" s="5">
        <f t="shared" ca="1" si="15"/>
        <v>3</v>
      </c>
      <c r="C142" s="5">
        <f t="shared" ca="1" si="16"/>
        <v>582</v>
      </c>
      <c r="D142" s="5">
        <v>1</v>
      </c>
      <c r="E142" s="6">
        <f t="shared" ca="1" si="14"/>
        <v>708.80061557839849</v>
      </c>
      <c r="F142" s="6">
        <f t="shared" ca="1" si="17"/>
        <v>3.3948324182676664</v>
      </c>
      <c r="G142" s="6">
        <f t="shared" ca="1" si="18"/>
        <v>712.19544799666619</v>
      </c>
      <c r="H142" s="6">
        <f t="shared" ca="1" si="19"/>
        <v>126.80061557839849</v>
      </c>
      <c r="I142" s="5">
        <v>139</v>
      </c>
    </row>
    <row r="143" spans="1:9" x14ac:dyDescent="0.3">
      <c r="A143" s="5">
        <v>140</v>
      </c>
      <c r="B143" s="5">
        <f t="shared" ca="1" si="15"/>
        <v>2</v>
      </c>
      <c r="C143" s="5">
        <f t="shared" ca="1" si="16"/>
        <v>584</v>
      </c>
      <c r="D143" s="5">
        <v>1</v>
      </c>
      <c r="E143" s="6">
        <f t="shared" ca="1" si="14"/>
        <v>712.19544799666619</v>
      </c>
      <c r="F143" s="6">
        <f t="shared" ca="1" si="17"/>
        <v>5.5106186031285382</v>
      </c>
      <c r="G143" s="6">
        <f t="shared" ca="1" si="18"/>
        <v>717.70606659979478</v>
      </c>
      <c r="H143" s="6">
        <f t="shared" ca="1" si="19"/>
        <v>128.19544799666619</v>
      </c>
      <c r="I143" s="5">
        <v>140</v>
      </c>
    </row>
    <row r="144" spans="1:9" x14ac:dyDescent="0.3">
      <c r="A144" s="5">
        <v>141</v>
      </c>
      <c r="B144" s="5">
        <f t="shared" ca="1" si="15"/>
        <v>4</v>
      </c>
      <c r="C144" s="5">
        <f t="shared" ca="1" si="16"/>
        <v>588</v>
      </c>
      <c r="D144" s="5">
        <v>1</v>
      </c>
      <c r="E144" s="6">
        <f t="shared" ca="1" si="14"/>
        <v>717.70606659979478</v>
      </c>
      <c r="F144" s="6">
        <f t="shared" ca="1" si="17"/>
        <v>3.6707485093917902</v>
      </c>
      <c r="G144" s="6">
        <f t="shared" ca="1" si="18"/>
        <v>721.37681510918662</v>
      </c>
      <c r="H144" s="6">
        <f t="shared" ca="1" si="19"/>
        <v>129.70606659979478</v>
      </c>
      <c r="I144" s="5">
        <v>141</v>
      </c>
    </row>
    <row r="145" spans="1:9" x14ac:dyDescent="0.3">
      <c r="A145" s="5">
        <v>142</v>
      </c>
      <c r="B145" s="5">
        <f t="shared" ca="1" si="15"/>
        <v>1</v>
      </c>
      <c r="C145" s="5">
        <f t="shared" ca="1" si="16"/>
        <v>589</v>
      </c>
      <c r="D145" s="5">
        <v>0</v>
      </c>
      <c r="E145" s="6">
        <f t="shared" ca="1" si="14"/>
        <v>721.37681510918662</v>
      </c>
      <c r="F145" s="6">
        <f t="shared" ca="1" si="17"/>
        <v>3.6771058329034547</v>
      </c>
      <c r="G145" s="6">
        <f t="shared" ca="1" si="18"/>
        <v>725.05392094209003</v>
      </c>
      <c r="H145" s="6">
        <f t="shared" ca="1" si="19"/>
        <v>132.37681510918662</v>
      </c>
      <c r="I145" s="5">
        <v>142</v>
      </c>
    </row>
    <row r="146" spans="1:9" x14ac:dyDescent="0.3">
      <c r="A146" s="5">
        <v>143</v>
      </c>
      <c r="B146" s="5">
        <f t="shared" ca="1" si="15"/>
        <v>2</v>
      </c>
      <c r="C146" s="5">
        <f t="shared" ca="1" si="16"/>
        <v>591</v>
      </c>
      <c r="D146" s="5">
        <v>1</v>
      </c>
      <c r="E146" s="6">
        <f t="shared" ca="1" si="14"/>
        <v>725.05392094209003</v>
      </c>
      <c r="F146" s="6">
        <f t="shared" ca="1" si="17"/>
        <v>6.4312846949273368</v>
      </c>
      <c r="G146" s="6">
        <f t="shared" ca="1" si="18"/>
        <v>731.48520563701732</v>
      </c>
      <c r="H146" s="6">
        <f t="shared" ca="1" si="19"/>
        <v>134.05392094209003</v>
      </c>
      <c r="I146" s="5">
        <v>143</v>
      </c>
    </row>
    <row r="147" spans="1:9" x14ac:dyDescent="0.3">
      <c r="A147" s="5">
        <v>144</v>
      </c>
      <c r="B147" s="5">
        <f t="shared" ca="1" si="15"/>
        <v>1</v>
      </c>
      <c r="C147" s="5">
        <f t="shared" ca="1" si="16"/>
        <v>592</v>
      </c>
      <c r="D147" s="5">
        <v>1</v>
      </c>
      <c r="E147" s="6">
        <f t="shared" ca="1" si="14"/>
        <v>731.48520563701732</v>
      </c>
      <c r="F147" s="6">
        <f t="shared" ca="1" si="17"/>
        <v>4.569490883335491</v>
      </c>
      <c r="G147" s="6">
        <f t="shared" ca="1" si="18"/>
        <v>736.05469652035276</v>
      </c>
      <c r="H147" s="6">
        <f t="shared" ca="1" si="19"/>
        <v>139.48520563701732</v>
      </c>
      <c r="I147" s="5">
        <v>144</v>
      </c>
    </row>
    <row r="148" spans="1:9" x14ac:dyDescent="0.3">
      <c r="A148" s="5">
        <v>145</v>
      </c>
      <c r="B148" s="5">
        <f t="shared" ca="1" si="15"/>
        <v>6</v>
      </c>
      <c r="C148" s="5">
        <f t="shared" ca="1" si="16"/>
        <v>598</v>
      </c>
      <c r="D148" s="5">
        <v>1</v>
      </c>
      <c r="E148" s="6">
        <f t="shared" ca="1" si="14"/>
        <v>736.05469652035276</v>
      </c>
      <c r="F148" s="6">
        <f t="shared" ca="1" si="17"/>
        <v>4.7729941289320914</v>
      </c>
      <c r="G148" s="6">
        <f t="shared" ca="1" si="18"/>
        <v>740.82769064928482</v>
      </c>
      <c r="H148" s="6">
        <f t="shared" ca="1" si="19"/>
        <v>138.05469652035276</v>
      </c>
      <c r="I148" s="5">
        <v>145</v>
      </c>
    </row>
    <row r="149" spans="1:9" x14ac:dyDescent="0.3">
      <c r="A149" s="5">
        <v>146</v>
      </c>
      <c r="B149" s="5">
        <f t="shared" ca="1" si="15"/>
        <v>2</v>
      </c>
      <c r="C149" s="5">
        <f t="shared" ca="1" si="16"/>
        <v>600</v>
      </c>
      <c r="D149" s="5">
        <v>1</v>
      </c>
      <c r="E149" s="6">
        <f t="shared" ca="1" si="14"/>
        <v>740.82769064928482</v>
      </c>
      <c r="F149" s="6">
        <f t="shared" ca="1" si="17"/>
        <v>4.6654339357841881</v>
      </c>
      <c r="G149" s="6">
        <f t="shared" ca="1" si="18"/>
        <v>745.49312458506904</v>
      </c>
      <c r="H149" s="6">
        <f t="shared" ca="1" si="19"/>
        <v>140.82769064928482</v>
      </c>
      <c r="I149" s="5">
        <v>146</v>
      </c>
    </row>
    <row r="150" spans="1:9" x14ac:dyDescent="0.3">
      <c r="A150" s="5">
        <v>147</v>
      </c>
      <c r="B150" s="5">
        <f t="shared" ca="1" si="15"/>
        <v>1</v>
      </c>
      <c r="C150" s="5">
        <f t="shared" ca="1" si="16"/>
        <v>601</v>
      </c>
      <c r="D150" s="5">
        <v>1</v>
      </c>
      <c r="E150" s="6">
        <f t="shared" ca="1" si="14"/>
        <v>745.49312458506904</v>
      </c>
      <c r="F150" s="6">
        <f t="shared" ca="1" si="17"/>
        <v>5.1292482665442378</v>
      </c>
      <c r="G150" s="6">
        <f t="shared" ca="1" si="18"/>
        <v>750.62237285161325</v>
      </c>
      <c r="H150" s="6">
        <f t="shared" ca="1" si="19"/>
        <v>144.49312458506904</v>
      </c>
      <c r="I150" s="5">
        <v>147</v>
      </c>
    </row>
    <row r="151" spans="1:9" x14ac:dyDescent="0.3">
      <c r="A151" s="5">
        <v>148</v>
      </c>
      <c r="B151" s="5">
        <f t="shared" ca="1" si="15"/>
        <v>1</v>
      </c>
      <c r="C151" s="5">
        <f t="shared" ca="1" si="16"/>
        <v>602</v>
      </c>
      <c r="D151" s="5">
        <v>0</v>
      </c>
      <c r="E151" s="6">
        <f t="shared" ca="1" si="14"/>
        <v>750.62237285161325</v>
      </c>
      <c r="F151" s="6">
        <f t="shared" ca="1" si="17"/>
        <v>3.9882515208178102</v>
      </c>
      <c r="G151" s="6">
        <f t="shared" ca="1" si="18"/>
        <v>754.61062437243106</v>
      </c>
      <c r="H151" s="6">
        <f t="shared" ca="1" si="19"/>
        <v>148.62237285161325</v>
      </c>
      <c r="I151" s="5">
        <v>148</v>
      </c>
    </row>
    <row r="152" spans="1:9" x14ac:dyDescent="0.3">
      <c r="A152" s="5">
        <v>149</v>
      </c>
      <c r="B152" s="5">
        <f t="shared" ca="1" si="15"/>
        <v>4</v>
      </c>
      <c r="C152" s="5">
        <f t="shared" ca="1" si="16"/>
        <v>606</v>
      </c>
      <c r="D152" s="5">
        <v>0</v>
      </c>
      <c r="E152" s="6">
        <f t="shared" ca="1" si="14"/>
        <v>754.61062437243106</v>
      </c>
      <c r="F152" s="6">
        <f t="shared" ca="1" si="17"/>
        <v>3.0658546857572189</v>
      </c>
      <c r="G152" s="6">
        <f t="shared" ca="1" si="18"/>
        <v>757.67647905818831</v>
      </c>
      <c r="H152" s="6">
        <f t="shared" ca="1" si="19"/>
        <v>148.61062437243106</v>
      </c>
      <c r="I152" s="5">
        <v>149</v>
      </c>
    </row>
    <row r="153" spans="1:9" x14ac:dyDescent="0.3">
      <c r="A153" s="5">
        <v>150</v>
      </c>
      <c r="B153" s="5">
        <f t="shared" ca="1" si="15"/>
        <v>3</v>
      </c>
      <c r="C153" s="5">
        <f t="shared" ca="1" si="16"/>
        <v>609</v>
      </c>
      <c r="D153" s="5">
        <v>1</v>
      </c>
      <c r="E153" s="6">
        <f t="shared" ca="1" si="14"/>
        <v>757.67647905818831</v>
      </c>
      <c r="F153" s="6">
        <f t="shared" ca="1" si="17"/>
        <v>4.6012630255823463</v>
      </c>
      <c r="G153" s="6">
        <f t="shared" ca="1" si="18"/>
        <v>762.2777420837707</v>
      </c>
      <c r="H153" s="6">
        <f t="shared" ca="1" si="19"/>
        <v>148.67647905818831</v>
      </c>
      <c r="I153" s="5">
        <v>150</v>
      </c>
    </row>
    <row r="154" spans="1:9" x14ac:dyDescent="0.3">
      <c r="A154" s="5">
        <v>151</v>
      </c>
      <c r="B154" s="5">
        <f t="shared" ca="1" si="15"/>
        <v>0</v>
      </c>
      <c r="C154" s="5">
        <f t="shared" ca="1" si="16"/>
        <v>609</v>
      </c>
      <c r="D154" s="5">
        <v>1</v>
      </c>
      <c r="E154" s="6">
        <f t="shared" ca="1" si="14"/>
        <v>762.2777420837707</v>
      </c>
      <c r="F154" s="6">
        <f t="shared" ca="1" si="17"/>
        <v>3.4424089990403153</v>
      </c>
      <c r="G154" s="6">
        <f t="shared" ca="1" si="18"/>
        <v>765.72015108281107</v>
      </c>
      <c r="H154" s="6">
        <f t="shared" ca="1" si="19"/>
        <v>153.2777420837707</v>
      </c>
      <c r="I154" s="5">
        <v>151</v>
      </c>
    </row>
    <row r="155" spans="1:9" x14ac:dyDescent="0.3">
      <c r="A155" s="5">
        <v>152</v>
      </c>
      <c r="B155" s="5">
        <f t="shared" ca="1" si="15"/>
        <v>3</v>
      </c>
      <c r="C155" s="5">
        <f t="shared" ca="1" si="16"/>
        <v>612</v>
      </c>
      <c r="D155" s="5">
        <v>1</v>
      </c>
      <c r="E155" s="6">
        <f t="shared" ca="1" si="14"/>
        <v>765.72015108281107</v>
      </c>
      <c r="F155" s="6">
        <f t="shared" ca="1" si="17"/>
        <v>4.5510298491749008</v>
      </c>
      <c r="G155" s="6">
        <f t="shared" ca="1" si="18"/>
        <v>770.27118093198601</v>
      </c>
      <c r="H155" s="6">
        <f t="shared" ca="1" si="19"/>
        <v>153.72015108281107</v>
      </c>
      <c r="I155" s="5">
        <v>152</v>
      </c>
    </row>
    <row r="156" spans="1:9" x14ac:dyDescent="0.3">
      <c r="A156" s="5">
        <v>153</v>
      </c>
      <c r="B156" s="5">
        <f t="shared" ca="1" si="15"/>
        <v>5</v>
      </c>
      <c r="C156" s="5">
        <f t="shared" ca="1" si="16"/>
        <v>617</v>
      </c>
      <c r="D156" s="5">
        <v>1</v>
      </c>
      <c r="E156" s="6">
        <f t="shared" ca="1" si="14"/>
        <v>770.27118093198601</v>
      </c>
      <c r="F156" s="6">
        <f t="shared" ca="1" si="17"/>
        <v>4.0791392984207437</v>
      </c>
      <c r="G156" s="6">
        <f t="shared" ca="1" si="18"/>
        <v>774.35032023040674</v>
      </c>
      <c r="H156" s="6">
        <f t="shared" ca="1" si="19"/>
        <v>153.27118093198601</v>
      </c>
      <c r="I156" s="5">
        <v>153</v>
      </c>
    </row>
    <row r="157" spans="1:9" x14ac:dyDescent="0.3">
      <c r="A157" s="5">
        <v>154</v>
      </c>
      <c r="B157" s="5">
        <f t="shared" ca="1" si="15"/>
        <v>5</v>
      </c>
      <c r="C157" s="5">
        <f t="shared" ca="1" si="16"/>
        <v>622</v>
      </c>
      <c r="D157" s="5">
        <v>1</v>
      </c>
      <c r="E157" s="6">
        <f t="shared" ca="1" si="14"/>
        <v>774.35032023040674</v>
      </c>
      <c r="F157" s="6">
        <f t="shared" ca="1" si="17"/>
        <v>4.928854725712867</v>
      </c>
      <c r="G157" s="6">
        <f t="shared" ca="1" si="18"/>
        <v>779.27917495611962</v>
      </c>
      <c r="H157" s="6">
        <f t="shared" ca="1" si="19"/>
        <v>152.35032023040674</v>
      </c>
      <c r="I157" s="5">
        <v>154</v>
      </c>
    </row>
    <row r="158" spans="1:9" x14ac:dyDescent="0.3">
      <c r="A158" s="5">
        <v>155</v>
      </c>
      <c r="B158" s="5">
        <f t="shared" ca="1" si="15"/>
        <v>6</v>
      </c>
      <c r="C158" s="5">
        <f t="shared" ca="1" si="16"/>
        <v>628</v>
      </c>
      <c r="D158" s="5">
        <v>1</v>
      </c>
      <c r="E158" s="6">
        <f t="shared" ca="1" si="14"/>
        <v>779.27917495611962</v>
      </c>
      <c r="F158" s="6">
        <f t="shared" ca="1" si="17"/>
        <v>3.0114488627436482</v>
      </c>
      <c r="G158" s="6">
        <f t="shared" ca="1" si="18"/>
        <v>782.29062381886331</v>
      </c>
      <c r="H158" s="6">
        <f t="shared" ca="1" si="19"/>
        <v>151.27917495611962</v>
      </c>
      <c r="I158" s="5">
        <v>155</v>
      </c>
    </row>
    <row r="159" spans="1:9" x14ac:dyDescent="0.3">
      <c r="A159" s="5">
        <v>156</v>
      </c>
      <c r="B159" s="5">
        <f t="shared" ca="1" si="15"/>
        <v>4</v>
      </c>
      <c r="C159" s="5">
        <f t="shared" ca="1" si="16"/>
        <v>632</v>
      </c>
      <c r="D159" s="5">
        <v>1</v>
      </c>
      <c r="E159" s="6">
        <f t="shared" ca="1" si="14"/>
        <v>782.29062381886331</v>
      </c>
      <c r="F159" s="6">
        <f t="shared" ca="1" si="17"/>
        <v>4.4616012342352338</v>
      </c>
      <c r="G159" s="6">
        <f t="shared" ca="1" si="18"/>
        <v>786.75222505309853</v>
      </c>
      <c r="H159" s="6">
        <f t="shared" ca="1" si="19"/>
        <v>150.29062381886331</v>
      </c>
      <c r="I159" s="5">
        <v>156</v>
      </c>
    </row>
    <row r="160" spans="1:9" x14ac:dyDescent="0.3">
      <c r="A160" s="5">
        <v>157</v>
      </c>
      <c r="B160" s="5">
        <f t="shared" ca="1" si="15"/>
        <v>1</v>
      </c>
      <c r="C160" s="5">
        <f t="shared" ca="1" si="16"/>
        <v>633</v>
      </c>
      <c r="D160" s="5">
        <v>1</v>
      </c>
      <c r="E160" s="6">
        <f t="shared" ca="1" si="14"/>
        <v>786.75222505309853</v>
      </c>
      <c r="F160" s="6">
        <f t="shared" ca="1" si="17"/>
        <v>5.6622155985658029</v>
      </c>
      <c r="G160" s="6">
        <f t="shared" ca="1" si="18"/>
        <v>792.41444065166434</v>
      </c>
      <c r="H160" s="6">
        <f t="shared" ca="1" si="19"/>
        <v>153.75222505309853</v>
      </c>
      <c r="I160" s="5">
        <v>157</v>
      </c>
    </row>
    <row r="161" spans="1:9" x14ac:dyDescent="0.3">
      <c r="A161" s="5">
        <v>158</v>
      </c>
      <c r="B161" s="5">
        <f t="shared" ca="1" si="15"/>
        <v>5</v>
      </c>
      <c r="C161" s="5">
        <f t="shared" ca="1" si="16"/>
        <v>638</v>
      </c>
      <c r="D161" s="5">
        <v>1</v>
      </c>
      <c r="E161" s="6">
        <f t="shared" ca="1" si="14"/>
        <v>792.41444065166434</v>
      </c>
      <c r="F161" s="6">
        <f t="shared" ca="1" si="17"/>
        <v>3.2480712495513604</v>
      </c>
      <c r="G161" s="6">
        <f t="shared" ca="1" si="18"/>
        <v>795.66251190121568</v>
      </c>
      <c r="H161" s="6">
        <f t="shared" ca="1" si="19"/>
        <v>154.41444065166434</v>
      </c>
      <c r="I161" s="5">
        <v>158</v>
      </c>
    </row>
    <row r="162" spans="1:9" x14ac:dyDescent="0.3">
      <c r="A162" s="5">
        <v>159</v>
      </c>
      <c r="B162" s="5">
        <f t="shared" ca="1" si="15"/>
        <v>1</v>
      </c>
      <c r="C162" s="5">
        <f t="shared" ca="1" si="16"/>
        <v>639</v>
      </c>
      <c r="D162" s="5">
        <v>1</v>
      </c>
      <c r="E162" s="6">
        <f t="shared" ca="1" si="14"/>
        <v>795.66251190121568</v>
      </c>
      <c r="F162" s="6">
        <f t="shared" ca="1" si="17"/>
        <v>6.3667265715395711</v>
      </c>
      <c r="G162" s="6">
        <f t="shared" ca="1" si="18"/>
        <v>802.0292384727552</v>
      </c>
      <c r="H162" s="6">
        <f t="shared" ca="1" si="19"/>
        <v>156.66251190121568</v>
      </c>
      <c r="I162" s="5">
        <v>159</v>
      </c>
    </row>
    <row r="163" spans="1:9" x14ac:dyDescent="0.3">
      <c r="A163" s="5">
        <v>160</v>
      </c>
      <c r="B163" s="5">
        <f t="shared" ca="1" si="15"/>
        <v>5</v>
      </c>
      <c r="C163" s="5">
        <f t="shared" ca="1" si="16"/>
        <v>644</v>
      </c>
      <c r="D163" s="5">
        <v>1</v>
      </c>
      <c r="E163" s="6">
        <f t="shared" ca="1" si="14"/>
        <v>802.0292384727552</v>
      </c>
      <c r="F163" s="6">
        <f t="shared" ca="1" si="17"/>
        <v>5.753829614852652</v>
      </c>
      <c r="G163" s="6">
        <f t="shared" ca="1" si="18"/>
        <v>807.78306808760783</v>
      </c>
      <c r="H163" s="6">
        <f t="shared" ca="1" si="19"/>
        <v>158.0292384727552</v>
      </c>
      <c r="I163" s="5">
        <v>160</v>
      </c>
    </row>
    <row r="164" spans="1:9" x14ac:dyDescent="0.3">
      <c r="A164" s="5">
        <v>161</v>
      </c>
      <c r="B164" s="5">
        <f t="shared" ca="1" si="15"/>
        <v>3</v>
      </c>
      <c r="C164" s="5">
        <f t="shared" ca="1" si="16"/>
        <v>647</v>
      </c>
      <c r="D164" s="5">
        <v>0</v>
      </c>
      <c r="E164" s="6">
        <f t="shared" ca="1" si="14"/>
        <v>807.78306808760783</v>
      </c>
      <c r="F164" s="6">
        <f t="shared" ca="1" si="17"/>
        <v>3.6845157573928971</v>
      </c>
      <c r="G164" s="6">
        <f t="shared" ca="1" si="18"/>
        <v>811.46758384500072</v>
      </c>
      <c r="H164" s="6">
        <f t="shared" ca="1" si="19"/>
        <v>160.78306808760783</v>
      </c>
      <c r="I164" s="5">
        <v>161</v>
      </c>
    </row>
    <row r="165" spans="1:9" x14ac:dyDescent="0.3">
      <c r="A165" s="5">
        <v>162</v>
      </c>
      <c r="B165" s="5">
        <f t="shared" ca="1" si="15"/>
        <v>3</v>
      </c>
      <c r="C165" s="5">
        <f t="shared" ca="1" si="16"/>
        <v>650</v>
      </c>
      <c r="D165" s="5">
        <v>0</v>
      </c>
      <c r="E165" s="6">
        <f t="shared" ca="1" si="14"/>
        <v>811.46758384500072</v>
      </c>
      <c r="F165" s="6">
        <f t="shared" ca="1" si="17"/>
        <v>4.0905578818507253</v>
      </c>
      <c r="G165" s="6">
        <f t="shared" ca="1" si="18"/>
        <v>815.55814172685143</v>
      </c>
      <c r="H165" s="6">
        <f t="shared" ca="1" si="19"/>
        <v>161.46758384500072</v>
      </c>
      <c r="I165" s="5">
        <v>162</v>
      </c>
    </row>
    <row r="166" spans="1:9" x14ac:dyDescent="0.3">
      <c r="A166" s="5">
        <v>163</v>
      </c>
      <c r="B166" s="5">
        <f t="shared" ca="1" si="15"/>
        <v>4</v>
      </c>
      <c r="C166" s="5">
        <f t="shared" ca="1" si="16"/>
        <v>654</v>
      </c>
      <c r="D166" s="5">
        <v>1</v>
      </c>
      <c r="E166" s="6">
        <f t="shared" ca="1" si="14"/>
        <v>815.55814172685143</v>
      </c>
      <c r="F166" s="6">
        <f t="shared" ca="1" si="17"/>
        <v>6.9967362933457</v>
      </c>
      <c r="G166" s="6">
        <f t="shared" ca="1" si="18"/>
        <v>822.55487802019718</v>
      </c>
      <c r="H166" s="6">
        <f t="shared" ca="1" si="19"/>
        <v>161.55814172685143</v>
      </c>
      <c r="I166" s="5">
        <v>163</v>
      </c>
    </row>
    <row r="167" spans="1:9" x14ac:dyDescent="0.3">
      <c r="A167" s="5">
        <v>164</v>
      </c>
      <c r="B167" s="5">
        <f t="shared" ca="1" si="15"/>
        <v>1</v>
      </c>
      <c r="C167" s="5">
        <f t="shared" ca="1" si="16"/>
        <v>655</v>
      </c>
      <c r="D167" s="5">
        <v>1</v>
      </c>
      <c r="E167" s="6">
        <f t="shared" ca="1" si="14"/>
        <v>822.55487802019718</v>
      </c>
      <c r="F167" s="6">
        <f t="shared" ca="1" si="17"/>
        <v>3.5450599859113581</v>
      </c>
      <c r="G167" s="6">
        <f t="shared" ca="1" si="18"/>
        <v>826.09993800610857</v>
      </c>
      <c r="H167" s="6">
        <f t="shared" ca="1" si="19"/>
        <v>167.55487802019718</v>
      </c>
      <c r="I167" s="5">
        <v>164</v>
      </c>
    </row>
    <row r="168" spans="1:9" x14ac:dyDescent="0.3">
      <c r="A168" s="5">
        <v>165</v>
      </c>
      <c r="B168" s="5">
        <f t="shared" ca="1" si="15"/>
        <v>4</v>
      </c>
      <c r="C168" s="5">
        <f t="shared" ca="1" si="16"/>
        <v>659</v>
      </c>
      <c r="D168" s="5">
        <v>1</v>
      </c>
      <c r="E168" s="6">
        <f t="shared" ca="1" si="14"/>
        <v>826.09993800610857</v>
      </c>
      <c r="F168" s="6">
        <f t="shared" ca="1" si="17"/>
        <v>4.6380260151785233</v>
      </c>
      <c r="G168" s="6">
        <f t="shared" ca="1" si="18"/>
        <v>830.7379640212871</v>
      </c>
      <c r="H168" s="6">
        <f t="shared" ca="1" si="19"/>
        <v>167.09993800610857</v>
      </c>
      <c r="I168" s="5">
        <v>165</v>
      </c>
    </row>
    <row r="169" spans="1:9" x14ac:dyDescent="0.3">
      <c r="A169" s="5">
        <v>166</v>
      </c>
      <c r="B169" s="5">
        <f t="shared" ca="1" si="15"/>
        <v>1</v>
      </c>
      <c r="C169" s="5">
        <f t="shared" ca="1" si="16"/>
        <v>660</v>
      </c>
      <c r="D169" s="5">
        <v>1</v>
      </c>
      <c r="E169" s="6">
        <f t="shared" ca="1" si="14"/>
        <v>830.7379640212871</v>
      </c>
      <c r="F169" s="6">
        <f t="shared" ca="1" si="17"/>
        <v>4.0176775995615852</v>
      </c>
      <c r="G169" s="6">
        <f t="shared" ca="1" si="18"/>
        <v>834.75564162084868</v>
      </c>
      <c r="H169" s="6">
        <f t="shared" ca="1" si="19"/>
        <v>170.7379640212871</v>
      </c>
      <c r="I169" s="5">
        <v>166</v>
      </c>
    </row>
    <row r="170" spans="1:9" x14ac:dyDescent="0.3">
      <c r="A170" s="5">
        <v>167</v>
      </c>
      <c r="B170" s="5">
        <f t="shared" ca="1" si="15"/>
        <v>5</v>
      </c>
      <c r="C170" s="5">
        <f t="shared" ca="1" si="16"/>
        <v>665</v>
      </c>
      <c r="D170" s="5">
        <v>1</v>
      </c>
      <c r="E170" s="6">
        <f t="shared" ca="1" si="14"/>
        <v>834.75564162084868</v>
      </c>
      <c r="F170" s="6">
        <f t="shared" ca="1" si="17"/>
        <v>4.9727163121583384</v>
      </c>
      <c r="G170" s="6">
        <f t="shared" ca="1" si="18"/>
        <v>839.72835793300703</v>
      </c>
      <c r="H170" s="6">
        <f t="shared" ca="1" si="19"/>
        <v>169.75564162084868</v>
      </c>
      <c r="I170" s="5">
        <v>167</v>
      </c>
    </row>
    <row r="171" spans="1:9" x14ac:dyDescent="0.3">
      <c r="A171" s="5">
        <v>168</v>
      </c>
      <c r="B171" s="5">
        <f t="shared" ca="1" si="15"/>
        <v>4</v>
      </c>
      <c r="C171" s="5">
        <f t="shared" ca="1" si="16"/>
        <v>669</v>
      </c>
      <c r="D171" s="5">
        <v>1</v>
      </c>
      <c r="E171" s="6">
        <f t="shared" ca="1" si="14"/>
        <v>839.72835793300703</v>
      </c>
      <c r="F171" s="6">
        <f t="shared" ca="1" si="17"/>
        <v>6.3160173560097679</v>
      </c>
      <c r="G171" s="6">
        <f t="shared" ca="1" si="18"/>
        <v>846.04437528901678</v>
      </c>
      <c r="H171" s="6">
        <f t="shared" ca="1" si="19"/>
        <v>170.72835793300703</v>
      </c>
      <c r="I171" s="5">
        <v>168</v>
      </c>
    </row>
    <row r="172" spans="1:9" x14ac:dyDescent="0.3">
      <c r="A172" s="5">
        <v>169</v>
      </c>
      <c r="B172" s="5">
        <f t="shared" ca="1" si="15"/>
        <v>7</v>
      </c>
      <c r="C172" s="5">
        <f t="shared" ca="1" si="16"/>
        <v>676</v>
      </c>
      <c r="D172" s="5">
        <v>0</v>
      </c>
      <c r="E172" s="6">
        <f t="shared" ca="1" si="14"/>
        <v>846.04437528901678</v>
      </c>
      <c r="F172" s="6">
        <f t="shared" ca="1" si="17"/>
        <v>3.1732074529512424</v>
      </c>
      <c r="G172" s="6">
        <f t="shared" ca="1" si="18"/>
        <v>849.21758274196804</v>
      </c>
      <c r="H172" s="6">
        <f t="shared" ca="1" si="19"/>
        <v>170.04437528901678</v>
      </c>
      <c r="I172" s="5">
        <v>169</v>
      </c>
    </row>
    <row r="173" spans="1:9" x14ac:dyDescent="0.3">
      <c r="A173" s="5">
        <v>170</v>
      </c>
      <c r="B173" s="5">
        <f t="shared" ca="1" si="15"/>
        <v>3</v>
      </c>
      <c r="C173" s="5">
        <f t="shared" ca="1" si="16"/>
        <v>679</v>
      </c>
      <c r="D173" s="5">
        <v>1</v>
      </c>
      <c r="E173" s="6">
        <f t="shared" ca="1" si="14"/>
        <v>849.21758274196804</v>
      </c>
      <c r="F173" s="6">
        <f t="shared" ca="1" si="17"/>
        <v>4.6870756368840514</v>
      </c>
      <c r="G173" s="6">
        <f t="shared" ca="1" si="18"/>
        <v>853.9046583788521</v>
      </c>
      <c r="H173" s="6">
        <f t="shared" ca="1" si="19"/>
        <v>170.21758274196804</v>
      </c>
      <c r="I173" s="5">
        <v>170</v>
      </c>
    </row>
    <row r="174" spans="1:9" x14ac:dyDescent="0.3">
      <c r="A174" s="5">
        <v>171</v>
      </c>
      <c r="B174" s="5">
        <f t="shared" ca="1" si="15"/>
        <v>7</v>
      </c>
      <c r="C174" s="5">
        <f t="shared" ca="1" si="16"/>
        <v>686</v>
      </c>
      <c r="D174" s="5">
        <v>1</v>
      </c>
      <c r="E174" s="6">
        <f t="shared" ca="1" si="14"/>
        <v>853.9046583788521</v>
      </c>
      <c r="F174" s="6">
        <f t="shared" ca="1" si="17"/>
        <v>5.4678082608041025</v>
      </c>
      <c r="G174" s="6">
        <f t="shared" ca="1" si="18"/>
        <v>859.37246663965618</v>
      </c>
      <c r="H174" s="6">
        <f t="shared" ca="1" si="19"/>
        <v>167.9046583788521</v>
      </c>
      <c r="I174" s="5">
        <v>171</v>
      </c>
    </row>
    <row r="175" spans="1:9" x14ac:dyDescent="0.3">
      <c r="A175" s="5">
        <v>172</v>
      </c>
      <c r="B175" s="5">
        <f t="shared" ca="1" si="15"/>
        <v>2</v>
      </c>
      <c r="C175" s="5">
        <f t="shared" ca="1" si="16"/>
        <v>688</v>
      </c>
      <c r="D175" s="5">
        <v>1</v>
      </c>
      <c r="E175" s="6">
        <f t="shared" ca="1" si="14"/>
        <v>859.37246663965618</v>
      </c>
      <c r="F175" s="6">
        <f t="shared" ca="1" si="17"/>
        <v>5.0164329271488626</v>
      </c>
      <c r="G175" s="6">
        <f t="shared" ca="1" si="18"/>
        <v>864.38889956680509</v>
      </c>
      <c r="H175" s="6">
        <f t="shared" ca="1" si="19"/>
        <v>171.37246663965618</v>
      </c>
      <c r="I175" s="5">
        <v>172</v>
      </c>
    </row>
    <row r="176" spans="1:9" x14ac:dyDescent="0.3">
      <c r="A176" s="5">
        <v>173</v>
      </c>
      <c r="B176" s="5">
        <f t="shared" ca="1" si="15"/>
        <v>6</v>
      </c>
      <c r="C176" s="5">
        <f t="shared" ca="1" si="16"/>
        <v>694</v>
      </c>
      <c r="D176" s="5">
        <v>1</v>
      </c>
      <c r="E176" s="6">
        <f t="shared" ca="1" si="14"/>
        <v>864.38889956680509</v>
      </c>
      <c r="F176" s="6">
        <f t="shared" ca="1" si="17"/>
        <v>5.424506400349407</v>
      </c>
      <c r="G176" s="6">
        <f t="shared" ca="1" si="18"/>
        <v>869.81340596715449</v>
      </c>
      <c r="H176" s="6">
        <f t="shared" ca="1" si="19"/>
        <v>170.38889956680509</v>
      </c>
      <c r="I176" s="5">
        <v>173</v>
      </c>
    </row>
    <row r="177" spans="1:9" x14ac:dyDescent="0.3">
      <c r="A177" s="5">
        <v>174</v>
      </c>
      <c r="B177" s="5">
        <f t="shared" ca="1" si="15"/>
        <v>4</v>
      </c>
      <c r="C177" s="5">
        <f t="shared" ca="1" si="16"/>
        <v>698</v>
      </c>
      <c r="D177" s="5">
        <v>1</v>
      </c>
      <c r="E177" s="6">
        <f t="shared" ca="1" si="14"/>
        <v>869.81340596715449</v>
      </c>
      <c r="F177" s="6">
        <f t="shared" ca="1" si="17"/>
        <v>3.3576499221725236</v>
      </c>
      <c r="G177" s="6">
        <f t="shared" ca="1" si="18"/>
        <v>873.17105588932702</v>
      </c>
      <c r="H177" s="6">
        <f t="shared" ca="1" si="19"/>
        <v>171.81340596715449</v>
      </c>
      <c r="I177" s="5">
        <v>174</v>
      </c>
    </row>
    <row r="178" spans="1:9" x14ac:dyDescent="0.3">
      <c r="A178" s="5">
        <v>175</v>
      </c>
      <c r="B178" s="5">
        <f t="shared" ca="1" si="15"/>
        <v>2</v>
      </c>
      <c r="C178" s="5">
        <f t="shared" ca="1" si="16"/>
        <v>700</v>
      </c>
      <c r="D178" s="5">
        <v>0</v>
      </c>
      <c r="E178" s="6">
        <f t="shared" ca="1" si="14"/>
        <v>873.17105588932702</v>
      </c>
      <c r="F178" s="6">
        <f t="shared" ca="1" si="17"/>
        <v>3.0739276461725202</v>
      </c>
      <c r="G178" s="6">
        <f t="shared" ca="1" si="18"/>
        <v>876.2449835354995</v>
      </c>
      <c r="H178" s="6">
        <f t="shared" ca="1" si="19"/>
        <v>173.17105588932702</v>
      </c>
      <c r="I178" s="5">
        <v>175</v>
      </c>
    </row>
    <row r="179" spans="1:9" x14ac:dyDescent="0.3">
      <c r="A179" s="5">
        <v>176</v>
      </c>
      <c r="B179" s="5">
        <f t="shared" ca="1" si="15"/>
        <v>6</v>
      </c>
      <c r="C179" s="5">
        <f t="shared" ca="1" si="16"/>
        <v>706</v>
      </c>
      <c r="D179" s="5">
        <v>1</v>
      </c>
      <c r="E179" s="6">
        <f t="shared" ca="1" si="14"/>
        <v>876.2449835354995</v>
      </c>
      <c r="F179" s="6">
        <f t="shared" ca="1" si="17"/>
        <v>5.0728267203806006</v>
      </c>
      <c r="G179" s="6">
        <f t="shared" ca="1" si="18"/>
        <v>881.31781025588009</v>
      </c>
      <c r="H179" s="6">
        <f t="shared" ca="1" si="19"/>
        <v>170.2449835354995</v>
      </c>
      <c r="I179" s="5">
        <v>176</v>
      </c>
    </row>
    <row r="180" spans="1:9" x14ac:dyDescent="0.3">
      <c r="A180" s="5">
        <v>177</v>
      </c>
      <c r="B180" s="5">
        <f t="shared" ca="1" si="15"/>
        <v>3</v>
      </c>
      <c r="C180" s="5">
        <f t="shared" ca="1" si="16"/>
        <v>709</v>
      </c>
      <c r="D180" s="5">
        <v>1</v>
      </c>
      <c r="E180" s="6">
        <f t="shared" ca="1" si="14"/>
        <v>881.31781025588009</v>
      </c>
      <c r="F180" s="6">
        <f t="shared" ca="1" si="17"/>
        <v>3.4024541216521622</v>
      </c>
      <c r="G180" s="6">
        <f t="shared" ca="1" si="18"/>
        <v>884.7202643775322</v>
      </c>
      <c r="H180" s="6">
        <f t="shared" ca="1" si="19"/>
        <v>172.31781025588009</v>
      </c>
      <c r="I180" s="5">
        <v>177</v>
      </c>
    </row>
    <row r="181" spans="1:9" x14ac:dyDescent="0.3">
      <c r="A181" s="5">
        <v>178</v>
      </c>
      <c r="B181" s="5">
        <f t="shared" ca="1" si="15"/>
        <v>4</v>
      </c>
      <c r="C181" s="5">
        <f t="shared" ca="1" si="16"/>
        <v>713</v>
      </c>
      <c r="D181" s="5">
        <v>0</v>
      </c>
      <c r="E181" s="6">
        <f t="shared" ca="1" si="14"/>
        <v>884.7202643775322</v>
      </c>
      <c r="F181" s="6">
        <f t="shared" ca="1" si="17"/>
        <v>3.4591069151081695</v>
      </c>
      <c r="G181" s="6">
        <f t="shared" ca="1" si="18"/>
        <v>888.17937129264033</v>
      </c>
      <c r="H181" s="6">
        <f t="shared" ca="1" si="19"/>
        <v>171.7202643775322</v>
      </c>
      <c r="I181" s="5">
        <v>178</v>
      </c>
    </row>
    <row r="182" spans="1:9" x14ac:dyDescent="0.3">
      <c r="A182" s="5">
        <v>179</v>
      </c>
      <c r="B182" s="5">
        <f t="shared" ca="1" si="15"/>
        <v>2</v>
      </c>
      <c r="C182" s="5">
        <f t="shared" ca="1" si="16"/>
        <v>715</v>
      </c>
      <c r="D182" s="5">
        <v>1</v>
      </c>
      <c r="E182" s="6">
        <f t="shared" ca="1" si="14"/>
        <v>888.17937129264033</v>
      </c>
      <c r="F182" s="6">
        <f t="shared" ca="1" si="17"/>
        <v>3.5742358288201594</v>
      </c>
      <c r="G182" s="6">
        <f t="shared" ca="1" si="18"/>
        <v>891.7536071214605</v>
      </c>
      <c r="H182" s="6">
        <f t="shared" ca="1" si="19"/>
        <v>173.17937129264033</v>
      </c>
      <c r="I182" s="5">
        <v>179</v>
      </c>
    </row>
    <row r="183" spans="1:9" x14ac:dyDescent="0.3">
      <c r="A183" s="5">
        <v>180</v>
      </c>
      <c r="B183" s="5">
        <f t="shared" ca="1" si="15"/>
        <v>5</v>
      </c>
      <c r="C183" s="5">
        <f t="shared" ca="1" si="16"/>
        <v>720</v>
      </c>
      <c r="D183" s="5">
        <v>1</v>
      </c>
      <c r="E183" s="6">
        <f t="shared" ca="1" si="14"/>
        <v>891.7536071214605</v>
      </c>
      <c r="F183" s="6">
        <f t="shared" ca="1" si="17"/>
        <v>4.6688462198099216</v>
      </c>
      <c r="G183" s="6">
        <f t="shared" ca="1" si="18"/>
        <v>896.4224533412704</v>
      </c>
      <c r="H183" s="6">
        <f t="shared" ca="1" si="19"/>
        <v>171.7536071214605</v>
      </c>
      <c r="I183" s="5">
        <v>180</v>
      </c>
    </row>
    <row r="184" spans="1:9" x14ac:dyDescent="0.3">
      <c r="A184" s="5">
        <v>181</v>
      </c>
      <c r="B184" s="5">
        <f t="shared" ca="1" si="15"/>
        <v>5</v>
      </c>
      <c r="C184" s="5">
        <f t="shared" ca="1" si="16"/>
        <v>725</v>
      </c>
      <c r="D184" s="5">
        <v>1</v>
      </c>
      <c r="E184" s="6">
        <f t="shared" ca="1" si="14"/>
        <v>896.4224533412704</v>
      </c>
      <c r="F184" s="6">
        <f t="shared" ca="1" si="17"/>
        <v>6.4121119415227747</v>
      </c>
      <c r="G184" s="6">
        <f t="shared" ca="1" si="18"/>
        <v>902.83456528279316</v>
      </c>
      <c r="H184" s="6">
        <f t="shared" ca="1" si="19"/>
        <v>171.4224533412704</v>
      </c>
      <c r="I184" s="5">
        <v>181</v>
      </c>
    </row>
    <row r="185" spans="1:9" x14ac:dyDescent="0.3">
      <c r="A185" s="5">
        <v>182</v>
      </c>
      <c r="B185" s="5">
        <f t="shared" ca="1" si="15"/>
        <v>2</v>
      </c>
      <c r="C185" s="5">
        <f t="shared" ca="1" si="16"/>
        <v>727</v>
      </c>
      <c r="D185" s="5">
        <v>1</v>
      </c>
      <c r="E185" s="6">
        <f t="shared" ca="1" si="14"/>
        <v>902.83456528279316</v>
      </c>
      <c r="F185" s="6">
        <f t="shared" ca="1" si="17"/>
        <v>3.9865119092237107</v>
      </c>
      <c r="G185" s="6">
        <f t="shared" ca="1" si="18"/>
        <v>906.8210771920169</v>
      </c>
      <c r="H185" s="6">
        <f t="shared" ca="1" si="19"/>
        <v>175.83456528279316</v>
      </c>
      <c r="I185" s="5">
        <v>182</v>
      </c>
    </row>
    <row r="186" spans="1:9" x14ac:dyDescent="0.3">
      <c r="A186" s="5">
        <v>183</v>
      </c>
      <c r="B186" s="5">
        <f t="shared" ca="1" si="15"/>
        <v>1</v>
      </c>
      <c r="C186" s="5">
        <f t="shared" ca="1" si="16"/>
        <v>728</v>
      </c>
      <c r="D186" s="5">
        <v>1</v>
      </c>
      <c r="E186" s="6">
        <f t="shared" ca="1" si="14"/>
        <v>906.8210771920169</v>
      </c>
      <c r="F186" s="6">
        <f t="shared" ca="1" si="17"/>
        <v>4.1371710299064937</v>
      </c>
      <c r="G186" s="6">
        <f t="shared" ca="1" si="18"/>
        <v>910.95824822192344</v>
      </c>
      <c r="H186" s="6">
        <f t="shared" ca="1" si="19"/>
        <v>178.8210771920169</v>
      </c>
      <c r="I186" s="5">
        <v>183</v>
      </c>
    </row>
    <row r="187" spans="1:9" x14ac:dyDescent="0.3">
      <c r="A187" s="5">
        <v>184</v>
      </c>
      <c r="B187" s="5">
        <f t="shared" ca="1" si="15"/>
        <v>4</v>
      </c>
      <c r="C187" s="5">
        <f t="shared" ca="1" si="16"/>
        <v>732</v>
      </c>
      <c r="D187" s="5">
        <v>1</v>
      </c>
      <c r="E187" s="6">
        <f t="shared" ca="1" si="14"/>
        <v>910.95824822192344</v>
      </c>
      <c r="F187" s="6">
        <f t="shared" ca="1" si="17"/>
        <v>5.5706095559224096</v>
      </c>
      <c r="G187" s="6">
        <f t="shared" ca="1" si="18"/>
        <v>916.52885777784581</v>
      </c>
      <c r="H187" s="6">
        <f t="shared" ca="1" si="19"/>
        <v>178.95824822192344</v>
      </c>
      <c r="I187" s="5">
        <v>184</v>
      </c>
    </row>
    <row r="188" spans="1:9" x14ac:dyDescent="0.3">
      <c r="A188" s="5">
        <v>185</v>
      </c>
      <c r="B188" s="5">
        <f t="shared" ca="1" si="15"/>
        <v>4</v>
      </c>
      <c r="C188" s="5">
        <f t="shared" ca="1" si="16"/>
        <v>736</v>
      </c>
      <c r="D188" s="5">
        <v>1</v>
      </c>
      <c r="E188" s="6">
        <f t="shared" ca="1" si="14"/>
        <v>916.52885777784581</v>
      </c>
      <c r="F188" s="6">
        <f t="shared" ca="1" si="17"/>
        <v>6.1870667771412409</v>
      </c>
      <c r="G188" s="6">
        <f t="shared" ca="1" si="18"/>
        <v>922.71592455498705</v>
      </c>
      <c r="H188" s="6">
        <f t="shared" ca="1" si="19"/>
        <v>180.52885777784581</v>
      </c>
      <c r="I188" s="5">
        <v>185</v>
      </c>
    </row>
    <row r="189" spans="1:9" x14ac:dyDescent="0.3">
      <c r="A189" s="5">
        <v>186</v>
      </c>
      <c r="B189" s="5">
        <f t="shared" ca="1" si="15"/>
        <v>5</v>
      </c>
      <c r="C189" s="5">
        <f t="shared" ca="1" si="16"/>
        <v>741</v>
      </c>
      <c r="D189" s="5">
        <v>1</v>
      </c>
      <c r="E189" s="6">
        <f t="shared" ca="1" si="14"/>
        <v>922.71592455498705</v>
      </c>
      <c r="F189" s="6">
        <f t="shared" ca="1" si="17"/>
        <v>5.9071127504567693</v>
      </c>
      <c r="G189" s="6">
        <f t="shared" ca="1" si="18"/>
        <v>928.62303730544386</v>
      </c>
      <c r="H189" s="6">
        <f t="shared" ca="1" si="19"/>
        <v>181.71592455498705</v>
      </c>
      <c r="I189" s="5">
        <v>186</v>
      </c>
    </row>
    <row r="190" spans="1:9" x14ac:dyDescent="0.3">
      <c r="A190" s="5">
        <v>187</v>
      </c>
      <c r="B190" s="5">
        <f t="shared" ca="1" si="15"/>
        <v>5</v>
      </c>
      <c r="C190" s="5">
        <f t="shared" ca="1" si="16"/>
        <v>746</v>
      </c>
      <c r="D190" s="5">
        <v>0</v>
      </c>
      <c r="E190" s="6">
        <f t="shared" ca="1" si="14"/>
        <v>928.62303730544386</v>
      </c>
      <c r="F190" s="6">
        <f t="shared" ca="1" si="17"/>
        <v>3.2990524306441094</v>
      </c>
      <c r="G190" s="6">
        <f t="shared" ca="1" si="18"/>
        <v>931.92208973608797</v>
      </c>
      <c r="H190" s="6">
        <f t="shared" ca="1" si="19"/>
        <v>182.62303730544386</v>
      </c>
      <c r="I190" s="5">
        <v>187</v>
      </c>
    </row>
    <row r="191" spans="1:9" x14ac:dyDescent="0.3">
      <c r="A191" s="5">
        <v>188</v>
      </c>
      <c r="B191" s="5">
        <f t="shared" ca="1" si="15"/>
        <v>5</v>
      </c>
      <c r="C191" s="5">
        <f t="shared" ca="1" si="16"/>
        <v>751</v>
      </c>
      <c r="D191" s="5">
        <v>1</v>
      </c>
      <c r="E191" s="6">
        <f t="shared" ca="1" si="14"/>
        <v>931.92208973608797</v>
      </c>
      <c r="F191" s="6">
        <f t="shared" ca="1" si="17"/>
        <v>6.3002460985420026</v>
      </c>
      <c r="G191" s="6">
        <f t="shared" ca="1" si="18"/>
        <v>938.22233583462992</v>
      </c>
      <c r="H191" s="6">
        <f t="shared" ca="1" si="19"/>
        <v>180.92208973608797</v>
      </c>
      <c r="I191" s="5">
        <v>188</v>
      </c>
    </row>
    <row r="192" spans="1:9" x14ac:dyDescent="0.3">
      <c r="A192" s="5">
        <v>189</v>
      </c>
      <c r="B192" s="5">
        <f t="shared" ca="1" si="15"/>
        <v>4</v>
      </c>
      <c r="C192" s="5">
        <f t="shared" ca="1" si="16"/>
        <v>755</v>
      </c>
      <c r="D192" s="5">
        <v>1</v>
      </c>
      <c r="E192" s="6">
        <f t="shared" ca="1" si="14"/>
        <v>938.22233583462992</v>
      </c>
      <c r="F192" s="6">
        <f t="shared" ca="1" si="17"/>
        <v>5.4395399244059117</v>
      </c>
      <c r="G192" s="6">
        <f t="shared" ca="1" si="18"/>
        <v>943.66187575903587</v>
      </c>
      <c r="H192" s="6">
        <f t="shared" ca="1" si="19"/>
        <v>183.22233583462992</v>
      </c>
      <c r="I192" s="5">
        <v>189</v>
      </c>
    </row>
    <row r="193" spans="1:9" x14ac:dyDescent="0.3">
      <c r="A193" s="5">
        <v>190</v>
      </c>
      <c r="B193" s="5">
        <f t="shared" ca="1" si="15"/>
        <v>3</v>
      </c>
      <c r="C193" s="5">
        <f t="shared" ca="1" si="16"/>
        <v>758</v>
      </c>
      <c r="D193" s="5">
        <v>1</v>
      </c>
      <c r="E193" s="6">
        <f t="shared" ca="1" si="14"/>
        <v>943.66187575903587</v>
      </c>
      <c r="F193" s="6">
        <f t="shared" ca="1" si="17"/>
        <v>3.8360760662524966</v>
      </c>
      <c r="G193" s="6">
        <f t="shared" ca="1" si="18"/>
        <v>947.4979518252884</v>
      </c>
      <c r="H193" s="6">
        <f t="shared" ca="1" si="19"/>
        <v>185.66187575903587</v>
      </c>
      <c r="I193" s="5">
        <v>190</v>
      </c>
    </row>
    <row r="194" spans="1:9" x14ac:dyDescent="0.3">
      <c r="A194" s="5">
        <v>191</v>
      </c>
      <c r="B194" s="5">
        <f t="shared" ca="1" si="15"/>
        <v>3</v>
      </c>
      <c r="C194" s="5">
        <f t="shared" ca="1" si="16"/>
        <v>761</v>
      </c>
      <c r="D194" s="5">
        <v>1</v>
      </c>
      <c r="E194" s="6">
        <f t="shared" ca="1" si="14"/>
        <v>947.4979518252884</v>
      </c>
      <c r="F194" s="6">
        <f t="shared" ca="1" si="17"/>
        <v>4.1666470337932608</v>
      </c>
      <c r="G194" s="6">
        <f t="shared" ca="1" si="18"/>
        <v>951.66459885908171</v>
      </c>
      <c r="H194" s="6">
        <f t="shared" ca="1" si="19"/>
        <v>186.4979518252884</v>
      </c>
      <c r="I194" s="5">
        <v>191</v>
      </c>
    </row>
    <row r="195" spans="1:9" x14ac:dyDescent="0.3">
      <c r="A195" s="5">
        <v>192</v>
      </c>
      <c r="B195" s="5">
        <f t="shared" ca="1" si="15"/>
        <v>6</v>
      </c>
      <c r="C195" s="5">
        <f t="shared" ca="1" si="16"/>
        <v>767</v>
      </c>
      <c r="D195" s="5">
        <v>0</v>
      </c>
      <c r="E195" s="6">
        <f t="shared" ca="1" si="14"/>
        <v>951.66459885908171</v>
      </c>
      <c r="F195" s="6">
        <f t="shared" ca="1" si="17"/>
        <v>4.3962597254131808</v>
      </c>
      <c r="G195" s="6">
        <f t="shared" ca="1" si="18"/>
        <v>956.06085858449489</v>
      </c>
      <c r="H195" s="6">
        <f t="shared" ca="1" si="19"/>
        <v>184.66459885908171</v>
      </c>
      <c r="I195" s="5">
        <v>192</v>
      </c>
    </row>
    <row r="196" spans="1:9" x14ac:dyDescent="0.3">
      <c r="A196" s="5">
        <v>193</v>
      </c>
      <c r="B196" s="5">
        <f t="shared" ca="1" si="15"/>
        <v>3</v>
      </c>
      <c r="C196" s="5">
        <f t="shared" ca="1" si="16"/>
        <v>770</v>
      </c>
      <c r="D196" s="5">
        <v>1</v>
      </c>
      <c r="E196" s="6">
        <f t="shared" ref="E196:E259" ca="1" si="20">MAX(C196,G195)</f>
        <v>956.06085858449489</v>
      </c>
      <c r="F196" s="6">
        <f t="shared" ca="1" si="17"/>
        <v>4.3155026214506087</v>
      </c>
      <c r="G196" s="6">
        <f t="shared" ca="1" si="18"/>
        <v>960.3763612059455</v>
      </c>
      <c r="H196" s="6">
        <f t="shared" ca="1" si="19"/>
        <v>186.06085858449489</v>
      </c>
      <c r="I196" s="5">
        <v>193</v>
      </c>
    </row>
    <row r="197" spans="1:9" x14ac:dyDescent="0.3">
      <c r="A197" s="5">
        <v>194</v>
      </c>
      <c r="B197" s="5">
        <f t="shared" ref="B197:B260" ca="1" si="21">LOOKUP(RAND(),$N$3:$N$19,$O$3:$O$19)</f>
        <v>5</v>
      </c>
      <c r="C197" s="5">
        <f t="shared" ref="C197:C260" ca="1" si="22">B197+C196</f>
        <v>775</v>
      </c>
      <c r="D197" s="5">
        <v>1</v>
      </c>
      <c r="E197" s="6">
        <f t="shared" ca="1" si="20"/>
        <v>960.3763612059455</v>
      </c>
      <c r="F197" s="6">
        <f t="shared" ref="F197:F260" ca="1" si="23">IF(D197=1,RAND()*$K$13+3,RAND()*$K$23+3)</f>
        <v>6.8496158399531772</v>
      </c>
      <c r="G197" s="6">
        <f t="shared" ref="G197:G260" ca="1" si="24">E197+F197</f>
        <v>967.22597704589873</v>
      </c>
      <c r="H197" s="6">
        <f t="shared" ref="H197:H260" ca="1" si="25">E197-C197</f>
        <v>185.3763612059455</v>
      </c>
      <c r="I197" s="5">
        <v>194</v>
      </c>
    </row>
    <row r="198" spans="1:9" x14ac:dyDescent="0.3">
      <c r="A198" s="5">
        <v>195</v>
      </c>
      <c r="B198" s="5">
        <f t="shared" ca="1" si="21"/>
        <v>5</v>
      </c>
      <c r="C198" s="5">
        <f t="shared" ca="1" si="22"/>
        <v>780</v>
      </c>
      <c r="D198" s="5">
        <v>1</v>
      </c>
      <c r="E198" s="6">
        <f t="shared" ca="1" si="20"/>
        <v>967.22597704589873</v>
      </c>
      <c r="F198" s="6">
        <f t="shared" ca="1" si="23"/>
        <v>6.0344707803390776</v>
      </c>
      <c r="G198" s="6">
        <f t="shared" ca="1" si="24"/>
        <v>973.26044782623785</v>
      </c>
      <c r="H198" s="6">
        <f t="shared" ca="1" si="25"/>
        <v>187.22597704589873</v>
      </c>
      <c r="I198" s="5">
        <v>195</v>
      </c>
    </row>
    <row r="199" spans="1:9" x14ac:dyDescent="0.3">
      <c r="A199" s="5">
        <v>196</v>
      </c>
      <c r="B199" s="5">
        <f t="shared" ca="1" si="21"/>
        <v>9</v>
      </c>
      <c r="C199" s="5">
        <f t="shared" ca="1" si="22"/>
        <v>789</v>
      </c>
      <c r="D199" s="5">
        <v>1</v>
      </c>
      <c r="E199" s="6">
        <f t="shared" ca="1" si="20"/>
        <v>973.26044782623785</v>
      </c>
      <c r="F199" s="6">
        <f t="shared" ca="1" si="23"/>
        <v>6.5723384316626134</v>
      </c>
      <c r="G199" s="6">
        <f t="shared" ca="1" si="24"/>
        <v>979.83278625790047</v>
      </c>
      <c r="H199" s="6">
        <f t="shared" ca="1" si="25"/>
        <v>184.26044782623785</v>
      </c>
      <c r="I199" s="5">
        <v>196</v>
      </c>
    </row>
    <row r="200" spans="1:9" x14ac:dyDescent="0.3">
      <c r="A200" s="5">
        <v>197</v>
      </c>
      <c r="B200" s="5">
        <f t="shared" ca="1" si="21"/>
        <v>2</v>
      </c>
      <c r="C200" s="5">
        <f t="shared" ca="1" si="22"/>
        <v>791</v>
      </c>
      <c r="D200" s="5">
        <v>1</v>
      </c>
      <c r="E200" s="6">
        <f t="shared" ca="1" si="20"/>
        <v>979.83278625790047</v>
      </c>
      <c r="F200" s="6">
        <f t="shared" ca="1" si="23"/>
        <v>5.2869879886102638</v>
      </c>
      <c r="G200" s="6">
        <f t="shared" ca="1" si="24"/>
        <v>985.1197742465107</v>
      </c>
      <c r="H200" s="6">
        <f t="shared" ca="1" si="25"/>
        <v>188.83278625790047</v>
      </c>
      <c r="I200" s="5">
        <v>197</v>
      </c>
    </row>
    <row r="201" spans="1:9" x14ac:dyDescent="0.3">
      <c r="A201" s="5">
        <v>198</v>
      </c>
      <c r="B201" s="5">
        <f t="shared" ca="1" si="21"/>
        <v>6</v>
      </c>
      <c r="C201" s="5">
        <f t="shared" ca="1" si="22"/>
        <v>797</v>
      </c>
      <c r="D201" s="5">
        <v>1</v>
      </c>
      <c r="E201" s="6">
        <f t="shared" ca="1" si="20"/>
        <v>985.1197742465107</v>
      </c>
      <c r="F201" s="6">
        <f t="shared" ca="1" si="23"/>
        <v>4.0648471122078984</v>
      </c>
      <c r="G201" s="6">
        <f t="shared" ca="1" si="24"/>
        <v>989.18462135871857</v>
      </c>
      <c r="H201" s="6">
        <f t="shared" ca="1" si="25"/>
        <v>188.1197742465107</v>
      </c>
      <c r="I201" s="5">
        <v>198</v>
      </c>
    </row>
    <row r="202" spans="1:9" x14ac:dyDescent="0.3">
      <c r="A202" s="5">
        <v>199</v>
      </c>
      <c r="B202" s="5">
        <f t="shared" ca="1" si="21"/>
        <v>5</v>
      </c>
      <c r="C202" s="5">
        <f t="shared" ca="1" si="22"/>
        <v>802</v>
      </c>
      <c r="D202" s="5">
        <v>1</v>
      </c>
      <c r="E202" s="6">
        <f t="shared" ca="1" si="20"/>
        <v>989.18462135871857</v>
      </c>
      <c r="F202" s="6">
        <f t="shared" ca="1" si="23"/>
        <v>4.68996804038545</v>
      </c>
      <c r="G202" s="6">
        <f t="shared" ca="1" si="24"/>
        <v>993.87458939910402</v>
      </c>
      <c r="H202" s="6">
        <f t="shared" ca="1" si="25"/>
        <v>187.18462135871857</v>
      </c>
      <c r="I202" s="5">
        <v>199</v>
      </c>
    </row>
    <row r="203" spans="1:9" x14ac:dyDescent="0.3">
      <c r="A203" s="5">
        <v>200</v>
      </c>
      <c r="B203" s="5">
        <f t="shared" ca="1" si="21"/>
        <v>2</v>
      </c>
      <c r="C203" s="5">
        <f t="shared" ca="1" si="22"/>
        <v>804</v>
      </c>
      <c r="D203" s="5">
        <v>1</v>
      </c>
      <c r="E203" s="6">
        <f t="shared" ca="1" si="20"/>
        <v>993.87458939910402</v>
      </c>
      <c r="F203" s="6">
        <f t="shared" ca="1" si="23"/>
        <v>6.7931522488061606</v>
      </c>
      <c r="G203" s="6">
        <f t="shared" ca="1" si="24"/>
        <v>1000.6677416479101</v>
      </c>
      <c r="H203" s="6">
        <f t="shared" ca="1" si="25"/>
        <v>189.87458939910402</v>
      </c>
      <c r="I203" s="5">
        <v>200</v>
      </c>
    </row>
    <row r="204" spans="1:9" x14ac:dyDescent="0.3">
      <c r="A204" s="5"/>
      <c r="B204" s="5"/>
      <c r="C204" s="5"/>
      <c r="D204" s="5"/>
      <c r="E204" s="6"/>
      <c r="F204" s="6"/>
      <c r="G204" s="6"/>
      <c r="H204" s="6"/>
    </row>
    <row r="205" spans="1:9" x14ac:dyDescent="0.3">
      <c r="A205" s="5"/>
      <c r="B205" s="5"/>
      <c r="C205" s="5"/>
      <c r="D205" s="5"/>
      <c r="E205" s="6"/>
      <c r="F205" s="6"/>
      <c r="G205" s="6"/>
      <c r="H205" s="6"/>
    </row>
    <row r="206" spans="1:9" x14ac:dyDescent="0.3">
      <c r="A206" s="5"/>
      <c r="B206" s="5"/>
      <c r="C206" s="5"/>
      <c r="D206" s="5"/>
      <c r="E206" s="6"/>
      <c r="F206" s="6"/>
      <c r="G206" s="6"/>
      <c r="H206" s="6"/>
    </row>
    <row r="207" spans="1:9" x14ac:dyDescent="0.3">
      <c r="A207" s="5"/>
      <c r="B207" s="5"/>
      <c r="C207" s="5"/>
      <c r="D207" s="5"/>
      <c r="E207" s="6"/>
      <c r="F207" s="6"/>
      <c r="G207" s="6"/>
      <c r="H207" s="6"/>
    </row>
    <row r="208" spans="1:9" x14ac:dyDescent="0.3">
      <c r="A208" s="5"/>
      <c r="B208" s="5"/>
      <c r="C208" s="5"/>
      <c r="D208" s="5"/>
      <c r="E208" s="6"/>
      <c r="F208" s="6"/>
      <c r="G208" s="6"/>
      <c r="H208" s="6"/>
    </row>
    <row r="209" spans="1:8" x14ac:dyDescent="0.3">
      <c r="A209" s="5"/>
      <c r="B209" s="5"/>
      <c r="C209" s="5"/>
      <c r="D209" s="5"/>
      <c r="E209" s="6"/>
      <c r="F209" s="6"/>
      <c r="G209" s="6"/>
      <c r="H209" s="6"/>
    </row>
    <row r="210" spans="1:8" x14ac:dyDescent="0.3">
      <c r="A210" s="5"/>
      <c r="B210" s="5"/>
      <c r="C210" s="5"/>
      <c r="D210" s="5"/>
      <c r="E210" s="6"/>
      <c r="F210" s="6"/>
      <c r="G210" s="6"/>
      <c r="H210" s="6"/>
    </row>
    <row r="211" spans="1:8" x14ac:dyDescent="0.3">
      <c r="A211" s="5"/>
      <c r="B211" s="5"/>
      <c r="C211" s="5"/>
      <c r="D211" s="5"/>
      <c r="E211" s="6"/>
      <c r="F211" s="6"/>
      <c r="G211" s="6"/>
      <c r="H211" s="6"/>
    </row>
    <row r="212" spans="1:8" x14ac:dyDescent="0.3">
      <c r="A212" s="5"/>
      <c r="B212" s="5"/>
      <c r="C212" s="5"/>
      <c r="D212" s="5"/>
      <c r="E212" s="6"/>
      <c r="F212" s="6"/>
      <c r="G212" s="6"/>
      <c r="H212" s="6"/>
    </row>
    <row r="213" spans="1:8" x14ac:dyDescent="0.3">
      <c r="A213" s="5"/>
      <c r="B213" s="5"/>
      <c r="C213" s="5"/>
      <c r="D213" s="5"/>
      <c r="E213" s="6"/>
      <c r="F213" s="6"/>
      <c r="G213" s="6"/>
      <c r="H213" s="6"/>
    </row>
    <row r="214" spans="1:8" x14ac:dyDescent="0.3">
      <c r="A214" s="5"/>
      <c r="B214" s="5"/>
      <c r="C214" s="5"/>
      <c r="D214" s="5"/>
      <c r="E214" s="6"/>
      <c r="F214" s="6"/>
      <c r="G214" s="6"/>
      <c r="H214" s="6"/>
    </row>
    <row r="215" spans="1:8" x14ac:dyDescent="0.3">
      <c r="A215" s="5"/>
      <c r="B215" s="5"/>
      <c r="C215" s="5"/>
      <c r="D215" s="5"/>
      <c r="E215" s="6"/>
      <c r="F215" s="6"/>
      <c r="G215" s="6"/>
      <c r="H215" s="6"/>
    </row>
    <row r="216" spans="1:8" x14ac:dyDescent="0.3">
      <c r="A216" s="5"/>
      <c r="B216" s="5"/>
      <c r="C216" s="5"/>
      <c r="D216" s="5"/>
      <c r="E216" s="6"/>
      <c r="F216" s="6"/>
      <c r="G216" s="6"/>
      <c r="H216" s="6"/>
    </row>
    <row r="217" spans="1:8" x14ac:dyDescent="0.3">
      <c r="A217" s="5"/>
      <c r="B217" s="5"/>
      <c r="C217" s="5"/>
      <c r="D217" s="5"/>
      <c r="E217" s="6"/>
      <c r="F217" s="6"/>
      <c r="G217" s="6"/>
      <c r="H217" s="6"/>
    </row>
    <row r="218" spans="1:8" x14ac:dyDescent="0.3">
      <c r="A218" s="5"/>
      <c r="B218" s="5"/>
      <c r="C218" s="5"/>
      <c r="D218" s="5"/>
      <c r="E218" s="6"/>
      <c r="F218" s="6"/>
      <c r="G218" s="6"/>
      <c r="H218" s="6"/>
    </row>
    <row r="219" spans="1:8" x14ac:dyDescent="0.3">
      <c r="A219" s="5"/>
      <c r="B219" s="5"/>
      <c r="C219" s="5"/>
      <c r="D219" s="5"/>
      <c r="E219" s="6"/>
      <c r="F219" s="6"/>
      <c r="G219" s="6"/>
      <c r="H219" s="6"/>
    </row>
    <row r="220" spans="1:8" x14ac:dyDescent="0.3">
      <c r="A220" s="5"/>
      <c r="B220" s="5"/>
      <c r="C220" s="5"/>
      <c r="D220" s="5"/>
      <c r="E220" s="6"/>
      <c r="F220" s="6"/>
      <c r="G220" s="6"/>
      <c r="H220" s="6"/>
    </row>
    <row r="221" spans="1:8" x14ac:dyDescent="0.3">
      <c r="A221" s="5"/>
      <c r="B221" s="5"/>
      <c r="C221" s="5"/>
      <c r="D221" s="5"/>
      <c r="E221" s="6"/>
      <c r="F221" s="6"/>
      <c r="G221" s="6"/>
      <c r="H221" s="6"/>
    </row>
    <row r="222" spans="1:8" x14ac:dyDescent="0.3">
      <c r="A222" s="5"/>
      <c r="B222" s="5"/>
      <c r="C222" s="5"/>
      <c r="D222" s="5"/>
      <c r="E222" s="6"/>
      <c r="F222" s="6"/>
      <c r="G222" s="6"/>
      <c r="H222" s="6"/>
    </row>
    <row r="223" spans="1:8" x14ac:dyDescent="0.3">
      <c r="A223" s="5"/>
      <c r="B223" s="5"/>
      <c r="C223" s="5"/>
      <c r="D223" s="5"/>
      <c r="E223" s="6"/>
      <c r="F223" s="6"/>
      <c r="G223" s="6"/>
      <c r="H223" s="6"/>
    </row>
    <row r="224" spans="1:8" x14ac:dyDescent="0.3">
      <c r="A224" s="5"/>
      <c r="B224" s="5"/>
      <c r="C224" s="5"/>
      <c r="D224" s="5"/>
      <c r="E224" s="6"/>
      <c r="F224" s="6"/>
      <c r="G224" s="6"/>
      <c r="H224" s="6"/>
    </row>
    <row r="225" spans="1:8" x14ac:dyDescent="0.3">
      <c r="A225" s="5"/>
      <c r="B225" s="5"/>
      <c r="C225" s="5"/>
      <c r="D225" s="5"/>
      <c r="E225" s="6"/>
      <c r="F225" s="6"/>
      <c r="G225" s="6"/>
      <c r="H225" s="6"/>
    </row>
    <row r="226" spans="1:8" x14ac:dyDescent="0.3">
      <c r="A226" s="5"/>
      <c r="B226" s="5"/>
      <c r="C226" s="5"/>
      <c r="D226" s="5"/>
      <c r="E226" s="6"/>
      <c r="F226" s="6"/>
      <c r="G226" s="6"/>
      <c r="H226" s="6"/>
    </row>
    <row r="227" spans="1:8" x14ac:dyDescent="0.3">
      <c r="A227" s="5"/>
      <c r="B227" s="5"/>
      <c r="C227" s="5"/>
      <c r="D227" s="5"/>
      <c r="E227" s="6"/>
      <c r="F227" s="6"/>
      <c r="G227" s="6"/>
      <c r="H227" s="6"/>
    </row>
    <row r="228" spans="1:8" x14ac:dyDescent="0.3">
      <c r="A228" s="5"/>
      <c r="B228" s="5"/>
      <c r="C228" s="5"/>
      <c r="D228" s="5"/>
      <c r="E228" s="6"/>
      <c r="F228" s="6"/>
      <c r="G228" s="6"/>
      <c r="H228" s="6"/>
    </row>
    <row r="229" spans="1:8" x14ac:dyDescent="0.3">
      <c r="A229" s="5"/>
      <c r="B229" s="5"/>
      <c r="C229" s="5"/>
      <c r="D229" s="5"/>
      <c r="E229" s="6"/>
      <c r="F229" s="6"/>
      <c r="G229" s="6"/>
      <c r="H229" s="6"/>
    </row>
    <row r="230" spans="1:8" x14ac:dyDescent="0.3">
      <c r="A230" s="5"/>
      <c r="B230" s="5"/>
      <c r="C230" s="5"/>
      <c r="D230" s="5"/>
      <c r="E230" s="6"/>
      <c r="F230" s="6"/>
      <c r="G230" s="6"/>
      <c r="H230" s="6"/>
    </row>
    <row r="231" spans="1:8" x14ac:dyDescent="0.3">
      <c r="A231" s="5"/>
      <c r="B231" s="5"/>
      <c r="C231" s="5"/>
      <c r="D231" s="5"/>
      <c r="E231" s="6"/>
      <c r="F231" s="6"/>
      <c r="G231" s="6"/>
      <c r="H231" s="6"/>
    </row>
    <row r="232" spans="1:8" x14ac:dyDescent="0.3">
      <c r="A232" s="5"/>
      <c r="B232" s="5"/>
      <c r="C232" s="5"/>
      <c r="D232" s="5"/>
      <c r="E232" s="6"/>
      <c r="F232" s="6"/>
      <c r="G232" s="6"/>
      <c r="H232" s="6"/>
    </row>
    <row r="233" spans="1:8" x14ac:dyDescent="0.3">
      <c r="A233" s="5"/>
      <c r="B233" s="5"/>
      <c r="C233" s="5"/>
      <c r="D233" s="5"/>
      <c r="E233" s="6"/>
      <c r="F233" s="6"/>
      <c r="G233" s="6"/>
      <c r="H233" s="6"/>
    </row>
    <row r="234" spans="1:8" x14ac:dyDescent="0.3">
      <c r="A234" s="5"/>
      <c r="B234" s="5"/>
      <c r="C234" s="5"/>
      <c r="D234" s="5"/>
      <c r="E234" s="6"/>
      <c r="F234" s="6"/>
      <c r="G234" s="6"/>
      <c r="H234" s="6"/>
    </row>
    <row r="235" spans="1:8" x14ac:dyDescent="0.3">
      <c r="A235" s="5"/>
      <c r="B235" s="5"/>
      <c r="C235" s="5"/>
      <c r="D235" s="5"/>
      <c r="E235" s="6"/>
      <c r="F235" s="6"/>
      <c r="G235" s="6"/>
      <c r="H235" s="6"/>
    </row>
    <row r="236" spans="1:8" x14ac:dyDescent="0.3">
      <c r="A236" s="5"/>
      <c r="B236" s="5"/>
      <c r="C236" s="5"/>
      <c r="D236" s="5"/>
      <c r="E236" s="6"/>
      <c r="F236" s="6"/>
      <c r="G236" s="6"/>
      <c r="H236" s="6"/>
    </row>
    <row r="237" spans="1:8" x14ac:dyDescent="0.3">
      <c r="A237" s="5"/>
      <c r="B237" s="5"/>
      <c r="C237" s="5"/>
      <c r="D237" s="5"/>
      <c r="E237" s="6"/>
      <c r="F237" s="6"/>
      <c r="G237" s="6"/>
      <c r="H237" s="6"/>
    </row>
    <row r="238" spans="1:8" x14ac:dyDescent="0.3">
      <c r="A238" s="5"/>
      <c r="B238" s="5"/>
      <c r="C238" s="5"/>
      <c r="D238" s="5"/>
      <c r="E238" s="6"/>
      <c r="F238" s="6"/>
      <c r="G238" s="6"/>
      <c r="H238" s="6"/>
    </row>
    <row r="239" spans="1:8" x14ac:dyDescent="0.3">
      <c r="A239" s="5"/>
      <c r="B239" s="5"/>
      <c r="C239" s="5"/>
      <c r="D239" s="5"/>
      <c r="E239" s="6"/>
      <c r="F239" s="6"/>
      <c r="G239" s="6"/>
      <c r="H239" s="6"/>
    </row>
    <row r="240" spans="1:8" x14ac:dyDescent="0.3">
      <c r="A240" s="5"/>
      <c r="B240" s="5"/>
      <c r="C240" s="5"/>
      <c r="D240" s="5"/>
      <c r="E240" s="6"/>
      <c r="F240" s="6"/>
      <c r="G240" s="6"/>
      <c r="H240" s="6"/>
    </row>
    <row r="241" spans="1:8" x14ac:dyDescent="0.3">
      <c r="A241" s="5"/>
      <c r="B241" s="5"/>
      <c r="C241" s="5"/>
      <c r="D241" s="5"/>
      <c r="E241" s="6"/>
      <c r="F241" s="6"/>
      <c r="G241" s="6"/>
      <c r="H241" s="6"/>
    </row>
    <row r="242" spans="1:8" x14ac:dyDescent="0.3">
      <c r="A242" s="5"/>
      <c r="B242" s="5"/>
      <c r="C242" s="5"/>
      <c r="D242" s="5"/>
      <c r="E242" s="6"/>
      <c r="F242" s="6"/>
      <c r="G242" s="6"/>
      <c r="H242" s="6"/>
    </row>
    <row r="243" spans="1:8" x14ac:dyDescent="0.3">
      <c r="A243" s="5"/>
      <c r="B243" s="5"/>
      <c r="C243" s="5"/>
      <c r="D243" s="5"/>
      <c r="E243" s="6"/>
      <c r="F243" s="6"/>
      <c r="G243" s="6"/>
      <c r="H243" s="6"/>
    </row>
    <row r="244" spans="1:8" x14ac:dyDescent="0.3">
      <c r="A244" s="5"/>
      <c r="B244" s="5"/>
      <c r="C244" s="5"/>
      <c r="D244" s="5"/>
      <c r="E244" s="6"/>
      <c r="F244" s="6"/>
      <c r="G244" s="6"/>
      <c r="H244" s="6"/>
    </row>
    <row r="245" spans="1:8" x14ac:dyDescent="0.3">
      <c r="A245" s="5"/>
      <c r="B245" s="5"/>
      <c r="C245" s="5"/>
      <c r="D245" s="5"/>
      <c r="E245" s="6"/>
      <c r="F245" s="6"/>
      <c r="G245" s="6"/>
      <c r="H245" s="6"/>
    </row>
    <row r="246" spans="1:8" x14ac:dyDescent="0.3">
      <c r="A246" s="5"/>
      <c r="B246" s="5"/>
      <c r="C246" s="5"/>
      <c r="D246" s="5"/>
      <c r="E246" s="6"/>
      <c r="F246" s="6"/>
      <c r="G246" s="6"/>
      <c r="H246" s="6"/>
    </row>
    <row r="247" spans="1:8" x14ac:dyDescent="0.3">
      <c r="A247" s="5"/>
      <c r="B247" s="5"/>
      <c r="C247" s="5"/>
      <c r="D247" s="5"/>
      <c r="E247" s="6"/>
      <c r="F247" s="6"/>
      <c r="G247" s="6"/>
      <c r="H247" s="6"/>
    </row>
    <row r="248" spans="1:8" x14ac:dyDescent="0.3">
      <c r="A248" s="5"/>
      <c r="B248" s="5"/>
      <c r="C248" s="5"/>
      <c r="D248" s="5"/>
      <c r="E248" s="6"/>
      <c r="F248" s="6"/>
      <c r="G248" s="6"/>
      <c r="H248" s="6"/>
    </row>
    <row r="249" spans="1:8" x14ac:dyDescent="0.3">
      <c r="A249" s="5"/>
      <c r="B249" s="5"/>
      <c r="C249" s="5"/>
      <c r="D249" s="5"/>
      <c r="E249" s="6"/>
      <c r="F249" s="6"/>
      <c r="G249" s="6"/>
      <c r="H249" s="6"/>
    </row>
    <row r="250" spans="1:8" x14ac:dyDescent="0.3">
      <c r="A250" s="5"/>
      <c r="B250" s="5"/>
      <c r="C250" s="5"/>
      <c r="D250" s="5"/>
      <c r="E250" s="6"/>
      <c r="F250" s="6"/>
      <c r="G250" s="6"/>
      <c r="H250" s="6"/>
    </row>
    <row r="251" spans="1:8" x14ac:dyDescent="0.3">
      <c r="A251" s="5"/>
      <c r="B251" s="5"/>
      <c r="C251" s="5"/>
      <c r="D251" s="5"/>
      <c r="E251" s="6"/>
      <c r="F251" s="6"/>
      <c r="G251" s="6"/>
      <c r="H251" s="6"/>
    </row>
    <row r="252" spans="1:8" x14ac:dyDescent="0.3">
      <c r="A252" s="5"/>
      <c r="B252" s="5"/>
      <c r="C252" s="5"/>
      <c r="D252" s="5"/>
      <c r="E252" s="6"/>
      <c r="F252" s="6"/>
      <c r="G252" s="6"/>
      <c r="H252" s="6"/>
    </row>
    <row r="253" spans="1:8" x14ac:dyDescent="0.3">
      <c r="A253" s="5"/>
      <c r="B253" s="5"/>
      <c r="C253" s="5"/>
      <c r="D253" s="5"/>
      <c r="E253" s="6"/>
      <c r="F253" s="6"/>
      <c r="G253" s="6"/>
      <c r="H253" s="6"/>
    </row>
    <row r="254" spans="1:8" x14ac:dyDescent="0.3">
      <c r="A254" s="5"/>
      <c r="B254" s="5"/>
      <c r="C254" s="5"/>
      <c r="D254" s="5"/>
      <c r="E254" s="6"/>
      <c r="F254" s="6"/>
      <c r="G254" s="6"/>
      <c r="H254" s="6"/>
    </row>
    <row r="255" spans="1:8" x14ac:dyDescent="0.3">
      <c r="A255" s="5"/>
      <c r="B255" s="5"/>
      <c r="C255" s="5"/>
      <c r="D255" s="5"/>
      <c r="E255" s="6"/>
      <c r="F255" s="6"/>
      <c r="G255" s="6"/>
      <c r="H255" s="6"/>
    </row>
    <row r="256" spans="1:8" x14ac:dyDescent="0.3">
      <c r="A256" s="5"/>
      <c r="B256" s="5"/>
      <c r="C256" s="5"/>
      <c r="D256" s="5"/>
      <c r="E256" s="6"/>
      <c r="F256" s="6"/>
      <c r="G256" s="6"/>
      <c r="H256" s="6"/>
    </row>
    <row r="257" spans="1:8" x14ac:dyDescent="0.3">
      <c r="A257" s="5"/>
      <c r="B257" s="5"/>
      <c r="C257" s="5"/>
      <c r="D257" s="5"/>
      <c r="E257" s="6"/>
      <c r="F257" s="6"/>
      <c r="G257" s="6"/>
      <c r="H257" s="6"/>
    </row>
    <row r="258" spans="1:8" x14ac:dyDescent="0.3">
      <c r="A258" s="5"/>
      <c r="B258" s="5"/>
      <c r="C258" s="5"/>
      <c r="D258" s="5"/>
      <c r="E258" s="6"/>
      <c r="F258" s="6"/>
      <c r="G258" s="6"/>
      <c r="H258" s="6"/>
    </row>
    <row r="259" spans="1:8" x14ac:dyDescent="0.3">
      <c r="A259" s="5"/>
      <c r="B259" s="5"/>
      <c r="C259" s="5"/>
      <c r="D259" s="5"/>
      <c r="E259" s="6"/>
      <c r="F259" s="6"/>
      <c r="G259" s="6"/>
      <c r="H259" s="6"/>
    </row>
    <row r="260" spans="1:8" x14ac:dyDescent="0.3">
      <c r="A260" s="5"/>
      <c r="B260" s="5"/>
      <c r="C260" s="5"/>
      <c r="D260" s="5"/>
      <c r="E260" s="6"/>
      <c r="F260" s="6"/>
      <c r="G260" s="6"/>
      <c r="H260" s="6"/>
    </row>
    <row r="261" spans="1:8" x14ac:dyDescent="0.3">
      <c r="A261" s="5"/>
      <c r="B261" s="5"/>
      <c r="C261" s="5"/>
      <c r="D261" s="5"/>
      <c r="E261" s="6"/>
      <c r="F261" s="6"/>
      <c r="G261" s="6"/>
      <c r="H261" s="6"/>
    </row>
    <row r="262" spans="1:8" x14ac:dyDescent="0.3">
      <c r="A262" s="5"/>
      <c r="B262" s="5"/>
      <c r="C262" s="5"/>
      <c r="D262" s="5"/>
      <c r="E262" s="6"/>
      <c r="F262" s="6"/>
      <c r="G262" s="6"/>
      <c r="H262" s="6"/>
    </row>
    <row r="263" spans="1:8" x14ac:dyDescent="0.3">
      <c r="A263" s="5"/>
      <c r="B263" s="5"/>
      <c r="C263" s="5"/>
      <c r="D263" s="5"/>
      <c r="E263" s="6"/>
      <c r="F263" s="6"/>
      <c r="G263" s="6"/>
      <c r="H263" s="6"/>
    </row>
    <row r="264" spans="1:8" x14ac:dyDescent="0.3">
      <c r="A264" s="5"/>
      <c r="B264" s="5"/>
      <c r="C264" s="5"/>
      <c r="D264" s="5"/>
      <c r="E264" s="6"/>
      <c r="F264" s="6"/>
      <c r="G264" s="6"/>
      <c r="H264" s="6"/>
    </row>
    <row r="265" spans="1:8" x14ac:dyDescent="0.3">
      <c r="A265" s="5"/>
      <c r="B265" s="5"/>
      <c r="C265" s="5"/>
      <c r="D265" s="5"/>
      <c r="E265" s="6"/>
      <c r="F265" s="6"/>
      <c r="G265" s="6"/>
      <c r="H265" s="6"/>
    </row>
    <row r="266" spans="1:8" x14ac:dyDescent="0.3">
      <c r="A266" s="5"/>
      <c r="B266" s="5"/>
      <c r="C266" s="5"/>
      <c r="D266" s="5"/>
      <c r="E266" s="6"/>
      <c r="F266" s="6"/>
      <c r="G266" s="6"/>
      <c r="H266" s="6"/>
    </row>
    <row r="267" spans="1:8" x14ac:dyDescent="0.3">
      <c r="A267" s="5"/>
      <c r="B267" s="5"/>
      <c r="C267" s="5"/>
      <c r="D267" s="5"/>
      <c r="E267" s="6"/>
      <c r="F267" s="6"/>
      <c r="G267" s="6"/>
      <c r="H267" s="6"/>
    </row>
    <row r="268" spans="1:8" x14ac:dyDescent="0.3">
      <c r="A268" s="5"/>
      <c r="B268" s="5"/>
      <c r="C268" s="5"/>
      <c r="D268" s="5"/>
      <c r="E268" s="6"/>
      <c r="F268" s="6"/>
      <c r="G268" s="6"/>
      <c r="H268" s="6"/>
    </row>
    <row r="269" spans="1:8" x14ac:dyDescent="0.3">
      <c r="A269" s="5"/>
      <c r="B269" s="5"/>
      <c r="C269" s="5"/>
      <c r="D269" s="5"/>
      <c r="E269" s="6"/>
      <c r="F269" s="6"/>
      <c r="G269" s="6"/>
      <c r="H269" s="6"/>
    </row>
    <row r="270" spans="1:8" x14ac:dyDescent="0.3">
      <c r="A270" s="5"/>
      <c r="B270" s="5"/>
      <c r="C270" s="5"/>
      <c r="D270" s="5"/>
      <c r="E270" s="6"/>
      <c r="F270" s="6"/>
      <c r="G270" s="6"/>
      <c r="H270" s="6"/>
    </row>
    <row r="271" spans="1:8" x14ac:dyDescent="0.3">
      <c r="A271" s="5"/>
      <c r="B271" s="5"/>
      <c r="C271" s="5"/>
      <c r="D271" s="5"/>
      <c r="E271" s="6"/>
      <c r="F271" s="6"/>
      <c r="G271" s="6"/>
      <c r="H271" s="6"/>
    </row>
    <row r="272" spans="1:8" x14ac:dyDescent="0.3">
      <c r="A272" s="5"/>
      <c r="B272" s="5"/>
      <c r="C272" s="5"/>
      <c r="D272" s="5"/>
      <c r="E272" s="6"/>
      <c r="F272" s="6"/>
      <c r="G272" s="6"/>
      <c r="H272" s="6"/>
    </row>
    <row r="273" spans="1:8" x14ac:dyDescent="0.3">
      <c r="A273" s="5"/>
      <c r="B273" s="5"/>
      <c r="C273" s="5"/>
      <c r="D273" s="5"/>
      <c r="E273" s="6"/>
      <c r="F273" s="6"/>
      <c r="G273" s="6"/>
      <c r="H273" s="6"/>
    </row>
    <row r="274" spans="1:8" x14ac:dyDescent="0.3">
      <c r="A274" s="5"/>
      <c r="B274" s="5"/>
      <c r="C274" s="5"/>
      <c r="D274" s="5"/>
      <c r="E274" s="6"/>
      <c r="F274" s="6"/>
      <c r="G274" s="6"/>
      <c r="H274" s="6"/>
    </row>
    <row r="275" spans="1:8" x14ac:dyDescent="0.3">
      <c r="A275" s="5"/>
      <c r="B275" s="5"/>
      <c r="C275" s="5"/>
      <c r="D275" s="5"/>
      <c r="E275" s="6"/>
      <c r="F275" s="6"/>
      <c r="G275" s="6"/>
      <c r="H275" s="6"/>
    </row>
    <row r="276" spans="1:8" x14ac:dyDescent="0.3">
      <c r="A276" s="5"/>
      <c r="B276" s="5"/>
      <c r="C276" s="5"/>
      <c r="D276" s="5"/>
      <c r="E276" s="6"/>
      <c r="F276" s="6"/>
      <c r="G276" s="6"/>
      <c r="H276" s="6"/>
    </row>
    <row r="277" spans="1:8" x14ac:dyDescent="0.3">
      <c r="A277" s="5"/>
      <c r="B277" s="5"/>
      <c r="C277" s="5"/>
      <c r="D277" s="5"/>
      <c r="E277" s="6"/>
      <c r="F277" s="6"/>
      <c r="G277" s="6"/>
      <c r="H277" s="6"/>
    </row>
    <row r="278" spans="1:8" x14ac:dyDescent="0.3">
      <c r="A278" s="5"/>
      <c r="B278" s="5"/>
      <c r="C278" s="5"/>
      <c r="D278" s="5"/>
      <c r="E278" s="6"/>
      <c r="F278" s="6"/>
      <c r="G278" s="6"/>
      <c r="H278" s="6"/>
    </row>
    <row r="279" spans="1:8" x14ac:dyDescent="0.3">
      <c r="A279" s="5"/>
      <c r="B279" s="5"/>
      <c r="C279" s="5"/>
      <c r="D279" s="5"/>
      <c r="E279" s="6"/>
      <c r="F279" s="6"/>
      <c r="G279" s="6"/>
      <c r="H279" s="6"/>
    </row>
    <row r="280" spans="1:8" x14ac:dyDescent="0.3">
      <c r="A280" s="5"/>
      <c r="B280" s="5"/>
      <c r="C280" s="5"/>
      <c r="D280" s="5"/>
      <c r="E280" s="6"/>
      <c r="F280" s="6"/>
      <c r="G280" s="6"/>
      <c r="H280" s="6"/>
    </row>
    <row r="281" spans="1:8" x14ac:dyDescent="0.3">
      <c r="A281" s="5"/>
      <c r="B281" s="5"/>
      <c r="C281" s="5"/>
      <c r="D281" s="5"/>
      <c r="E281" s="6"/>
      <c r="F281" s="6"/>
      <c r="G281" s="6"/>
      <c r="H281" s="6"/>
    </row>
    <row r="282" spans="1:8" x14ac:dyDescent="0.3">
      <c r="A282" s="5"/>
      <c r="B282" s="5"/>
      <c r="C282" s="5"/>
      <c r="D282" s="5"/>
      <c r="E282" s="6"/>
      <c r="F282" s="6"/>
      <c r="G282" s="6"/>
      <c r="H282" s="6"/>
    </row>
    <row r="283" spans="1:8" x14ac:dyDescent="0.3">
      <c r="A283" s="5"/>
      <c r="B283" s="5"/>
      <c r="C283" s="5"/>
      <c r="D283" s="5"/>
      <c r="E283" s="6"/>
      <c r="F283" s="6"/>
      <c r="G283" s="6"/>
      <c r="H283" s="6"/>
    </row>
    <row r="284" spans="1:8" x14ac:dyDescent="0.3">
      <c r="A284" s="5"/>
      <c r="B284" s="5"/>
      <c r="C284" s="5"/>
      <c r="D284" s="5"/>
      <c r="E284" s="6"/>
      <c r="F284" s="6"/>
      <c r="G284" s="6"/>
      <c r="H284" s="6"/>
    </row>
    <row r="285" spans="1:8" x14ac:dyDescent="0.3">
      <c r="A285" s="5"/>
      <c r="B285" s="5"/>
      <c r="C285" s="5"/>
      <c r="D285" s="5"/>
      <c r="E285" s="6"/>
      <c r="F285" s="6"/>
      <c r="G285" s="6"/>
      <c r="H285" s="6"/>
    </row>
    <row r="286" spans="1:8" x14ac:dyDescent="0.3">
      <c r="A286" s="5"/>
      <c r="B286" s="5"/>
      <c r="C286" s="5"/>
      <c r="D286" s="5"/>
      <c r="E286" s="6"/>
      <c r="F286" s="6"/>
      <c r="G286" s="6"/>
      <c r="H286" s="6"/>
    </row>
    <row r="287" spans="1:8" x14ac:dyDescent="0.3">
      <c r="A287" s="5"/>
      <c r="B287" s="5"/>
      <c r="C287" s="5"/>
      <c r="D287" s="5"/>
      <c r="E287" s="6"/>
      <c r="F287" s="6"/>
      <c r="G287" s="6"/>
      <c r="H287" s="6"/>
    </row>
    <row r="288" spans="1:8" x14ac:dyDescent="0.3">
      <c r="A288" s="5"/>
      <c r="B288" s="5"/>
      <c r="C288" s="5"/>
      <c r="D288" s="5"/>
      <c r="E288" s="6"/>
      <c r="F288" s="6"/>
      <c r="G288" s="6"/>
      <c r="H288" s="6"/>
    </row>
    <row r="289" spans="1:8" x14ac:dyDescent="0.3">
      <c r="A289" s="5"/>
      <c r="B289" s="5"/>
      <c r="C289" s="5"/>
      <c r="D289" s="5"/>
      <c r="E289" s="6"/>
      <c r="F289" s="6"/>
      <c r="G289" s="6"/>
      <c r="H289" s="6"/>
    </row>
    <row r="290" spans="1:8" x14ac:dyDescent="0.3">
      <c r="A290" s="5"/>
      <c r="B290" s="5"/>
      <c r="C290" s="5"/>
      <c r="D290" s="5"/>
      <c r="E290" s="6"/>
      <c r="F290" s="6"/>
      <c r="G290" s="6"/>
      <c r="H290" s="6"/>
    </row>
    <row r="291" spans="1:8" x14ac:dyDescent="0.3">
      <c r="A291" s="5"/>
      <c r="B291" s="5"/>
      <c r="C291" s="5"/>
      <c r="D291" s="5"/>
      <c r="E291" s="6"/>
      <c r="F291" s="6"/>
      <c r="G291" s="6"/>
      <c r="H291" s="6"/>
    </row>
    <row r="292" spans="1:8" x14ac:dyDescent="0.3">
      <c r="A292" s="5"/>
      <c r="B292" s="5"/>
      <c r="C292" s="5"/>
      <c r="D292" s="5"/>
      <c r="E292" s="6"/>
      <c r="F292" s="6"/>
      <c r="G292" s="6"/>
      <c r="H292" s="6"/>
    </row>
    <row r="293" spans="1:8" x14ac:dyDescent="0.3">
      <c r="A293" s="5"/>
      <c r="B293" s="5"/>
      <c r="C293" s="5"/>
      <c r="D293" s="5"/>
      <c r="E293" s="6"/>
      <c r="F293" s="6"/>
      <c r="G293" s="6"/>
      <c r="H293" s="6"/>
    </row>
    <row r="294" spans="1:8" x14ac:dyDescent="0.3">
      <c r="A294" s="5"/>
      <c r="B294" s="5"/>
      <c r="C294" s="5"/>
      <c r="D294" s="5"/>
      <c r="E294" s="6"/>
      <c r="F294" s="6"/>
      <c r="G294" s="6"/>
      <c r="H294" s="6"/>
    </row>
    <row r="295" spans="1:8" x14ac:dyDescent="0.3">
      <c r="A295" s="5"/>
      <c r="B295" s="5"/>
      <c r="C295" s="5"/>
      <c r="D295" s="5"/>
      <c r="E295" s="6"/>
      <c r="F295" s="6"/>
      <c r="G295" s="6"/>
      <c r="H295" s="6"/>
    </row>
    <row r="296" spans="1:8" x14ac:dyDescent="0.3">
      <c r="A296" s="5"/>
      <c r="B296" s="5"/>
      <c r="C296" s="5"/>
      <c r="D296" s="5"/>
      <c r="E296" s="6"/>
      <c r="F296" s="6"/>
      <c r="G296" s="6"/>
      <c r="H296" s="6"/>
    </row>
    <row r="297" spans="1:8" x14ac:dyDescent="0.3">
      <c r="A297" s="5"/>
      <c r="B297" s="5"/>
      <c r="C297" s="5"/>
      <c r="D297" s="5"/>
      <c r="E297" s="6"/>
      <c r="F297" s="6"/>
      <c r="G297" s="6"/>
      <c r="H297" s="6"/>
    </row>
    <row r="298" spans="1:8" x14ac:dyDescent="0.3">
      <c r="A298" s="5"/>
      <c r="B298" s="5"/>
      <c r="C298" s="5"/>
      <c r="D298" s="5"/>
      <c r="E298" s="6"/>
      <c r="F298" s="6"/>
      <c r="G298" s="6"/>
      <c r="H298" s="6"/>
    </row>
    <row r="299" spans="1:8" x14ac:dyDescent="0.3">
      <c r="A299" s="5"/>
      <c r="B299" s="5"/>
      <c r="C299" s="5"/>
      <c r="D299" s="5"/>
      <c r="E299" s="6"/>
      <c r="F299" s="6"/>
      <c r="G299" s="6"/>
      <c r="H299" s="6"/>
    </row>
    <row r="300" spans="1:8" x14ac:dyDescent="0.3">
      <c r="A300" s="5"/>
      <c r="B300" s="5"/>
      <c r="C300" s="5"/>
      <c r="D300" s="5"/>
      <c r="E300" s="6"/>
      <c r="F300" s="6"/>
      <c r="G300" s="6"/>
      <c r="H300" s="6"/>
    </row>
    <row r="301" spans="1:8" x14ac:dyDescent="0.3">
      <c r="A301" s="5"/>
      <c r="B301" s="5"/>
      <c r="C301" s="5"/>
      <c r="D301" s="5"/>
      <c r="E301" s="6"/>
      <c r="F301" s="6"/>
      <c r="G301" s="6"/>
      <c r="H301" s="6"/>
    </row>
    <row r="302" spans="1:8" x14ac:dyDescent="0.3">
      <c r="A302" s="5"/>
      <c r="B302" s="5"/>
      <c r="C302" s="5"/>
      <c r="D302" s="5"/>
      <c r="E302" s="6"/>
      <c r="F302" s="6"/>
      <c r="G302" s="6"/>
      <c r="H302" s="6"/>
    </row>
    <row r="303" spans="1:8" x14ac:dyDescent="0.3">
      <c r="A303" s="5"/>
      <c r="B303" s="5"/>
      <c r="C303" s="5"/>
      <c r="D303" s="5"/>
      <c r="E303" s="6"/>
      <c r="F303" s="6"/>
      <c r="G303" s="6"/>
      <c r="H303" s="6"/>
    </row>
    <row r="304" spans="1:8" x14ac:dyDescent="0.3">
      <c r="A304" s="5"/>
      <c r="B304" s="5"/>
      <c r="C304" s="5"/>
      <c r="D304" s="5"/>
      <c r="E304" s="6"/>
      <c r="F304" s="6"/>
      <c r="G304" s="6"/>
      <c r="H304" s="6"/>
    </row>
    <row r="305" spans="1:8" x14ac:dyDescent="0.3">
      <c r="A305" s="5"/>
      <c r="B305" s="5"/>
      <c r="C305" s="5"/>
      <c r="D305" s="5"/>
      <c r="E305" s="6"/>
      <c r="F305" s="6"/>
      <c r="G305" s="6"/>
      <c r="H305" s="6"/>
    </row>
    <row r="306" spans="1:8" x14ac:dyDescent="0.3">
      <c r="A306" s="5"/>
      <c r="B306" s="5"/>
      <c r="C306" s="5"/>
      <c r="D306" s="5"/>
      <c r="E306" s="6"/>
      <c r="F306" s="6"/>
      <c r="G306" s="6"/>
      <c r="H306" s="6"/>
    </row>
    <row r="307" spans="1:8" x14ac:dyDescent="0.3">
      <c r="A307" s="5"/>
      <c r="B307" s="5"/>
      <c r="C307" s="5"/>
      <c r="D307" s="5"/>
      <c r="E307" s="6"/>
      <c r="F307" s="6"/>
      <c r="G307" s="6"/>
      <c r="H307" s="6"/>
    </row>
    <row r="308" spans="1:8" x14ac:dyDescent="0.3">
      <c r="A308" s="5"/>
      <c r="B308" s="5"/>
      <c r="C308" s="5"/>
      <c r="D308" s="5"/>
      <c r="E308" s="6"/>
      <c r="F308" s="6"/>
      <c r="G308" s="6"/>
      <c r="H308" s="6"/>
    </row>
    <row r="309" spans="1:8" x14ac:dyDescent="0.3">
      <c r="A309" s="5"/>
      <c r="B309" s="5"/>
      <c r="C309" s="5"/>
      <c r="D309" s="5"/>
      <c r="E309" s="6"/>
      <c r="F309" s="6"/>
      <c r="G309" s="6"/>
      <c r="H309" s="6"/>
    </row>
    <row r="310" spans="1:8" x14ac:dyDescent="0.3">
      <c r="A310" s="5"/>
      <c r="B310" s="5"/>
      <c r="C310" s="5"/>
      <c r="D310" s="5"/>
      <c r="E310" s="6"/>
      <c r="F310" s="6"/>
      <c r="G310" s="6"/>
      <c r="H310" s="6"/>
    </row>
    <row r="311" spans="1:8" x14ac:dyDescent="0.3">
      <c r="A311" s="5"/>
      <c r="B311" s="5"/>
      <c r="C311" s="5"/>
      <c r="D311" s="5"/>
      <c r="E311" s="6"/>
      <c r="F311" s="6"/>
      <c r="G311" s="6"/>
      <c r="H311" s="6"/>
    </row>
    <row r="312" spans="1:8" x14ac:dyDescent="0.3">
      <c r="A312" s="5"/>
      <c r="B312" s="5"/>
      <c r="C312" s="5"/>
      <c r="D312" s="5"/>
      <c r="E312" s="6"/>
      <c r="F312" s="6"/>
      <c r="G312" s="6"/>
      <c r="H312" s="6"/>
    </row>
    <row r="313" spans="1:8" x14ac:dyDescent="0.3">
      <c r="A313" s="5"/>
      <c r="B313" s="5"/>
      <c r="C313" s="5"/>
      <c r="D313" s="5"/>
      <c r="E313" s="6"/>
      <c r="F313" s="6"/>
      <c r="G313" s="6"/>
      <c r="H313" s="6"/>
    </row>
    <row r="314" spans="1:8" x14ac:dyDescent="0.3">
      <c r="A314" s="5"/>
      <c r="B314" s="5"/>
      <c r="C314" s="5"/>
      <c r="D314" s="5"/>
      <c r="E314" s="6"/>
      <c r="F314" s="6"/>
      <c r="G314" s="6"/>
      <c r="H314" s="6"/>
    </row>
    <row r="315" spans="1:8" x14ac:dyDescent="0.3">
      <c r="A315" s="5"/>
      <c r="B315" s="5"/>
      <c r="C315" s="5"/>
      <c r="D315" s="5"/>
      <c r="E315" s="6"/>
      <c r="F315" s="6"/>
      <c r="G315" s="6"/>
      <c r="H315" s="6"/>
    </row>
    <row r="316" spans="1:8" x14ac:dyDescent="0.3">
      <c r="A316" s="5"/>
      <c r="B316" s="5"/>
      <c r="C316" s="5"/>
      <c r="D316" s="5"/>
      <c r="E316" s="6"/>
      <c r="F316" s="6"/>
      <c r="G316" s="6"/>
      <c r="H316" s="6"/>
    </row>
    <row r="317" spans="1:8" x14ac:dyDescent="0.3">
      <c r="A317" s="5"/>
      <c r="B317" s="5"/>
      <c r="C317" s="5"/>
      <c r="D317" s="5"/>
      <c r="E317" s="6"/>
      <c r="F317" s="6"/>
      <c r="G317" s="6"/>
      <c r="H317" s="6"/>
    </row>
    <row r="318" spans="1:8" x14ac:dyDescent="0.3">
      <c r="A318" s="5"/>
      <c r="B318" s="5"/>
      <c r="C318" s="5"/>
      <c r="D318" s="5"/>
      <c r="E318" s="6"/>
      <c r="F318" s="6"/>
      <c r="G318" s="6"/>
      <c r="H318" s="6"/>
    </row>
    <row r="319" spans="1:8" x14ac:dyDescent="0.3">
      <c r="A319" s="5"/>
      <c r="B319" s="5"/>
      <c r="C319" s="5"/>
      <c r="D319" s="5"/>
      <c r="E319" s="6"/>
      <c r="F319" s="6"/>
      <c r="G319" s="6"/>
      <c r="H319" s="6"/>
    </row>
    <row r="320" spans="1:8" x14ac:dyDescent="0.3">
      <c r="A320" s="5"/>
      <c r="B320" s="5"/>
      <c r="C320" s="5"/>
      <c r="D320" s="5"/>
      <c r="E320" s="6"/>
      <c r="F320" s="6"/>
      <c r="G320" s="6"/>
      <c r="H320" s="6"/>
    </row>
    <row r="321" spans="1:8" x14ac:dyDescent="0.3">
      <c r="A321" s="5"/>
      <c r="B321" s="5"/>
      <c r="C321" s="5"/>
      <c r="D321" s="5"/>
      <c r="E321" s="6"/>
      <c r="F321" s="6"/>
      <c r="G321" s="6"/>
      <c r="H321" s="6"/>
    </row>
    <row r="322" spans="1:8" x14ac:dyDescent="0.3">
      <c r="A322" s="5"/>
      <c r="B322" s="5"/>
      <c r="C322" s="5"/>
      <c r="D322" s="5"/>
      <c r="E322" s="6"/>
      <c r="F322" s="6"/>
      <c r="G322" s="6"/>
      <c r="H322" s="6"/>
    </row>
    <row r="323" spans="1:8" x14ac:dyDescent="0.3">
      <c r="A323" s="5"/>
      <c r="B323" s="5"/>
      <c r="C323" s="5"/>
      <c r="D323" s="5"/>
      <c r="E323" s="6"/>
      <c r="F323" s="6"/>
      <c r="G323" s="6"/>
      <c r="H323" s="6"/>
    </row>
    <row r="324" spans="1:8" x14ac:dyDescent="0.3">
      <c r="A324" s="5"/>
      <c r="B324" s="5"/>
      <c r="C324" s="5"/>
      <c r="D324" s="5"/>
      <c r="E324" s="6"/>
      <c r="F324" s="6"/>
      <c r="G324" s="6"/>
      <c r="H324" s="6"/>
    </row>
    <row r="325" spans="1:8" x14ac:dyDescent="0.3">
      <c r="A325" s="5"/>
      <c r="B325" s="5"/>
      <c r="C325" s="5"/>
      <c r="D325" s="5"/>
      <c r="E325" s="6"/>
      <c r="F325" s="6"/>
      <c r="G325" s="6"/>
      <c r="H325" s="6"/>
    </row>
    <row r="326" spans="1:8" x14ac:dyDescent="0.3">
      <c r="A326" s="5"/>
      <c r="B326" s="5"/>
      <c r="C326" s="5"/>
      <c r="D326" s="5"/>
      <c r="E326" s="6"/>
      <c r="F326" s="6"/>
      <c r="G326" s="6"/>
      <c r="H326" s="6"/>
    </row>
    <row r="327" spans="1:8" x14ac:dyDescent="0.3">
      <c r="A327" s="5"/>
      <c r="B327" s="5"/>
      <c r="C327" s="5"/>
      <c r="D327" s="5"/>
      <c r="E327" s="6"/>
      <c r="F327" s="6"/>
      <c r="G327" s="6"/>
      <c r="H327" s="6"/>
    </row>
    <row r="328" spans="1:8" x14ac:dyDescent="0.3">
      <c r="A328" s="5"/>
      <c r="B328" s="5"/>
      <c r="C328" s="5"/>
      <c r="D328" s="5"/>
      <c r="E328" s="6"/>
      <c r="F328" s="6"/>
      <c r="G328" s="6"/>
      <c r="H328" s="6"/>
    </row>
    <row r="329" spans="1:8" x14ac:dyDescent="0.3">
      <c r="A329" s="5"/>
      <c r="B329" s="5"/>
      <c r="C329" s="5"/>
      <c r="D329" s="5"/>
      <c r="E329" s="6"/>
      <c r="F329" s="6"/>
      <c r="G329" s="6"/>
      <c r="H329" s="6"/>
    </row>
    <row r="330" spans="1:8" x14ac:dyDescent="0.3">
      <c r="A330" s="5"/>
      <c r="B330" s="5"/>
      <c r="C330" s="5"/>
      <c r="D330" s="5"/>
      <c r="E330" s="6"/>
      <c r="F330" s="6"/>
      <c r="G330" s="6"/>
      <c r="H330" s="6"/>
    </row>
    <row r="331" spans="1:8" x14ac:dyDescent="0.3">
      <c r="A331" s="5"/>
      <c r="B331" s="5"/>
      <c r="C331" s="5"/>
      <c r="D331" s="5"/>
      <c r="E331" s="6"/>
      <c r="F331" s="6"/>
      <c r="G331" s="6"/>
      <c r="H331" s="6"/>
    </row>
    <row r="332" spans="1:8" x14ac:dyDescent="0.3">
      <c r="A332" s="5"/>
      <c r="B332" s="5"/>
      <c r="C332" s="5"/>
      <c r="D332" s="5"/>
      <c r="E332" s="6"/>
      <c r="F332" s="6"/>
      <c r="G332" s="6"/>
      <c r="H332" s="6"/>
    </row>
    <row r="333" spans="1:8" x14ac:dyDescent="0.3">
      <c r="A333" s="5"/>
      <c r="B333" s="5"/>
      <c r="C333" s="5"/>
      <c r="D333" s="5"/>
      <c r="E333" s="6"/>
      <c r="F333" s="6"/>
      <c r="G333" s="6"/>
      <c r="H333" s="6"/>
    </row>
    <row r="334" spans="1:8" x14ac:dyDescent="0.3">
      <c r="A334" s="5"/>
      <c r="B334" s="5"/>
      <c r="C334" s="5"/>
      <c r="D334" s="5"/>
      <c r="E334" s="6"/>
      <c r="F334" s="6"/>
      <c r="G334" s="6"/>
      <c r="H334" s="6"/>
    </row>
    <row r="335" spans="1:8" x14ac:dyDescent="0.3">
      <c r="A335" s="5"/>
      <c r="B335" s="5"/>
      <c r="C335" s="5"/>
      <c r="D335" s="5"/>
      <c r="E335" s="6"/>
      <c r="F335" s="6"/>
      <c r="G335" s="6"/>
      <c r="H335" s="6"/>
    </row>
    <row r="336" spans="1:8" x14ac:dyDescent="0.3">
      <c r="A336" s="5"/>
      <c r="B336" s="5"/>
      <c r="C336" s="5"/>
      <c r="D336" s="5"/>
      <c r="E336" s="6"/>
      <c r="F336" s="6"/>
      <c r="G336" s="6"/>
      <c r="H336" s="6"/>
    </row>
    <row r="337" spans="1:8" x14ac:dyDescent="0.3">
      <c r="A337" s="5"/>
      <c r="B337" s="5"/>
      <c r="C337" s="5"/>
      <c r="D337" s="5"/>
      <c r="E337" s="6"/>
      <c r="F337" s="6"/>
      <c r="G337" s="6"/>
      <c r="H337" s="6"/>
    </row>
    <row r="338" spans="1:8" x14ac:dyDescent="0.3">
      <c r="A338" s="5"/>
      <c r="B338" s="5"/>
      <c r="C338" s="5"/>
      <c r="D338" s="5"/>
      <c r="E338" s="6"/>
      <c r="F338" s="6"/>
      <c r="G338" s="6"/>
      <c r="H338" s="6"/>
    </row>
    <row r="339" spans="1:8" x14ac:dyDescent="0.3">
      <c r="A339" s="5"/>
      <c r="B339" s="5"/>
      <c r="C339" s="5"/>
      <c r="D339" s="5"/>
      <c r="E339" s="6"/>
      <c r="F339" s="6"/>
      <c r="G339" s="6"/>
      <c r="H339" s="6"/>
    </row>
    <row r="340" spans="1:8" x14ac:dyDescent="0.3">
      <c r="A340" s="5"/>
      <c r="B340" s="5"/>
      <c r="C340" s="5"/>
      <c r="D340" s="5"/>
      <c r="E340" s="6"/>
      <c r="F340" s="6"/>
      <c r="G340" s="6"/>
      <c r="H340" s="6"/>
    </row>
    <row r="341" spans="1:8" x14ac:dyDescent="0.3">
      <c r="A341" s="5"/>
      <c r="B341" s="5"/>
      <c r="C341" s="5"/>
      <c r="D341" s="5"/>
      <c r="E341" s="6"/>
      <c r="F341" s="6"/>
      <c r="G341" s="6"/>
      <c r="H341" s="6"/>
    </row>
    <row r="342" spans="1:8" x14ac:dyDescent="0.3">
      <c r="A342" s="5"/>
      <c r="B342" s="5"/>
      <c r="C342" s="5"/>
      <c r="D342" s="5"/>
      <c r="E342" s="6"/>
      <c r="F342" s="6"/>
      <c r="G342" s="6"/>
      <c r="H342" s="6"/>
    </row>
    <row r="343" spans="1:8" x14ac:dyDescent="0.3">
      <c r="A343" s="5"/>
      <c r="B343" s="5"/>
      <c r="C343" s="5"/>
      <c r="D343" s="5"/>
      <c r="E343" s="6"/>
      <c r="F343" s="6"/>
      <c r="G343" s="6"/>
      <c r="H343" s="6"/>
    </row>
    <row r="344" spans="1:8" x14ac:dyDescent="0.3">
      <c r="A344" s="5"/>
      <c r="B344" s="5"/>
      <c r="C344" s="5"/>
      <c r="D344" s="5"/>
      <c r="E344" s="6"/>
      <c r="F344" s="6"/>
      <c r="G344" s="6"/>
      <c r="H344" s="6"/>
    </row>
    <row r="345" spans="1:8" x14ac:dyDescent="0.3">
      <c r="A345" s="5"/>
      <c r="B345" s="5"/>
      <c r="C345" s="5"/>
      <c r="D345" s="5"/>
      <c r="E345" s="6"/>
      <c r="F345" s="6"/>
      <c r="G345" s="6"/>
      <c r="H345" s="6"/>
    </row>
    <row r="346" spans="1:8" x14ac:dyDescent="0.3">
      <c r="A346" s="5"/>
      <c r="B346" s="5"/>
      <c r="C346" s="5"/>
      <c r="D346" s="5"/>
      <c r="E346" s="6"/>
      <c r="F346" s="6"/>
      <c r="G346" s="6"/>
      <c r="H346" s="6"/>
    </row>
    <row r="347" spans="1:8" x14ac:dyDescent="0.3">
      <c r="A347" s="5"/>
      <c r="B347" s="5"/>
      <c r="C347" s="5"/>
      <c r="D347" s="5"/>
      <c r="E347" s="6"/>
      <c r="F347" s="6"/>
      <c r="G347" s="6"/>
      <c r="H347" s="6"/>
    </row>
    <row r="348" spans="1:8" x14ac:dyDescent="0.3">
      <c r="A348" s="5"/>
      <c r="B348" s="5"/>
      <c r="C348" s="5"/>
      <c r="D348" s="5"/>
      <c r="E348" s="6"/>
      <c r="F348" s="6"/>
      <c r="G348" s="6"/>
      <c r="H348" s="6"/>
    </row>
    <row r="349" spans="1:8" x14ac:dyDescent="0.3">
      <c r="A349" s="5"/>
      <c r="B349" s="5"/>
      <c r="C349" s="5"/>
      <c r="D349" s="5"/>
      <c r="E349" s="6"/>
      <c r="F349" s="6"/>
      <c r="G349" s="6"/>
      <c r="H349" s="6"/>
    </row>
    <row r="350" spans="1:8" x14ac:dyDescent="0.3">
      <c r="A350" s="5"/>
      <c r="B350" s="5"/>
      <c r="C350" s="5"/>
      <c r="D350" s="5"/>
      <c r="E350" s="6"/>
      <c r="F350" s="6"/>
      <c r="G350" s="6"/>
      <c r="H350" s="6"/>
    </row>
    <row r="351" spans="1:8" x14ac:dyDescent="0.3">
      <c r="A351" s="5"/>
      <c r="B351" s="5"/>
      <c r="C351" s="5"/>
      <c r="D351" s="5"/>
      <c r="E351" s="6"/>
      <c r="F351" s="6"/>
      <c r="G351" s="6"/>
      <c r="H351" s="6"/>
    </row>
    <row r="352" spans="1:8" x14ac:dyDescent="0.3">
      <c r="A352" s="5"/>
      <c r="B352" s="5"/>
      <c r="C352" s="5"/>
      <c r="D352" s="5"/>
      <c r="E352" s="6"/>
      <c r="F352" s="6"/>
      <c r="G352" s="6"/>
      <c r="H352" s="6"/>
    </row>
    <row r="353" spans="1:8" x14ac:dyDescent="0.3">
      <c r="A353" s="5"/>
      <c r="B353" s="5"/>
      <c r="C353" s="5"/>
      <c r="D353" s="5"/>
      <c r="E353" s="6"/>
      <c r="F353" s="6"/>
      <c r="G353" s="6"/>
      <c r="H353" s="6"/>
    </row>
    <row r="354" spans="1:8" x14ac:dyDescent="0.3">
      <c r="A354" s="5"/>
      <c r="B354" s="5"/>
      <c r="C354" s="5"/>
      <c r="D354" s="5"/>
      <c r="E354" s="6"/>
      <c r="F354" s="6"/>
      <c r="G354" s="6"/>
      <c r="H354" s="6"/>
    </row>
    <row r="355" spans="1:8" x14ac:dyDescent="0.3">
      <c r="A355" s="5"/>
      <c r="B355" s="5"/>
      <c r="C355" s="5"/>
      <c r="D355" s="5"/>
      <c r="E355" s="6"/>
      <c r="F355" s="6"/>
      <c r="G355" s="6"/>
      <c r="H355" s="6"/>
    </row>
    <row r="356" spans="1:8" x14ac:dyDescent="0.3">
      <c r="A356" s="5"/>
      <c r="B356" s="5"/>
      <c r="C356" s="5"/>
      <c r="D356" s="5"/>
      <c r="E356" s="6"/>
      <c r="F356" s="6"/>
      <c r="G356" s="6"/>
      <c r="H356" s="6"/>
    </row>
    <row r="357" spans="1:8" x14ac:dyDescent="0.3">
      <c r="A357" s="5"/>
      <c r="B357" s="5"/>
      <c r="C357" s="5"/>
      <c r="D357" s="5"/>
      <c r="E357" s="6"/>
      <c r="F357" s="6"/>
      <c r="G357" s="6"/>
      <c r="H357" s="6"/>
    </row>
    <row r="358" spans="1:8" x14ac:dyDescent="0.3">
      <c r="A358" s="5"/>
      <c r="B358" s="5"/>
      <c r="C358" s="5"/>
      <c r="D358" s="5"/>
      <c r="E358" s="6"/>
      <c r="F358" s="6"/>
      <c r="G358" s="6"/>
      <c r="H358" s="6"/>
    </row>
    <row r="359" spans="1:8" x14ac:dyDescent="0.3">
      <c r="A359" s="5"/>
      <c r="B359" s="5"/>
      <c r="C359" s="5"/>
      <c r="D359" s="5"/>
      <c r="E359" s="6"/>
      <c r="F359" s="6"/>
      <c r="G359" s="6"/>
      <c r="H359" s="6"/>
    </row>
    <row r="360" spans="1:8" x14ac:dyDescent="0.3">
      <c r="A360" s="5"/>
      <c r="B360" s="5"/>
      <c r="C360" s="5"/>
      <c r="D360" s="5"/>
      <c r="E360" s="6"/>
      <c r="F360" s="6"/>
      <c r="G360" s="6"/>
      <c r="H360" s="6"/>
    </row>
    <row r="361" spans="1:8" x14ac:dyDescent="0.3">
      <c r="A361" s="5"/>
      <c r="B361" s="5"/>
      <c r="C361" s="5"/>
      <c r="D361" s="5"/>
      <c r="E361" s="6"/>
      <c r="F361" s="6"/>
      <c r="G361" s="6"/>
      <c r="H361" s="6"/>
    </row>
    <row r="362" spans="1:8" x14ac:dyDescent="0.3">
      <c r="A362" s="5"/>
      <c r="B362" s="5"/>
      <c r="C362" s="5"/>
      <c r="D362" s="5"/>
      <c r="E362" s="6"/>
      <c r="F362" s="6"/>
      <c r="G362" s="6"/>
      <c r="H362" s="6"/>
    </row>
    <row r="363" spans="1:8" x14ac:dyDescent="0.3">
      <c r="A363" s="5"/>
      <c r="B363" s="5"/>
      <c r="C363" s="5"/>
      <c r="D363" s="5"/>
      <c r="E363" s="6"/>
      <c r="F363" s="6"/>
      <c r="G363" s="6"/>
      <c r="H363" s="6"/>
    </row>
    <row r="364" spans="1:8" x14ac:dyDescent="0.3">
      <c r="A364" s="5"/>
      <c r="B364" s="5"/>
      <c r="C364" s="5"/>
      <c r="D364" s="5"/>
      <c r="E364" s="6"/>
      <c r="F364" s="6"/>
      <c r="G364" s="6"/>
      <c r="H364" s="6"/>
    </row>
    <row r="365" spans="1:8" x14ac:dyDescent="0.3">
      <c r="A365" s="5"/>
      <c r="B365" s="5"/>
      <c r="C365" s="5"/>
      <c r="D365" s="5"/>
      <c r="E365" s="6"/>
      <c r="F365" s="6"/>
      <c r="G365" s="6"/>
      <c r="H365" s="6"/>
    </row>
    <row r="366" spans="1:8" x14ac:dyDescent="0.3">
      <c r="A366" s="5"/>
      <c r="B366" s="5"/>
      <c r="C366" s="5"/>
      <c r="D366" s="5"/>
      <c r="E366" s="6"/>
      <c r="F366" s="6"/>
      <c r="G366" s="6"/>
      <c r="H366" s="6"/>
    </row>
    <row r="367" spans="1:8" x14ac:dyDescent="0.3">
      <c r="A367" s="5"/>
      <c r="B367" s="5"/>
      <c r="C367" s="5"/>
      <c r="D367" s="5"/>
      <c r="E367" s="6"/>
      <c r="F367" s="6"/>
      <c r="G367" s="6"/>
      <c r="H367" s="6"/>
    </row>
    <row r="368" spans="1:8" x14ac:dyDescent="0.3">
      <c r="A368" s="5"/>
      <c r="B368" s="5"/>
      <c r="C368" s="5"/>
      <c r="D368" s="5"/>
      <c r="E368" s="6"/>
      <c r="F368" s="6"/>
      <c r="G368" s="6"/>
      <c r="H368" s="6"/>
    </row>
    <row r="369" spans="1:8" x14ac:dyDescent="0.3">
      <c r="A369" s="5"/>
      <c r="B369" s="5"/>
      <c r="C369" s="5"/>
      <c r="D369" s="5"/>
      <c r="E369" s="6"/>
      <c r="F369" s="6"/>
      <c r="G369" s="6"/>
      <c r="H369" s="6"/>
    </row>
    <row r="370" spans="1:8" x14ac:dyDescent="0.3">
      <c r="A370" s="5"/>
      <c r="B370" s="5"/>
      <c r="C370" s="5"/>
      <c r="D370" s="5"/>
      <c r="E370" s="6"/>
      <c r="F370" s="6"/>
      <c r="G370" s="6"/>
      <c r="H370" s="6"/>
    </row>
    <row r="371" spans="1:8" x14ac:dyDescent="0.3">
      <c r="A371" s="5"/>
      <c r="B371" s="5"/>
      <c r="C371" s="5"/>
      <c r="D371" s="5"/>
      <c r="E371" s="6"/>
      <c r="F371" s="6"/>
      <c r="G371" s="6"/>
      <c r="H371" s="6"/>
    </row>
    <row r="372" spans="1:8" x14ac:dyDescent="0.3">
      <c r="A372" s="5"/>
      <c r="B372" s="5"/>
      <c r="C372" s="5"/>
      <c r="D372" s="5"/>
      <c r="E372" s="6"/>
      <c r="F372" s="6"/>
      <c r="G372" s="6"/>
      <c r="H372" s="6"/>
    </row>
    <row r="373" spans="1:8" x14ac:dyDescent="0.3">
      <c r="A373" s="5"/>
      <c r="B373" s="5"/>
      <c r="C373" s="5"/>
      <c r="D373" s="5"/>
      <c r="E373" s="6"/>
      <c r="F373" s="6"/>
      <c r="G373" s="6"/>
      <c r="H373" s="6"/>
    </row>
    <row r="374" spans="1:8" x14ac:dyDescent="0.3">
      <c r="A374" s="5"/>
      <c r="B374" s="5"/>
      <c r="C374" s="5"/>
      <c r="D374" s="5"/>
      <c r="E374" s="6"/>
      <c r="F374" s="6"/>
      <c r="G374" s="6"/>
      <c r="H374" s="6"/>
    </row>
    <row r="375" spans="1:8" x14ac:dyDescent="0.3">
      <c r="A375" s="5"/>
      <c r="B375" s="5"/>
      <c r="C375" s="5"/>
      <c r="D375" s="5"/>
      <c r="E375" s="6"/>
      <c r="F375" s="6"/>
      <c r="G375" s="6"/>
      <c r="H375" s="6"/>
    </row>
    <row r="376" spans="1:8" x14ac:dyDescent="0.3">
      <c r="A376" s="5"/>
      <c r="B376" s="5"/>
      <c r="C376" s="5"/>
      <c r="D376" s="5"/>
      <c r="E376" s="6"/>
      <c r="F376" s="6"/>
      <c r="G376" s="6"/>
      <c r="H376" s="6"/>
    </row>
    <row r="377" spans="1:8" x14ac:dyDescent="0.3">
      <c r="A377" s="5"/>
      <c r="B377" s="5"/>
      <c r="C377" s="5"/>
      <c r="D377" s="5"/>
      <c r="E377" s="6"/>
      <c r="F377" s="6"/>
      <c r="G377" s="6"/>
      <c r="H377" s="6"/>
    </row>
    <row r="378" spans="1:8" x14ac:dyDescent="0.3">
      <c r="A378" s="5"/>
      <c r="B378" s="5"/>
      <c r="C378" s="5"/>
      <c r="D378" s="5"/>
      <c r="E378" s="6"/>
      <c r="F378" s="6"/>
      <c r="G378" s="6"/>
      <c r="H378" s="6"/>
    </row>
    <row r="379" spans="1:8" x14ac:dyDescent="0.3">
      <c r="A379" s="5"/>
      <c r="B379" s="5"/>
      <c r="C379" s="5"/>
      <c r="D379" s="5"/>
      <c r="E379" s="6"/>
      <c r="F379" s="6"/>
      <c r="G379" s="6"/>
      <c r="H379" s="6"/>
    </row>
    <row r="380" spans="1:8" x14ac:dyDescent="0.3">
      <c r="A380" s="5"/>
      <c r="B380" s="5"/>
      <c r="C380" s="5"/>
      <c r="D380" s="5"/>
      <c r="E380" s="6"/>
      <c r="F380" s="6"/>
      <c r="G380" s="6"/>
      <c r="H380" s="6"/>
    </row>
    <row r="381" spans="1:8" x14ac:dyDescent="0.3">
      <c r="A381" s="5"/>
      <c r="B381" s="5"/>
      <c r="C381" s="5"/>
      <c r="D381" s="5"/>
      <c r="E381" s="6"/>
      <c r="F381" s="6"/>
      <c r="G381" s="6"/>
      <c r="H381" s="6"/>
    </row>
    <row r="382" spans="1:8" x14ac:dyDescent="0.3">
      <c r="A382" s="5"/>
      <c r="B382" s="5"/>
      <c r="C382" s="5"/>
      <c r="D382" s="5"/>
      <c r="E382" s="6"/>
      <c r="F382" s="6"/>
      <c r="G382" s="6"/>
      <c r="H382" s="6"/>
    </row>
    <row r="383" spans="1:8" x14ac:dyDescent="0.3">
      <c r="A383" s="5"/>
      <c r="B383" s="5"/>
      <c r="C383" s="5"/>
      <c r="D383" s="5"/>
      <c r="E383" s="6"/>
      <c r="F383" s="6"/>
      <c r="G383" s="6"/>
      <c r="H383" s="6"/>
    </row>
    <row r="384" spans="1:8" x14ac:dyDescent="0.3">
      <c r="A384" s="5"/>
      <c r="B384" s="5"/>
      <c r="C384" s="5"/>
      <c r="D384" s="5"/>
      <c r="E384" s="6"/>
      <c r="F384" s="6"/>
      <c r="G384" s="6"/>
      <c r="H384" s="6"/>
    </row>
    <row r="385" spans="1:8" x14ac:dyDescent="0.3">
      <c r="A385" s="5"/>
      <c r="B385" s="5"/>
      <c r="C385" s="5"/>
      <c r="D385" s="5"/>
      <c r="E385" s="6"/>
      <c r="F385" s="6"/>
      <c r="G385" s="6"/>
      <c r="H385" s="6"/>
    </row>
    <row r="386" spans="1:8" x14ac:dyDescent="0.3">
      <c r="A386" s="5"/>
      <c r="B386" s="5"/>
      <c r="C386" s="5"/>
      <c r="D386" s="5"/>
      <c r="E386" s="6"/>
      <c r="F386" s="6"/>
      <c r="G386" s="6"/>
      <c r="H386" s="6"/>
    </row>
    <row r="387" spans="1:8" x14ac:dyDescent="0.3">
      <c r="A387" s="5"/>
      <c r="B387" s="5"/>
      <c r="C387" s="5"/>
      <c r="D387" s="5"/>
      <c r="E387" s="6"/>
      <c r="F387" s="6"/>
      <c r="G387" s="6"/>
      <c r="H387" s="6"/>
    </row>
    <row r="388" spans="1:8" x14ac:dyDescent="0.3">
      <c r="A388" s="5"/>
      <c r="B388" s="5"/>
      <c r="C388" s="5"/>
      <c r="D388" s="5"/>
      <c r="E388" s="6"/>
      <c r="F388" s="6"/>
      <c r="G388" s="6"/>
      <c r="H388" s="6"/>
    </row>
    <row r="389" spans="1:8" x14ac:dyDescent="0.3">
      <c r="A389" s="5"/>
      <c r="B389" s="5"/>
      <c r="C389" s="5"/>
      <c r="D389" s="5"/>
      <c r="E389" s="6"/>
      <c r="F389" s="6"/>
      <c r="G389" s="6"/>
      <c r="H389" s="6"/>
    </row>
    <row r="390" spans="1:8" x14ac:dyDescent="0.3">
      <c r="A390" s="5"/>
      <c r="B390" s="5"/>
      <c r="C390" s="5"/>
      <c r="D390" s="5"/>
      <c r="E390" s="6"/>
      <c r="F390" s="6"/>
      <c r="G390" s="6"/>
      <c r="H390" s="6"/>
    </row>
    <row r="391" spans="1:8" x14ac:dyDescent="0.3">
      <c r="A391" s="5"/>
      <c r="B391" s="5"/>
      <c r="C391" s="5"/>
      <c r="D391" s="5"/>
      <c r="E391" s="6"/>
      <c r="F391" s="6"/>
      <c r="G391" s="6"/>
      <c r="H391" s="6"/>
    </row>
    <row r="392" spans="1:8" x14ac:dyDescent="0.3">
      <c r="A392" s="5"/>
      <c r="B392" s="5"/>
      <c r="C392" s="5"/>
      <c r="D392" s="5"/>
      <c r="E392" s="6"/>
      <c r="F392" s="6"/>
      <c r="G392" s="6"/>
      <c r="H392" s="6"/>
    </row>
    <row r="393" spans="1:8" x14ac:dyDescent="0.3">
      <c r="A393" s="5"/>
      <c r="B393" s="5"/>
      <c r="C393" s="5"/>
      <c r="D393" s="5"/>
      <c r="E393" s="6"/>
      <c r="F393" s="6"/>
      <c r="G393" s="6"/>
      <c r="H393" s="6"/>
    </row>
    <row r="394" spans="1:8" x14ac:dyDescent="0.3">
      <c r="A394" s="5"/>
      <c r="B394" s="5"/>
      <c r="C394" s="5"/>
      <c r="D394" s="5"/>
      <c r="E394" s="6"/>
      <c r="F394" s="6"/>
      <c r="G394" s="6"/>
      <c r="H394" s="6"/>
    </row>
    <row r="395" spans="1:8" x14ac:dyDescent="0.3">
      <c r="A395" s="5"/>
      <c r="B395" s="5"/>
      <c r="C395" s="5"/>
      <c r="D395" s="5"/>
      <c r="E395" s="6"/>
      <c r="F395" s="6"/>
      <c r="G395" s="6"/>
      <c r="H395" s="6"/>
    </row>
    <row r="396" spans="1:8" x14ac:dyDescent="0.3">
      <c r="A396" s="5"/>
      <c r="B396" s="5"/>
      <c r="C396" s="5"/>
      <c r="D396" s="5"/>
      <c r="E396" s="6"/>
      <c r="F396" s="6"/>
      <c r="G396" s="6"/>
      <c r="H396" s="6"/>
    </row>
    <row r="397" spans="1:8" x14ac:dyDescent="0.3">
      <c r="A397" s="5"/>
      <c r="B397" s="5"/>
      <c r="C397" s="5"/>
      <c r="D397" s="5"/>
      <c r="E397" s="6"/>
      <c r="F397" s="6"/>
      <c r="G397" s="6"/>
      <c r="H397" s="6"/>
    </row>
    <row r="398" spans="1:8" x14ac:dyDescent="0.3">
      <c r="A398" s="5"/>
      <c r="B398" s="5"/>
      <c r="C398" s="5"/>
      <c r="D398" s="5"/>
      <c r="E398" s="6"/>
      <c r="F398" s="6"/>
      <c r="G398" s="6"/>
      <c r="H398" s="6"/>
    </row>
    <row r="399" spans="1:8" x14ac:dyDescent="0.3">
      <c r="A399" s="5"/>
      <c r="B399" s="5"/>
      <c r="C399" s="5"/>
      <c r="D399" s="5"/>
      <c r="E399" s="6"/>
      <c r="F399" s="6"/>
      <c r="G399" s="6"/>
      <c r="H399" s="6"/>
    </row>
    <row r="400" spans="1:8" x14ac:dyDescent="0.3">
      <c r="A400" s="5"/>
      <c r="B400" s="5"/>
      <c r="C400" s="5"/>
      <c r="D400" s="5"/>
      <c r="E400" s="6"/>
      <c r="F400" s="6"/>
      <c r="G400" s="6"/>
      <c r="H400" s="6"/>
    </row>
    <row r="401" spans="1:8" x14ac:dyDescent="0.3">
      <c r="A401" s="5"/>
      <c r="B401" s="5"/>
      <c r="C401" s="5"/>
      <c r="D401" s="5"/>
      <c r="E401" s="6"/>
      <c r="F401" s="6"/>
      <c r="G401" s="6"/>
      <c r="H401" s="6"/>
    </row>
    <row r="402" spans="1:8" x14ac:dyDescent="0.3">
      <c r="A402" s="5"/>
      <c r="B402" s="5"/>
      <c r="C402" s="5"/>
      <c r="D402" s="5"/>
      <c r="E402" s="6"/>
      <c r="F402" s="6"/>
      <c r="G402" s="6"/>
      <c r="H402" s="6"/>
    </row>
    <row r="403" spans="1:8" x14ac:dyDescent="0.3">
      <c r="A403" s="5"/>
      <c r="B403" s="5"/>
      <c r="C403" s="5"/>
      <c r="D403" s="5"/>
      <c r="E403" s="6"/>
      <c r="F403" s="6"/>
      <c r="G403" s="6"/>
      <c r="H403" s="6"/>
    </row>
  </sheetData>
  <mergeCells count="6">
    <mergeCell ref="J22:K22"/>
    <mergeCell ref="J5:K5"/>
    <mergeCell ref="J10:K10"/>
    <mergeCell ref="J15:K15"/>
    <mergeCell ref="M1:O1"/>
    <mergeCell ref="J18: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E544-9CC8-49E6-AAC3-6F01F7EA1E83}">
  <dimension ref="A1:V403"/>
  <sheetViews>
    <sheetView zoomScale="62" zoomScaleNormal="62" workbookViewId="0">
      <selection activeCell="G12" sqref="G12"/>
    </sheetView>
  </sheetViews>
  <sheetFormatPr defaultRowHeight="14.4" x14ac:dyDescent="0.3"/>
  <cols>
    <col min="2" max="2" width="9.109375" customWidth="1"/>
    <col min="4" max="4" width="16.88671875" customWidth="1"/>
    <col min="7" max="7" width="11.21875" customWidth="1"/>
    <col min="9" max="9" width="13.5546875" customWidth="1"/>
    <col min="10" max="10" width="14" customWidth="1"/>
    <col min="11" max="11" width="9.21875" bestFit="1" customWidth="1"/>
    <col min="14" max="14" width="18" bestFit="1" customWidth="1"/>
    <col min="15" max="15" width="14.88671875" customWidth="1"/>
    <col min="17" max="17" width="17.77734375" customWidth="1"/>
    <col min="18" max="18" width="17.33203125" customWidth="1"/>
    <col min="19" max="19" width="14.33203125" customWidth="1"/>
    <col min="22" max="22" width="10.6640625" customWidth="1"/>
  </cols>
  <sheetData>
    <row r="1" spans="1:22" ht="14.25" customHeight="1" x14ac:dyDescent="0.3">
      <c r="A1" s="29" t="s">
        <v>7</v>
      </c>
      <c r="B1" s="29" t="s">
        <v>25</v>
      </c>
      <c r="C1" s="31" t="s">
        <v>1</v>
      </c>
      <c r="D1" s="29" t="s">
        <v>32</v>
      </c>
      <c r="E1" s="31" t="s">
        <v>30</v>
      </c>
      <c r="F1" s="32" t="s">
        <v>23</v>
      </c>
      <c r="G1" s="32"/>
      <c r="H1" s="32"/>
      <c r="I1" s="32" t="s">
        <v>24</v>
      </c>
      <c r="J1" s="32"/>
      <c r="K1" s="32"/>
      <c r="L1" s="31" t="s">
        <v>4</v>
      </c>
      <c r="Q1" s="28" t="s">
        <v>18</v>
      </c>
      <c r="R1" s="28"/>
      <c r="S1" s="28"/>
    </row>
    <row r="2" spans="1:22" ht="43.2" x14ac:dyDescent="0.3">
      <c r="A2" s="30"/>
      <c r="B2" s="30"/>
      <c r="C2" s="31"/>
      <c r="D2" s="30"/>
      <c r="E2" s="31"/>
      <c r="F2" s="11" t="s">
        <v>26</v>
      </c>
      <c r="G2" s="10" t="s">
        <v>19</v>
      </c>
      <c r="H2" s="11" t="s">
        <v>28</v>
      </c>
      <c r="I2" s="11" t="s">
        <v>26</v>
      </c>
      <c r="J2" s="10" t="s">
        <v>27</v>
      </c>
      <c r="K2" s="11" t="s">
        <v>28</v>
      </c>
      <c r="L2" s="31"/>
      <c r="Q2" s="2" t="s">
        <v>15</v>
      </c>
      <c r="R2" s="2" t="s">
        <v>16</v>
      </c>
      <c r="S2" s="2" t="s">
        <v>17</v>
      </c>
      <c r="U2" s="10" t="s">
        <v>22</v>
      </c>
      <c r="V2" s="10" t="s">
        <v>6</v>
      </c>
    </row>
    <row r="3" spans="1:2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6">
        <v>0</v>
      </c>
      <c r="G3" s="5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14"/>
      <c r="N3" s="25" t="s">
        <v>8</v>
      </c>
      <c r="O3" s="26"/>
      <c r="Q3" s="5">
        <f>_xlfn.POISSON.DIST(S3,$O$6,1)</f>
        <v>0.1353352832366127</v>
      </c>
      <c r="R3" s="5">
        <v>0</v>
      </c>
      <c r="S3" s="5">
        <v>0</v>
      </c>
      <c r="U3" s="5">
        <v>1</v>
      </c>
      <c r="V3" s="6">
        <f ca="1">O14</f>
        <v>34.400031325558629</v>
      </c>
    </row>
    <row r="4" spans="1:22" x14ac:dyDescent="0.3">
      <c r="A4" s="5">
        <v>1</v>
      </c>
      <c r="B4" s="5">
        <f ca="1">LOOKUP(RAND(),$R$3:$R$19,$S$3:$S$19)</f>
        <v>3</v>
      </c>
      <c r="C4" s="5">
        <f ca="1">B4+C3</f>
        <v>3</v>
      </c>
      <c r="D4" s="5">
        <v>0</v>
      </c>
      <c r="E4" s="5">
        <v>1</v>
      </c>
      <c r="F4" s="6">
        <f ca="1">IF(E4=1,MAX(C4,$H$3:H3),"")</f>
        <v>3</v>
      </c>
      <c r="G4" s="6">
        <f ca="1">IF(E4=1,IF(D4=0,RAND()*$O$21+3,RAND()*$O$11+3),"")</f>
        <v>3.1204657706902172</v>
      </c>
      <c r="H4" s="6">
        <f ca="1">IF(F4="","",F4+G4)</f>
        <v>6.1204657706902168</v>
      </c>
      <c r="I4" s="4" t="str">
        <f>IF(E4=2,MAX(C4,$K$3:K3),"")</f>
        <v/>
      </c>
      <c r="J4" s="6" t="str">
        <f ca="1">IF(E4=2,IF(D4=0,RAND()*$O$21+3,RAND()*$O$11+3),"")</f>
        <v/>
      </c>
      <c r="K4" s="4" t="str">
        <f>IF(I4="","",I4+J4)</f>
        <v/>
      </c>
      <c r="L4" s="6">
        <f ca="1">MAX(I4,F4)-C4</f>
        <v>0</v>
      </c>
      <c r="M4" s="14"/>
      <c r="N4" s="4" t="s">
        <v>12</v>
      </c>
      <c r="O4" s="5">
        <v>33.299999999999997</v>
      </c>
      <c r="Q4" s="5">
        <f t="shared" ref="Q4:Q19" si="0">_xlfn.POISSON.DIST(S4,$O$6,1)</f>
        <v>0.40600584970983811</v>
      </c>
      <c r="R4" s="5">
        <f>Q3</f>
        <v>0.1353352832366127</v>
      </c>
      <c r="S4" s="5">
        <v>1</v>
      </c>
      <c r="U4" s="5">
        <v>2</v>
      </c>
      <c r="V4" s="6">
        <f t="dataTable" ref="V4:V102" dt2D="0" dtr="0" r1="X3" ca="1"/>
        <v>60.927136858734507</v>
      </c>
    </row>
    <row r="5" spans="1:22" x14ac:dyDescent="0.3">
      <c r="A5" s="5">
        <v>2</v>
      </c>
      <c r="B5" s="5">
        <f t="shared" ref="B5:B68" ca="1" si="1">LOOKUP(RAND(),$R$3:$R$19,$S$3:$S$19)</f>
        <v>2</v>
      </c>
      <c r="C5" s="5">
        <f t="shared" ref="C5:C68" ca="1" si="2">B5+C4</f>
        <v>5</v>
      </c>
      <c r="D5" s="5">
        <v>1</v>
      </c>
      <c r="E5" s="5">
        <v>2</v>
      </c>
      <c r="F5" s="6" t="str">
        <f>IF(E5=1,MAX(C5,$H$3:H4),"")</f>
        <v/>
      </c>
      <c r="G5" s="6" t="str">
        <f t="shared" ref="G5:G68" ca="1" si="3">IF(E5=1,IF(D5=0,RAND()*$O$21+3,RAND()*$O$11+3),"")</f>
        <v/>
      </c>
      <c r="H5" s="6" t="str">
        <f t="shared" ref="H5:H68" si="4">IF(F5="","",F5+G5)</f>
        <v/>
      </c>
      <c r="I5" s="6">
        <f ca="1">IF(E5=2,MAX(C5,$K$3:K4),"")</f>
        <v>5</v>
      </c>
      <c r="J5" s="6">
        <f t="shared" ref="J5:J68" ca="1" si="5">IF(E5=2,IF(D5=0,RAND()*$O$21+3,RAND()*$O$11+3),"")</f>
        <v>5.018459564154429</v>
      </c>
      <c r="K5" s="6">
        <f t="shared" ref="K5:K68" ca="1" si="6">IF(I5="","",I5+J5)</f>
        <v>10.01845956415443</v>
      </c>
      <c r="L5" s="6">
        <f t="shared" ref="L5:L68" ca="1" si="7">MAX(I5,F5)-C5</f>
        <v>0</v>
      </c>
      <c r="M5" s="14"/>
      <c r="N5" s="4" t="s">
        <v>13</v>
      </c>
      <c r="O5" s="5">
        <v>0.55000000000000004</v>
      </c>
      <c r="Q5" s="5">
        <f t="shared" si="0"/>
        <v>0.6766764161830634</v>
      </c>
      <c r="R5" s="5">
        <f t="shared" ref="R5:R19" si="8">Q4</f>
        <v>0.40600584970983811</v>
      </c>
      <c r="S5" s="5">
        <v>2</v>
      </c>
      <c r="U5" s="5">
        <v>3</v>
      </c>
      <c r="V5" s="6">
        <v>51.493539792791566</v>
      </c>
    </row>
    <row r="6" spans="1:22" x14ac:dyDescent="0.3">
      <c r="A6" s="5">
        <v>3</v>
      </c>
      <c r="B6" s="5">
        <f t="shared" ca="1" si="1"/>
        <v>2</v>
      </c>
      <c r="C6" s="5">
        <f t="shared" ca="1" si="2"/>
        <v>7</v>
      </c>
      <c r="D6" s="5">
        <v>1</v>
      </c>
      <c r="E6" s="5">
        <v>1</v>
      </c>
      <c r="F6" s="6">
        <f ca="1">IF(E6=1,MAX(C6,$H$3:H5),"")</f>
        <v>7</v>
      </c>
      <c r="G6" s="6">
        <f t="shared" ca="1" si="3"/>
        <v>3.1134948939442295</v>
      </c>
      <c r="H6" s="6">
        <f t="shared" ca="1" si="4"/>
        <v>10.11349489394423</v>
      </c>
      <c r="I6" s="6" t="str">
        <f>IF(E6=2,MAX(C6,$K$3:K5),"")</f>
        <v/>
      </c>
      <c r="J6" s="6" t="str">
        <f t="shared" ca="1" si="5"/>
        <v/>
      </c>
      <c r="K6" s="6" t="str">
        <f t="shared" si="6"/>
        <v/>
      </c>
      <c r="L6" s="6">
        <f t="shared" ca="1" si="7"/>
        <v>0</v>
      </c>
      <c r="M6" s="14"/>
      <c r="N6" s="4" t="s">
        <v>14</v>
      </c>
      <c r="O6" s="5">
        <v>2</v>
      </c>
      <c r="Q6" s="5">
        <f t="shared" si="0"/>
        <v>0.85712346049854693</v>
      </c>
      <c r="R6" s="5">
        <f t="shared" si="8"/>
        <v>0.6766764161830634</v>
      </c>
      <c r="S6" s="5">
        <v>3</v>
      </c>
      <c r="U6" s="5">
        <v>4</v>
      </c>
      <c r="V6" s="6">
        <v>57.65301426914958</v>
      </c>
    </row>
    <row r="7" spans="1:22" x14ac:dyDescent="0.3">
      <c r="A7" s="5">
        <v>4</v>
      </c>
      <c r="B7" s="5">
        <f t="shared" ca="1" si="1"/>
        <v>2</v>
      </c>
      <c r="C7" s="5">
        <f t="shared" ca="1" si="2"/>
        <v>9</v>
      </c>
      <c r="D7" s="5">
        <v>1</v>
      </c>
      <c r="E7" s="5">
        <v>2</v>
      </c>
      <c r="F7" s="6" t="str">
        <f>IF(E7=1,MAX(C7,$H$3:H6),"")</f>
        <v/>
      </c>
      <c r="G7" s="6" t="str">
        <f t="shared" ca="1" si="3"/>
        <v/>
      </c>
      <c r="H7" s="6" t="str">
        <f t="shared" si="4"/>
        <v/>
      </c>
      <c r="I7" s="6">
        <f ca="1">IF(E7=2,MAX(C7,$K$3:K6),"")</f>
        <v>10.01845956415443</v>
      </c>
      <c r="J7" s="6">
        <f t="shared" ca="1" si="5"/>
        <v>4.5760194954017539</v>
      </c>
      <c r="K7" s="6">
        <f t="shared" ca="1" si="6"/>
        <v>14.594479059556184</v>
      </c>
      <c r="L7" s="6">
        <f t="shared" ca="1" si="7"/>
        <v>1.0184595641544298</v>
      </c>
      <c r="M7" s="14"/>
      <c r="Q7" s="5">
        <f t="shared" si="0"/>
        <v>0.94734698265628881</v>
      </c>
      <c r="R7" s="5">
        <f t="shared" si="8"/>
        <v>0.85712346049854693</v>
      </c>
      <c r="S7" s="5">
        <v>4</v>
      </c>
      <c r="U7" s="5">
        <v>5</v>
      </c>
      <c r="V7" s="6">
        <v>66.105096736998092</v>
      </c>
    </row>
    <row r="8" spans="1:22" x14ac:dyDescent="0.3">
      <c r="A8" s="5">
        <v>5</v>
      </c>
      <c r="B8" s="5">
        <f t="shared" ca="1" si="1"/>
        <v>3</v>
      </c>
      <c r="C8" s="5">
        <f t="shared" ca="1" si="2"/>
        <v>12</v>
      </c>
      <c r="D8" s="5">
        <v>1</v>
      </c>
      <c r="E8" s="5">
        <v>1</v>
      </c>
      <c r="F8" s="6">
        <f ca="1">IF(E8=1,MAX(C8,$H$3:H7),"")</f>
        <v>12</v>
      </c>
      <c r="G8" s="6">
        <f t="shared" ca="1" si="3"/>
        <v>6.9041430909891037</v>
      </c>
      <c r="H8" s="6">
        <f t="shared" ca="1" si="4"/>
        <v>18.904143090989102</v>
      </c>
      <c r="I8" s="6" t="str">
        <f>IF(E8=2,MAX(C8,$K$3:K7),"")</f>
        <v/>
      </c>
      <c r="J8" s="6" t="str">
        <f t="shared" ca="1" si="5"/>
        <v/>
      </c>
      <c r="K8" s="6" t="str">
        <f t="shared" si="6"/>
        <v/>
      </c>
      <c r="L8" s="6">
        <f t="shared" ca="1" si="7"/>
        <v>0</v>
      </c>
      <c r="M8" s="14"/>
      <c r="N8" s="25" t="s">
        <v>31</v>
      </c>
      <c r="O8" s="26"/>
      <c r="Q8" s="5">
        <f t="shared" si="0"/>
        <v>0.98343639151938556</v>
      </c>
      <c r="R8" s="5">
        <f t="shared" si="8"/>
        <v>0.94734698265628881</v>
      </c>
      <c r="S8" s="5">
        <v>5</v>
      </c>
      <c r="U8" s="5">
        <v>6</v>
      </c>
      <c r="V8" s="6">
        <v>45.727328444111883</v>
      </c>
    </row>
    <row r="9" spans="1:22" x14ac:dyDescent="0.3">
      <c r="A9" s="5">
        <v>6</v>
      </c>
      <c r="B9" s="5">
        <f t="shared" ca="1" si="1"/>
        <v>1</v>
      </c>
      <c r="C9" s="5">
        <f t="shared" ca="1" si="2"/>
        <v>13</v>
      </c>
      <c r="D9" s="5">
        <v>1</v>
      </c>
      <c r="E9" s="5">
        <v>2</v>
      </c>
      <c r="F9" s="6" t="str">
        <f>IF(E9=1,MAX(C9,$H$3:H8),"")</f>
        <v/>
      </c>
      <c r="G9" s="6" t="str">
        <f t="shared" ca="1" si="3"/>
        <v/>
      </c>
      <c r="H9" s="6" t="str">
        <f t="shared" si="4"/>
        <v/>
      </c>
      <c r="I9" s="6">
        <f ca="1">IF(E9=2,MAX(C9,$K$3:K8),"")</f>
        <v>14.594479059556184</v>
      </c>
      <c r="J9" s="6">
        <f t="shared" ca="1" si="5"/>
        <v>6.0665490899313426</v>
      </c>
      <c r="K9" s="6">
        <f t="shared" ca="1" si="6"/>
        <v>20.661028149487528</v>
      </c>
      <c r="L9" s="6">
        <f t="shared" ca="1" si="7"/>
        <v>1.5944790595561837</v>
      </c>
      <c r="M9" s="14"/>
      <c r="N9" s="4" t="s">
        <v>11</v>
      </c>
      <c r="O9" s="5">
        <v>25</v>
      </c>
      <c r="Q9" s="5">
        <f t="shared" si="0"/>
        <v>0.99546619447375106</v>
      </c>
      <c r="R9" s="5">
        <f t="shared" si="8"/>
        <v>0.98343639151938556</v>
      </c>
      <c r="S9" s="5">
        <v>6</v>
      </c>
      <c r="U9" s="5">
        <v>7</v>
      </c>
      <c r="V9" s="6">
        <v>40.421821031764338</v>
      </c>
    </row>
    <row r="10" spans="1:22" x14ac:dyDescent="0.3">
      <c r="A10" s="5">
        <v>7</v>
      </c>
      <c r="B10" s="5">
        <f t="shared" ca="1" si="1"/>
        <v>2</v>
      </c>
      <c r="C10" s="5">
        <f t="shared" ca="1" si="2"/>
        <v>15</v>
      </c>
      <c r="D10" s="5">
        <v>1</v>
      </c>
      <c r="E10" s="5">
        <v>1</v>
      </c>
      <c r="F10" s="6">
        <f ca="1">IF(E10=1,MAX(C10,$H$3:H9),"")</f>
        <v>18.904143090989102</v>
      </c>
      <c r="G10" s="6">
        <f t="shared" ca="1" si="3"/>
        <v>6.4338278571336431</v>
      </c>
      <c r="H10" s="6">
        <f t="shared" ca="1" si="4"/>
        <v>25.337970948122745</v>
      </c>
      <c r="I10" s="6" t="str">
        <f>IF(E10=2,MAX(C10,$K$3:K9),"")</f>
        <v/>
      </c>
      <c r="J10" s="6" t="str">
        <f t="shared" ca="1" si="5"/>
        <v/>
      </c>
      <c r="K10" s="6" t="str">
        <f t="shared" si="6"/>
        <v/>
      </c>
      <c r="L10" s="6">
        <f t="shared" ca="1" si="7"/>
        <v>3.9041430909891019</v>
      </c>
      <c r="M10" s="14"/>
      <c r="N10" s="4" t="s">
        <v>10</v>
      </c>
      <c r="O10" s="5">
        <v>0.41</v>
      </c>
      <c r="Q10" s="5">
        <f t="shared" si="0"/>
        <v>0.99890328103214132</v>
      </c>
      <c r="R10" s="5">
        <f t="shared" si="8"/>
        <v>0.99546619447375106</v>
      </c>
      <c r="S10" s="5">
        <v>7</v>
      </c>
      <c r="U10" s="5">
        <v>8</v>
      </c>
      <c r="V10" s="6">
        <v>48.501197032593325</v>
      </c>
    </row>
    <row r="11" spans="1:22" x14ac:dyDescent="0.3">
      <c r="A11" s="5">
        <v>8</v>
      </c>
      <c r="B11" s="5">
        <f t="shared" ca="1" si="1"/>
        <v>0</v>
      </c>
      <c r="C11" s="5">
        <f t="shared" ca="1" si="2"/>
        <v>15</v>
      </c>
      <c r="D11" s="5">
        <v>1</v>
      </c>
      <c r="E11" s="5">
        <v>2</v>
      </c>
      <c r="F11" s="6" t="str">
        <f>IF(E11=1,MAX(C11,$H$3:H10),"")</f>
        <v/>
      </c>
      <c r="G11" s="6" t="str">
        <f t="shared" ca="1" si="3"/>
        <v/>
      </c>
      <c r="H11" s="6" t="str">
        <f t="shared" si="4"/>
        <v/>
      </c>
      <c r="I11" s="6">
        <f ca="1">IF(E11=2,MAX(C11,$K$3:K10),"")</f>
        <v>20.661028149487528</v>
      </c>
      <c r="J11" s="6">
        <f t="shared" ca="1" si="5"/>
        <v>4.4916391958775854</v>
      </c>
      <c r="K11" s="6">
        <f t="shared" ca="1" si="6"/>
        <v>25.152667345365114</v>
      </c>
      <c r="L11" s="6">
        <f t="shared" ca="1" si="7"/>
        <v>5.6610281494875281</v>
      </c>
      <c r="M11" s="14"/>
      <c r="N11" s="4" t="s">
        <v>9</v>
      </c>
      <c r="O11" s="6">
        <v>4</v>
      </c>
      <c r="Q11" s="5">
        <f t="shared" si="0"/>
        <v>0.99976255267173886</v>
      </c>
      <c r="R11" s="5">
        <f t="shared" si="8"/>
        <v>0.99890328103214132</v>
      </c>
      <c r="S11" s="5">
        <v>8</v>
      </c>
      <c r="U11" s="5">
        <v>9</v>
      </c>
      <c r="V11" s="6">
        <v>53.530597161738569</v>
      </c>
    </row>
    <row r="12" spans="1:22" x14ac:dyDescent="0.3">
      <c r="A12" s="5">
        <v>9</v>
      </c>
      <c r="B12" s="5">
        <f t="shared" ca="1" si="1"/>
        <v>2</v>
      </c>
      <c r="C12" s="5">
        <f t="shared" ca="1" si="2"/>
        <v>17</v>
      </c>
      <c r="D12" s="5">
        <v>0</v>
      </c>
      <c r="E12" s="5">
        <v>1</v>
      </c>
      <c r="F12" s="6">
        <f ca="1">IF(E12=1,MAX(C12,$H$3:H11),"")</f>
        <v>25.337970948122745</v>
      </c>
      <c r="G12" s="6">
        <f t="shared" ca="1" si="3"/>
        <v>3.0150788590657993</v>
      </c>
      <c r="H12" s="6">
        <f t="shared" ca="1" si="4"/>
        <v>28.353049807188544</v>
      </c>
      <c r="I12" s="6" t="str">
        <f>IF(E12=2,MAX(C12,$K$3:K11),"")</f>
        <v/>
      </c>
      <c r="J12" s="6" t="str">
        <f t="shared" ca="1" si="5"/>
        <v/>
      </c>
      <c r="K12" s="6" t="str">
        <f t="shared" si="6"/>
        <v/>
      </c>
      <c r="L12" s="6">
        <f t="shared" ca="1" si="7"/>
        <v>8.3379709481227451</v>
      </c>
      <c r="M12" s="14"/>
      <c r="Q12" s="5">
        <f t="shared" si="0"/>
        <v>0.99995350192498278</v>
      </c>
      <c r="R12" s="5">
        <f t="shared" si="8"/>
        <v>0.99976255267173886</v>
      </c>
      <c r="S12" s="5">
        <v>9</v>
      </c>
      <c r="U12" s="5">
        <v>10</v>
      </c>
      <c r="V12" s="6">
        <v>33.93050593963499</v>
      </c>
    </row>
    <row r="13" spans="1:22" x14ac:dyDescent="0.3">
      <c r="A13" s="5">
        <v>10</v>
      </c>
      <c r="B13" s="5">
        <f t="shared" ca="1" si="1"/>
        <v>5</v>
      </c>
      <c r="C13" s="5">
        <f t="shared" ca="1" si="2"/>
        <v>22</v>
      </c>
      <c r="D13" s="5">
        <v>1</v>
      </c>
      <c r="E13" s="5">
        <v>2</v>
      </c>
      <c r="F13" s="6" t="str">
        <f>IF(E13=1,MAX(C13,$H$3:H12),"")</f>
        <v/>
      </c>
      <c r="G13" s="6" t="str">
        <f t="shared" ca="1" si="3"/>
        <v/>
      </c>
      <c r="H13" s="6" t="str">
        <f t="shared" si="4"/>
        <v/>
      </c>
      <c r="I13" s="6">
        <f ca="1">IF(E13=2,MAX(C13,$K$3:K12),"")</f>
        <v>25.152667345365114</v>
      </c>
      <c r="J13" s="6">
        <f t="shared" ca="1" si="5"/>
        <v>5.3155354933910122</v>
      </c>
      <c r="K13" s="6">
        <f t="shared" ca="1" si="6"/>
        <v>30.468202838756127</v>
      </c>
      <c r="L13" s="6">
        <f t="shared" ca="1" si="7"/>
        <v>3.1526673453651135</v>
      </c>
      <c r="M13" s="14"/>
      <c r="N13" s="27" t="s">
        <v>5</v>
      </c>
      <c r="O13" s="27"/>
      <c r="Q13" s="5">
        <f t="shared" si="0"/>
        <v>0.99999169177563152</v>
      </c>
      <c r="R13" s="5">
        <f t="shared" si="8"/>
        <v>0.99995350192498278</v>
      </c>
      <c r="S13" s="5">
        <v>10</v>
      </c>
      <c r="U13" s="5">
        <v>11</v>
      </c>
      <c r="V13" s="6">
        <v>38.96034985800172</v>
      </c>
    </row>
    <row r="14" spans="1:22" x14ac:dyDescent="0.3">
      <c r="A14" s="5">
        <v>11</v>
      </c>
      <c r="B14" s="5">
        <f t="shared" ca="1" si="1"/>
        <v>0</v>
      </c>
      <c r="C14" s="5">
        <f t="shared" ca="1" si="2"/>
        <v>22</v>
      </c>
      <c r="D14" s="5">
        <v>1</v>
      </c>
      <c r="E14" s="5">
        <v>1</v>
      </c>
      <c r="F14" s="6">
        <f ca="1">IF(E14=1,MAX(C14,$H$3:H13),"")</f>
        <v>28.353049807188544</v>
      </c>
      <c r="G14" s="6">
        <f t="shared" ca="1" si="3"/>
        <v>6.8884053221492518</v>
      </c>
      <c r="H14" s="6">
        <f t="shared" ca="1" si="4"/>
        <v>35.241455129337794</v>
      </c>
      <c r="I14" s="6" t="str">
        <f>IF(E14=2,MAX(C14,$K$3:K13),"")</f>
        <v/>
      </c>
      <c r="J14" s="6" t="str">
        <f t="shared" ca="1" si="5"/>
        <v/>
      </c>
      <c r="K14" s="6" t="str">
        <f t="shared" si="6"/>
        <v/>
      </c>
      <c r="L14" s="6">
        <f t="shared" ca="1" si="7"/>
        <v>6.353049807188544</v>
      </c>
      <c r="M14" s="14"/>
      <c r="N14" s="4" t="s">
        <v>6</v>
      </c>
      <c r="O14" s="7">
        <f ca="1">AVERAGE(L3:L403)</f>
        <v>34.400031325558629</v>
      </c>
      <c r="Q14" s="5">
        <f t="shared" si="0"/>
        <v>0.99999863538484046</v>
      </c>
      <c r="R14" s="5">
        <f t="shared" si="8"/>
        <v>0.99999169177563152</v>
      </c>
      <c r="S14" s="5">
        <v>11</v>
      </c>
      <c r="U14" s="5">
        <v>12</v>
      </c>
      <c r="V14" s="6">
        <v>55.488328909009113</v>
      </c>
    </row>
    <row r="15" spans="1:22" x14ac:dyDescent="0.3">
      <c r="A15" s="5">
        <v>12</v>
      </c>
      <c r="B15" s="5">
        <f t="shared" ca="1" si="1"/>
        <v>3</v>
      </c>
      <c r="C15" s="5">
        <f t="shared" ca="1" si="2"/>
        <v>25</v>
      </c>
      <c r="D15" s="5">
        <v>1</v>
      </c>
      <c r="E15" s="5">
        <v>2</v>
      </c>
      <c r="F15" s="6" t="str">
        <f>IF(E15=1,MAX(C15,$H$3:H14),"")</f>
        <v/>
      </c>
      <c r="G15" s="6" t="str">
        <f t="shared" ca="1" si="3"/>
        <v/>
      </c>
      <c r="H15" s="6" t="str">
        <f t="shared" si="4"/>
        <v/>
      </c>
      <c r="I15" s="6">
        <f ca="1">IF(E15=2,MAX(C15,$K$3:K14),"")</f>
        <v>30.468202838756127</v>
      </c>
      <c r="J15" s="6">
        <f t="shared" ca="1" si="5"/>
        <v>5.3991004537480052</v>
      </c>
      <c r="K15" s="6">
        <f t="shared" ca="1" si="6"/>
        <v>35.867303292504133</v>
      </c>
      <c r="L15" s="6">
        <f t="shared" ca="1" si="7"/>
        <v>5.4682028387561274</v>
      </c>
      <c r="M15" s="14"/>
      <c r="N15" s="8" t="s">
        <v>20</v>
      </c>
      <c r="O15" s="9">
        <f ca="1">MAX(L3:L403)</f>
        <v>63.009634987667255</v>
      </c>
      <c r="Q15" s="5">
        <f t="shared" si="0"/>
        <v>0.99999979265304184</v>
      </c>
      <c r="R15" s="5">
        <f t="shared" si="8"/>
        <v>0.99999863538484046</v>
      </c>
      <c r="S15" s="5">
        <v>12</v>
      </c>
      <c r="U15" s="5">
        <v>13</v>
      </c>
      <c r="V15" s="6">
        <v>45.714875653783373</v>
      </c>
    </row>
    <row r="16" spans="1:22" x14ac:dyDescent="0.3">
      <c r="A16" s="5">
        <v>13</v>
      </c>
      <c r="B16" s="5">
        <f t="shared" ca="1" si="1"/>
        <v>1</v>
      </c>
      <c r="C16" s="5">
        <f t="shared" ca="1" si="2"/>
        <v>26</v>
      </c>
      <c r="D16" s="5">
        <v>1</v>
      </c>
      <c r="E16" s="5">
        <v>1</v>
      </c>
      <c r="F16" s="6">
        <f ca="1">IF(E16=1,MAX(C16,$H$3:H15),"")</f>
        <v>35.241455129337794</v>
      </c>
      <c r="G16" s="6">
        <f t="shared" ca="1" si="3"/>
        <v>3.2334296333975368</v>
      </c>
      <c r="H16" s="6">
        <f t="shared" ca="1" si="4"/>
        <v>38.474884762735329</v>
      </c>
      <c r="I16" s="6" t="str">
        <f>IF(E16=2,MAX(C16,$K$3:K15),"")</f>
        <v/>
      </c>
      <c r="J16" s="6" t="str">
        <f t="shared" ca="1" si="5"/>
        <v/>
      </c>
      <c r="K16" s="6" t="str">
        <f t="shared" si="6"/>
        <v/>
      </c>
      <c r="L16" s="6">
        <f t="shared" ca="1" si="7"/>
        <v>9.241455129337794</v>
      </c>
      <c r="M16" s="14"/>
      <c r="N16" s="27" t="s">
        <v>21</v>
      </c>
      <c r="O16" s="27"/>
      <c r="Q16" s="5">
        <f t="shared" si="0"/>
        <v>0.99999997069430369</v>
      </c>
      <c r="R16" s="5">
        <f t="shared" si="8"/>
        <v>0.99999979265304184</v>
      </c>
      <c r="S16" s="5">
        <v>13</v>
      </c>
      <c r="U16" s="5">
        <v>14</v>
      </c>
      <c r="V16" s="6">
        <v>30.24393871934565</v>
      </c>
    </row>
    <row r="17" spans="1:22" x14ac:dyDescent="0.3">
      <c r="A17" s="5">
        <v>14</v>
      </c>
      <c r="B17" s="5">
        <f t="shared" ca="1" si="1"/>
        <v>1</v>
      </c>
      <c r="C17" s="5">
        <f t="shared" ca="1" si="2"/>
        <v>27</v>
      </c>
      <c r="D17" s="5">
        <v>1</v>
      </c>
      <c r="E17" s="5">
        <v>2</v>
      </c>
      <c r="F17" s="6" t="str">
        <f>IF(E17=1,MAX(C17,$H$3:H16),"")</f>
        <v/>
      </c>
      <c r="G17" s="6" t="str">
        <f t="shared" ca="1" si="3"/>
        <v/>
      </c>
      <c r="H17" s="6" t="str">
        <f t="shared" si="4"/>
        <v/>
      </c>
      <c r="I17" s="6">
        <f ca="1">IF(E17=2,MAX(C17,$K$3:K16),"")</f>
        <v>35.867303292504133</v>
      </c>
      <c r="J17" s="6">
        <f t="shared" ca="1" si="5"/>
        <v>5.146171228003344</v>
      </c>
      <c r="K17" s="6">
        <f t="shared" ca="1" si="6"/>
        <v>41.013474520507479</v>
      </c>
      <c r="L17" s="6">
        <f t="shared" ca="1" si="7"/>
        <v>8.8673032925041326</v>
      </c>
      <c r="M17" s="14"/>
      <c r="N17" s="4" t="s">
        <v>6</v>
      </c>
      <c r="O17" s="6">
        <f ca="1">AVERAGE(V3:V102)</f>
        <v>43.736475010747299</v>
      </c>
      <c r="Q17" s="5">
        <f t="shared" si="0"/>
        <v>0.99999999612876955</v>
      </c>
      <c r="R17" s="5">
        <f t="shared" si="8"/>
        <v>0.99999997069430369</v>
      </c>
      <c r="S17" s="5">
        <v>14</v>
      </c>
      <c r="U17" s="5">
        <v>15</v>
      </c>
      <c r="V17" s="6">
        <v>66.696514860216709</v>
      </c>
    </row>
    <row r="18" spans="1:22" x14ac:dyDescent="0.3">
      <c r="A18" s="5">
        <v>15</v>
      </c>
      <c r="B18" s="5">
        <f t="shared" ca="1" si="1"/>
        <v>7</v>
      </c>
      <c r="C18" s="5">
        <f t="shared" ca="1" si="2"/>
        <v>34</v>
      </c>
      <c r="D18" s="5">
        <v>1</v>
      </c>
      <c r="E18" s="5">
        <v>1</v>
      </c>
      <c r="F18" s="6">
        <f ca="1">IF(E18=1,MAX(C18,$H$3:H17),"")</f>
        <v>38.474884762735329</v>
      </c>
      <c r="G18" s="6">
        <f t="shared" ca="1" si="3"/>
        <v>5.6745029111866918</v>
      </c>
      <c r="H18" s="6">
        <f t="shared" ca="1" si="4"/>
        <v>44.149387673922021</v>
      </c>
      <c r="I18" s="6" t="str">
        <f>IF(E18=2,MAX(C18,$K$3:K17),"")</f>
        <v/>
      </c>
      <c r="J18" s="6" t="str">
        <f t="shared" ca="1" si="5"/>
        <v/>
      </c>
      <c r="K18" s="6" t="str">
        <f t="shared" si="6"/>
        <v/>
      </c>
      <c r="L18" s="6">
        <f t="shared" ca="1" si="7"/>
        <v>4.4748847627353285</v>
      </c>
      <c r="M18" s="14"/>
      <c r="N18" s="4" t="s">
        <v>20</v>
      </c>
      <c r="O18" s="6">
        <f ca="1">MAX(V3:V102)</f>
        <v>69.943973049508855</v>
      </c>
      <c r="Q18" s="5">
        <f t="shared" si="0"/>
        <v>0.99999999952003171</v>
      </c>
      <c r="R18" s="5">
        <f t="shared" si="8"/>
        <v>0.99999999612876955</v>
      </c>
      <c r="S18" s="5">
        <v>15</v>
      </c>
      <c r="U18" s="5">
        <v>16</v>
      </c>
      <c r="V18" s="6">
        <v>30.669203841769754</v>
      </c>
    </row>
    <row r="19" spans="1:22" x14ac:dyDescent="0.3">
      <c r="A19" s="5">
        <v>16</v>
      </c>
      <c r="B19" s="5">
        <f t="shared" ca="1" si="1"/>
        <v>2</v>
      </c>
      <c r="C19" s="5">
        <f t="shared" ca="1" si="2"/>
        <v>36</v>
      </c>
      <c r="D19" s="5">
        <v>1</v>
      </c>
      <c r="E19" s="5">
        <v>2</v>
      </c>
      <c r="F19" s="6" t="str">
        <f>IF(E19=1,MAX(C19,$H$3:H18),"")</f>
        <v/>
      </c>
      <c r="G19" s="6" t="str">
        <f t="shared" ca="1" si="3"/>
        <v/>
      </c>
      <c r="H19" s="6" t="str">
        <f t="shared" si="4"/>
        <v/>
      </c>
      <c r="I19" s="6">
        <f ca="1">IF(E19=2,MAX(C19,$K$3:K18),"")</f>
        <v>41.013474520507479</v>
      </c>
      <c r="J19" s="6">
        <f t="shared" ca="1" si="5"/>
        <v>6.4390475394971123</v>
      </c>
      <c r="K19" s="6">
        <f t="shared" ca="1" si="6"/>
        <v>47.45252206000459</v>
      </c>
      <c r="L19" s="6">
        <f t="shared" ca="1" si="7"/>
        <v>5.0134745205074793</v>
      </c>
      <c r="M19" s="14"/>
      <c r="Q19" s="5">
        <f t="shared" si="0"/>
        <v>0.99999999994393951</v>
      </c>
      <c r="R19" s="5">
        <f t="shared" si="8"/>
        <v>0.99999999952003171</v>
      </c>
      <c r="S19" s="5">
        <v>16</v>
      </c>
      <c r="U19" s="5">
        <v>17</v>
      </c>
      <c r="V19" s="6">
        <v>52.736350633523756</v>
      </c>
    </row>
    <row r="20" spans="1:22" ht="41.25" customHeight="1" x14ac:dyDescent="0.3">
      <c r="A20" s="5">
        <v>17</v>
      </c>
      <c r="B20" s="5">
        <f t="shared" ca="1" si="1"/>
        <v>1</v>
      </c>
      <c r="C20" s="5">
        <f t="shared" ca="1" si="2"/>
        <v>37</v>
      </c>
      <c r="D20" s="5">
        <v>1</v>
      </c>
      <c r="E20" s="5">
        <v>1</v>
      </c>
      <c r="F20" s="6">
        <f ca="1">IF(E20=1,MAX(C20,$H$3:H19),"")</f>
        <v>44.149387673922021</v>
      </c>
      <c r="G20" s="6">
        <f t="shared" ca="1" si="3"/>
        <v>3.6935680365512256</v>
      </c>
      <c r="H20" s="6">
        <f t="shared" ca="1" si="4"/>
        <v>47.842955710473248</v>
      </c>
      <c r="I20" s="6" t="str">
        <f>IF(E20=2,MAX(C20,$K$3:K19),"")</f>
        <v/>
      </c>
      <c r="J20" s="6" t="str">
        <f t="shared" ca="1" si="5"/>
        <v/>
      </c>
      <c r="K20" s="6" t="str">
        <f t="shared" si="6"/>
        <v/>
      </c>
      <c r="L20" s="6">
        <f t="shared" ca="1" si="7"/>
        <v>7.1493876739220212</v>
      </c>
      <c r="M20" s="14"/>
      <c r="N20" s="23" t="s">
        <v>29</v>
      </c>
      <c r="O20" s="24"/>
      <c r="Q20" s="3"/>
      <c r="U20" s="5">
        <v>18</v>
      </c>
      <c r="V20" s="6">
        <v>42.538022735499887</v>
      </c>
    </row>
    <row r="21" spans="1:22" x14ac:dyDescent="0.3">
      <c r="A21" s="5">
        <v>18</v>
      </c>
      <c r="B21" s="5">
        <f t="shared" ca="1" si="1"/>
        <v>1</v>
      </c>
      <c r="C21" s="5">
        <f t="shared" ca="1" si="2"/>
        <v>38</v>
      </c>
      <c r="D21" s="5">
        <v>1</v>
      </c>
      <c r="E21" s="5">
        <v>2</v>
      </c>
      <c r="F21" s="6" t="str">
        <f>IF(E21=1,MAX(C21,$H$3:H20),"")</f>
        <v/>
      </c>
      <c r="G21" s="6" t="str">
        <f t="shared" ca="1" si="3"/>
        <v/>
      </c>
      <c r="H21" s="6" t="str">
        <f t="shared" si="4"/>
        <v/>
      </c>
      <c r="I21" s="6">
        <f ca="1">IF(E21=2,MAX(C21,$K$3:K20),"")</f>
        <v>47.45252206000459</v>
      </c>
      <c r="J21" s="6">
        <f t="shared" ca="1" si="5"/>
        <v>6.4510473481045274</v>
      </c>
      <c r="K21" s="6">
        <f t="shared" ca="1" si="6"/>
        <v>53.903569408109121</v>
      </c>
      <c r="L21" s="6">
        <f t="shared" ca="1" si="7"/>
        <v>9.4525220600045898</v>
      </c>
      <c r="M21" s="14"/>
      <c r="N21" s="4" t="s">
        <v>9</v>
      </c>
      <c r="O21" s="6">
        <v>1.5</v>
      </c>
      <c r="Q21" s="3"/>
      <c r="U21" s="5">
        <v>19</v>
      </c>
      <c r="V21" s="6">
        <v>44.781406615552527</v>
      </c>
    </row>
    <row r="22" spans="1:22" x14ac:dyDescent="0.3">
      <c r="A22" s="5">
        <v>19</v>
      </c>
      <c r="B22" s="5">
        <f t="shared" ca="1" si="1"/>
        <v>3</v>
      </c>
      <c r="C22" s="5">
        <f t="shared" ca="1" si="2"/>
        <v>41</v>
      </c>
      <c r="D22" s="5">
        <v>1</v>
      </c>
      <c r="E22" s="5">
        <v>1</v>
      </c>
      <c r="F22" s="6">
        <f ca="1">IF(E22=1,MAX(C22,$H$3:H21),"")</f>
        <v>47.842955710473248</v>
      </c>
      <c r="G22" s="6">
        <f t="shared" ca="1" si="3"/>
        <v>5.9393883200892006</v>
      </c>
      <c r="H22" s="6">
        <f t="shared" ca="1" si="4"/>
        <v>53.782344030562449</v>
      </c>
      <c r="I22" s="6" t="str">
        <f>IF(E22=2,MAX(C22,$K$3:K21),"")</f>
        <v/>
      </c>
      <c r="J22" s="6" t="str">
        <f t="shared" ca="1" si="5"/>
        <v/>
      </c>
      <c r="K22" s="6" t="str">
        <f t="shared" si="6"/>
        <v/>
      </c>
      <c r="L22" s="6">
        <f t="shared" ca="1" si="7"/>
        <v>6.8429557104732481</v>
      </c>
      <c r="M22" s="14"/>
      <c r="Q22" s="3"/>
      <c r="U22" s="5">
        <v>20</v>
      </c>
      <c r="V22" s="6">
        <v>64.80537409151475</v>
      </c>
    </row>
    <row r="23" spans="1:22" x14ac:dyDescent="0.3">
      <c r="A23" s="5">
        <v>20</v>
      </c>
      <c r="B23" s="5">
        <f t="shared" ca="1" si="1"/>
        <v>2</v>
      </c>
      <c r="C23" s="5">
        <f t="shared" ca="1" si="2"/>
        <v>43</v>
      </c>
      <c r="D23" s="5">
        <v>1</v>
      </c>
      <c r="E23" s="5">
        <v>2</v>
      </c>
      <c r="F23" s="6" t="str">
        <f>IF(E23=1,MAX(C23,$H$3:H22),"")</f>
        <v/>
      </c>
      <c r="G23" s="6" t="str">
        <f t="shared" ca="1" si="3"/>
        <v/>
      </c>
      <c r="H23" s="6" t="str">
        <f t="shared" si="4"/>
        <v/>
      </c>
      <c r="I23" s="6">
        <f ca="1">IF(E23=2,MAX(C23,$K$3:K22),"")</f>
        <v>53.903569408109121</v>
      </c>
      <c r="J23" s="6">
        <f t="shared" ca="1" si="5"/>
        <v>5.6565353763842827</v>
      </c>
      <c r="K23" s="6">
        <f t="shared" ca="1" si="6"/>
        <v>59.560104784493404</v>
      </c>
      <c r="L23" s="6">
        <f t="shared" ca="1" si="7"/>
        <v>10.903569408109121</v>
      </c>
      <c r="M23" s="14"/>
      <c r="Q23" s="3"/>
      <c r="U23" s="5">
        <v>21</v>
      </c>
      <c r="V23" s="6">
        <v>45.769636366094616</v>
      </c>
    </row>
    <row r="24" spans="1:22" x14ac:dyDescent="0.3">
      <c r="A24" s="5">
        <v>21</v>
      </c>
      <c r="B24" s="5">
        <f t="shared" ca="1" si="1"/>
        <v>1</v>
      </c>
      <c r="C24" s="5">
        <f t="shared" ca="1" si="2"/>
        <v>44</v>
      </c>
      <c r="D24" s="5">
        <v>1</v>
      </c>
      <c r="E24" s="5">
        <v>1</v>
      </c>
      <c r="F24" s="6">
        <f ca="1">IF(E24=1,MAX(C24,$H$3:H23),"")</f>
        <v>53.782344030562449</v>
      </c>
      <c r="G24" s="6">
        <f t="shared" ca="1" si="3"/>
        <v>6.2471440716002586</v>
      </c>
      <c r="H24" s="6">
        <f t="shared" ca="1" si="4"/>
        <v>60.029488102162709</v>
      </c>
      <c r="I24" s="6" t="str">
        <f>IF(E24=2,MAX(C24,$K$3:K23),"")</f>
        <v/>
      </c>
      <c r="J24" s="6" t="str">
        <f t="shared" ca="1" si="5"/>
        <v/>
      </c>
      <c r="K24" s="6" t="str">
        <f t="shared" si="6"/>
        <v/>
      </c>
      <c r="L24" s="6">
        <f t="shared" ca="1" si="7"/>
        <v>9.7823440305624487</v>
      </c>
      <c r="M24" s="14"/>
      <c r="Q24" s="3"/>
      <c r="U24" s="5">
        <v>22</v>
      </c>
      <c r="V24" s="6">
        <v>32.790194252284294</v>
      </c>
    </row>
    <row r="25" spans="1:22" x14ac:dyDescent="0.3">
      <c r="A25" s="5">
        <v>22</v>
      </c>
      <c r="B25" s="5">
        <f t="shared" ca="1" si="1"/>
        <v>0</v>
      </c>
      <c r="C25" s="5">
        <f t="shared" ca="1" si="2"/>
        <v>44</v>
      </c>
      <c r="D25" s="5">
        <v>1</v>
      </c>
      <c r="E25" s="5">
        <v>2</v>
      </c>
      <c r="F25" s="6" t="str">
        <f>IF(E25=1,MAX(C25,$H$3:H24),"")</f>
        <v/>
      </c>
      <c r="G25" s="6" t="str">
        <f t="shared" ca="1" si="3"/>
        <v/>
      </c>
      <c r="H25" s="6" t="str">
        <f t="shared" si="4"/>
        <v/>
      </c>
      <c r="I25" s="6">
        <f ca="1">IF(E25=2,MAX(C25,$K$3:K24),"")</f>
        <v>59.560104784493404</v>
      </c>
      <c r="J25" s="6">
        <f t="shared" ca="1" si="5"/>
        <v>3.1008305273187409</v>
      </c>
      <c r="K25" s="6">
        <f t="shared" ca="1" si="6"/>
        <v>62.660935311812146</v>
      </c>
      <c r="L25" s="6">
        <f t="shared" ca="1" si="7"/>
        <v>15.560104784493404</v>
      </c>
      <c r="M25" s="14"/>
      <c r="U25" s="5">
        <v>23</v>
      </c>
      <c r="V25" s="6">
        <v>47.623918147623506</v>
      </c>
    </row>
    <row r="26" spans="1:22" x14ac:dyDescent="0.3">
      <c r="A26" s="5">
        <v>23</v>
      </c>
      <c r="B26" s="5">
        <f t="shared" ca="1" si="1"/>
        <v>1</v>
      </c>
      <c r="C26" s="5">
        <f t="shared" ca="1" si="2"/>
        <v>45</v>
      </c>
      <c r="D26" s="5">
        <v>1</v>
      </c>
      <c r="E26" s="5">
        <v>1</v>
      </c>
      <c r="F26" s="6">
        <f ca="1">IF(E26=1,MAX(C26,$H$3:H25),"")</f>
        <v>60.029488102162709</v>
      </c>
      <c r="G26" s="6">
        <f t="shared" ca="1" si="3"/>
        <v>6.7147320769622425</v>
      </c>
      <c r="H26" s="6">
        <f t="shared" ca="1" si="4"/>
        <v>66.744220179124952</v>
      </c>
      <c r="I26" s="6" t="str">
        <f>IF(E26=2,MAX(C26,$K$3:K25),"")</f>
        <v/>
      </c>
      <c r="J26" s="6" t="str">
        <f t="shared" ca="1" si="5"/>
        <v/>
      </c>
      <c r="K26" s="6" t="str">
        <f t="shared" si="6"/>
        <v/>
      </c>
      <c r="L26" s="6">
        <f t="shared" ca="1" si="7"/>
        <v>15.029488102162709</v>
      </c>
      <c r="M26" s="14"/>
      <c r="U26" s="5">
        <v>24</v>
      </c>
      <c r="V26" s="6">
        <v>39.699770657236634</v>
      </c>
    </row>
    <row r="27" spans="1:22" x14ac:dyDescent="0.3">
      <c r="A27" s="5">
        <v>24</v>
      </c>
      <c r="B27" s="5">
        <f t="shared" ca="1" si="1"/>
        <v>5</v>
      </c>
      <c r="C27" s="5">
        <f t="shared" ca="1" si="2"/>
        <v>50</v>
      </c>
      <c r="D27" s="5">
        <v>1</v>
      </c>
      <c r="E27" s="5">
        <v>2</v>
      </c>
      <c r="F27" s="6" t="str">
        <f>IF(E27=1,MAX(C27,$H$3:H26),"")</f>
        <v/>
      </c>
      <c r="G27" s="6" t="str">
        <f t="shared" ca="1" si="3"/>
        <v/>
      </c>
      <c r="H27" s="6" t="str">
        <f t="shared" si="4"/>
        <v/>
      </c>
      <c r="I27" s="6">
        <f ca="1">IF(E27=2,MAX(C27,$K$3:K26),"")</f>
        <v>62.660935311812146</v>
      </c>
      <c r="J27" s="6">
        <f t="shared" ca="1" si="5"/>
        <v>3.8170413740889235</v>
      </c>
      <c r="K27" s="6">
        <f t="shared" ca="1" si="6"/>
        <v>66.477976685901069</v>
      </c>
      <c r="L27" s="6">
        <f t="shared" ca="1" si="7"/>
        <v>12.660935311812146</v>
      </c>
      <c r="M27" s="14"/>
      <c r="U27" s="5">
        <v>25</v>
      </c>
      <c r="V27" s="6">
        <v>58.240148990911926</v>
      </c>
    </row>
    <row r="28" spans="1:22" x14ac:dyDescent="0.3">
      <c r="A28" s="5">
        <v>25</v>
      </c>
      <c r="B28" s="5">
        <f t="shared" ca="1" si="1"/>
        <v>2</v>
      </c>
      <c r="C28" s="5">
        <f t="shared" ca="1" si="2"/>
        <v>52</v>
      </c>
      <c r="D28" s="5">
        <v>0</v>
      </c>
      <c r="E28" s="5">
        <v>1</v>
      </c>
      <c r="F28" s="6">
        <f ca="1">IF(E28=1,MAX(C28,$H$3:H27),"")</f>
        <v>66.744220179124952</v>
      </c>
      <c r="G28" s="6">
        <f t="shared" ca="1" si="3"/>
        <v>3.1078287649614422</v>
      </c>
      <c r="H28" s="6">
        <f t="shared" ca="1" si="4"/>
        <v>69.852048944086391</v>
      </c>
      <c r="I28" s="6" t="str">
        <f>IF(E28=2,MAX(C28,$K$3:K27),"")</f>
        <v/>
      </c>
      <c r="J28" s="6" t="str">
        <f t="shared" ca="1" si="5"/>
        <v/>
      </c>
      <c r="K28" s="6" t="str">
        <f t="shared" si="6"/>
        <v/>
      </c>
      <c r="L28" s="6">
        <f t="shared" ca="1" si="7"/>
        <v>14.744220179124952</v>
      </c>
      <c r="M28" s="14"/>
      <c r="U28" s="5">
        <v>26</v>
      </c>
      <c r="V28" s="6">
        <v>58.357248770803032</v>
      </c>
    </row>
    <row r="29" spans="1:22" x14ac:dyDescent="0.3">
      <c r="A29" s="5">
        <v>26</v>
      </c>
      <c r="B29" s="5">
        <f t="shared" ca="1" si="1"/>
        <v>0</v>
      </c>
      <c r="C29" s="5">
        <f t="shared" ca="1" si="2"/>
        <v>52</v>
      </c>
      <c r="D29" s="5">
        <v>1</v>
      </c>
      <c r="E29" s="5">
        <v>2</v>
      </c>
      <c r="F29" s="6" t="str">
        <f>IF(E29=1,MAX(C29,$H$3:H28),"")</f>
        <v/>
      </c>
      <c r="G29" s="6" t="str">
        <f t="shared" ca="1" si="3"/>
        <v/>
      </c>
      <c r="H29" s="6" t="str">
        <f t="shared" si="4"/>
        <v/>
      </c>
      <c r="I29" s="6">
        <f ca="1">IF(E29=2,MAX(C29,$K$3:K28),"")</f>
        <v>66.477976685901069</v>
      </c>
      <c r="J29" s="6">
        <f t="shared" ca="1" si="5"/>
        <v>4.7384187162469518</v>
      </c>
      <c r="K29" s="6">
        <f t="shared" ca="1" si="6"/>
        <v>71.216395402148024</v>
      </c>
      <c r="L29" s="6">
        <f t="shared" ca="1" si="7"/>
        <v>14.477976685901069</v>
      </c>
      <c r="M29" s="14"/>
      <c r="U29" s="5">
        <v>27</v>
      </c>
      <c r="V29" s="6">
        <v>48.154199064279474</v>
      </c>
    </row>
    <row r="30" spans="1:22" x14ac:dyDescent="0.3">
      <c r="A30" s="5">
        <v>27</v>
      </c>
      <c r="B30" s="5">
        <f t="shared" ca="1" si="1"/>
        <v>0</v>
      </c>
      <c r="C30" s="5">
        <f t="shared" ca="1" si="2"/>
        <v>52</v>
      </c>
      <c r="D30" s="5">
        <v>0</v>
      </c>
      <c r="E30" s="5">
        <v>1</v>
      </c>
      <c r="F30" s="6">
        <f ca="1">IF(E30=1,MAX(C30,$H$3:H29),"")</f>
        <v>69.852048944086391</v>
      </c>
      <c r="G30" s="6">
        <f t="shared" ca="1" si="3"/>
        <v>3.6709249646501414</v>
      </c>
      <c r="H30" s="6">
        <f t="shared" ca="1" si="4"/>
        <v>73.522973908736532</v>
      </c>
      <c r="I30" s="6" t="str">
        <f>IF(E30=2,MAX(C30,$K$3:K29),"")</f>
        <v/>
      </c>
      <c r="J30" s="6" t="str">
        <f t="shared" ca="1" si="5"/>
        <v/>
      </c>
      <c r="K30" s="6" t="str">
        <f t="shared" si="6"/>
        <v/>
      </c>
      <c r="L30" s="6">
        <f t="shared" ca="1" si="7"/>
        <v>17.852048944086391</v>
      </c>
      <c r="M30" s="14"/>
      <c r="U30" s="5">
        <v>28</v>
      </c>
      <c r="V30" s="6">
        <v>32.808427560304715</v>
      </c>
    </row>
    <row r="31" spans="1:22" x14ac:dyDescent="0.3">
      <c r="A31" s="5">
        <v>28</v>
      </c>
      <c r="B31" s="5">
        <f t="shared" ca="1" si="1"/>
        <v>3</v>
      </c>
      <c r="C31" s="5">
        <f t="shared" ca="1" si="2"/>
        <v>55</v>
      </c>
      <c r="D31" s="5">
        <v>1</v>
      </c>
      <c r="E31" s="5">
        <v>2</v>
      </c>
      <c r="F31" s="6" t="str">
        <f>IF(E31=1,MAX(C31,$H$3:H30),"")</f>
        <v/>
      </c>
      <c r="G31" s="6" t="str">
        <f t="shared" ca="1" si="3"/>
        <v/>
      </c>
      <c r="H31" s="6" t="str">
        <f t="shared" si="4"/>
        <v/>
      </c>
      <c r="I31" s="6">
        <f ca="1">IF(E31=2,MAX(C31,$K$3:K30),"")</f>
        <v>71.216395402148024</v>
      </c>
      <c r="J31" s="6">
        <f t="shared" ca="1" si="5"/>
        <v>4.0061170157141781</v>
      </c>
      <c r="K31" s="6">
        <f t="shared" ca="1" si="6"/>
        <v>75.222512417862205</v>
      </c>
      <c r="L31" s="6">
        <f t="shared" ca="1" si="7"/>
        <v>16.216395402148024</v>
      </c>
      <c r="M31" s="14"/>
      <c r="U31" s="5">
        <v>29</v>
      </c>
      <c r="V31" s="6">
        <v>28.833896290538522</v>
      </c>
    </row>
    <row r="32" spans="1:22" x14ac:dyDescent="0.3">
      <c r="A32" s="5">
        <v>29</v>
      </c>
      <c r="B32" s="5">
        <f t="shared" ca="1" si="1"/>
        <v>2</v>
      </c>
      <c r="C32" s="5">
        <f t="shared" ca="1" si="2"/>
        <v>57</v>
      </c>
      <c r="D32" s="5">
        <v>1</v>
      </c>
      <c r="E32" s="5">
        <v>1</v>
      </c>
      <c r="F32" s="6">
        <f ca="1">IF(E32=1,MAX(C32,$H$3:H31),"")</f>
        <v>73.522973908736532</v>
      </c>
      <c r="G32" s="6">
        <f t="shared" ca="1" si="3"/>
        <v>6.7347514966580952</v>
      </c>
      <c r="H32" s="6">
        <f t="shared" ca="1" si="4"/>
        <v>80.257725405394623</v>
      </c>
      <c r="I32" s="6" t="str">
        <f>IF(E32=2,MAX(C32,$K$3:K31),"")</f>
        <v/>
      </c>
      <c r="J32" s="6" t="str">
        <f t="shared" ca="1" si="5"/>
        <v/>
      </c>
      <c r="K32" s="6" t="str">
        <f t="shared" si="6"/>
        <v/>
      </c>
      <c r="L32" s="6">
        <f t="shared" ca="1" si="7"/>
        <v>16.522973908736532</v>
      </c>
      <c r="M32" s="14"/>
      <c r="U32" s="5">
        <v>30</v>
      </c>
      <c r="V32" s="6">
        <v>54.935251209375565</v>
      </c>
    </row>
    <row r="33" spans="1:22" x14ac:dyDescent="0.3">
      <c r="A33" s="5">
        <v>30</v>
      </c>
      <c r="B33" s="5">
        <f t="shared" ca="1" si="1"/>
        <v>2</v>
      </c>
      <c r="C33" s="5">
        <f t="shared" ca="1" si="2"/>
        <v>59</v>
      </c>
      <c r="D33" s="5">
        <v>1</v>
      </c>
      <c r="E33" s="5">
        <v>2</v>
      </c>
      <c r="F33" s="6" t="str">
        <f>IF(E33=1,MAX(C33,$H$3:H32),"")</f>
        <v/>
      </c>
      <c r="G33" s="6" t="str">
        <f t="shared" ca="1" si="3"/>
        <v/>
      </c>
      <c r="H33" s="6" t="str">
        <f t="shared" si="4"/>
        <v/>
      </c>
      <c r="I33" s="6">
        <f ca="1">IF(E33=2,MAX(C33,$K$3:K32),"")</f>
        <v>75.222512417862205</v>
      </c>
      <c r="J33" s="6">
        <f t="shared" ca="1" si="5"/>
        <v>6.0364689105952145</v>
      </c>
      <c r="K33" s="6">
        <f t="shared" ca="1" si="6"/>
        <v>81.258981328457423</v>
      </c>
      <c r="L33" s="6">
        <f t="shared" ca="1" si="7"/>
        <v>16.222512417862205</v>
      </c>
      <c r="M33" s="14"/>
      <c r="U33" s="5">
        <v>31</v>
      </c>
      <c r="V33" s="6">
        <v>48.229873039751837</v>
      </c>
    </row>
    <row r="34" spans="1:22" x14ac:dyDescent="0.3">
      <c r="A34" s="5">
        <v>31</v>
      </c>
      <c r="B34" s="5">
        <f t="shared" ca="1" si="1"/>
        <v>1</v>
      </c>
      <c r="C34" s="5">
        <f t="shared" ca="1" si="2"/>
        <v>60</v>
      </c>
      <c r="D34" s="5">
        <v>1</v>
      </c>
      <c r="E34" s="5">
        <v>1</v>
      </c>
      <c r="F34" s="6">
        <f ca="1">IF(E34=1,MAX(C34,$H$3:H33),"")</f>
        <v>80.257725405394623</v>
      </c>
      <c r="G34" s="6">
        <f t="shared" ca="1" si="3"/>
        <v>5.7401553153263078</v>
      </c>
      <c r="H34" s="6">
        <f t="shared" ca="1" si="4"/>
        <v>85.997880720720929</v>
      </c>
      <c r="I34" s="6" t="str">
        <f>IF(E34=2,MAX(C34,$K$3:K33),"")</f>
        <v/>
      </c>
      <c r="J34" s="6" t="str">
        <f t="shared" ca="1" si="5"/>
        <v/>
      </c>
      <c r="K34" s="6" t="str">
        <f t="shared" si="6"/>
        <v/>
      </c>
      <c r="L34" s="6">
        <f t="shared" ca="1" si="7"/>
        <v>20.257725405394623</v>
      </c>
      <c r="M34" s="14"/>
      <c r="U34" s="5">
        <v>32</v>
      </c>
      <c r="V34" s="6">
        <v>34.100561835787609</v>
      </c>
    </row>
    <row r="35" spans="1:22" x14ac:dyDescent="0.3">
      <c r="A35" s="5">
        <v>32</v>
      </c>
      <c r="B35" s="5">
        <f t="shared" ca="1" si="1"/>
        <v>1</v>
      </c>
      <c r="C35" s="5">
        <f t="shared" ca="1" si="2"/>
        <v>61</v>
      </c>
      <c r="D35" s="5">
        <v>1</v>
      </c>
      <c r="E35" s="5">
        <v>2</v>
      </c>
      <c r="F35" s="6" t="str">
        <f>IF(E35=1,MAX(C35,$H$3:H34),"")</f>
        <v/>
      </c>
      <c r="G35" s="6" t="str">
        <f t="shared" ca="1" si="3"/>
        <v/>
      </c>
      <c r="H35" s="6" t="str">
        <f t="shared" si="4"/>
        <v/>
      </c>
      <c r="I35" s="6">
        <f ca="1">IF(E35=2,MAX(C35,$K$3:K34),"")</f>
        <v>81.258981328457423</v>
      </c>
      <c r="J35" s="6">
        <f t="shared" ca="1" si="5"/>
        <v>4.876577492917594</v>
      </c>
      <c r="K35" s="6">
        <f t="shared" ca="1" si="6"/>
        <v>86.135558821375014</v>
      </c>
      <c r="L35" s="6">
        <f t="shared" ca="1" si="7"/>
        <v>20.258981328457423</v>
      </c>
      <c r="M35" s="14"/>
      <c r="U35" s="5">
        <v>33</v>
      </c>
      <c r="V35" s="6">
        <v>37.097609902190854</v>
      </c>
    </row>
    <row r="36" spans="1:22" x14ac:dyDescent="0.3">
      <c r="A36" s="5">
        <v>33</v>
      </c>
      <c r="B36" s="5">
        <f t="shared" ca="1" si="1"/>
        <v>4</v>
      </c>
      <c r="C36" s="5">
        <f t="shared" ca="1" si="2"/>
        <v>65</v>
      </c>
      <c r="D36" s="5">
        <v>0</v>
      </c>
      <c r="E36" s="5">
        <v>1</v>
      </c>
      <c r="F36" s="6">
        <f ca="1">IF(E36=1,MAX(C36,$H$3:H35),"")</f>
        <v>85.997880720720929</v>
      </c>
      <c r="G36" s="6">
        <f t="shared" ca="1" si="3"/>
        <v>3.6773665717375641</v>
      </c>
      <c r="H36" s="6">
        <f t="shared" ca="1" si="4"/>
        <v>89.675247292458494</v>
      </c>
      <c r="I36" s="6" t="str">
        <f>IF(E36=2,MAX(C36,$K$3:K35),"")</f>
        <v/>
      </c>
      <c r="J36" s="6" t="str">
        <f t="shared" ca="1" si="5"/>
        <v/>
      </c>
      <c r="K36" s="6" t="str">
        <f t="shared" si="6"/>
        <v/>
      </c>
      <c r="L36" s="6">
        <f t="shared" ca="1" si="7"/>
        <v>20.997880720720929</v>
      </c>
      <c r="M36" s="14"/>
      <c r="U36" s="5">
        <v>34</v>
      </c>
      <c r="V36" s="6">
        <v>47.739781991971519</v>
      </c>
    </row>
    <row r="37" spans="1:22" x14ac:dyDescent="0.3">
      <c r="A37" s="5">
        <v>34</v>
      </c>
      <c r="B37" s="5">
        <f t="shared" ca="1" si="1"/>
        <v>0</v>
      </c>
      <c r="C37" s="5">
        <f t="shared" ca="1" si="2"/>
        <v>65</v>
      </c>
      <c r="D37" s="5">
        <v>1</v>
      </c>
      <c r="E37" s="5">
        <v>2</v>
      </c>
      <c r="F37" s="6" t="str">
        <f>IF(E37=1,MAX(C37,$H$3:H36),"")</f>
        <v/>
      </c>
      <c r="G37" s="6" t="str">
        <f t="shared" ca="1" si="3"/>
        <v/>
      </c>
      <c r="H37" s="6" t="str">
        <f t="shared" si="4"/>
        <v/>
      </c>
      <c r="I37" s="6">
        <f ca="1">IF(E37=2,MAX(C37,$K$3:K36),"")</f>
        <v>86.135558821375014</v>
      </c>
      <c r="J37" s="6">
        <f t="shared" ca="1" si="5"/>
        <v>3.6223959816175664</v>
      </c>
      <c r="K37" s="6">
        <f t="shared" ca="1" si="6"/>
        <v>89.757954802992586</v>
      </c>
      <c r="L37" s="6">
        <f t="shared" ca="1" si="7"/>
        <v>21.135558821375014</v>
      </c>
      <c r="M37" s="14"/>
      <c r="U37" s="5">
        <v>35</v>
      </c>
      <c r="V37" s="6">
        <v>69.943973049508855</v>
      </c>
    </row>
    <row r="38" spans="1:22" x14ac:dyDescent="0.3">
      <c r="A38" s="5">
        <v>35</v>
      </c>
      <c r="B38" s="5">
        <f t="shared" ca="1" si="1"/>
        <v>3</v>
      </c>
      <c r="C38" s="5">
        <f t="shared" ca="1" si="2"/>
        <v>68</v>
      </c>
      <c r="D38" s="5">
        <v>1</v>
      </c>
      <c r="E38" s="5">
        <v>1</v>
      </c>
      <c r="F38" s="6">
        <f ca="1">IF(E38=1,MAX(C38,$H$3:H37),"")</f>
        <v>89.675247292458494</v>
      </c>
      <c r="G38" s="6">
        <f t="shared" ca="1" si="3"/>
        <v>3.9613158633369978</v>
      </c>
      <c r="H38" s="6">
        <f t="shared" ca="1" si="4"/>
        <v>93.636563155795486</v>
      </c>
      <c r="I38" s="6" t="str">
        <f>IF(E38=2,MAX(C38,$K$3:K37),"")</f>
        <v/>
      </c>
      <c r="J38" s="6" t="str">
        <f t="shared" ca="1" si="5"/>
        <v/>
      </c>
      <c r="K38" s="6" t="str">
        <f t="shared" si="6"/>
        <v/>
      </c>
      <c r="L38" s="6">
        <f t="shared" ca="1" si="7"/>
        <v>21.675247292458494</v>
      </c>
      <c r="M38" s="14"/>
      <c r="U38" s="5">
        <v>36</v>
      </c>
      <c r="V38" s="6">
        <v>38.020777860143497</v>
      </c>
    </row>
    <row r="39" spans="1:22" x14ac:dyDescent="0.3">
      <c r="A39" s="5">
        <v>36</v>
      </c>
      <c r="B39" s="5">
        <f t="shared" ca="1" si="1"/>
        <v>3</v>
      </c>
      <c r="C39" s="5">
        <f t="shared" ca="1" si="2"/>
        <v>71</v>
      </c>
      <c r="D39" s="5">
        <v>1</v>
      </c>
      <c r="E39" s="5">
        <v>2</v>
      </c>
      <c r="F39" s="6" t="str">
        <f>IF(E39=1,MAX(C39,$H$3:H38),"")</f>
        <v/>
      </c>
      <c r="G39" s="6" t="str">
        <f t="shared" ca="1" si="3"/>
        <v/>
      </c>
      <c r="H39" s="6" t="str">
        <f t="shared" si="4"/>
        <v/>
      </c>
      <c r="I39" s="6">
        <f ca="1">IF(E39=2,MAX(C39,$K$3:K38),"")</f>
        <v>89.757954802992586</v>
      </c>
      <c r="J39" s="6">
        <f t="shared" ca="1" si="5"/>
        <v>5.5124766824467226</v>
      </c>
      <c r="K39" s="6">
        <f t="shared" ca="1" si="6"/>
        <v>95.270431485439303</v>
      </c>
      <c r="L39" s="6">
        <f t="shared" ca="1" si="7"/>
        <v>18.757954802992586</v>
      </c>
      <c r="M39" s="14"/>
      <c r="U39" s="5">
        <v>37</v>
      </c>
      <c r="V39" s="6">
        <v>35.902010887162412</v>
      </c>
    </row>
    <row r="40" spans="1:22" x14ac:dyDescent="0.3">
      <c r="A40" s="5">
        <v>37</v>
      </c>
      <c r="B40" s="5">
        <f t="shared" ca="1" si="1"/>
        <v>2</v>
      </c>
      <c r="C40" s="5">
        <f t="shared" ca="1" si="2"/>
        <v>73</v>
      </c>
      <c r="D40" s="5">
        <v>1</v>
      </c>
      <c r="E40" s="5">
        <v>1</v>
      </c>
      <c r="F40" s="6">
        <f ca="1">IF(E40=1,MAX(C40,$H$3:H39),"")</f>
        <v>93.636563155795486</v>
      </c>
      <c r="G40" s="6">
        <f t="shared" ca="1" si="3"/>
        <v>3.1343365571691484</v>
      </c>
      <c r="H40" s="6">
        <f t="shared" ca="1" si="4"/>
        <v>96.770899712964635</v>
      </c>
      <c r="I40" s="6" t="str">
        <f>IF(E40=2,MAX(C40,$K$3:K39),"")</f>
        <v/>
      </c>
      <c r="J40" s="6" t="str">
        <f t="shared" ca="1" si="5"/>
        <v/>
      </c>
      <c r="K40" s="6" t="str">
        <f t="shared" si="6"/>
        <v/>
      </c>
      <c r="L40" s="6">
        <f t="shared" ca="1" si="7"/>
        <v>20.636563155795486</v>
      </c>
      <c r="M40" s="14"/>
      <c r="U40" s="5">
        <v>38</v>
      </c>
      <c r="V40" s="6">
        <v>22.739000510149939</v>
      </c>
    </row>
    <row r="41" spans="1:22" x14ac:dyDescent="0.3">
      <c r="A41" s="5">
        <v>38</v>
      </c>
      <c r="B41" s="5">
        <f t="shared" ca="1" si="1"/>
        <v>2</v>
      </c>
      <c r="C41" s="5">
        <f t="shared" ca="1" si="2"/>
        <v>75</v>
      </c>
      <c r="D41" s="5">
        <v>1</v>
      </c>
      <c r="E41" s="5">
        <v>2</v>
      </c>
      <c r="F41" s="6" t="str">
        <f>IF(E41=1,MAX(C41,$H$3:H40),"")</f>
        <v/>
      </c>
      <c r="G41" s="6" t="str">
        <f t="shared" ca="1" si="3"/>
        <v/>
      </c>
      <c r="H41" s="6" t="str">
        <f t="shared" si="4"/>
        <v/>
      </c>
      <c r="I41" s="6">
        <f ca="1">IF(E41=2,MAX(C41,$K$3:K40),"")</f>
        <v>95.270431485439303</v>
      </c>
      <c r="J41" s="6">
        <f t="shared" ca="1" si="5"/>
        <v>4.3876453463407579</v>
      </c>
      <c r="K41" s="6">
        <f t="shared" ca="1" si="6"/>
        <v>99.658076831780065</v>
      </c>
      <c r="L41" s="6">
        <f t="shared" ca="1" si="7"/>
        <v>20.270431485439303</v>
      </c>
      <c r="M41" s="14"/>
      <c r="U41" s="5">
        <v>39</v>
      </c>
      <c r="V41" s="6">
        <v>51.631674282334224</v>
      </c>
    </row>
    <row r="42" spans="1:22" x14ac:dyDescent="0.3">
      <c r="A42" s="5">
        <v>39</v>
      </c>
      <c r="B42" s="5">
        <f t="shared" ca="1" si="1"/>
        <v>0</v>
      </c>
      <c r="C42" s="5">
        <f t="shared" ca="1" si="2"/>
        <v>75</v>
      </c>
      <c r="D42" s="5">
        <v>1</v>
      </c>
      <c r="E42" s="5">
        <v>1</v>
      </c>
      <c r="F42" s="6">
        <f ca="1">IF(E42=1,MAX(C42,$H$3:H41),"")</f>
        <v>96.770899712964635</v>
      </c>
      <c r="G42" s="6">
        <f t="shared" ca="1" si="3"/>
        <v>3.6158202687095642</v>
      </c>
      <c r="H42" s="6">
        <f t="shared" ca="1" si="4"/>
        <v>100.3867199816742</v>
      </c>
      <c r="I42" s="6" t="str">
        <f>IF(E42=2,MAX(C42,$K$3:K41),"")</f>
        <v/>
      </c>
      <c r="J42" s="6" t="str">
        <f t="shared" ca="1" si="5"/>
        <v/>
      </c>
      <c r="K42" s="6" t="str">
        <f t="shared" si="6"/>
        <v/>
      </c>
      <c r="L42" s="6">
        <f t="shared" ca="1" si="7"/>
        <v>21.770899712964635</v>
      </c>
      <c r="M42" s="14"/>
      <c r="U42" s="5">
        <v>40</v>
      </c>
      <c r="V42" s="6">
        <v>48.31164884485846</v>
      </c>
    </row>
    <row r="43" spans="1:22" x14ac:dyDescent="0.3">
      <c r="A43" s="5">
        <v>40</v>
      </c>
      <c r="B43" s="5">
        <f t="shared" ca="1" si="1"/>
        <v>2</v>
      </c>
      <c r="C43" s="5">
        <f t="shared" ca="1" si="2"/>
        <v>77</v>
      </c>
      <c r="D43" s="5">
        <v>1</v>
      </c>
      <c r="E43" s="5">
        <v>2</v>
      </c>
      <c r="F43" s="6" t="str">
        <f>IF(E43=1,MAX(C43,$H$3:H42),"")</f>
        <v/>
      </c>
      <c r="G43" s="6" t="str">
        <f t="shared" ca="1" si="3"/>
        <v/>
      </c>
      <c r="H43" s="6" t="str">
        <f t="shared" si="4"/>
        <v/>
      </c>
      <c r="I43" s="6">
        <f ca="1">IF(E43=2,MAX(C43,$K$3:K42),"")</f>
        <v>99.658076831780065</v>
      </c>
      <c r="J43" s="6">
        <f t="shared" ca="1" si="5"/>
        <v>6.7771705515388669</v>
      </c>
      <c r="K43" s="6">
        <f t="shared" ca="1" si="6"/>
        <v>106.43524738331894</v>
      </c>
      <c r="L43" s="6">
        <f t="shared" ca="1" si="7"/>
        <v>22.658076831780065</v>
      </c>
      <c r="M43" s="14"/>
      <c r="U43" s="5">
        <v>41</v>
      </c>
      <c r="V43" s="6">
        <v>36.162977210414937</v>
      </c>
    </row>
    <row r="44" spans="1:22" x14ac:dyDescent="0.3">
      <c r="A44" s="5">
        <v>41</v>
      </c>
      <c r="B44" s="5">
        <f t="shared" ca="1" si="1"/>
        <v>3</v>
      </c>
      <c r="C44" s="5">
        <f t="shared" ca="1" si="2"/>
        <v>80</v>
      </c>
      <c r="D44" s="5">
        <v>1</v>
      </c>
      <c r="E44" s="5">
        <v>1</v>
      </c>
      <c r="F44" s="6">
        <f ca="1">IF(E44=1,MAX(C44,$H$3:H43),"")</f>
        <v>100.3867199816742</v>
      </c>
      <c r="G44" s="6">
        <f t="shared" ca="1" si="3"/>
        <v>3.0898635346813546</v>
      </c>
      <c r="H44" s="6">
        <f t="shared" ca="1" si="4"/>
        <v>103.47658351635556</v>
      </c>
      <c r="I44" s="6" t="str">
        <f>IF(E44=2,MAX(C44,$K$3:K43),"")</f>
        <v/>
      </c>
      <c r="J44" s="6" t="str">
        <f t="shared" ca="1" si="5"/>
        <v/>
      </c>
      <c r="K44" s="6" t="str">
        <f t="shared" si="6"/>
        <v/>
      </c>
      <c r="L44" s="6">
        <f t="shared" ca="1" si="7"/>
        <v>20.386719981674204</v>
      </c>
      <c r="M44" s="14"/>
      <c r="U44" s="5">
        <v>42</v>
      </c>
      <c r="V44" s="6">
        <v>34.128010295393267</v>
      </c>
    </row>
    <row r="45" spans="1:22" x14ac:dyDescent="0.3">
      <c r="A45" s="5">
        <v>42</v>
      </c>
      <c r="B45" s="5">
        <f t="shared" ca="1" si="1"/>
        <v>3</v>
      </c>
      <c r="C45" s="5">
        <f t="shared" ca="1" si="2"/>
        <v>83</v>
      </c>
      <c r="D45" s="5">
        <v>1</v>
      </c>
      <c r="E45" s="5">
        <v>2</v>
      </c>
      <c r="F45" s="6" t="str">
        <f>IF(E45=1,MAX(C45,$H$3:H44),"")</f>
        <v/>
      </c>
      <c r="G45" s="6" t="str">
        <f t="shared" ca="1" si="3"/>
        <v/>
      </c>
      <c r="H45" s="6" t="str">
        <f t="shared" si="4"/>
        <v/>
      </c>
      <c r="I45" s="6">
        <f ca="1">IF(E45=2,MAX(C45,$K$3:K44),"")</f>
        <v>106.43524738331894</v>
      </c>
      <c r="J45" s="6">
        <f t="shared" ca="1" si="5"/>
        <v>4.6193321487377936</v>
      </c>
      <c r="K45" s="6">
        <f t="shared" ca="1" si="6"/>
        <v>111.05457953205674</v>
      </c>
      <c r="L45" s="6">
        <f t="shared" ca="1" si="7"/>
        <v>23.435247383318938</v>
      </c>
      <c r="M45" s="14"/>
      <c r="U45" s="5">
        <v>43</v>
      </c>
      <c r="V45" s="6">
        <v>59.771796960055674</v>
      </c>
    </row>
    <row r="46" spans="1:22" x14ac:dyDescent="0.3">
      <c r="A46" s="5">
        <v>43</v>
      </c>
      <c r="B46" s="5">
        <f t="shared" ca="1" si="1"/>
        <v>3</v>
      </c>
      <c r="C46" s="5">
        <f t="shared" ca="1" si="2"/>
        <v>86</v>
      </c>
      <c r="D46" s="5">
        <v>1</v>
      </c>
      <c r="E46" s="5">
        <v>1</v>
      </c>
      <c r="F46" s="6">
        <f ca="1">IF(E46=1,MAX(C46,$H$3:H45),"")</f>
        <v>103.47658351635556</v>
      </c>
      <c r="G46" s="6">
        <f t="shared" ca="1" si="3"/>
        <v>3.4053538988805823</v>
      </c>
      <c r="H46" s="6">
        <f t="shared" ca="1" si="4"/>
        <v>106.88193741523614</v>
      </c>
      <c r="I46" s="6" t="str">
        <f>IF(E46=2,MAX(C46,$K$3:K45),"")</f>
        <v/>
      </c>
      <c r="J46" s="6" t="str">
        <f t="shared" ca="1" si="5"/>
        <v/>
      </c>
      <c r="K46" s="6" t="str">
        <f t="shared" si="6"/>
        <v/>
      </c>
      <c r="L46" s="6">
        <f t="shared" ca="1" si="7"/>
        <v>17.476583516355561</v>
      </c>
      <c r="M46" s="14"/>
      <c r="U46" s="5">
        <v>44</v>
      </c>
      <c r="V46" s="6">
        <v>24.234706105388398</v>
      </c>
    </row>
    <row r="47" spans="1:22" x14ac:dyDescent="0.3">
      <c r="A47" s="5">
        <v>44</v>
      </c>
      <c r="B47" s="5">
        <f t="shared" ca="1" si="1"/>
        <v>2</v>
      </c>
      <c r="C47" s="5">
        <f t="shared" ca="1" si="2"/>
        <v>88</v>
      </c>
      <c r="D47" s="5">
        <v>1</v>
      </c>
      <c r="E47" s="5">
        <v>2</v>
      </c>
      <c r="F47" s="6" t="str">
        <f>IF(E47=1,MAX(C47,$H$3:H46),"")</f>
        <v/>
      </c>
      <c r="G47" s="6" t="str">
        <f t="shared" ca="1" si="3"/>
        <v/>
      </c>
      <c r="H47" s="6" t="str">
        <f t="shared" si="4"/>
        <v/>
      </c>
      <c r="I47" s="6">
        <f ca="1">IF(E47=2,MAX(C47,$K$3:K46),"")</f>
        <v>111.05457953205674</v>
      </c>
      <c r="J47" s="6">
        <f t="shared" ca="1" si="5"/>
        <v>4.4078528004920425</v>
      </c>
      <c r="K47" s="6">
        <f t="shared" ca="1" si="6"/>
        <v>115.46243233254877</v>
      </c>
      <c r="L47" s="6">
        <f t="shared" ca="1" si="7"/>
        <v>23.054579532056735</v>
      </c>
      <c r="M47" s="14"/>
      <c r="U47" s="5">
        <v>45</v>
      </c>
      <c r="V47" s="6">
        <v>36.052420019991537</v>
      </c>
    </row>
    <row r="48" spans="1:22" x14ac:dyDescent="0.3">
      <c r="A48" s="5">
        <v>45</v>
      </c>
      <c r="B48" s="5">
        <f t="shared" ca="1" si="1"/>
        <v>3</v>
      </c>
      <c r="C48" s="5">
        <f t="shared" ca="1" si="2"/>
        <v>91</v>
      </c>
      <c r="D48" s="5">
        <v>1</v>
      </c>
      <c r="E48" s="5">
        <v>1</v>
      </c>
      <c r="F48" s="6">
        <f ca="1">IF(E48=1,MAX(C48,$H$3:H47),"")</f>
        <v>106.88193741523614</v>
      </c>
      <c r="G48" s="6">
        <f t="shared" ca="1" si="3"/>
        <v>5.5051355625212999</v>
      </c>
      <c r="H48" s="6">
        <f t="shared" ca="1" si="4"/>
        <v>112.38707297775744</v>
      </c>
      <c r="I48" s="6" t="str">
        <f>IF(E48=2,MAX(C48,$K$3:K47),"")</f>
        <v/>
      </c>
      <c r="J48" s="6" t="str">
        <f t="shared" ca="1" si="5"/>
        <v/>
      </c>
      <c r="K48" s="6" t="str">
        <f t="shared" si="6"/>
        <v/>
      </c>
      <c r="L48" s="6">
        <f t="shared" ca="1" si="7"/>
        <v>15.881937415236138</v>
      </c>
      <c r="M48" s="14"/>
      <c r="U48" s="5">
        <v>46</v>
      </c>
      <c r="V48" s="6">
        <v>47.358019811864231</v>
      </c>
    </row>
    <row r="49" spans="1:22" x14ac:dyDescent="0.3">
      <c r="A49" s="5">
        <v>46</v>
      </c>
      <c r="B49" s="5">
        <f t="shared" ca="1" si="1"/>
        <v>1</v>
      </c>
      <c r="C49" s="5">
        <f t="shared" ca="1" si="2"/>
        <v>92</v>
      </c>
      <c r="D49" s="5">
        <v>0</v>
      </c>
      <c r="E49" s="5">
        <v>2</v>
      </c>
      <c r="F49" s="6" t="str">
        <f>IF(E49=1,MAX(C49,$H$3:H48),"")</f>
        <v/>
      </c>
      <c r="G49" s="6" t="str">
        <f t="shared" ca="1" si="3"/>
        <v/>
      </c>
      <c r="H49" s="6" t="str">
        <f t="shared" si="4"/>
        <v/>
      </c>
      <c r="I49" s="6">
        <f ca="1">IF(E49=2,MAX(C49,$K$3:K48),"")</f>
        <v>115.46243233254877</v>
      </c>
      <c r="J49" s="6">
        <f t="shared" ca="1" si="5"/>
        <v>3.4529508716999455</v>
      </c>
      <c r="K49" s="6">
        <f t="shared" ca="1" si="6"/>
        <v>118.91538320424871</v>
      </c>
      <c r="L49" s="6">
        <f t="shared" ca="1" si="7"/>
        <v>23.462432332548772</v>
      </c>
      <c r="M49" s="14"/>
      <c r="U49" s="5">
        <v>47</v>
      </c>
      <c r="V49" s="6">
        <v>44.978064306611969</v>
      </c>
    </row>
    <row r="50" spans="1:22" x14ac:dyDescent="0.3">
      <c r="A50" s="5">
        <v>47</v>
      </c>
      <c r="B50" s="5">
        <f t="shared" ca="1" si="1"/>
        <v>1</v>
      </c>
      <c r="C50" s="5">
        <f t="shared" ca="1" si="2"/>
        <v>93</v>
      </c>
      <c r="D50" s="5">
        <v>1</v>
      </c>
      <c r="E50" s="5">
        <v>1</v>
      </c>
      <c r="F50" s="6">
        <f ca="1">IF(E50=1,MAX(C50,$H$3:H49),"")</f>
        <v>112.38707297775744</v>
      </c>
      <c r="G50" s="6">
        <f t="shared" ca="1" si="3"/>
        <v>5.1186507540991846</v>
      </c>
      <c r="H50" s="6">
        <f t="shared" ca="1" si="4"/>
        <v>117.50572373185662</v>
      </c>
      <c r="I50" s="6" t="str">
        <f>IF(E50=2,MAX(C50,$K$3:K49),"")</f>
        <v/>
      </c>
      <c r="J50" s="6" t="str">
        <f t="shared" ca="1" si="5"/>
        <v/>
      </c>
      <c r="K50" s="6" t="str">
        <f t="shared" si="6"/>
        <v/>
      </c>
      <c r="L50" s="6">
        <f t="shared" ca="1" si="7"/>
        <v>19.387072977757441</v>
      </c>
      <c r="M50" s="14"/>
      <c r="U50" s="5">
        <v>48</v>
      </c>
      <c r="V50" s="6">
        <v>45.351060784751041</v>
      </c>
    </row>
    <row r="51" spans="1:22" x14ac:dyDescent="0.3">
      <c r="A51" s="5">
        <v>48</v>
      </c>
      <c r="B51" s="5">
        <f t="shared" ca="1" si="1"/>
        <v>4</v>
      </c>
      <c r="C51" s="5">
        <f t="shared" ca="1" si="2"/>
        <v>97</v>
      </c>
      <c r="D51" s="5">
        <v>1</v>
      </c>
      <c r="E51" s="5">
        <v>2</v>
      </c>
      <c r="F51" s="6" t="str">
        <f>IF(E51=1,MAX(C51,$H$3:H50),"")</f>
        <v/>
      </c>
      <c r="G51" s="6" t="str">
        <f t="shared" ca="1" si="3"/>
        <v/>
      </c>
      <c r="H51" s="6" t="str">
        <f t="shared" si="4"/>
        <v/>
      </c>
      <c r="I51" s="6">
        <f ca="1">IF(E51=2,MAX(C51,$K$3:K50),"")</f>
        <v>118.91538320424871</v>
      </c>
      <c r="J51" s="6">
        <f t="shared" ca="1" si="5"/>
        <v>3.3858594138655453</v>
      </c>
      <c r="K51" s="6">
        <f t="shared" ca="1" si="6"/>
        <v>122.30124261811426</v>
      </c>
      <c r="L51" s="6">
        <f t="shared" ca="1" si="7"/>
        <v>21.915383204248712</v>
      </c>
      <c r="M51" s="14"/>
      <c r="U51" s="5">
        <v>49</v>
      </c>
      <c r="V51" s="6">
        <v>29.117596876094986</v>
      </c>
    </row>
    <row r="52" spans="1:22" x14ac:dyDescent="0.3">
      <c r="A52" s="5">
        <v>49</v>
      </c>
      <c r="B52" s="5">
        <f t="shared" ca="1" si="1"/>
        <v>2</v>
      </c>
      <c r="C52" s="5">
        <f t="shared" ca="1" si="2"/>
        <v>99</v>
      </c>
      <c r="D52" s="5">
        <v>1</v>
      </c>
      <c r="E52" s="5">
        <v>1</v>
      </c>
      <c r="F52" s="6">
        <f ca="1">IF(E52=1,MAX(C52,$H$3:H51),"")</f>
        <v>117.50572373185662</v>
      </c>
      <c r="G52" s="6">
        <f t="shared" ca="1" si="3"/>
        <v>5.7288403484659316</v>
      </c>
      <c r="H52" s="6">
        <f t="shared" ca="1" si="4"/>
        <v>123.23456408032256</v>
      </c>
      <c r="I52" s="6" t="str">
        <f>IF(E52=2,MAX(C52,$K$3:K51),"")</f>
        <v/>
      </c>
      <c r="J52" s="6" t="str">
        <f t="shared" ca="1" si="5"/>
        <v/>
      </c>
      <c r="K52" s="6" t="str">
        <f t="shared" si="6"/>
        <v/>
      </c>
      <c r="L52" s="6">
        <f t="shared" ca="1" si="7"/>
        <v>18.505723731856619</v>
      </c>
      <c r="M52" s="14"/>
      <c r="U52" s="5">
        <v>50</v>
      </c>
      <c r="V52" s="6">
        <v>38.110106211678591</v>
      </c>
    </row>
    <row r="53" spans="1:22" x14ac:dyDescent="0.3">
      <c r="A53" s="5">
        <v>50</v>
      </c>
      <c r="B53" s="5">
        <f t="shared" ca="1" si="1"/>
        <v>3</v>
      </c>
      <c r="C53" s="5">
        <f t="shared" ca="1" si="2"/>
        <v>102</v>
      </c>
      <c r="D53" s="5">
        <v>1</v>
      </c>
      <c r="E53" s="5">
        <v>2</v>
      </c>
      <c r="F53" s="6" t="str">
        <f>IF(E53=1,MAX(C53,$H$3:H52),"")</f>
        <v/>
      </c>
      <c r="G53" s="6" t="str">
        <f t="shared" ca="1" si="3"/>
        <v/>
      </c>
      <c r="H53" s="6" t="str">
        <f t="shared" si="4"/>
        <v/>
      </c>
      <c r="I53" s="6">
        <f ca="1">IF(E53=2,MAX(C53,$K$3:K52),"")</f>
        <v>122.30124261811426</v>
      </c>
      <c r="J53" s="6">
        <f t="shared" ca="1" si="5"/>
        <v>5.5636034209114289</v>
      </c>
      <c r="K53" s="6">
        <f t="shared" ca="1" si="6"/>
        <v>127.86484603902569</v>
      </c>
      <c r="L53" s="6">
        <f t="shared" ca="1" si="7"/>
        <v>20.301242618114259</v>
      </c>
      <c r="M53" s="14"/>
      <c r="U53" s="5">
        <v>51</v>
      </c>
      <c r="V53" s="6">
        <v>44.743049641529772</v>
      </c>
    </row>
    <row r="54" spans="1:22" x14ac:dyDescent="0.3">
      <c r="A54" s="5">
        <v>51</v>
      </c>
      <c r="B54" s="5">
        <f t="shared" ca="1" si="1"/>
        <v>3</v>
      </c>
      <c r="C54" s="5">
        <f t="shared" ca="1" si="2"/>
        <v>105</v>
      </c>
      <c r="D54" s="5">
        <v>1</v>
      </c>
      <c r="E54" s="5">
        <v>1</v>
      </c>
      <c r="F54" s="6">
        <f ca="1">IF(E54=1,MAX(C54,$H$3:H53),"")</f>
        <v>123.23456408032256</v>
      </c>
      <c r="G54" s="6">
        <f t="shared" ca="1" si="3"/>
        <v>3.0707574206412671</v>
      </c>
      <c r="H54" s="6">
        <f t="shared" ca="1" si="4"/>
        <v>126.30532150096383</v>
      </c>
      <c r="I54" s="6" t="str">
        <f>IF(E54=2,MAX(C54,$K$3:K53),"")</f>
        <v/>
      </c>
      <c r="J54" s="6" t="str">
        <f t="shared" ca="1" si="5"/>
        <v/>
      </c>
      <c r="K54" s="6" t="str">
        <f t="shared" si="6"/>
        <v/>
      </c>
      <c r="L54" s="6">
        <f t="shared" ca="1" si="7"/>
        <v>18.234564080322556</v>
      </c>
      <c r="M54" s="14"/>
      <c r="U54" s="5">
        <v>52</v>
      </c>
      <c r="V54" s="6">
        <v>29.076613177790648</v>
      </c>
    </row>
    <row r="55" spans="1:22" x14ac:dyDescent="0.3">
      <c r="A55" s="5">
        <v>52</v>
      </c>
      <c r="B55" s="5">
        <f t="shared" ca="1" si="1"/>
        <v>2</v>
      </c>
      <c r="C55" s="5">
        <f t="shared" ca="1" si="2"/>
        <v>107</v>
      </c>
      <c r="D55" s="5">
        <v>1</v>
      </c>
      <c r="E55" s="5">
        <v>2</v>
      </c>
      <c r="F55" s="6" t="str">
        <f>IF(E55=1,MAX(C55,$H$3:H54),"")</f>
        <v/>
      </c>
      <c r="G55" s="6" t="str">
        <f t="shared" ca="1" si="3"/>
        <v/>
      </c>
      <c r="H55" s="6" t="str">
        <f t="shared" si="4"/>
        <v/>
      </c>
      <c r="I55" s="6">
        <f ca="1">IF(E55=2,MAX(C55,$K$3:K54),"")</f>
        <v>127.86484603902569</v>
      </c>
      <c r="J55" s="6">
        <f t="shared" ca="1" si="5"/>
        <v>5.8007403935369712</v>
      </c>
      <c r="K55" s="6">
        <f t="shared" ca="1" si="6"/>
        <v>133.66558643256266</v>
      </c>
      <c r="L55" s="6">
        <f t="shared" ca="1" si="7"/>
        <v>20.864846039025693</v>
      </c>
      <c r="M55" s="14"/>
      <c r="U55" s="5">
        <v>53</v>
      </c>
      <c r="V55" s="6">
        <v>42.056339191923676</v>
      </c>
    </row>
    <row r="56" spans="1:22" x14ac:dyDescent="0.3">
      <c r="A56" s="5">
        <v>53</v>
      </c>
      <c r="B56" s="5">
        <f t="shared" ca="1" si="1"/>
        <v>4</v>
      </c>
      <c r="C56" s="5">
        <f t="shared" ca="1" si="2"/>
        <v>111</v>
      </c>
      <c r="D56" s="5">
        <v>1</v>
      </c>
      <c r="E56" s="5">
        <v>1</v>
      </c>
      <c r="F56" s="6">
        <f ca="1">IF(E56=1,MAX(C56,$H$3:H55),"")</f>
        <v>126.30532150096383</v>
      </c>
      <c r="G56" s="6">
        <f t="shared" ca="1" si="3"/>
        <v>4.6805917236553203</v>
      </c>
      <c r="H56" s="6">
        <f t="shared" ca="1" si="4"/>
        <v>130.98591322461914</v>
      </c>
      <c r="I56" s="6" t="str">
        <f>IF(E56=2,MAX(C56,$K$3:K55),"")</f>
        <v/>
      </c>
      <c r="J56" s="6" t="str">
        <f t="shared" ca="1" si="5"/>
        <v/>
      </c>
      <c r="K56" s="6" t="str">
        <f t="shared" si="6"/>
        <v/>
      </c>
      <c r="L56" s="6">
        <f t="shared" ca="1" si="7"/>
        <v>15.305321500963828</v>
      </c>
      <c r="M56" s="14"/>
      <c r="U56" s="5">
        <v>54</v>
      </c>
      <c r="V56" s="6">
        <v>30.4848028105569</v>
      </c>
    </row>
    <row r="57" spans="1:22" x14ac:dyDescent="0.3">
      <c r="A57" s="5">
        <v>54</v>
      </c>
      <c r="B57" s="5">
        <f t="shared" ca="1" si="1"/>
        <v>0</v>
      </c>
      <c r="C57" s="5">
        <f t="shared" ca="1" si="2"/>
        <v>111</v>
      </c>
      <c r="D57" s="5">
        <v>0</v>
      </c>
      <c r="E57" s="5">
        <v>2</v>
      </c>
      <c r="F57" s="6" t="str">
        <f>IF(E57=1,MAX(C57,$H$3:H56),"")</f>
        <v/>
      </c>
      <c r="G57" s="6" t="str">
        <f t="shared" ca="1" si="3"/>
        <v/>
      </c>
      <c r="H57" s="6" t="str">
        <f t="shared" si="4"/>
        <v/>
      </c>
      <c r="I57" s="6">
        <f ca="1">IF(E57=2,MAX(C57,$K$3:K56),"")</f>
        <v>133.66558643256266</v>
      </c>
      <c r="J57" s="6">
        <f t="shared" ca="1" si="5"/>
        <v>3.6073104570073395</v>
      </c>
      <c r="K57" s="6">
        <f t="shared" ca="1" si="6"/>
        <v>137.27289688957001</v>
      </c>
      <c r="L57" s="6">
        <f t="shared" ca="1" si="7"/>
        <v>22.665586432562662</v>
      </c>
      <c r="M57" s="14"/>
      <c r="U57" s="5">
        <v>55</v>
      </c>
      <c r="V57" s="6">
        <v>40.841036823693699</v>
      </c>
    </row>
    <row r="58" spans="1:22" x14ac:dyDescent="0.3">
      <c r="A58" s="5">
        <v>55</v>
      </c>
      <c r="B58" s="5">
        <f t="shared" ca="1" si="1"/>
        <v>2</v>
      </c>
      <c r="C58" s="5">
        <f t="shared" ca="1" si="2"/>
        <v>113</v>
      </c>
      <c r="D58" s="5">
        <v>1</v>
      </c>
      <c r="E58" s="5">
        <v>1</v>
      </c>
      <c r="F58" s="6">
        <f ca="1">IF(E58=1,MAX(C58,$H$3:H57),"")</f>
        <v>130.98591322461914</v>
      </c>
      <c r="G58" s="6">
        <f t="shared" ca="1" si="3"/>
        <v>3.9028626087530234</v>
      </c>
      <c r="H58" s="6">
        <f t="shared" ca="1" si="4"/>
        <v>134.88877583337216</v>
      </c>
      <c r="I58" s="6" t="str">
        <f>IF(E58=2,MAX(C58,$K$3:K57),"")</f>
        <v/>
      </c>
      <c r="J58" s="6" t="str">
        <f t="shared" ca="1" si="5"/>
        <v/>
      </c>
      <c r="K58" s="6" t="str">
        <f t="shared" si="6"/>
        <v/>
      </c>
      <c r="L58" s="6">
        <f t="shared" ca="1" si="7"/>
        <v>17.985913224619139</v>
      </c>
      <c r="M58" s="14"/>
      <c r="U58" s="5">
        <v>56</v>
      </c>
      <c r="V58" s="6">
        <v>46.796774589631639</v>
      </c>
    </row>
    <row r="59" spans="1:22" x14ac:dyDescent="0.3">
      <c r="A59" s="5">
        <v>56</v>
      </c>
      <c r="B59" s="5">
        <f t="shared" ca="1" si="1"/>
        <v>3</v>
      </c>
      <c r="C59" s="5">
        <f t="shared" ca="1" si="2"/>
        <v>116</v>
      </c>
      <c r="D59" s="5">
        <v>1</v>
      </c>
      <c r="E59" s="5">
        <v>2</v>
      </c>
      <c r="F59" s="6" t="str">
        <f>IF(E59=1,MAX(C59,$H$3:H58),"")</f>
        <v/>
      </c>
      <c r="G59" s="6" t="str">
        <f t="shared" ca="1" si="3"/>
        <v/>
      </c>
      <c r="H59" s="6" t="str">
        <f t="shared" si="4"/>
        <v/>
      </c>
      <c r="I59" s="6">
        <f ca="1">IF(E59=2,MAX(C59,$K$3:K58),"")</f>
        <v>137.27289688957001</v>
      </c>
      <c r="J59" s="6">
        <f t="shared" ca="1" si="5"/>
        <v>3.2743972056373902</v>
      </c>
      <c r="K59" s="6">
        <f t="shared" ca="1" si="6"/>
        <v>140.54729409520741</v>
      </c>
      <c r="L59" s="6">
        <f t="shared" ca="1" si="7"/>
        <v>21.272896889570006</v>
      </c>
      <c r="M59" s="14"/>
      <c r="U59" s="5">
        <v>57</v>
      </c>
      <c r="V59" s="6">
        <v>45.013384608690885</v>
      </c>
    </row>
    <row r="60" spans="1:22" x14ac:dyDescent="0.3">
      <c r="A60" s="5">
        <v>57</v>
      </c>
      <c r="B60" s="5">
        <f t="shared" ca="1" si="1"/>
        <v>4</v>
      </c>
      <c r="C60" s="5">
        <f t="shared" ca="1" si="2"/>
        <v>120</v>
      </c>
      <c r="D60" s="5">
        <v>1</v>
      </c>
      <c r="E60" s="5">
        <v>1</v>
      </c>
      <c r="F60" s="6">
        <f ca="1">IF(E60=1,MAX(C60,$H$3:H59),"")</f>
        <v>134.88877583337216</v>
      </c>
      <c r="G60" s="6">
        <f t="shared" ca="1" si="3"/>
        <v>5.7552206334237415</v>
      </c>
      <c r="H60" s="6">
        <f t="shared" ca="1" si="4"/>
        <v>140.6439964667959</v>
      </c>
      <c r="I60" s="6" t="str">
        <f>IF(E60=2,MAX(C60,$K$3:K59),"")</f>
        <v/>
      </c>
      <c r="J60" s="6" t="str">
        <f t="shared" ca="1" si="5"/>
        <v/>
      </c>
      <c r="K60" s="6" t="str">
        <f t="shared" si="6"/>
        <v/>
      </c>
      <c r="L60" s="6">
        <f t="shared" ca="1" si="7"/>
        <v>14.888775833372165</v>
      </c>
      <c r="M60" s="14"/>
      <c r="U60" s="5">
        <v>58</v>
      </c>
      <c r="V60" s="6">
        <v>48.301865466736324</v>
      </c>
    </row>
    <row r="61" spans="1:22" x14ac:dyDescent="0.3">
      <c r="A61" s="5">
        <v>58</v>
      </c>
      <c r="B61" s="5">
        <f t="shared" ca="1" si="1"/>
        <v>2</v>
      </c>
      <c r="C61" s="5">
        <f t="shared" ca="1" si="2"/>
        <v>122</v>
      </c>
      <c r="D61" s="5">
        <v>1</v>
      </c>
      <c r="E61" s="5">
        <v>2</v>
      </c>
      <c r="F61" s="6" t="str">
        <f>IF(E61=1,MAX(C61,$H$3:H60),"")</f>
        <v/>
      </c>
      <c r="G61" s="6" t="str">
        <f t="shared" ca="1" si="3"/>
        <v/>
      </c>
      <c r="H61" s="6" t="str">
        <f t="shared" si="4"/>
        <v/>
      </c>
      <c r="I61" s="6">
        <f ca="1">IF(E61=2,MAX(C61,$K$3:K60),"")</f>
        <v>140.54729409520741</v>
      </c>
      <c r="J61" s="6">
        <f t="shared" ca="1" si="5"/>
        <v>6.7870736893395698</v>
      </c>
      <c r="K61" s="6">
        <f t="shared" ca="1" si="6"/>
        <v>147.33436778454697</v>
      </c>
      <c r="L61" s="6">
        <f t="shared" ca="1" si="7"/>
        <v>18.547294095207405</v>
      </c>
      <c r="M61" s="14"/>
      <c r="U61" s="5">
        <v>59</v>
      </c>
      <c r="V61" s="6">
        <v>26.502782207943199</v>
      </c>
    </row>
    <row r="62" spans="1:22" x14ac:dyDescent="0.3">
      <c r="A62" s="5">
        <v>59</v>
      </c>
      <c r="B62" s="5">
        <f t="shared" ca="1" si="1"/>
        <v>2</v>
      </c>
      <c r="C62" s="5">
        <f t="shared" ca="1" si="2"/>
        <v>124</v>
      </c>
      <c r="D62" s="5">
        <v>1</v>
      </c>
      <c r="E62" s="5">
        <v>1</v>
      </c>
      <c r="F62" s="6">
        <f ca="1">IF(E62=1,MAX(C62,$H$3:H61),"")</f>
        <v>140.6439964667959</v>
      </c>
      <c r="G62" s="6">
        <f t="shared" ca="1" si="3"/>
        <v>4.8097937558774158</v>
      </c>
      <c r="H62" s="6">
        <f t="shared" ca="1" si="4"/>
        <v>145.45379022267332</v>
      </c>
      <c r="I62" s="6" t="str">
        <f>IF(E62=2,MAX(C62,$K$3:K61),"")</f>
        <v/>
      </c>
      <c r="J62" s="6" t="str">
        <f t="shared" ca="1" si="5"/>
        <v/>
      </c>
      <c r="K62" s="6" t="str">
        <f t="shared" si="6"/>
        <v/>
      </c>
      <c r="L62" s="6">
        <f t="shared" ca="1" si="7"/>
        <v>16.643996466795898</v>
      </c>
      <c r="M62" s="14"/>
      <c r="U62" s="5">
        <v>60</v>
      </c>
      <c r="V62" s="6">
        <v>45.037824465029281</v>
      </c>
    </row>
    <row r="63" spans="1:22" x14ac:dyDescent="0.3">
      <c r="A63" s="5">
        <v>60</v>
      </c>
      <c r="B63" s="5">
        <f t="shared" ca="1" si="1"/>
        <v>2</v>
      </c>
      <c r="C63" s="5">
        <f t="shared" ca="1" si="2"/>
        <v>126</v>
      </c>
      <c r="D63" s="5">
        <v>1</v>
      </c>
      <c r="E63" s="5">
        <v>2</v>
      </c>
      <c r="F63" s="6" t="str">
        <f>IF(E63=1,MAX(C63,$H$3:H62),"")</f>
        <v/>
      </c>
      <c r="G63" s="6" t="str">
        <f t="shared" ca="1" si="3"/>
        <v/>
      </c>
      <c r="H63" s="6" t="str">
        <f t="shared" si="4"/>
        <v/>
      </c>
      <c r="I63" s="6">
        <f ca="1">IF(E63=2,MAX(C63,$K$3:K62),"")</f>
        <v>147.33436778454697</v>
      </c>
      <c r="J63" s="6">
        <f t="shared" ca="1" si="5"/>
        <v>4.1948163036246147</v>
      </c>
      <c r="K63" s="6">
        <f t="shared" ca="1" si="6"/>
        <v>151.52918408817158</v>
      </c>
      <c r="L63" s="6">
        <f t="shared" ca="1" si="7"/>
        <v>21.33436778454697</v>
      </c>
      <c r="M63" s="14"/>
      <c r="U63" s="5">
        <v>61</v>
      </c>
      <c r="V63" s="6">
        <v>47.710616687155756</v>
      </c>
    </row>
    <row r="64" spans="1:22" x14ac:dyDescent="0.3">
      <c r="A64" s="5">
        <v>61</v>
      </c>
      <c r="B64" s="5">
        <f t="shared" ca="1" si="1"/>
        <v>4</v>
      </c>
      <c r="C64" s="5">
        <f t="shared" ca="1" si="2"/>
        <v>130</v>
      </c>
      <c r="D64" s="5">
        <v>1</v>
      </c>
      <c r="E64" s="5">
        <v>1</v>
      </c>
      <c r="F64" s="6">
        <f ca="1">IF(E64=1,MAX(C64,$H$3:H63),"")</f>
        <v>145.45379022267332</v>
      </c>
      <c r="G64" s="6">
        <f t="shared" ca="1" si="3"/>
        <v>6.1809857252763294</v>
      </c>
      <c r="H64" s="6">
        <f t="shared" ca="1" si="4"/>
        <v>151.63477594794966</v>
      </c>
      <c r="I64" s="6" t="str">
        <f>IF(E64=2,MAX(C64,$K$3:K63),"")</f>
        <v/>
      </c>
      <c r="J64" s="6" t="str">
        <f t="shared" ca="1" si="5"/>
        <v/>
      </c>
      <c r="K64" s="6" t="str">
        <f t="shared" si="6"/>
        <v/>
      </c>
      <c r="L64" s="6">
        <f t="shared" ca="1" si="7"/>
        <v>15.453790222673319</v>
      </c>
      <c r="M64" s="14"/>
      <c r="U64" s="5">
        <v>62</v>
      </c>
      <c r="V64" s="6">
        <v>23.120117142926794</v>
      </c>
    </row>
    <row r="65" spans="1:22" x14ac:dyDescent="0.3">
      <c r="A65" s="5">
        <v>62</v>
      </c>
      <c r="B65" s="5">
        <f t="shared" ca="1" si="1"/>
        <v>1</v>
      </c>
      <c r="C65" s="5">
        <f t="shared" ca="1" si="2"/>
        <v>131</v>
      </c>
      <c r="D65" s="5">
        <v>1</v>
      </c>
      <c r="E65" s="5">
        <v>2</v>
      </c>
      <c r="F65" s="6" t="str">
        <f>IF(E65=1,MAX(C65,$H$3:H64),"")</f>
        <v/>
      </c>
      <c r="G65" s="6" t="str">
        <f t="shared" ca="1" si="3"/>
        <v/>
      </c>
      <c r="H65" s="6" t="str">
        <f t="shared" si="4"/>
        <v/>
      </c>
      <c r="I65" s="6">
        <f ca="1">IF(E65=2,MAX(C65,$K$3:K64),"")</f>
        <v>151.52918408817158</v>
      </c>
      <c r="J65" s="6">
        <f t="shared" ca="1" si="5"/>
        <v>4.4932590749891252</v>
      </c>
      <c r="K65" s="6">
        <f t="shared" ca="1" si="6"/>
        <v>156.02244316316069</v>
      </c>
      <c r="L65" s="6">
        <f t="shared" ca="1" si="7"/>
        <v>20.529184088171576</v>
      </c>
      <c r="M65" s="14"/>
      <c r="U65" s="5">
        <v>63</v>
      </c>
      <c r="V65" s="6">
        <v>39.472423158863542</v>
      </c>
    </row>
    <row r="66" spans="1:22" x14ac:dyDescent="0.3">
      <c r="A66" s="5">
        <v>63</v>
      </c>
      <c r="B66" s="5">
        <f t="shared" ca="1" si="1"/>
        <v>0</v>
      </c>
      <c r="C66" s="5">
        <f t="shared" ca="1" si="2"/>
        <v>131</v>
      </c>
      <c r="D66" s="5">
        <v>1</v>
      </c>
      <c r="E66" s="5">
        <v>1</v>
      </c>
      <c r="F66" s="6">
        <f ca="1">IF(E66=1,MAX(C66,$H$3:H65),"")</f>
        <v>151.63477594794966</v>
      </c>
      <c r="G66" s="6">
        <f t="shared" ca="1" si="3"/>
        <v>4.9797266648634464</v>
      </c>
      <c r="H66" s="6">
        <f t="shared" ca="1" si="4"/>
        <v>156.61450261281311</v>
      </c>
      <c r="I66" s="6" t="str">
        <f>IF(E66=2,MAX(C66,$K$3:K65),"")</f>
        <v/>
      </c>
      <c r="J66" s="6" t="str">
        <f t="shared" ca="1" si="5"/>
        <v/>
      </c>
      <c r="K66" s="6" t="str">
        <f t="shared" si="6"/>
        <v/>
      </c>
      <c r="L66" s="6">
        <f t="shared" ca="1" si="7"/>
        <v>20.634775947949663</v>
      </c>
      <c r="M66" s="14"/>
      <c r="U66" s="5">
        <v>64</v>
      </c>
      <c r="V66" s="6">
        <v>45.861780419270815</v>
      </c>
    </row>
    <row r="67" spans="1:22" x14ac:dyDescent="0.3">
      <c r="A67" s="5">
        <v>64</v>
      </c>
      <c r="B67" s="5">
        <f t="shared" ca="1" si="1"/>
        <v>2</v>
      </c>
      <c r="C67" s="5">
        <f t="shared" ca="1" si="2"/>
        <v>133</v>
      </c>
      <c r="D67" s="5">
        <v>1</v>
      </c>
      <c r="E67" s="5">
        <v>2</v>
      </c>
      <c r="F67" s="6" t="str">
        <f>IF(E67=1,MAX(C67,$H$3:H66),"")</f>
        <v/>
      </c>
      <c r="G67" s="6" t="str">
        <f t="shared" ca="1" si="3"/>
        <v/>
      </c>
      <c r="H67" s="6" t="str">
        <f t="shared" si="4"/>
        <v/>
      </c>
      <c r="I67" s="6">
        <f ca="1">IF(E67=2,MAX(C67,$K$3:K66),"")</f>
        <v>156.02244316316069</v>
      </c>
      <c r="J67" s="6">
        <f t="shared" ca="1" si="5"/>
        <v>6.348604272207556</v>
      </c>
      <c r="K67" s="6">
        <f t="shared" ca="1" si="6"/>
        <v>162.37104743536824</v>
      </c>
      <c r="L67" s="6">
        <f t="shared" ca="1" si="7"/>
        <v>23.022443163160688</v>
      </c>
      <c r="M67" s="14"/>
      <c r="U67" s="5">
        <v>65</v>
      </c>
      <c r="V67" s="6">
        <v>47.724380746845881</v>
      </c>
    </row>
    <row r="68" spans="1:22" x14ac:dyDescent="0.3">
      <c r="A68" s="5">
        <v>65</v>
      </c>
      <c r="B68" s="5">
        <f t="shared" ca="1" si="1"/>
        <v>1</v>
      </c>
      <c r="C68" s="5">
        <f t="shared" ca="1" si="2"/>
        <v>134</v>
      </c>
      <c r="D68" s="5">
        <v>1</v>
      </c>
      <c r="E68" s="5">
        <v>1</v>
      </c>
      <c r="F68" s="6">
        <f ca="1">IF(E68=1,MAX(C68,$H$3:H67),"")</f>
        <v>156.61450261281311</v>
      </c>
      <c r="G68" s="6">
        <f t="shared" ca="1" si="3"/>
        <v>3.2208479876447083</v>
      </c>
      <c r="H68" s="6">
        <f t="shared" ca="1" si="4"/>
        <v>159.83535060045782</v>
      </c>
      <c r="I68" s="6" t="str">
        <f>IF(E68=2,MAX(C68,$K$3:K67),"")</f>
        <v/>
      </c>
      <c r="J68" s="6" t="str">
        <f t="shared" ca="1" si="5"/>
        <v/>
      </c>
      <c r="K68" s="6" t="str">
        <f t="shared" si="6"/>
        <v/>
      </c>
      <c r="L68" s="6">
        <f t="shared" ca="1" si="7"/>
        <v>22.614502612813112</v>
      </c>
      <c r="M68" s="14"/>
      <c r="U68" s="5">
        <v>66</v>
      </c>
      <c r="V68" s="6">
        <v>49.748538211812011</v>
      </c>
    </row>
    <row r="69" spans="1:22" x14ac:dyDescent="0.3">
      <c r="A69" s="5">
        <v>66</v>
      </c>
      <c r="B69" s="5">
        <f t="shared" ref="B69:B132" ca="1" si="9">LOOKUP(RAND(),$R$3:$R$19,$S$3:$S$19)</f>
        <v>0</v>
      </c>
      <c r="C69" s="5">
        <f t="shared" ref="C69:C132" ca="1" si="10">B69+C68</f>
        <v>134</v>
      </c>
      <c r="D69" s="5">
        <v>1</v>
      </c>
      <c r="E69" s="5">
        <v>2</v>
      </c>
      <c r="F69" s="6" t="str">
        <f>IF(E69=1,MAX(C69,$H$3:H68),"")</f>
        <v/>
      </c>
      <c r="G69" s="6" t="str">
        <f t="shared" ref="G69:G132" ca="1" si="11">IF(E69=1,IF(D69=0,RAND()*$O$21+3,RAND()*$O$11+3),"")</f>
        <v/>
      </c>
      <c r="H69" s="6" t="str">
        <f t="shared" ref="H69:H132" si="12">IF(F69="","",F69+G69)</f>
        <v/>
      </c>
      <c r="I69" s="6">
        <f ca="1">IF(E69=2,MAX(C69,$K$3:K68),"")</f>
        <v>162.37104743536824</v>
      </c>
      <c r="J69" s="6">
        <f t="shared" ref="J69:J132" ca="1" si="13">IF(E69=2,IF(D69=0,RAND()*$O$21+3,RAND()*$O$11+3),"")</f>
        <v>3.0143502044217314</v>
      </c>
      <c r="K69" s="6">
        <f t="shared" ref="K69:K132" ca="1" si="14">IF(I69="","",I69+J69)</f>
        <v>165.38539763978997</v>
      </c>
      <c r="L69" s="6">
        <f t="shared" ref="L69:L132" ca="1" si="15">MAX(I69,F69)-C69</f>
        <v>28.37104743536824</v>
      </c>
      <c r="M69" s="14"/>
      <c r="U69" s="5">
        <v>67</v>
      </c>
      <c r="V69" s="6">
        <v>58.821444196110242</v>
      </c>
    </row>
    <row r="70" spans="1:22" x14ac:dyDescent="0.3">
      <c r="A70" s="5">
        <v>67</v>
      </c>
      <c r="B70" s="5">
        <f t="shared" ca="1" si="9"/>
        <v>3</v>
      </c>
      <c r="C70" s="5">
        <f t="shared" ca="1" si="10"/>
        <v>137</v>
      </c>
      <c r="D70" s="5">
        <v>1</v>
      </c>
      <c r="E70" s="5">
        <v>1</v>
      </c>
      <c r="F70" s="6">
        <f ca="1">IF(E70=1,MAX(C70,$H$3:H69),"")</f>
        <v>159.83535060045782</v>
      </c>
      <c r="G70" s="6">
        <f t="shared" ca="1" si="11"/>
        <v>4.4429086293428108</v>
      </c>
      <c r="H70" s="6">
        <f t="shared" ca="1" si="12"/>
        <v>164.27825922980063</v>
      </c>
      <c r="I70" s="6" t="str">
        <f>IF(E70=2,MAX(C70,$K$3:K69),"")</f>
        <v/>
      </c>
      <c r="J70" s="6" t="str">
        <f t="shared" ca="1" si="13"/>
        <v/>
      </c>
      <c r="K70" s="6" t="str">
        <f t="shared" si="14"/>
        <v/>
      </c>
      <c r="L70" s="6">
        <f t="shared" ca="1" si="15"/>
        <v>22.835350600457815</v>
      </c>
      <c r="M70" s="14"/>
      <c r="U70" s="5">
        <v>68</v>
      </c>
      <c r="V70" s="6">
        <v>40.216216677373971</v>
      </c>
    </row>
    <row r="71" spans="1:22" x14ac:dyDescent="0.3">
      <c r="A71" s="5">
        <v>68</v>
      </c>
      <c r="B71" s="5">
        <f t="shared" ca="1" si="9"/>
        <v>1</v>
      </c>
      <c r="C71" s="5">
        <f t="shared" ca="1" si="10"/>
        <v>138</v>
      </c>
      <c r="D71" s="5">
        <v>1</v>
      </c>
      <c r="E71" s="5">
        <v>2</v>
      </c>
      <c r="F71" s="6" t="str">
        <f>IF(E71=1,MAX(C71,$H$3:H70),"")</f>
        <v/>
      </c>
      <c r="G71" s="6" t="str">
        <f t="shared" ca="1" si="11"/>
        <v/>
      </c>
      <c r="H71" s="6" t="str">
        <f t="shared" si="12"/>
        <v/>
      </c>
      <c r="I71" s="6">
        <f ca="1">IF(E71=2,MAX(C71,$K$3:K70),"")</f>
        <v>165.38539763978997</v>
      </c>
      <c r="J71" s="6">
        <f t="shared" ca="1" si="13"/>
        <v>4.4591546469172751</v>
      </c>
      <c r="K71" s="6">
        <f t="shared" ca="1" si="14"/>
        <v>169.84455228670726</v>
      </c>
      <c r="L71" s="6">
        <f t="shared" ca="1" si="15"/>
        <v>27.385397639789971</v>
      </c>
      <c r="M71" s="14"/>
      <c r="U71" s="5">
        <v>69</v>
      </c>
      <c r="V71" s="6">
        <v>52.73145877147833</v>
      </c>
    </row>
    <row r="72" spans="1:22" x14ac:dyDescent="0.3">
      <c r="A72" s="5">
        <v>69</v>
      </c>
      <c r="B72" s="5">
        <f t="shared" ca="1" si="9"/>
        <v>1</v>
      </c>
      <c r="C72" s="5">
        <f t="shared" ca="1" si="10"/>
        <v>139</v>
      </c>
      <c r="D72" s="5">
        <v>1</v>
      </c>
      <c r="E72" s="5">
        <v>1</v>
      </c>
      <c r="F72" s="6">
        <f ca="1">IF(E72=1,MAX(C72,$H$3:H71),"")</f>
        <v>164.27825922980063</v>
      </c>
      <c r="G72" s="6">
        <f t="shared" ca="1" si="11"/>
        <v>4.4256086676484738</v>
      </c>
      <c r="H72" s="6">
        <f t="shared" ca="1" si="12"/>
        <v>168.7038678974491</v>
      </c>
      <c r="I72" s="6" t="str">
        <f>IF(E72=2,MAX(C72,$K$3:K71),"")</f>
        <v/>
      </c>
      <c r="J72" s="6" t="str">
        <f t="shared" ca="1" si="13"/>
        <v/>
      </c>
      <c r="K72" s="6" t="str">
        <f t="shared" si="14"/>
        <v/>
      </c>
      <c r="L72" s="6">
        <f t="shared" ca="1" si="15"/>
        <v>25.278259229800625</v>
      </c>
      <c r="M72" s="14"/>
      <c r="U72" s="5">
        <v>70</v>
      </c>
      <c r="V72" s="6">
        <v>45.477785326239157</v>
      </c>
    </row>
    <row r="73" spans="1:22" x14ac:dyDescent="0.3">
      <c r="A73" s="5">
        <v>70</v>
      </c>
      <c r="B73" s="5">
        <f t="shared" ca="1" si="9"/>
        <v>0</v>
      </c>
      <c r="C73" s="5">
        <f t="shared" ca="1" si="10"/>
        <v>139</v>
      </c>
      <c r="D73" s="5">
        <v>1</v>
      </c>
      <c r="E73" s="5">
        <v>2</v>
      </c>
      <c r="F73" s="6" t="str">
        <f>IF(E73=1,MAX(C73,$H$3:H72),"")</f>
        <v/>
      </c>
      <c r="G73" s="6" t="str">
        <f t="shared" ca="1" si="11"/>
        <v/>
      </c>
      <c r="H73" s="6" t="str">
        <f t="shared" si="12"/>
        <v/>
      </c>
      <c r="I73" s="6">
        <f ca="1">IF(E73=2,MAX(C73,$K$3:K72),"")</f>
        <v>169.84455228670726</v>
      </c>
      <c r="J73" s="6">
        <f t="shared" ca="1" si="13"/>
        <v>3.389233453061347</v>
      </c>
      <c r="K73" s="6">
        <f t="shared" ca="1" si="14"/>
        <v>173.23378573976859</v>
      </c>
      <c r="L73" s="6">
        <f t="shared" ca="1" si="15"/>
        <v>30.844552286707255</v>
      </c>
      <c r="M73" s="14"/>
      <c r="U73" s="5">
        <v>71</v>
      </c>
      <c r="V73" s="6">
        <v>48.469219055090193</v>
      </c>
    </row>
    <row r="74" spans="1:22" x14ac:dyDescent="0.3">
      <c r="A74" s="5">
        <v>71</v>
      </c>
      <c r="B74" s="5">
        <f t="shared" ca="1" si="9"/>
        <v>2</v>
      </c>
      <c r="C74" s="5">
        <f t="shared" ca="1" si="10"/>
        <v>141</v>
      </c>
      <c r="D74" s="5">
        <v>1</v>
      </c>
      <c r="E74" s="5">
        <v>1</v>
      </c>
      <c r="F74" s="6">
        <f ca="1">IF(E74=1,MAX(C74,$H$3:H73),"")</f>
        <v>168.7038678974491</v>
      </c>
      <c r="G74" s="6">
        <f t="shared" ca="1" si="11"/>
        <v>5.8005821068336534</v>
      </c>
      <c r="H74" s="6">
        <f t="shared" ca="1" si="12"/>
        <v>174.50445000428275</v>
      </c>
      <c r="I74" s="6" t="str">
        <f>IF(E74=2,MAX(C74,$K$3:K73),"")</f>
        <v/>
      </c>
      <c r="J74" s="6" t="str">
        <f t="shared" ca="1" si="13"/>
        <v/>
      </c>
      <c r="K74" s="6" t="str">
        <f t="shared" si="14"/>
        <v/>
      </c>
      <c r="L74" s="6">
        <f t="shared" ca="1" si="15"/>
        <v>27.703867897449101</v>
      </c>
      <c r="M74" s="14"/>
      <c r="U74" s="5">
        <v>72</v>
      </c>
      <c r="V74" s="6">
        <v>34.77241850968192</v>
      </c>
    </row>
    <row r="75" spans="1:22" x14ac:dyDescent="0.3">
      <c r="A75" s="5">
        <v>72</v>
      </c>
      <c r="B75" s="5">
        <f t="shared" ca="1" si="9"/>
        <v>2</v>
      </c>
      <c r="C75" s="5">
        <f t="shared" ca="1" si="10"/>
        <v>143</v>
      </c>
      <c r="D75" s="5">
        <v>1</v>
      </c>
      <c r="E75" s="5">
        <v>2</v>
      </c>
      <c r="F75" s="6" t="str">
        <f>IF(E75=1,MAX(C75,$H$3:H74),"")</f>
        <v/>
      </c>
      <c r="G75" s="6" t="str">
        <f t="shared" ca="1" si="11"/>
        <v/>
      </c>
      <c r="H75" s="6" t="str">
        <f t="shared" si="12"/>
        <v/>
      </c>
      <c r="I75" s="6">
        <f ca="1">IF(E75=2,MAX(C75,$K$3:K74),"")</f>
        <v>173.23378573976859</v>
      </c>
      <c r="J75" s="6">
        <f t="shared" ca="1" si="13"/>
        <v>6.4283104391130985</v>
      </c>
      <c r="K75" s="6">
        <f t="shared" ca="1" si="14"/>
        <v>179.66209617888168</v>
      </c>
      <c r="L75" s="6">
        <f t="shared" ca="1" si="15"/>
        <v>30.233785739768592</v>
      </c>
      <c r="M75" s="14"/>
      <c r="U75" s="5">
        <v>73</v>
      </c>
      <c r="V75" s="6">
        <v>44.184146810747563</v>
      </c>
    </row>
    <row r="76" spans="1:22" x14ac:dyDescent="0.3">
      <c r="A76" s="5">
        <v>73</v>
      </c>
      <c r="B76" s="5">
        <f t="shared" ca="1" si="9"/>
        <v>1</v>
      </c>
      <c r="C76" s="5">
        <f t="shared" ca="1" si="10"/>
        <v>144</v>
      </c>
      <c r="D76" s="5">
        <v>0</v>
      </c>
      <c r="E76" s="5">
        <v>1</v>
      </c>
      <c r="F76" s="6">
        <f ca="1">IF(E76=1,MAX(C76,$H$3:H75),"")</f>
        <v>174.50445000428275</v>
      </c>
      <c r="G76" s="6">
        <f t="shared" ca="1" si="11"/>
        <v>3.3159180101075796</v>
      </c>
      <c r="H76" s="6">
        <f t="shared" ca="1" si="12"/>
        <v>177.82036801439031</v>
      </c>
      <c r="I76" s="6" t="str">
        <f>IF(E76=2,MAX(C76,$K$3:K75),"")</f>
        <v/>
      </c>
      <c r="J76" s="6" t="str">
        <f t="shared" ca="1" si="13"/>
        <v/>
      </c>
      <c r="K76" s="6" t="str">
        <f t="shared" si="14"/>
        <v/>
      </c>
      <c r="L76" s="6">
        <f t="shared" ca="1" si="15"/>
        <v>30.504450004282745</v>
      </c>
      <c r="M76" s="14"/>
      <c r="U76" s="5">
        <v>74</v>
      </c>
      <c r="V76" s="6">
        <v>23.887479894324013</v>
      </c>
    </row>
    <row r="77" spans="1:22" x14ac:dyDescent="0.3">
      <c r="A77" s="5">
        <v>74</v>
      </c>
      <c r="B77" s="5">
        <f t="shared" ca="1" si="9"/>
        <v>0</v>
      </c>
      <c r="C77" s="5">
        <f t="shared" ca="1" si="10"/>
        <v>144</v>
      </c>
      <c r="D77" s="5">
        <v>1</v>
      </c>
      <c r="E77" s="5">
        <v>2</v>
      </c>
      <c r="F77" s="6" t="str">
        <f>IF(E77=1,MAX(C77,$H$3:H76),"")</f>
        <v/>
      </c>
      <c r="G77" s="6" t="str">
        <f t="shared" ca="1" si="11"/>
        <v/>
      </c>
      <c r="H77" s="6" t="str">
        <f t="shared" si="12"/>
        <v/>
      </c>
      <c r="I77" s="6">
        <f ca="1">IF(E77=2,MAX(C77,$K$3:K76),"")</f>
        <v>179.66209617888168</v>
      </c>
      <c r="J77" s="6">
        <f t="shared" ca="1" si="13"/>
        <v>3.490940521997993</v>
      </c>
      <c r="K77" s="6">
        <f t="shared" ca="1" si="14"/>
        <v>183.15303670087968</v>
      </c>
      <c r="L77" s="6">
        <f t="shared" ca="1" si="15"/>
        <v>35.662096178881683</v>
      </c>
      <c r="M77" s="14"/>
      <c r="U77" s="5">
        <v>75</v>
      </c>
      <c r="V77" s="6">
        <v>31.999875354460897</v>
      </c>
    </row>
    <row r="78" spans="1:22" x14ac:dyDescent="0.3">
      <c r="A78" s="5">
        <v>75</v>
      </c>
      <c r="B78" s="5">
        <f t="shared" ca="1" si="9"/>
        <v>1</v>
      </c>
      <c r="C78" s="5">
        <f t="shared" ca="1" si="10"/>
        <v>145</v>
      </c>
      <c r="D78" s="5">
        <v>1</v>
      </c>
      <c r="E78" s="5">
        <v>1</v>
      </c>
      <c r="F78" s="6">
        <f ca="1">IF(E78=1,MAX(C78,$H$3:H77),"")</f>
        <v>177.82036801439031</v>
      </c>
      <c r="G78" s="6">
        <f t="shared" ca="1" si="11"/>
        <v>6.3357887351945203</v>
      </c>
      <c r="H78" s="6">
        <f t="shared" ca="1" si="12"/>
        <v>184.15615674958482</v>
      </c>
      <c r="I78" s="6" t="str">
        <f>IF(E78=2,MAX(C78,$K$3:K77),"")</f>
        <v/>
      </c>
      <c r="J78" s="6" t="str">
        <f t="shared" ca="1" si="13"/>
        <v/>
      </c>
      <c r="K78" s="6" t="str">
        <f t="shared" si="14"/>
        <v/>
      </c>
      <c r="L78" s="6">
        <f t="shared" ca="1" si="15"/>
        <v>32.820368014390311</v>
      </c>
      <c r="M78" s="14"/>
      <c r="U78" s="5">
        <v>76</v>
      </c>
      <c r="V78" s="6">
        <v>58.798314392849015</v>
      </c>
    </row>
    <row r="79" spans="1:22" x14ac:dyDescent="0.3">
      <c r="A79" s="5">
        <v>76</v>
      </c>
      <c r="B79" s="5">
        <f t="shared" ca="1" si="9"/>
        <v>5</v>
      </c>
      <c r="C79" s="5">
        <f t="shared" ca="1" si="10"/>
        <v>150</v>
      </c>
      <c r="D79" s="5">
        <v>1</v>
      </c>
      <c r="E79" s="5">
        <v>2</v>
      </c>
      <c r="F79" s="6" t="str">
        <f>IF(E79=1,MAX(C79,$H$3:H78),"")</f>
        <v/>
      </c>
      <c r="G79" s="6" t="str">
        <f t="shared" ca="1" si="11"/>
        <v/>
      </c>
      <c r="H79" s="6" t="str">
        <f t="shared" si="12"/>
        <v/>
      </c>
      <c r="I79" s="6">
        <f ca="1">IF(E79=2,MAX(C79,$K$3:K78),"")</f>
        <v>183.15303670087968</v>
      </c>
      <c r="J79" s="6">
        <f t="shared" ca="1" si="13"/>
        <v>5.5630004786187524</v>
      </c>
      <c r="K79" s="6">
        <f t="shared" ca="1" si="14"/>
        <v>188.71603717949844</v>
      </c>
      <c r="L79" s="6">
        <f t="shared" ca="1" si="15"/>
        <v>33.153036700879682</v>
      </c>
      <c r="M79" s="14"/>
      <c r="U79" s="5">
        <v>77</v>
      </c>
      <c r="V79" s="6">
        <v>32.744964794964474</v>
      </c>
    </row>
    <row r="80" spans="1:22" x14ac:dyDescent="0.3">
      <c r="A80" s="5">
        <v>77</v>
      </c>
      <c r="B80" s="5">
        <f t="shared" ca="1" si="9"/>
        <v>1</v>
      </c>
      <c r="C80" s="5">
        <f t="shared" ca="1" si="10"/>
        <v>151</v>
      </c>
      <c r="D80" s="5">
        <v>1</v>
      </c>
      <c r="E80" s="5">
        <v>1</v>
      </c>
      <c r="F80" s="6">
        <f ca="1">IF(E80=1,MAX(C80,$H$3:H79),"")</f>
        <v>184.15615674958482</v>
      </c>
      <c r="G80" s="6">
        <f t="shared" ca="1" si="11"/>
        <v>3.1812669673484821</v>
      </c>
      <c r="H80" s="6">
        <f t="shared" ca="1" si="12"/>
        <v>187.3374237169333</v>
      </c>
      <c r="I80" s="6" t="str">
        <f>IF(E80=2,MAX(C80,$K$3:K79),"")</f>
        <v/>
      </c>
      <c r="J80" s="6" t="str">
        <f t="shared" ca="1" si="13"/>
        <v/>
      </c>
      <c r="K80" s="6" t="str">
        <f t="shared" si="14"/>
        <v/>
      </c>
      <c r="L80" s="6">
        <f t="shared" ca="1" si="15"/>
        <v>33.156156749584824</v>
      </c>
      <c r="M80" s="14"/>
      <c r="U80" s="5">
        <v>78</v>
      </c>
      <c r="V80" s="6">
        <v>39.072195227369384</v>
      </c>
    </row>
    <row r="81" spans="1:22" x14ac:dyDescent="0.3">
      <c r="A81" s="5">
        <v>78</v>
      </c>
      <c r="B81" s="5">
        <f t="shared" ca="1" si="9"/>
        <v>2</v>
      </c>
      <c r="C81" s="5">
        <f t="shared" ca="1" si="10"/>
        <v>153</v>
      </c>
      <c r="D81" s="5">
        <v>0</v>
      </c>
      <c r="E81" s="5">
        <v>2</v>
      </c>
      <c r="F81" s="6" t="str">
        <f>IF(E81=1,MAX(C81,$H$3:H80),"")</f>
        <v/>
      </c>
      <c r="G81" s="6" t="str">
        <f t="shared" ca="1" si="11"/>
        <v/>
      </c>
      <c r="H81" s="6" t="str">
        <f t="shared" si="12"/>
        <v/>
      </c>
      <c r="I81" s="6">
        <f ca="1">IF(E81=2,MAX(C81,$K$3:K80),"")</f>
        <v>188.71603717949844</v>
      </c>
      <c r="J81" s="6">
        <f t="shared" ca="1" si="13"/>
        <v>3.5227786399290686</v>
      </c>
      <c r="K81" s="6">
        <f t="shared" ca="1" si="14"/>
        <v>192.23881581942751</v>
      </c>
      <c r="L81" s="6">
        <f t="shared" ca="1" si="15"/>
        <v>35.716037179498443</v>
      </c>
      <c r="M81" s="14"/>
      <c r="U81" s="5">
        <v>79</v>
      </c>
      <c r="V81" s="6">
        <v>47.992541128025856</v>
      </c>
    </row>
    <row r="82" spans="1:22" x14ac:dyDescent="0.3">
      <c r="A82" s="5">
        <v>79</v>
      </c>
      <c r="B82" s="5">
        <f t="shared" ca="1" si="9"/>
        <v>2</v>
      </c>
      <c r="C82" s="5">
        <f t="shared" ca="1" si="10"/>
        <v>155</v>
      </c>
      <c r="D82" s="5">
        <v>1</v>
      </c>
      <c r="E82" s="5">
        <v>1</v>
      </c>
      <c r="F82" s="6">
        <f ca="1">IF(E82=1,MAX(C82,$H$3:H81),"")</f>
        <v>187.3374237169333</v>
      </c>
      <c r="G82" s="6">
        <f t="shared" ca="1" si="11"/>
        <v>6.1786689571547413</v>
      </c>
      <c r="H82" s="6">
        <f t="shared" ca="1" si="12"/>
        <v>193.51609267408804</v>
      </c>
      <c r="I82" s="6" t="str">
        <f>IF(E82=2,MAX(C82,$K$3:K81),"")</f>
        <v/>
      </c>
      <c r="J82" s="6" t="str">
        <f t="shared" ca="1" si="13"/>
        <v/>
      </c>
      <c r="K82" s="6" t="str">
        <f t="shared" si="14"/>
        <v/>
      </c>
      <c r="L82" s="6">
        <f t="shared" ca="1" si="15"/>
        <v>32.337423716933301</v>
      </c>
      <c r="M82" s="14"/>
      <c r="U82" s="5">
        <v>80</v>
      </c>
      <c r="V82" s="6">
        <v>50.83763636130444</v>
      </c>
    </row>
    <row r="83" spans="1:22" x14ac:dyDescent="0.3">
      <c r="A83" s="5">
        <v>80</v>
      </c>
      <c r="B83" s="5">
        <f t="shared" ca="1" si="9"/>
        <v>2</v>
      </c>
      <c r="C83" s="5">
        <f t="shared" ca="1" si="10"/>
        <v>157</v>
      </c>
      <c r="D83" s="5">
        <v>1</v>
      </c>
      <c r="E83" s="5">
        <v>2</v>
      </c>
      <c r="F83" s="6" t="str">
        <f>IF(E83=1,MAX(C83,$H$3:H82),"")</f>
        <v/>
      </c>
      <c r="G83" s="6" t="str">
        <f t="shared" ca="1" si="11"/>
        <v/>
      </c>
      <c r="H83" s="6" t="str">
        <f t="shared" si="12"/>
        <v/>
      </c>
      <c r="I83" s="6">
        <f ca="1">IF(E83=2,MAX(C83,$K$3:K82),"")</f>
        <v>192.23881581942751</v>
      </c>
      <c r="J83" s="6">
        <f t="shared" ca="1" si="13"/>
        <v>4.1929661988370199</v>
      </c>
      <c r="K83" s="6">
        <f t="shared" ca="1" si="14"/>
        <v>196.43178201826453</v>
      </c>
      <c r="L83" s="6">
        <f t="shared" ca="1" si="15"/>
        <v>35.238815819427515</v>
      </c>
      <c r="M83" s="14"/>
      <c r="U83" s="5">
        <v>81</v>
      </c>
      <c r="V83" s="6">
        <v>48.501114884503906</v>
      </c>
    </row>
    <row r="84" spans="1:22" x14ac:dyDescent="0.3">
      <c r="A84" s="5">
        <v>81</v>
      </c>
      <c r="B84" s="5">
        <f t="shared" ca="1" si="9"/>
        <v>1</v>
      </c>
      <c r="C84" s="5">
        <f t="shared" ca="1" si="10"/>
        <v>158</v>
      </c>
      <c r="D84" s="5">
        <v>1</v>
      </c>
      <c r="E84" s="5">
        <v>1</v>
      </c>
      <c r="F84" s="6">
        <f ca="1">IF(E84=1,MAX(C84,$H$3:H83),"")</f>
        <v>193.51609267408804</v>
      </c>
      <c r="G84" s="6">
        <f t="shared" ca="1" si="11"/>
        <v>6.1133860524093695</v>
      </c>
      <c r="H84" s="6">
        <f t="shared" ca="1" si="12"/>
        <v>199.62947872649741</v>
      </c>
      <c r="I84" s="6" t="str">
        <f>IF(E84=2,MAX(C84,$K$3:K83),"")</f>
        <v/>
      </c>
      <c r="J84" s="6" t="str">
        <f t="shared" ca="1" si="13"/>
        <v/>
      </c>
      <c r="K84" s="6" t="str">
        <f t="shared" si="14"/>
        <v/>
      </c>
      <c r="L84" s="6">
        <f t="shared" ca="1" si="15"/>
        <v>35.516092674088043</v>
      </c>
      <c r="M84" s="14"/>
      <c r="U84" s="5">
        <v>82</v>
      </c>
      <c r="V84" s="6">
        <v>52.219071537928734</v>
      </c>
    </row>
    <row r="85" spans="1:22" x14ac:dyDescent="0.3">
      <c r="A85" s="5">
        <v>82</v>
      </c>
      <c r="B85" s="5">
        <f t="shared" ca="1" si="9"/>
        <v>3</v>
      </c>
      <c r="C85" s="5">
        <f t="shared" ca="1" si="10"/>
        <v>161</v>
      </c>
      <c r="D85" s="5">
        <v>1</v>
      </c>
      <c r="E85" s="5">
        <v>2</v>
      </c>
      <c r="F85" s="6" t="str">
        <f>IF(E85=1,MAX(C85,$H$3:H84),"")</f>
        <v/>
      </c>
      <c r="G85" s="6" t="str">
        <f t="shared" ca="1" si="11"/>
        <v/>
      </c>
      <c r="H85" s="6" t="str">
        <f t="shared" si="12"/>
        <v/>
      </c>
      <c r="I85" s="6">
        <f ca="1">IF(E85=2,MAX(C85,$K$3:K84),"")</f>
        <v>196.43178201826453</v>
      </c>
      <c r="J85" s="6">
        <f t="shared" ca="1" si="13"/>
        <v>5.0108169325407452</v>
      </c>
      <c r="K85" s="6">
        <f t="shared" ca="1" si="14"/>
        <v>201.44259895080526</v>
      </c>
      <c r="L85" s="6">
        <f t="shared" ca="1" si="15"/>
        <v>35.431782018264528</v>
      </c>
      <c r="M85" s="14"/>
      <c r="U85" s="5">
        <v>83</v>
      </c>
      <c r="V85" s="6">
        <v>44.319863585671889</v>
      </c>
    </row>
    <row r="86" spans="1:22" x14ac:dyDescent="0.3">
      <c r="A86" s="5">
        <v>83</v>
      </c>
      <c r="B86" s="5">
        <f t="shared" ca="1" si="9"/>
        <v>4</v>
      </c>
      <c r="C86" s="5">
        <f t="shared" ca="1" si="10"/>
        <v>165</v>
      </c>
      <c r="D86" s="5">
        <v>1</v>
      </c>
      <c r="E86" s="5">
        <v>1</v>
      </c>
      <c r="F86" s="6">
        <f ca="1">IF(E86=1,MAX(C86,$H$3:H85),"")</f>
        <v>199.62947872649741</v>
      </c>
      <c r="G86" s="6">
        <f t="shared" ca="1" si="11"/>
        <v>4.3482478733994467</v>
      </c>
      <c r="H86" s="6">
        <f t="shared" ca="1" si="12"/>
        <v>203.97772659989687</v>
      </c>
      <c r="I86" s="6" t="str">
        <f>IF(E86=2,MAX(C86,$K$3:K85),"")</f>
        <v/>
      </c>
      <c r="J86" s="6" t="str">
        <f t="shared" ca="1" si="13"/>
        <v/>
      </c>
      <c r="K86" s="6" t="str">
        <f t="shared" si="14"/>
        <v/>
      </c>
      <c r="L86" s="6">
        <f t="shared" ca="1" si="15"/>
        <v>34.62947872649741</v>
      </c>
      <c r="M86" s="14"/>
      <c r="U86" s="5">
        <v>84</v>
      </c>
      <c r="V86" s="6">
        <v>45.75234869965135</v>
      </c>
    </row>
    <row r="87" spans="1:22" x14ac:dyDescent="0.3">
      <c r="A87" s="5">
        <v>84</v>
      </c>
      <c r="B87" s="5">
        <f t="shared" ca="1" si="9"/>
        <v>3</v>
      </c>
      <c r="C87" s="5">
        <f t="shared" ca="1" si="10"/>
        <v>168</v>
      </c>
      <c r="D87" s="5">
        <v>0</v>
      </c>
      <c r="E87" s="5">
        <v>2</v>
      </c>
      <c r="F87" s="6" t="str">
        <f>IF(E87=1,MAX(C87,$H$3:H86),"")</f>
        <v/>
      </c>
      <c r="G87" s="6" t="str">
        <f t="shared" ca="1" si="11"/>
        <v/>
      </c>
      <c r="H87" s="6" t="str">
        <f t="shared" si="12"/>
        <v/>
      </c>
      <c r="I87" s="6">
        <f ca="1">IF(E87=2,MAX(C87,$K$3:K86),"")</f>
        <v>201.44259895080526</v>
      </c>
      <c r="J87" s="6">
        <f t="shared" ca="1" si="13"/>
        <v>3.7146039115750016</v>
      </c>
      <c r="K87" s="6">
        <f t="shared" ca="1" si="14"/>
        <v>205.15720286238027</v>
      </c>
      <c r="L87" s="6">
        <f t="shared" ca="1" si="15"/>
        <v>33.442598950805262</v>
      </c>
      <c r="M87" s="14"/>
      <c r="U87" s="5">
        <v>85</v>
      </c>
      <c r="V87" s="6">
        <v>52.798472918102256</v>
      </c>
    </row>
    <row r="88" spans="1:22" x14ac:dyDescent="0.3">
      <c r="A88" s="5">
        <v>85</v>
      </c>
      <c r="B88" s="5">
        <f t="shared" ca="1" si="9"/>
        <v>2</v>
      </c>
      <c r="C88" s="5">
        <f t="shared" ca="1" si="10"/>
        <v>170</v>
      </c>
      <c r="D88" s="5">
        <v>1</v>
      </c>
      <c r="E88" s="5">
        <v>1</v>
      </c>
      <c r="F88" s="6">
        <f ca="1">IF(E88=1,MAX(C88,$H$3:H87),"")</f>
        <v>203.97772659989687</v>
      </c>
      <c r="G88" s="6">
        <f t="shared" ca="1" si="11"/>
        <v>5.6458168237955935</v>
      </c>
      <c r="H88" s="6">
        <f t="shared" ca="1" si="12"/>
        <v>209.62354342369247</v>
      </c>
      <c r="I88" s="6" t="str">
        <f>IF(E88=2,MAX(C88,$K$3:K87),"")</f>
        <v/>
      </c>
      <c r="J88" s="6" t="str">
        <f t="shared" ca="1" si="13"/>
        <v/>
      </c>
      <c r="K88" s="6" t="str">
        <f t="shared" si="14"/>
        <v/>
      </c>
      <c r="L88" s="6">
        <f t="shared" ca="1" si="15"/>
        <v>33.977726599896869</v>
      </c>
      <c r="M88" s="14"/>
      <c r="U88" s="5">
        <v>86</v>
      </c>
      <c r="V88" s="6">
        <v>51.635935371386225</v>
      </c>
    </row>
    <row r="89" spans="1:22" x14ac:dyDescent="0.3">
      <c r="A89" s="5">
        <v>86</v>
      </c>
      <c r="B89" s="5">
        <f t="shared" ca="1" si="9"/>
        <v>5</v>
      </c>
      <c r="C89" s="5">
        <f t="shared" ca="1" si="10"/>
        <v>175</v>
      </c>
      <c r="D89" s="5">
        <v>1</v>
      </c>
      <c r="E89" s="5">
        <v>2</v>
      </c>
      <c r="F89" s="6" t="str">
        <f>IF(E89=1,MAX(C89,$H$3:H88),"")</f>
        <v/>
      </c>
      <c r="G89" s="6" t="str">
        <f t="shared" ca="1" si="11"/>
        <v/>
      </c>
      <c r="H89" s="6" t="str">
        <f t="shared" si="12"/>
        <v/>
      </c>
      <c r="I89" s="6">
        <f ca="1">IF(E89=2,MAX(C89,$K$3:K88),"")</f>
        <v>205.15720286238027</v>
      </c>
      <c r="J89" s="6">
        <f t="shared" ca="1" si="13"/>
        <v>5.9420169200650328</v>
      </c>
      <c r="K89" s="6">
        <f t="shared" ca="1" si="14"/>
        <v>211.09921978244532</v>
      </c>
      <c r="L89" s="6">
        <f t="shared" ca="1" si="15"/>
        <v>30.157202862380274</v>
      </c>
      <c r="M89" s="14"/>
      <c r="U89" s="5">
        <v>87</v>
      </c>
      <c r="V89" s="6">
        <v>32.771979920422275</v>
      </c>
    </row>
    <row r="90" spans="1:22" x14ac:dyDescent="0.3">
      <c r="A90" s="5">
        <v>87</v>
      </c>
      <c r="B90" s="5">
        <f t="shared" ca="1" si="9"/>
        <v>1</v>
      </c>
      <c r="C90" s="5">
        <f t="shared" ca="1" si="10"/>
        <v>176</v>
      </c>
      <c r="D90" s="5">
        <v>1</v>
      </c>
      <c r="E90" s="5">
        <v>1</v>
      </c>
      <c r="F90" s="6">
        <f ca="1">IF(E90=1,MAX(C90,$H$3:H89),"")</f>
        <v>209.62354342369247</v>
      </c>
      <c r="G90" s="6">
        <f t="shared" ca="1" si="11"/>
        <v>3.1916561397565952</v>
      </c>
      <c r="H90" s="6">
        <f t="shared" ca="1" si="12"/>
        <v>212.81519956344906</v>
      </c>
      <c r="I90" s="6" t="str">
        <f>IF(E90=2,MAX(C90,$K$3:K89),"")</f>
        <v/>
      </c>
      <c r="J90" s="6" t="str">
        <f t="shared" ca="1" si="13"/>
        <v/>
      </c>
      <c r="K90" s="6" t="str">
        <f t="shared" si="14"/>
        <v/>
      </c>
      <c r="L90" s="6">
        <f t="shared" ca="1" si="15"/>
        <v>33.623543423692468</v>
      </c>
      <c r="M90" s="14"/>
      <c r="U90" s="5">
        <v>88</v>
      </c>
      <c r="V90" s="6">
        <v>35.999874676676079</v>
      </c>
    </row>
    <row r="91" spans="1:22" x14ac:dyDescent="0.3">
      <c r="A91" s="5">
        <v>88</v>
      </c>
      <c r="B91" s="5">
        <f t="shared" ca="1" si="9"/>
        <v>5</v>
      </c>
      <c r="C91" s="5">
        <f t="shared" ca="1" si="10"/>
        <v>181</v>
      </c>
      <c r="D91" s="5">
        <v>1</v>
      </c>
      <c r="E91" s="5">
        <v>2</v>
      </c>
      <c r="F91" s="6" t="str">
        <f>IF(E91=1,MAX(C91,$H$3:H90),"")</f>
        <v/>
      </c>
      <c r="G91" s="6" t="str">
        <f t="shared" ca="1" si="11"/>
        <v/>
      </c>
      <c r="H91" s="6" t="str">
        <f t="shared" si="12"/>
        <v/>
      </c>
      <c r="I91" s="6">
        <f ca="1">IF(E91=2,MAX(C91,$K$3:K90),"")</f>
        <v>211.09921978244532</v>
      </c>
      <c r="J91" s="6">
        <f t="shared" ca="1" si="13"/>
        <v>5.4406051626724619</v>
      </c>
      <c r="K91" s="6">
        <f t="shared" ca="1" si="14"/>
        <v>216.53982494511777</v>
      </c>
      <c r="L91" s="6">
        <f t="shared" ca="1" si="15"/>
        <v>30.099219782445317</v>
      </c>
      <c r="M91" s="14"/>
      <c r="U91" s="5">
        <v>89</v>
      </c>
      <c r="V91" s="6">
        <v>44.470683345676797</v>
      </c>
    </row>
    <row r="92" spans="1:22" x14ac:dyDescent="0.3">
      <c r="A92" s="5">
        <v>89</v>
      </c>
      <c r="B92" s="5">
        <f t="shared" ca="1" si="9"/>
        <v>2</v>
      </c>
      <c r="C92" s="5">
        <f t="shared" ca="1" si="10"/>
        <v>183</v>
      </c>
      <c r="D92" s="5">
        <v>1</v>
      </c>
      <c r="E92" s="5">
        <v>1</v>
      </c>
      <c r="F92" s="6">
        <f ca="1">IF(E92=1,MAX(C92,$H$3:H91),"")</f>
        <v>212.81519956344906</v>
      </c>
      <c r="G92" s="6">
        <f t="shared" ca="1" si="11"/>
        <v>5.9337631886806994</v>
      </c>
      <c r="H92" s="6">
        <f t="shared" ca="1" si="12"/>
        <v>218.74896275212976</v>
      </c>
      <c r="I92" s="6" t="str">
        <f>IF(E92=2,MAX(C92,$K$3:K91),"")</f>
        <v/>
      </c>
      <c r="J92" s="6" t="str">
        <f t="shared" ca="1" si="13"/>
        <v/>
      </c>
      <c r="K92" s="6" t="str">
        <f t="shared" si="14"/>
        <v/>
      </c>
      <c r="L92" s="6">
        <f t="shared" ca="1" si="15"/>
        <v>29.815199563449056</v>
      </c>
      <c r="M92" s="14"/>
      <c r="U92" s="5">
        <v>90</v>
      </c>
      <c r="V92" s="6">
        <v>48.372427510700909</v>
      </c>
    </row>
    <row r="93" spans="1:22" x14ac:dyDescent="0.3">
      <c r="A93" s="5">
        <v>90</v>
      </c>
      <c r="B93" s="5">
        <f t="shared" ca="1" si="9"/>
        <v>6</v>
      </c>
      <c r="C93" s="5">
        <f t="shared" ca="1" si="10"/>
        <v>189</v>
      </c>
      <c r="D93" s="5">
        <v>1</v>
      </c>
      <c r="E93" s="5">
        <v>2</v>
      </c>
      <c r="F93" s="6" t="str">
        <f>IF(E93=1,MAX(C93,$H$3:H92),"")</f>
        <v/>
      </c>
      <c r="G93" s="6" t="str">
        <f t="shared" ca="1" si="11"/>
        <v/>
      </c>
      <c r="H93" s="6" t="str">
        <f t="shared" si="12"/>
        <v/>
      </c>
      <c r="I93" s="6">
        <f ca="1">IF(E93=2,MAX(C93,$K$3:K92),"")</f>
        <v>216.53982494511777</v>
      </c>
      <c r="J93" s="6">
        <f t="shared" ca="1" si="13"/>
        <v>6.0161186701162199</v>
      </c>
      <c r="K93" s="6">
        <f t="shared" ca="1" si="14"/>
        <v>222.55594361523399</v>
      </c>
      <c r="L93" s="6">
        <f t="shared" ca="1" si="15"/>
        <v>27.539824945117772</v>
      </c>
      <c r="M93" s="14"/>
      <c r="U93" s="5">
        <v>91</v>
      </c>
      <c r="V93" s="6">
        <v>22.363198209106546</v>
      </c>
    </row>
    <row r="94" spans="1:22" x14ac:dyDescent="0.3">
      <c r="A94" s="5">
        <v>91</v>
      </c>
      <c r="B94" s="5">
        <f t="shared" ca="1" si="9"/>
        <v>2</v>
      </c>
      <c r="C94" s="5">
        <f t="shared" ca="1" si="10"/>
        <v>191</v>
      </c>
      <c r="D94" s="5">
        <v>1</v>
      </c>
      <c r="E94" s="5">
        <v>1</v>
      </c>
      <c r="F94" s="6">
        <f ca="1">IF(E94=1,MAX(C94,$H$3:H93),"")</f>
        <v>218.74896275212976</v>
      </c>
      <c r="G94" s="6">
        <f t="shared" ca="1" si="11"/>
        <v>6.9114182216450555</v>
      </c>
      <c r="H94" s="6">
        <f t="shared" ca="1" si="12"/>
        <v>225.66038097377481</v>
      </c>
      <c r="I94" s="6" t="str">
        <f>IF(E94=2,MAX(C94,$K$3:K93),"")</f>
        <v/>
      </c>
      <c r="J94" s="6" t="str">
        <f t="shared" ca="1" si="13"/>
        <v/>
      </c>
      <c r="K94" s="6" t="str">
        <f t="shared" si="14"/>
        <v/>
      </c>
      <c r="L94" s="6">
        <f t="shared" ca="1" si="15"/>
        <v>27.748962752129756</v>
      </c>
      <c r="M94" s="14"/>
      <c r="U94" s="5">
        <v>92</v>
      </c>
      <c r="V94" s="6">
        <v>35.328366520999758</v>
      </c>
    </row>
    <row r="95" spans="1:22" x14ac:dyDescent="0.3">
      <c r="A95" s="5">
        <v>92</v>
      </c>
      <c r="B95" s="5">
        <f t="shared" ca="1" si="9"/>
        <v>5</v>
      </c>
      <c r="C95" s="5">
        <f t="shared" ca="1" si="10"/>
        <v>196</v>
      </c>
      <c r="D95" s="5">
        <v>1</v>
      </c>
      <c r="E95" s="5">
        <v>2</v>
      </c>
      <c r="F95" s="6" t="str">
        <f>IF(E95=1,MAX(C95,$H$3:H94),"")</f>
        <v/>
      </c>
      <c r="G95" s="6" t="str">
        <f t="shared" ca="1" si="11"/>
        <v/>
      </c>
      <c r="H95" s="6" t="str">
        <f t="shared" si="12"/>
        <v/>
      </c>
      <c r="I95" s="6">
        <f ca="1">IF(E95=2,MAX(C95,$K$3:K94),"")</f>
        <v>222.55594361523399</v>
      </c>
      <c r="J95" s="6">
        <f t="shared" ca="1" si="13"/>
        <v>4.2500711173500134</v>
      </c>
      <c r="K95" s="6">
        <f t="shared" ca="1" si="14"/>
        <v>226.806014732584</v>
      </c>
      <c r="L95" s="6">
        <f t="shared" ca="1" si="15"/>
        <v>26.555943615233986</v>
      </c>
      <c r="M95" s="14"/>
      <c r="U95" s="5">
        <v>93</v>
      </c>
      <c r="V95" s="6">
        <v>47.026508261467264</v>
      </c>
    </row>
    <row r="96" spans="1:22" x14ac:dyDescent="0.3">
      <c r="A96" s="5">
        <v>93</v>
      </c>
      <c r="B96" s="5">
        <f t="shared" ca="1" si="9"/>
        <v>2</v>
      </c>
      <c r="C96" s="5">
        <f t="shared" ca="1" si="10"/>
        <v>198</v>
      </c>
      <c r="D96" s="5">
        <v>1</v>
      </c>
      <c r="E96" s="5">
        <v>1</v>
      </c>
      <c r="F96" s="6">
        <f ca="1">IF(E96=1,MAX(C96,$H$3:H95),"")</f>
        <v>225.66038097377481</v>
      </c>
      <c r="G96" s="6">
        <f t="shared" ca="1" si="11"/>
        <v>3.4993858075400719</v>
      </c>
      <c r="H96" s="6">
        <f t="shared" ca="1" si="12"/>
        <v>229.15976678131489</v>
      </c>
      <c r="I96" s="6" t="str">
        <f>IF(E96=2,MAX(C96,$K$3:K95),"")</f>
        <v/>
      </c>
      <c r="J96" s="6" t="str">
        <f t="shared" ca="1" si="13"/>
        <v/>
      </c>
      <c r="K96" s="6" t="str">
        <f t="shared" si="14"/>
        <v/>
      </c>
      <c r="L96" s="6">
        <f t="shared" ca="1" si="15"/>
        <v>27.660380973774807</v>
      </c>
      <c r="M96" s="14"/>
      <c r="U96" s="5">
        <v>94</v>
      </c>
      <c r="V96" s="6">
        <v>49.265105890202072</v>
      </c>
    </row>
    <row r="97" spans="1:22" x14ac:dyDescent="0.3">
      <c r="A97" s="5">
        <v>94</v>
      </c>
      <c r="B97" s="5">
        <f t="shared" ca="1" si="9"/>
        <v>3</v>
      </c>
      <c r="C97" s="5">
        <f t="shared" ca="1" si="10"/>
        <v>201</v>
      </c>
      <c r="D97" s="5">
        <v>1</v>
      </c>
      <c r="E97" s="5">
        <v>2</v>
      </c>
      <c r="F97" s="6" t="str">
        <f>IF(E97=1,MAX(C97,$H$3:H96),"")</f>
        <v/>
      </c>
      <c r="G97" s="6" t="str">
        <f t="shared" ca="1" si="11"/>
        <v/>
      </c>
      <c r="H97" s="6" t="str">
        <f t="shared" si="12"/>
        <v/>
      </c>
      <c r="I97" s="6">
        <f ca="1">IF(E97=2,MAX(C97,$K$3:K96),"")</f>
        <v>226.806014732584</v>
      </c>
      <c r="J97" s="6">
        <f t="shared" ca="1" si="13"/>
        <v>5.7877993821706006</v>
      </c>
      <c r="K97" s="6">
        <f t="shared" ca="1" si="14"/>
        <v>232.59381411475459</v>
      </c>
      <c r="L97" s="6">
        <f t="shared" ca="1" si="15"/>
        <v>25.806014732584003</v>
      </c>
      <c r="M97" s="14"/>
      <c r="U97" s="5">
        <v>95</v>
      </c>
      <c r="V97" s="6">
        <v>40.074839367541934</v>
      </c>
    </row>
    <row r="98" spans="1:22" x14ac:dyDescent="0.3">
      <c r="A98" s="5">
        <v>95</v>
      </c>
      <c r="B98" s="5">
        <f t="shared" ca="1" si="9"/>
        <v>1</v>
      </c>
      <c r="C98" s="5">
        <f t="shared" ca="1" si="10"/>
        <v>202</v>
      </c>
      <c r="D98" s="5">
        <v>1</v>
      </c>
      <c r="E98" s="5">
        <v>1</v>
      </c>
      <c r="F98" s="6">
        <f ca="1">IF(E98=1,MAX(C98,$H$3:H97),"")</f>
        <v>229.15976678131489</v>
      </c>
      <c r="G98" s="6">
        <f t="shared" ca="1" si="11"/>
        <v>4.0011746442922442</v>
      </c>
      <c r="H98" s="6">
        <f t="shared" ca="1" si="12"/>
        <v>233.16094142560712</v>
      </c>
      <c r="I98" s="6" t="str">
        <f>IF(E98=2,MAX(C98,$K$3:K97),"")</f>
        <v/>
      </c>
      <c r="J98" s="6" t="str">
        <f t="shared" ca="1" si="13"/>
        <v/>
      </c>
      <c r="K98" s="6" t="str">
        <f t="shared" si="14"/>
        <v/>
      </c>
      <c r="L98" s="6">
        <f t="shared" ca="1" si="15"/>
        <v>27.159766781314886</v>
      </c>
      <c r="M98" s="14"/>
      <c r="U98" s="5">
        <v>96</v>
      </c>
      <c r="V98" s="6">
        <v>55.228030180169256</v>
      </c>
    </row>
    <row r="99" spans="1:22" x14ac:dyDescent="0.3">
      <c r="A99" s="5">
        <v>96</v>
      </c>
      <c r="B99" s="5">
        <f t="shared" ca="1" si="9"/>
        <v>0</v>
      </c>
      <c r="C99" s="5">
        <f t="shared" ca="1" si="10"/>
        <v>202</v>
      </c>
      <c r="D99" s="5">
        <v>0</v>
      </c>
      <c r="E99" s="5">
        <v>2</v>
      </c>
      <c r="F99" s="6" t="str">
        <f>IF(E99=1,MAX(C99,$H$3:H98),"")</f>
        <v/>
      </c>
      <c r="G99" s="6" t="str">
        <f t="shared" ca="1" si="11"/>
        <v/>
      </c>
      <c r="H99" s="6" t="str">
        <f t="shared" si="12"/>
        <v/>
      </c>
      <c r="I99" s="6">
        <f ca="1">IF(E99=2,MAX(C99,$K$3:K98),"")</f>
        <v>232.59381411475459</v>
      </c>
      <c r="J99" s="6">
        <f t="shared" ca="1" si="13"/>
        <v>3.9629038191037402</v>
      </c>
      <c r="K99" s="6">
        <f t="shared" ca="1" si="14"/>
        <v>236.55671793385832</v>
      </c>
      <c r="L99" s="6">
        <f t="shared" ca="1" si="15"/>
        <v>30.593814114754593</v>
      </c>
      <c r="M99" s="14"/>
      <c r="U99" s="5">
        <v>97</v>
      </c>
      <c r="V99" s="6">
        <v>34.724514314316217</v>
      </c>
    </row>
    <row r="100" spans="1:22" x14ac:dyDescent="0.3">
      <c r="A100" s="5">
        <v>97</v>
      </c>
      <c r="B100" s="5">
        <f t="shared" ca="1" si="9"/>
        <v>6</v>
      </c>
      <c r="C100" s="5">
        <f t="shared" ca="1" si="10"/>
        <v>208</v>
      </c>
      <c r="D100" s="5">
        <v>1</v>
      </c>
      <c r="E100" s="5">
        <v>1</v>
      </c>
      <c r="F100" s="6">
        <f ca="1">IF(E100=1,MAX(C100,$H$3:H99),"")</f>
        <v>233.16094142560712</v>
      </c>
      <c r="G100" s="6">
        <f t="shared" ca="1" si="11"/>
        <v>4.5265972222172435</v>
      </c>
      <c r="H100" s="6">
        <f t="shared" ca="1" si="12"/>
        <v>237.68753864782437</v>
      </c>
      <c r="I100" s="6" t="str">
        <f>IF(E100=2,MAX(C100,$K$3:K99),"")</f>
        <v/>
      </c>
      <c r="J100" s="6" t="str">
        <f t="shared" ca="1" si="13"/>
        <v/>
      </c>
      <c r="K100" s="6" t="str">
        <f t="shared" si="14"/>
        <v/>
      </c>
      <c r="L100" s="6">
        <f t="shared" ca="1" si="15"/>
        <v>25.16094142560712</v>
      </c>
      <c r="M100" s="14"/>
      <c r="U100" s="5">
        <v>98</v>
      </c>
      <c r="V100" s="6">
        <v>56.443064118008436</v>
      </c>
    </row>
    <row r="101" spans="1:22" x14ac:dyDescent="0.3">
      <c r="A101" s="5">
        <v>98</v>
      </c>
      <c r="B101" s="5">
        <f t="shared" ca="1" si="9"/>
        <v>0</v>
      </c>
      <c r="C101" s="5">
        <f t="shared" ca="1" si="10"/>
        <v>208</v>
      </c>
      <c r="D101" s="5">
        <v>1</v>
      </c>
      <c r="E101" s="5">
        <v>2</v>
      </c>
      <c r="F101" s="6" t="str">
        <f>IF(E101=1,MAX(C101,$H$3:H100),"")</f>
        <v/>
      </c>
      <c r="G101" s="6" t="str">
        <f t="shared" ca="1" si="11"/>
        <v/>
      </c>
      <c r="H101" s="6" t="str">
        <f t="shared" si="12"/>
        <v/>
      </c>
      <c r="I101" s="6">
        <f ca="1">IF(E101=2,MAX(C101,$K$3:K100),"")</f>
        <v>236.55671793385832</v>
      </c>
      <c r="J101" s="6">
        <f t="shared" ca="1" si="13"/>
        <v>6.6179351965625441</v>
      </c>
      <c r="K101" s="6">
        <f t="shared" ca="1" si="14"/>
        <v>243.17465313042086</v>
      </c>
      <c r="L101" s="6">
        <f t="shared" ca="1" si="15"/>
        <v>28.556717933858323</v>
      </c>
      <c r="M101" s="14"/>
      <c r="U101" s="5">
        <v>99</v>
      </c>
      <c r="V101" s="6">
        <v>29.443981572290916</v>
      </c>
    </row>
    <row r="102" spans="1:22" x14ac:dyDescent="0.3">
      <c r="A102" s="5">
        <v>99</v>
      </c>
      <c r="B102" s="5">
        <f t="shared" ca="1" si="9"/>
        <v>2</v>
      </c>
      <c r="C102" s="5">
        <f t="shared" ca="1" si="10"/>
        <v>210</v>
      </c>
      <c r="D102" s="5">
        <v>1</v>
      </c>
      <c r="E102" s="5">
        <v>1</v>
      </c>
      <c r="F102" s="6">
        <f ca="1">IF(E102=1,MAX(C102,$H$3:H101),"")</f>
        <v>237.68753864782437</v>
      </c>
      <c r="G102" s="6">
        <f t="shared" ca="1" si="11"/>
        <v>6.993811207208843</v>
      </c>
      <c r="H102" s="6">
        <f t="shared" ca="1" si="12"/>
        <v>244.6813498550332</v>
      </c>
      <c r="I102" s="6" t="str">
        <f>IF(E102=2,MAX(C102,$K$3:K101),"")</f>
        <v/>
      </c>
      <c r="J102" s="6" t="str">
        <f t="shared" ca="1" si="13"/>
        <v/>
      </c>
      <c r="K102" s="6" t="str">
        <f t="shared" si="14"/>
        <v/>
      </c>
      <c r="L102" s="6">
        <f t="shared" ca="1" si="15"/>
        <v>27.687538647824368</v>
      </c>
      <c r="M102" s="14"/>
      <c r="U102" s="5">
        <v>100</v>
      </c>
      <c r="V102" s="6">
        <v>42.891097732637277</v>
      </c>
    </row>
    <row r="103" spans="1:22" x14ac:dyDescent="0.3">
      <c r="A103" s="5">
        <v>100</v>
      </c>
      <c r="B103" s="5">
        <f t="shared" ca="1" si="9"/>
        <v>1</v>
      </c>
      <c r="C103" s="5">
        <f t="shared" ca="1" si="10"/>
        <v>211</v>
      </c>
      <c r="D103" s="5">
        <v>1</v>
      </c>
      <c r="E103" s="5">
        <v>2</v>
      </c>
      <c r="F103" s="6" t="str">
        <f>IF(E103=1,MAX(C103,$H$3:H102),"")</f>
        <v/>
      </c>
      <c r="G103" s="6" t="str">
        <f t="shared" ca="1" si="11"/>
        <v/>
      </c>
      <c r="H103" s="6" t="str">
        <f t="shared" si="12"/>
        <v/>
      </c>
      <c r="I103" s="6">
        <f ca="1">IF(E103=2,MAX(C103,$K$3:K102),"")</f>
        <v>243.17465313042086</v>
      </c>
      <c r="J103" s="6">
        <f t="shared" ca="1" si="13"/>
        <v>4.084955097968523</v>
      </c>
      <c r="K103" s="6">
        <f t="shared" ca="1" si="14"/>
        <v>247.2596082283894</v>
      </c>
      <c r="L103" s="6">
        <f t="shared" ca="1" si="15"/>
        <v>32.174653130420864</v>
      </c>
      <c r="M103" s="14"/>
    </row>
    <row r="104" spans="1:22" x14ac:dyDescent="0.3">
      <c r="A104" s="5">
        <v>101</v>
      </c>
      <c r="B104" s="5">
        <f t="shared" ca="1" si="9"/>
        <v>2</v>
      </c>
      <c r="C104" s="5">
        <f t="shared" ca="1" si="10"/>
        <v>213</v>
      </c>
      <c r="D104" s="5">
        <v>0</v>
      </c>
      <c r="E104" s="5">
        <v>1</v>
      </c>
      <c r="F104" s="6">
        <f ca="1">IF(E104=1,MAX(C104,$H$3:H103),"")</f>
        <v>244.6813498550332</v>
      </c>
      <c r="G104" s="6">
        <f t="shared" ca="1" si="11"/>
        <v>4.0565185741556311</v>
      </c>
      <c r="H104" s="6">
        <f t="shared" ca="1" si="12"/>
        <v>248.73786842918884</v>
      </c>
      <c r="I104" s="6" t="str">
        <f>IF(E104=2,MAX(C104,$K$3:K103),"")</f>
        <v/>
      </c>
      <c r="J104" s="6" t="str">
        <f t="shared" ca="1" si="13"/>
        <v/>
      </c>
      <c r="K104" s="6" t="str">
        <f t="shared" si="14"/>
        <v/>
      </c>
      <c r="L104" s="6">
        <f t="shared" ca="1" si="15"/>
        <v>31.681349855033204</v>
      </c>
      <c r="M104" s="14"/>
    </row>
    <row r="105" spans="1:22" x14ac:dyDescent="0.3">
      <c r="A105" s="5">
        <v>102</v>
      </c>
      <c r="B105" s="5">
        <f t="shared" ca="1" si="9"/>
        <v>3</v>
      </c>
      <c r="C105" s="5">
        <f t="shared" ca="1" si="10"/>
        <v>216</v>
      </c>
      <c r="D105" s="5">
        <v>1</v>
      </c>
      <c r="E105" s="5">
        <v>2</v>
      </c>
      <c r="F105" s="6" t="str">
        <f>IF(E105=1,MAX(C105,$H$3:H104),"")</f>
        <v/>
      </c>
      <c r="G105" s="6" t="str">
        <f t="shared" ca="1" si="11"/>
        <v/>
      </c>
      <c r="H105" s="6" t="str">
        <f t="shared" si="12"/>
        <v/>
      </c>
      <c r="I105" s="6">
        <f ca="1">IF(E105=2,MAX(C105,$K$3:K104),"")</f>
        <v>247.2596082283894</v>
      </c>
      <c r="J105" s="6">
        <f t="shared" ca="1" si="13"/>
        <v>3.870406929551327</v>
      </c>
      <c r="K105" s="6">
        <f t="shared" ca="1" si="14"/>
        <v>251.13001515794073</v>
      </c>
      <c r="L105" s="6">
        <f t="shared" ca="1" si="15"/>
        <v>31.259608228389396</v>
      </c>
      <c r="M105" s="14"/>
    </row>
    <row r="106" spans="1:22" x14ac:dyDescent="0.3">
      <c r="A106" s="5">
        <v>103</v>
      </c>
      <c r="B106" s="5">
        <f t="shared" ca="1" si="9"/>
        <v>1</v>
      </c>
      <c r="C106" s="5">
        <f t="shared" ca="1" si="10"/>
        <v>217</v>
      </c>
      <c r="D106" s="5">
        <v>1</v>
      </c>
      <c r="E106" s="5">
        <v>1</v>
      </c>
      <c r="F106" s="6">
        <f ca="1">IF(E106=1,MAX(C106,$H$3:H105),"")</f>
        <v>248.73786842918884</v>
      </c>
      <c r="G106" s="6">
        <f t="shared" ca="1" si="11"/>
        <v>4.1282456209901239</v>
      </c>
      <c r="H106" s="6">
        <f t="shared" ca="1" si="12"/>
        <v>252.86611405017896</v>
      </c>
      <c r="I106" s="6" t="str">
        <f>IF(E106=2,MAX(C106,$K$3:K105),"")</f>
        <v/>
      </c>
      <c r="J106" s="6" t="str">
        <f t="shared" ca="1" si="13"/>
        <v/>
      </c>
      <c r="K106" s="6" t="str">
        <f t="shared" si="14"/>
        <v/>
      </c>
      <c r="L106" s="6">
        <f t="shared" ca="1" si="15"/>
        <v>31.737868429188836</v>
      </c>
      <c r="M106" s="14"/>
    </row>
    <row r="107" spans="1:22" x14ac:dyDescent="0.3">
      <c r="A107" s="5">
        <v>104</v>
      </c>
      <c r="B107" s="5">
        <f t="shared" ca="1" si="9"/>
        <v>2</v>
      </c>
      <c r="C107" s="5">
        <f t="shared" ca="1" si="10"/>
        <v>219</v>
      </c>
      <c r="D107" s="5">
        <v>1</v>
      </c>
      <c r="E107" s="5">
        <v>2</v>
      </c>
      <c r="F107" s="6" t="str">
        <f>IF(E107=1,MAX(C107,$H$3:H106),"")</f>
        <v/>
      </c>
      <c r="G107" s="6" t="str">
        <f t="shared" ca="1" si="11"/>
        <v/>
      </c>
      <c r="H107" s="6" t="str">
        <f t="shared" si="12"/>
        <v/>
      </c>
      <c r="I107" s="6">
        <f ca="1">IF(E107=2,MAX(C107,$K$3:K106),"")</f>
        <v>251.13001515794073</v>
      </c>
      <c r="J107" s="6">
        <f t="shared" ca="1" si="13"/>
        <v>3.2510404060746372</v>
      </c>
      <c r="K107" s="6">
        <f t="shared" ca="1" si="14"/>
        <v>254.38105556401538</v>
      </c>
      <c r="L107" s="6">
        <f t="shared" ca="1" si="15"/>
        <v>32.130015157940733</v>
      </c>
      <c r="M107" s="14"/>
    </row>
    <row r="108" spans="1:22" x14ac:dyDescent="0.3">
      <c r="A108" s="5">
        <v>105</v>
      </c>
      <c r="B108" s="5">
        <f t="shared" ca="1" si="9"/>
        <v>5</v>
      </c>
      <c r="C108" s="5">
        <f t="shared" ca="1" si="10"/>
        <v>224</v>
      </c>
      <c r="D108" s="5">
        <v>1</v>
      </c>
      <c r="E108" s="5">
        <v>1</v>
      </c>
      <c r="F108" s="6">
        <f ca="1">IF(E108=1,MAX(C108,$H$3:H107),"")</f>
        <v>252.86611405017896</v>
      </c>
      <c r="G108" s="6">
        <f t="shared" ca="1" si="11"/>
        <v>5.2270096788419984</v>
      </c>
      <c r="H108" s="6">
        <f t="shared" ca="1" si="12"/>
        <v>258.09312372902099</v>
      </c>
      <c r="I108" s="6" t="str">
        <f>IF(E108=2,MAX(C108,$K$3:K107),"")</f>
        <v/>
      </c>
      <c r="J108" s="6" t="str">
        <f t="shared" ca="1" si="13"/>
        <v/>
      </c>
      <c r="K108" s="6" t="str">
        <f t="shared" si="14"/>
        <v/>
      </c>
      <c r="L108" s="6">
        <f t="shared" ca="1" si="15"/>
        <v>28.866114050178965</v>
      </c>
      <c r="M108" s="14"/>
    </row>
    <row r="109" spans="1:22" x14ac:dyDescent="0.3">
      <c r="A109" s="5">
        <v>106</v>
      </c>
      <c r="B109" s="5">
        <f t="shared" ca="1" si="9"/>
        <v>0</v>
      </c>
      <c r="C109" s="5">
        <f t="shared" ca="1" si="10"/>
        <v>224</v>
      </c>
      <c r="D109" s="5">
        <v>1</v>
      </c>
      <c r="E109" s="5">
        <v>2</v>
      </c>
      <c r="F109" s="6" t="str">
        <f>IF(E109=1,MAX(C109,$H$3:H108),"")</f>
        <v/>
      </c>
      <c r="G109" s="6" t="str">
        <f t="shared" ca="1" si="11"/>
        <v/>
      </c>
      <c r="H109" s="6" t="str">
        <f t="shared" si="12"/>
        <v/>
      </c>
      <c r="I109" s="6">
        <f ca="1">IF(E109=2,MAX(C109,$K$3:K108),"")</f>
        <v>254.38105556401538</v>
      </c>
      <c r="J109" s="6">
        <f t="shared" ca="1" si="13"/>
        <v>4.7372823160580833</v>
      </c>
      <c r="K109" s="6">
        <f t="shared" ca="1" si="14"/>
        <v>259.11833788007345</v>
      </c>
      <c r="L109" s="6">
        <f t="shared" ca="1" si="15"/>
        <v>30.381055564015384</v>
      </c>
      <c r="M109" s="14"/>
    </row>
    <row r="110" spans="1:22" x14ac:dyDescent="0.3">
      <c r="A110" s="5">
        <v>107</v>
      </c>
      <c r="B110" s="5">
        <f t="shared" ca="1" si="9"/>
        <v>1</v>
      </c>
      <c r="C110" s="5">
        <f t="shared" ca="1" si="10"/>
        <v>225</v>
      </c>
      <c r="D110" s="5">
        <v>1</v>
      </c>
      <c r="E110" s="5">
        <v>1</v>
      </c>
      <c r="F110" s="6">
        <f ca="1">IF(E110=1,MAX(C110,$H$3:H109),"")</f>
        <v>258.09312372902099</v>
      </c>
      <c r="G110" s="6">
        <f t="shared" ca="1" si="11"/>
        <v>5.2796289470158584</v>
      </c>
      <c r="H110" s="6">
        <f t="shared" ca="1" si="12"/>
        <v>263.37275267603684</v>
      </c>
      <c r="I110" s="6" t="str">
        <f>IF(E110=2,MAX(C110,$K$3:K109),"")</f>
        <v/>
      </c>
      <c r="J110" s="6" t="str">
        <f t="shared" ca="1" si="13"/>
        <v/>
      </c>
      <c r="K110" s="6" t="str">
        <f t="shared" si="14"/>
        <v/>
      </c>
      <c r="L110" s="6">
        <f t="shared" ca="1" si="15"/>
        <v>33.093123729020988</v>
      </c>
      <c r="M110" s="14"/>
    </row>
    <row r="111" spans="1:22" x14ac:dyDescent="0.3">
      <c r="A111" s="5">
        <v>108</v>
      </c>
      <c r="B111" s="5">
        <f t="shared" ca="1" si="9"/>
        <v>0</v>
      </c>
      <c r="C111" s="5">
        <f t="shared" ca="1" si="10"/>
        <v>225</v>
      </c>
      <c r="D111" s="5">
        <v>1</v>
      </c>
      <c r="E111" s="5">
        <v>2</v>
      </c>
      <c r="F111" s="6" t="str">
        <f>IF(E111=1,MAX(C111,$H$3:H110),"")</f>
        <v/>
      </c>
      <c r="G111" s="6" t="str">
        <f t="shared" ca="1" si="11"/>
        <v/>
      </c>
      <c r="H111" s="6" t="str">
        <f t="shared" si="12"/>
        <v/>
      </c>
      <c r="I111" s="6">
        <f ca="1">IF(E111=2,MAX(C111,$K$3:K110),"")</f>
        <v>259.11833788007345</v>
      </c>
      <c r="J111" s="6">
        <f t="shared" ca="1" si="13"/>
        <v>3.8789774355272768</v>
      </c>
      <c r="K111" s="6">
        <f t="shared" ca="1" si="14"/>
        <v>262.99731531560076</v>
      </c>
      <c r="L111" s="6">
        <f t="shared" ca="1" si="15"/>
        <v>34.118337880073454</v>
      </c>
      <c r="M111" s="14"/>
    </row>
    <row r="112" spans="1:22" x14ac:dyDescent="0.3">
      <c r="A112" s="5">
        <v>109</v>
      </c>
      <c r="B112" s="5">
        <f t="shared" ca="1" si="9"/>
        <v>2</v>
      </c>
      <c r="C112" s="5">
        <f t="shared" ca="1" si="10"/>
        <v>227</v>
      </c>
      <c r="D112" s="5">
        <v>1</v>
      </c>
      <c r="E112" s="5">
        <v>1</v>
      </c>
      <c r="F112" s="6">
        <f ca="1">IF(E112=1,MAX(C112,$H$3:H111),"")</f>
        <v>263.37275267603684</v>
      </c>
      <c r="G112" s="6">
        <f t="shared" ca="1" si="11"/>
        <v>4.3402157502647114</v>
      </c>
      <c r="H112" s="6">
        <f t="shared" ca="1" si="12"/>
        <v>267.71296842630153</v>
      </c>
      <c r="I112" s="6" t="str">
        <f>IF(E112=2,MAX(C112,$K$3:K111),"")</f>
        <v/>
      </c>
      <c r="J112" s="6" t="str">
        <f t="shared" ca="1" si="13"/>
        <v/>
      </c>
      <c r="K112" s="6" t="str">
        <f t="shared" si="14"/>
        <v/>
      </c>
      <c r="L112" s="6">
        <f t="shared" ca="1" si="15"/>
        <v>36.372752676036839</v>
      </c>
      <c r="M112" s="14"/>
    </row>
    <row r="113" spans="1:13" x14ac:dyDescent="0.3">
      <c r="A113" s="5">
        <v>110</v>
      </c>
      <c r="B113" s="5">
        <f t="shared" ca="1" si="9"/>
        <v>2</v>
      </c>
      <c r="C113" s="5">
        <f t="shared" ca="1" si="10"/>
        <v>229</v>
      </c>
      <c r="D113" s="5">
        <v>1</v>
      </c>
      <c r="E113" s="5">
        <v>2</v>
      </c>
      <c r="F113" s="6" t="str">
        <f>IF(E113=1,MAX(C113,$H$3:H112),"")</f>
        <v/>
      </c>
      <c r="G113" s="6" t="str">
        <f t="shared" ca="1" si="11"/>
        <v/>
      </c>
      <c r="H113" s="6" t="str">
        <f t="shared" si="12"/>
        <v/>
      </c>
      <c r="I113" s="6">
        <f ca="1">IF(E113=2,MAX(C113,$K$3:K112),"")</f>
        <v>262.99731531560076</v>
      </c>
      <c r="J113" s="6">
        <f t="shared" ca="1" si="13"/>
        <v>6.5349704644066282</v>
      </c>
      <c r="K113" s="6">
        <f t="shared" ca="1" si="14"/>
        <v>269.53228578000738</v>
      </c>
      <c r="L113" s="6">
        <f t="shared" ca="1" si="15"/>
        <v>33.997315315600758</v>
      </c>
      <c r="M113" s="14"/>
    </row>
    <row r="114" spans="1:13" x14ac:dyDescent="0.3">
      <c r="A114" s="5">
        <v>111</v>
      </c>
      <c r="B114" s="5">
        <f t="shared" ca="1" si="9"/>
        <v>2</v>
      </c>
      <c r="C114" s="5">
        <f t="shared" ca="1" si="10"/>
        <v>231</v>
      </c>
      <c r="D114" s="5">
        <v>1</v>
      </c>
      <c r="E114" s="5">
        <v>1</v>
      </c>
      <c r="F114" s="6">
        <f ca="1">IF(E114=1,MAX(C114,$H$3:H113),"")</f>
        <v>267.71296842630153</v>
      </c>
      <c r="G114" s="6">
        <f t="shared" ca="1" si="11"/>
        <v>3.7259347737558963</v>
      </c>
      <c r="H114" s="6">
        <f t="shared" ca="1" si="12"/>
        <v>271.43890320005744</v>
      </c>
      <c r="I114" s="6" t="str">
        <f>IF(E114=2,MAX(C114,$K$3:K113),"")</f>
        <v/>
      </c>
      <c r="J114" s="6" t="str">
        <f t="shared" ca="1" si="13"/>
        <v/>
      </c>
      <c r="K114" s="6" t="str">
        <f t="shared" si="14"/>
        <v/>
      </c>
      <c r="L114" s="6">
        <f t="shared" ca="1" si="15"/>
        <v>36.712968426301529</v>
      </c>
      <c r="M114" s="14"/>
    </row>
    <row r="115" spans="1:13" x14ac:dyDescent="0.3">
      <c r="A115" s="5">
        <v>112</v>
      </c>
      <c r="B115" s="5">
        <f t="shared" ca="1" si="9"/>
        <v>2</v>
      </c>
      <c r="C115" s="5">
        <f t="shared" ca="1" si="10"/>
        <v>233</v>
      </c>
      <c r="D115" s="5">
        <v>1</v>
      </c>
      <c r="E115" s="5">
        <v>2</v>
      </c>
      <c r="F115" s="6" t="str">
        <f>IF(E115=1,MAX(C115,$H$3:H114),"")</f>
        <v/>
      </c>
      <c r="G115" s="6" t="str">
        <f t="shared" ca="1" si="11"/>
        <v/>
      </c>
      <c r="H115" s="6" t="str">
        <f t="shared" si="12"/>
        <v/>
      </c>
      <c r="I115" s="6">
        <f ca="1">IF(E115=2,MAX(C115,$K$3:K114),"")</f>
        <v>269.53228578000738</v>
      </c>
      <c r="J115" s="6">
        <f t="shared" ca="1" si="13"/>
        <v>6.8955437738349676</v>
      </c>
      <c r="K115" s="6">
        <f t="shared" ca="1" si="14"/>
        <v>276.42782955384234</v>
      </c>
      <c r="L115" s="6">
        <f t="shared" ca="1" si="15"/>
        <v>36.532285780007385</v>
      </c>
      <c r="M115" s="14"/>
    </row>
    <row r="116" spans="1:13" x14ac:dyDescent="0.3">
      <c r="A116" s="5">
        <v>113</v>
      </c>
      <c r="B116" s="5">
        <f t="shared" ca="1" si="9"/>
        <v>3</v>
      </c>
      <c r="C116" s="5">
        <f t="shared" ca="1" si="10"/>
        <v>236</v>
      </c>
      <c r="D116" s="5">
        <v>1</v>
      </c>
      <c r="E116" s="5">
        <v>1</v>
      </c>
      <c r="F116" s="6">
        <f ca="1">IF(E116=1,MAX(C116,$H$3:H115),"")</f>
        <v>271.43890320005744</v>
      </c>
      <c r="G116" s="6">
        <f t="shared" ca="1" si="11"/>
        <v>6.9163085908450226</v>
      </c>
      <c r="H116" s="6">
        <f t="shared" ca="1" si="12"/>
        <v>278.35521179090244</v>
      </c>
      <c r="I116" s="6" t="str">
        <f>IF(E116=2,MAX(C116,$K$3:K115),"")</f>
        <v/>
      </c>
      <c r="J116" s="6" t="str">
        <f t="shared" ca="1" si="13"/>
        <v/>
      </c>
      <c r="K116" s="6" t="str">
        <f t="shared" si="14"/>
        <v/>
      </c>
      <c r="L116" s="6">
        <f t="shared" ca="1" si="15"/>
        <v>35.438903200057439</v>
      </c>
      <c r="M116" s="14"/>
    </row>
    <row r="117" spans="1:13" x14ac:dyDescent="0.3">
      <c r="A117" s="5">
        <v>114</v>
      </c>
      <c r="B117" s="5">
        <f t="shared" ca="1" si="9"/>
        <v>1</v>
      </c>
      <c r="C117" s="5">
        <f t="shared" ca="1" si="10"/>
        <v>237</v>
      </c>
      <c r="D117" s="5">
        <v>1</v>
      </c>
      <c r="E117" s="5">
        <v>2</v>
      </c>
      <c r="F117" s="6" t="str">
        <f>IF(E117=1,MAX(C117,$H$3:H116),"")</f>
        <v/>
      </c>
      <c r="G117" s="6" t="str">
        <f t="shared" ca="1" si="11"/>
        <v/>
      </c>
      <c r="H117" s="6" t="str">
        <f t="shared" si="12"/>
        <v/>
      </c>
      <c r="I117" s="6">
        <f ca="1">IF(E117=2,MAX(C117,$K$3:K116),"")</f>
        <v>276.42782955384234</v>
      </c>
      <c r="J117" s="6">
        <f t="shared" ca="1" si="13"/>
        <v>4.8416233076704343</v>
      </c>
      <c r="K117" s="6">
        <f t="shared" ca="1" si="14"/>
        <v>281.26945286151278</v>
      </c>
      <c r="L117" s="6">
        <f t="shared" ca="1" si="15"/>
        <v>39.427829553842344</v>
      </c>
      <c r="M117" s="14"/>
    </row>
    <row r="118" spans="1:13" x14ac:dyDescent="0.3">
      <c r="A118" s="5">
        <v>115</v>
      </c>
      <c r="B118" s="5">
        <f t="shared" ca="1" si="9"/>
        <v>4</v>
      </c>
      <c r="C118" s="5">
        <f t="shared" ca="1" si="10"/>
        <v>241</v>
      </c>
      <c r="D118" s="5">
        <v>1</v>
      </c>
      <c r="E118" s="5">
        <v>1</v>
      </c>
      <c r="F118" s="6">
        <f ca="1">IF(E118=1,MAX(C118,$H$3:H117),"")</f>
        <v>278.35521179090244</v>
      </c>
      <c r="G118" s="6">
        <f t="shared" ca="1" si="11"/>
        <v>4.9941698072983964</v>
      </c>
      <c r="H118" s="6">
        <f t="shared" ca="1" si="12"/>
        <v>283.34938159820086</v>
      </c>
      <c r="I118" s="6" t="str">
        <f>IF(E118=2,MAX(C118,$K$3:K117),"")</f>
        <v/>
      </c>
      <c r="J118" s="6" t="str">
        <f t="shared" ca="1" si="13"/>
        <v/>
      </c>
      <c r="K118" s="6" t="str">
        <f t="shared" si="14"/>
        <v/>
      </c>
      <c r="L118" s="6">
        <f t="shared" ca="1" si="15"/>
        <v>37.355211790902445</v>
      </c>
      <c r="M118" s="14"/>
    </row>
    <row r="119" spans="1:13" x14ac:dyDescent="0.3">
      <c r="A119" s="5">
        <v>116</v>
      </c>
      <c r="B119" s="5">
        <f t="shared" ca="1" si="9"/>
        <v>2</v>
      </c>
      <c r="C119" s="5">
        <f t="shared" ca="1" si="10"/>
        <v>243</v>
      </c>
      <c r="D119" s="5">
        <v>1</v>
      </c>
      <c r="E119" s="5">
        <v>2</v>
      </c>
      <c r="F119" s="6" t="str">
        <f>IF(E119=1,MAX(C119,$H$3:H118),"")</f>
        <v/>
      </c>
      <c r="G119" s="6" t="str">
        <f t="shared" ca="1" si="11"/>
        <v/>
      </c>
      <c r="H119" s="6" t="str">
        <f t="shared" si="12"/>
        <v/>
      </c>
      <c r="I119" s="6">
        <f ca="1">IF(E119=2,MAX(C119,$K$3:K118),"")</f>
        <v>281.26945286151278</v>
      </c>
      <c r="J119" s="6">
        <f t="shared" ca="1" si="13"/>
        <v>6.3473552154793138</v>
      </c>
      <c r="K119" s="6">
        <f t="shared" ca="1" si="14"/>
        <v>287.61680807699207</v>
      </c>
      <c r="L119" s="6">
        <f t="shared" ca="1" si="15"/>
        <v>38.269452861512775</v>
      </c>
      <c r="M119" s="14"/>
    </row>
    <row r="120" spans="1:13" x14ac:dyDescent="0.3">
      <c r="A120" s="5">
        <v>117</v>
      </c>
      <c r="B120" s="5">
        <f t="shared" ca="1" si="9"/>
        <v>4</v>
      </c>
      <c r="C120" s="5">
        <f t="shared" ca="1" si="10"/>
        <v>247</v>
      </c>
      <c r="D120" s="5">
        <v>1</v>
      </c>
      <c r="E120" s="5">
        <v>1</v>
      </c>
      <c r="F120" s="6">
        <f ca="1">IF(E120=1,MAX(C120,$H$3:H119),"")</f>
        <v>283.34938159820086</v>
      </c>
      <c r="G120" s="6">
        <f t="shared" ca="1" si="11"/>
        <v>4.0720349874807926</v>
      </c>
      <c r="H120" s="6">
        <f t="shared" ca="1" si="12"/>
        <v>287.42141658568164</v>
      </c>
      <c r="I120" s="6" t="str">
        <f>IF(E120=2,MAX(C120,$K$3:K119),"")</f>
        <v/>
      </c>
      <c r="J120" s="6" t="str">
        <f t="shared" ca="1" si="13"/>
        <v/>
      </c>
      <c r="K120" s="6" t="str">
        <f t="shared" si="14"/>
        <v/>
      </c>
      <c r="L120" s="6">
        <f t="shared" ca="1" si="15"/>
        <v>36.349381598200864</v>
      </c>
      <c r="M120" s="14"/>
    </row>
    <row r="121" spans="1:13" x14ac:dyDescent="0.3">
      <c r="A121" s="5">
        <v>118</v>
      </c>
      <c r="B121" s="5">
        <f t="shared" ca="1" si="9"/>
        <v>1</v>
      </c>
      <c r="C121" s="5">
        <f t="shared" ca="1" si="10"/>
        <v>248</v>
      </c>
      <c r="D121" s="5">
        <v>1</v>
      </c>
      <c r="E121" s="5">
        <v>2</v>
      </c>
      <c r="F121" s="6" t="str">
        <f>IF(E121=1,MAX(C121,$H$3:H120),"")</f>
        <v/>
      </c>
      <c r="G121" s="6" t="str">
        <f t="shared" ca="1" si="11"/>
        <v/>
      </c>
      <c r="H121" s="6" t="str">
        <f t="shared" si="12"/>
        <v/>
      </c>
      <c r="I121" s="6">
        <f ca="1">IF(E121=2,MAX(C121,$K$3:K120),"")</f>
        <v>287.61680807699207</v>
      </c>
      <c r="J121" s="6">
        <f t="shared" ca="1" si="13"/>
        <v>5.1310058706928263</v>
      </c>
      <c r="K121" s="6">
        <f t="shared" ca="1" si="14"/>
        <v>292.7478139476849</v>
      </c>
      <c r="L121" s="6">
        <f t="shared" ca="1" si="15"/>
        <v>39.616808076992072</v>
      </c>
      <c r="M121" s="14"/>
    </row>
    <row r="122" spans="1:13" x14ac:dyDescent="0.3">
      <c r="A122" s="5">
        <v>119</v>
      </c>
      <c r="B122" s="5">
        <f t="shared" ca="1" si="9"/>
        <v>0</v>
      </c>
      <c r="C122" s="5">
        <f t="shared" ca="1" si="10"/>
        <v>248</v>
      </c>
      <c r="D122" s="5">
        <v>1</v>
      </c>
      <c r="E122" s="5">
        <v>1</v>
      </c>
      <c r="F122" s="6">
        <f ca="1">IF(E122=1,MAX(C122,$H$3:H121),"")</f>
        <v>287.42141658568164</v>
      </c>
      <c r="G122" s="6">
        <f t="shared" ca="1" si="11"/>
        <v>6.7968010691757383</v>
      </c>
      <c r="H122" s="6">
        <f t="shared" ca="1" si="12"/>
        <v>294.21821765485737</v>
      </c>
      <c r="I122" s="6" t="str">
        <f>IF(E122=2,MAX(C122,$K$3:K121),"")</f>
        <v/>
      </c>
      <c r="J122" s="6" t="str">
        <f t="shared" ca="1" si="13"/>
        <v/>
      </c>
      <c r="K122" s="6" t="str">
        <f t="shared" si="14"/>
        <v/>
      </c>
      <c r="L122" s="6">
        <f t="shared" ca="1" si="15"/>
        <v>39.421416585681641</v>
      </c>
      <c r="M122" s="14"/>
    </row>
    <row r="123" spans="1:13" x14ac:dyDescent="0.3">
      <c r="A123" s="5">
        <v>120</v>
      </c>
      <c r="B123" s="5">
        <f t="shared" ca="1" si="9"/>
        <v>1</v>
      </c>
      <c r="C123" s="5">
        <f t="shared" ca="1" si="10"/>
        <v>249</v>
      </c>
      <c r="D123" s="5">
        <v>1</v>
      </c>
      <c r="E123" s="5">
        <v>2</v>
      </c>
      <c r="F123" s="6" t="str">
        <f>IF(E123=1,MAX(C123,$H$3:H122),"")</f>
        <v/>
      </c>
      <c r="G123" s="6" t="str">
        <f t="shared" ca="1" si="11"/>
        <v/>
      </c>
      <c r="H123" s="6" t="str">
        <f t="shared" si="12"/>
        <v/>
      </c>
      <c r="I123" s="6">
        <f ca="1">IF(E123=2,MAX(C123,$K$3:K122),"")</f>
        <v>292.7478139476849</v>
      </c>
      <c r="J123" s="6">
        <f t="shared" ca="1" si="13"/>
        <v>4.8330271719584097</v>
      </c>
      <c r="K123" s="6">
        <f t="shared" ca="1" si="14"/>
        <v>297.58084111964331</v>
      </c>
      <c r="L123" s="6">
        <f t="shared" ca="1" si="15"/>
        <v>43.747813947684904</v>
      </c>
      <c r="M123" s="14"/>
    </row>
    <row r="124" spans="1:13" x14ac:dyDescent="0.3">
      <c r="A124" s="5">
        <v>121</v>
      </c>
      <c r="B124" s="5">
        <f t="shared" ca="1" si="9"/>
        <v>6</v>
      </c>
      <c r="C124" s="5">
        <f t="shared" ca="1" si="10"/>
        <v>255</v>
      </c>
      <c r="D124" s="5">
        <v>1</v>
      </c>
      <c r="E124" s="5">
        <v>1</v>
      </c>
      <c r="F124" s="6">
        <f ca="1">IF(E124=1,MAX(C124,$H$3:H123),"")</f>
        <v>294.21821765485737</v>
      </c>
      <c r="G124" s="6">
        <f t="shared" ca="1" si="11"/>
        <v>5.2531492428496316</v>
      </c>
      <c r="H124" s="6">
        <f t="shared" ca="1" si="12"/>
        <v>299.47136689770701</v>
      </c>
      <c r="I124" s="6" t="str">
        <f>IF(E124=2,MAX(C124,$K$3:K123),"")</f>
        <v/>
      </c>
      <c r="J124" s="6" t="str">
        <f t="shared" ca="1" si="13"/>
        <v/>
      </c>
      <c r="K124" s="6" t="str">
        <f t="shared" si="14"/>
        <v/>
      </c>
      <c r="L124" s="6">
        <f t="shared" ca="1" si="15"/>
        <v>39.218217654857369</v>
      </c>
      <c r="M124" s="14"/>
    </row>
    <row r="125" spans="1:13" x14ac:dyDescent="0.3">
      <c r="A125" s="5">
        <v>122</v>
      </c>
      <c r="B125" s="5">
        <f t="shared" ca="1" si="9"/>
        <v>2</v>
      </c>
      <c r="C125" s="5">
        <f t="shared" ca="1" si="10"/>
        <v>257</v>
      </c>
      <c r="D125" s="5">
        <v>1</v>
      </c>
      <c r="E125" s="5">
        <v>2</v>
      </c>
      <c r="F125" s="6" t="str">
        <f>IF(E125=1,MAX(C125,$H$3:H124),"")</f>
        <v/>
      </c>
      <c r="G125" s="6" t="str">
        <f t="shared" ca="1" si="11"/>
        <v/>
      </c>
      <c r="H125" s="6" t="str">
        <f t="shared" si="12"/>
        <v/>
      </c>
      <c r="I125" s="6">
        <f ca="1">IF(E125=2,MAX(C125,$K$3:K124),"")</f>
        <v>297.58084111964331</v>
      </c>
      <c r="J125" s="6">
        <f t="shared" ca="1" si="13"/>
        <v>5.7077250287164931</v>
      </c>
      <c r="K125" s="6">
        <f t="shared" ca="1" si="14"/>
        <v>303.28856614835979</v>
      </c>
      <c r="L125" s="6">
        <f t="shared" ca="1" si="15"/>
        <v>40.58084111964331</v>
      </c>
      <c r="M125" s="14"/>
    </row>
    <row r="126" spans="1:13" x14ac:dyDescent="0.3">
      <c r="A126" s="5">
        <v>123</v>
      </c>
      <c r="B126" s="5">
        <f t="shared" ca="1" si="9"/>
        <v>2</v>
      </c>
      <c r="C126" s="5">
        <f t="shared" ca="1" si="10"/>
        <v>259</v>
      </c>
      <c r="D126" s="5">
        <v>0</v>
      </c>
      <c r="E126" s="5">
        <v>1</v>
      </c>
      <c r="F126" s="6">
        <f ca="1">IF(E126=1,MAX(C126,$H$3:H125),"")</f>
        <v>299.47136689770701</v>
      </c>
      <c r="G126" s="6">
        <f t="shared" ca="1" si="11"/>
        <v>4.1725704870884783</v>
      </c>
      <c r="H126" s="6">
        <f t="shared" ca="1" si="12"/>
        <v>303.64393738479549</v>
      </c>
      <c r="I126" s="6" t="str">
        <f>IF(E126=2,MAX(C126,$K$3:K125),"")</f>
        <v/>
      </c>
      <c r="J126" s="6" t="str">
        <f t="shared" ca="1" si="13"/>
        <v/>
      </c>
      <c r="K126" s="6" t="str">
        <f t="shared" si="14"/>
        <v/>
      </c>
      <c r="L126" s="6">
        <f t="shared" ca="1" si="15"/>
        <v>40.471366897707014</v>
      </c>
      <c r="M126" s="14"/>
    </row>
    <row r="127" spans="1:13" x14ac:dyDescent="0.3">
      <c r="A127" s="5">
        <v>124</v>
      </c>
      <c r="B127" s="5">
        <f t="shared" ca="1" si="9"/>
        <v>1</v>
      </c>
      <c r="C127" s="5">
        <f t="shared" ca="1" si="10"/>
        <v>260</v>
      </c>
      <c r="D127" s="5">
        <v>1</v>
      </c>
      <c r="E127" s="5">
        <v>2</v>
      </c>
      <c r="F127" s="6" t="str">
        <f>IF(E127=1,MAX(C127,$H$3:H126),"")</f>
        <v/>
      </c>
      <c r="G127" s="6" t="str">
        <f t="shared" ca="1" si="11"/>
        <v/>
      </c>
      <c r="H127" s="6" t="str">
        <f t="shared" si="12"/>
        <v/>
      </c>
      <c r="I127" s="6">
        <f ca="1">IF(E127=2,MAX(C127,$K$3:K126),"")</f>
        <v>303.28856614835979</v>
      </c>
      <c r="J127" s="6">
        <f t="shared" ca="1" si="13"/>
        <v>3.9554166577605989</v>
      </c>
      <c r="K127" s="6">
        <f t="shared" ca="1" si="14"/>
        <v>307.24398280612041</v>
      </c>
      <c r="L127" s="6">
        <f t="shared" ca="1" si="15"/>
        <v>43.288566148359791</v>
      </c>
      <c r="M127" s="14"/>
    </row>
    <row r="128" spans="1:13" x14ac:dyDescent="0.3">
      <c r="A128" s="5">
        <v>125</v>
      </c>
      <c r="B128" s="5">
        <f t="shared" ca="1" si="9"/>
        <v>1</v>
      </c>
      <c r="C128" s="5">
        <f t="shared" ca="1" si="10"/>
        <v>261</v>
      </c>
      <c r="D128" s="5">
        <v>1</v>
      </c>
      <c r="E128" s="5">
        <v>1</v>
      </c>
      <c r="F128" s="6">
        <f ca="1">IF(E128=1,MAX(C128,$H$3:H127),"")</f>
        <v>303.64393738479549</v>
      </c>
      <c r="G128" s="6">
        <f t="shared" ca="1" si="11"/>
        <v>3.7403398925413809</v>
      </c>
      <c r="H128" s="6">
        <f t="shared" ca="1" si="12"/>
        <v>307.38427727733688</v>
      </c>
      <c r="I128" s="6" t="str">
        <f>IF(E128=2,MAX(C128,$K$3:K127),"")</f>
        <v/>
      </c>
      <c r="J128" s="6" t="str">
        <f t="shared" ca="1" si="13"/>
        <v/>
      </c>
      <c r="K128" s="6" t="str">
        <f t="shared" si="14"/>
        <v/>
      </c>
      <c r="L128" s="6">
        <f t="shared" ca="1" si="15"/>
        <v>42.643937384795493</v>
      </c>
      <c r="M128" s="14"/>
    </row>
    <row r="129" spans="1:13" x14ac:dyDescent="0.3">
      <c r="A129" s="5">
        <v>126</v>
      </c>
      <c r="B129" s="5">
        <f t="shared" ca="1" si="9"/>
        <v>4</v>
      </c>
      <c r="C129" s="5">
        <f t="shared" ca="1" si="10"/>
        <v>265</v>
      </c>
      <c r="D129" s="5">
        <v>0</v>
      </c>
      <c r="E129" s="5">
        <v>2</v>
      </c>
      <c r="F129" s="6" t="str">
        <f>IF(E129=1,MAX(C129,$H$3:H128),"")</f>
        <v/>
      </c>
      <c r="G129" s="6" t="str">
        <f t="shared" ca="1" si="11"/>
        <v/>
      </c>
      <c r="H129" s="6" t="str">
        <f t="shared" si="12"/>
        <v/>
      </c>
      <c r="I129" s="6">
        <f ca="1">IF(E129=2,MAX(C129,$K$3:K128),"")</f>
        <v>307.24398280612041</v>
      </c>
      <c r="J129" s="6">
        <f t="shared" ca="1" si="13"/>
        <v>3.8557840009104662</v>
      </c>
      <c r="K129" s="6">
        <f t="shared" ca="1" si="14"/>
        <v>311.0997668070309</v>
      </c>
      <c r="L129" s="6">
        <f t="shared" ca="1" si="15"/>
        <v>42.243982806120414</v>
      </c>
      <c r="M129" s="14"/>
    </row>
    <row r="130" spans="1:13" x14ac:dyDescent="0.3">
      <c r="A130" s="5">
        <v>127</v>
      </c>
      <c r="B130" s="5">
        <f t="shared" ca="1" si="9"/>
        <v>1</v>
      </c>
      <c r="C130" s="5">
        <f t="shared" ca="1" si="10"/>
        <v>266</v>
      </c>
      <c r="D130" s="5">
        <v>1</v>
      </c>
      <c r="E130" s="5">
        <v>1</v>
      </c>
      <c r="F130" s="6">
        <f ca="1">IF(E130=1,MAX(C130,$H$3:H129),"")</f>
        <v>307.38427727733688</v>
      </c>
      <c r="G130" s="6">
        <f t="shared" ca="1" si="11"/>
        <v>3.2161784629920875</v>
      </c>
      <c r="H130" s="6">
        <f t="shared" ca="1" si="12"/>
        <v>310.60045574032898</v>
      </c>
      <c r="I130" s="6" t="str">
        <f>IF(E130=2,MAX(C130,$K$3:K129),"")</f>
        <v/>
      </c>
      <c r="J130" s="6" t="str">
        <f t="shared" ca="1" si="13"/>
        <v/>
      </c>
      <c r="K130" s="6" t="str">
        <f t="shared" si="14"/>
        <v/>
      </c>
      <c r="L130" s="6">
        <f t="shared" ca="1" si="15"/>
        <v>41.384277277336878</v>
      </c>
      <c r="M130" s="14"/>
    </row>
    <row r="131" spans="1:13" x14ac:dyDescent="0.3">
      <c r="A131" s="5">
        <v>128</v>
      </c>
      <c r="B131" s="5">
        <f t="shared" ca="1" si="9"/>
        <v>3</v>
      </c>
      <c r="C131" s="5">
        <f t="shared" ca="1" si="10"/>
        <v>269</v>
      </c>
      <c r="D131" s="5">
        <v>1</v>
      </c>
      <c r="E131" s="5">
        <v>2</v>
      </c>
      <c r="F131" s="6" t="str">
        <f>IF(E131=1,MAX(C131,$H$3:H130),"")</f>
        <v/>
      </c>
      <c r="G131" s="6" t="str">
        <f t="shared" ca="1" si="11"/>
        <v/>
      </c>
      <c r="H131" s="6" t="str">
        <f t="shared" si="12"/>
        <v/>
      </c>
      <c r="I131" s="6">
        <f ca="1">IF(E131=2,MAX(C131,$K$3:K130),"")</f>
        <v>311.0997668070309</v>
      </c>
      <c r="J131" s="6">
        <f t="shared" ca="1" si="13"/>
        <v>6.1161657925598085</v>
      </c>
      <c r="K131" s="6">
        <f t="shared" ca="1" si="14"/>
        <v>317.2159325995907</v>
      </c>
      <c r="L131" s="6">
        <f t="shared" ca="1" si="15"/>
        <v>42.099766807030903</v>
      </c>
      <c r="M131" s="14"/>
    </row>
    <row r="132" spans="1:13" x14ac:dyDescent="0.3">
      <c r="A132" s="5">
        <v>129</v>
      </c>
      <c r="B132" s="5">
        <f t="shared" ca="1" si="9"/>
        <v>1</v>
      </c>
      <c r="C132" s="5">
        <f t="shared" ca="1" si="10"/>
        <v>270</v>
      </c>
      <c r="D132" s="5">
        <v>1</v>
      </c>
      <c r="E132" s="5">
        <v>1</v>
      </c>
      <c r="F132" s="6">
        <f ca="1">IF(E132=1,MAX(C132,$H$3:H131),"")</f>
        <v>310.60045574032898</v>
      </c>
      <c r="G132" s="6">
        <f t="shared" ca="1" si="11"/>
        <v>6.7686337030554258</v>
      </c>
      <c r="H132" s="6">
        <f t="shared" ca="1" si="12"/>
        <v>317.36908944338438</v>
      </c>
      <c r="I132" s="6" t="str">
        <f>IF(E132=2,MAX(C132,$K$3:K131),"")</f>
        <v/>
      </c>
      <c r="J132" s="6" t="str">
        <f t="shared" ca="1" si="13"/>
        <v/>
      </c>
      <c r="K132" s="6" t="str">
        <f t="shared" si="14"/>
        <v/>
      </c>
      <c r="L132" s="6">
        <f t="shared" ca="1" si="15"/>
        <v>40.600455740328982</v>
      </c>
      <c r="M132" s="14"/>
    </row>
    <row r="133" spans="1:13" x14ac:dyDescent="0.3">
      <c r="A133" s="5">
        <v>130</v>
      </c>
      <c r="B133" s="5">
        <f t="shared" ref="B133:B196" ca="1" si="16">LOOKUP(RAND(),$R$3:$R$19,$S$3:$S$19)</f>
        <v>2</v>
      </c>
      <c r="C133" s="5">
        <f t="shared" ref="C133:C196" ca="1" si="17">B133+C132</f>
        <v>272</v>
      </c>
      <c r="D133" s="5">
        <v>1</v>
      </c>
      <c r="E133" s="5">
        <v>2</v>
      </c>
      <c r="F133" s="6" t="str">
        <f>IF(E133=1,MAX(C133,$H$3:H132),"")</f>
        <v/>
      </c>
      <c r="G133" s="6" t="str">
        <f t="shared" ref="G133:G196" ca="1" si="18">IF(E133=1,IF(D133=0,RAND()*$O$21+3,RAND()*$O$11+3),"")</f>
        <v/>
      </c>
      <c r="H133" s="6" t="str">
        <f t="shared" ref="H133:H196" si="19">IF(F133="","",F133+G133)</f>
        <v/>
      </c>
      <c r="I133" s="6">
        <f ca="1">IF(E133=2,MAX(C133,$K$3:K132),"")</f>
        <v>317.2159325995907</v>
      </c>
      <c r="J133" s="6">
        <f t="shared" ref="J133:J196" ca="1" si="20">IF(E133=2,IF(D133=0,RAND()*$O$21+3,RAND()*$O$11+3),"")</f>
        <v>5.2466640549884511</v>
      </c>
      <c r="K133" s="6">
        <f t="shared" ref="K133:K196" ca="1" si="21">IF(I133="","",I133+J133)</f>
        <v>322.46259665457916</v>
      </c>
      <c r="L133" s="6">
        <f t="shared" ref="L133:L196" ca="1" si="22">MAX(I133,F133)-C133</f>
        <v>45.215932599590701</v>
      </c>
      <c r="M133" s="14"/>
    </row>
    <row r="134" spans="1:13" x14ac:dyDescent="0.3">
      <c r="A134" s="5">
        <v>131</v>
      </c>
      <c r="B134" s="5">
        <f t="shared" ca="1" si="16"/>
        <v>0</v>
      </c>
      <c r="C134" s="5">
        <f t="shared" ca="1" si="17"/>
        <v>272</v>
      </c>
      <c r="D134" s="5">
        <v>1</v>
      </c>
      <c r="E134" s="5">
        <v>1</v>
      </c>
      <c r="F134" s="6">
        <f ca="1">IF(E134=1,MAX(C134,$H$3:H133),"")</f>
        <v>317.36908944338438</v>
      </c>
      <c r="G134" s="6">
        <f t="shared" ca="1" si="18"/>
        <v>6.6840940147837795</v>
      </c>
      <c r="H134" s="6">
        <f t="shared" ca="1" si="19"/>
        <v>324.05318345816818</v>
      </c>
      <c r="I134" s="6" t="str">
        <f>IF(E134=2,MAX(C134,$K$3:K133),"")</f>
        <v/>
      </c>
      <c r="J134" s="6" t="str">
        <f t="shared" ca="1" si="20"/>
        <v/>
      </c>
      <c r="K134" s="6" t="str">
        <f t="shared" si="21"/>
        <v/>
      </c>
      <c r="L134" s="6">
        <f t="shared" ca="1" si="22"/>
        <v>45.369089443384382</v>
      </c>
      <c r="M134" s="14"/>
    </row>
    <row r="135" spans="1:13" x14ac:dyDescent="0.3">
      <c r="A135" s="5">
        <v>132</v>
      </c>
      <c r="B135" s="5">
        <f t="shared" ca="1" si="16"/>
        <v>3</v>
      </c>
      <c r="C135" s="5">
        <f t="shared" ca="1" si="17"/>
        <v>275</v>
      </c>
      <c r="D135" s="5">
        <v>1</v>
      </c>
      <c r="E135" s="5">
        <v>2</v>
      </c>
      <c r="F135" s="6" t="str">
        <f>IF(E135=1,MAX(C135,$H$3:H134),"")</f>
        <v/>
      </c>
      <c r="G135" s="6" t="str">
        <f t="shared" ca="1" si="18"/>
        <v/>
      </c>
      <c r="H135" s="6" t="str">
        <f t="shared" si="19"/>
        <v/>
      </c>
      <c r="I135" s="6">
        <f ca="1">IF(E135=2,MAX(C135,$K$3:K134),"")</f>
        <v>322.46259665457916</v>
      </c>
      <c r="J135" s="6">
        <f t="shared" ca="1" si="20"/>
        <v>6.9428791570975275</v>
      </c>
      <c r="K135" s="6">
        <f t="shared" ca="1" si="21"/>
        <v>329.40547581167669</v>
      </c>
      <c r="L135" s="6">
        <f t="shared" ca="1" si="22"/>
        <v>47.462596654579158</v>
      </c>
      <c r="M135" s="14"/>
    </row>
    <row r="136" spans="1:13" x14ac:dyDescent="0.3">
      <c r="A136" s="5">
        <v>133</v>
      </c>
      <c r="B136" s="5">
        <f t="shared" ca="1" si="16"/>
        <v>1</v>
      </c>
      <c r="C136" s="5">
        <f t="shared" ca="1" si="17"/>
        <v>276</v>
      </c>
      <c r="D136" s="5">
        <v>1</v>
      </c>
      <c r="E136" s="5">
        <v>1</v>
      </c>
      <c r="F136" s="6">
        <f ca="1">IF(E136=1,MAX(C136,$H$3:H135),"")</f>
        <v>324.05318345816818</v>
      </c>
      <c r="G136" s="6">
        <f t="shared" ca="1" si="18"/>
        <v>6.1321877011507286</v>
      </c>
      <c r="H136" s="6">
        <f t="shared" ca="1" si="19"/>
        <v>330.18537115931889</v>
      </c>
      <c r="I136" s="6" t="str">
        <f>IF(E136=2,MAX(C136,$K$3:K135),"")</f>
        <v/>
      </c>
      <c r="J136" s="6" t="str">
        <f t="shared" ca="1" si="20"/>
        <v/>
      </c>
      <c r="K136" s="6" t="str">
        <f t="shared" si="21"/>
        <v/>
      </c>
      <c r="L136" s="6">
        <f t="shared" ca="1" si="22"/>
        <v>48.053183458168178</v>
      </c>
      <c r="M136" s="14"/>
    </row>
    <row r="137" spans="1:13" x14ac:dyDescent="0.3">
      <c r="A137" s="5">
        <v>134</v>
      </c>
      <c r="B137" s="5">
        <f t="shared" ca="1" si="16"/>
        <v>1</v>
      </c>
      <c r="C137" s="5">
        <f t="shared" ca="1" si="17"/>
        <v>277</v>
      </c>
      <c r="D137" s="5">
        <v>1</v>
      </c>
      <c r="E137" s="5">
        <v>2</v>
      </c>
      <c r="F137" s="6" t="str">
        <f>IF(E137=1,MAX(C137,$H$3:H136),"")</f>
        <v/>
      </c>
      <c r="G137" s="6" t="str">
        <f t="shared" ca="1" si="18"/>
        <v/>
      </c>
      <c r="H137" s="6" t="str">
        <f t="shared" si="19"/>
        <v/>
      </c>
      <c r="I137" s="6">
        <f ca="1">IF(E137=2,MAX(C137,$K$3:K136),"")</f>
        <v>329.40547581167669</v>
      </c>
      <c r="J137" s="6">
        <f t="shared" ca="1" si="20"/>
        <v>5.2368202350666095</v>
      </c>
      <c r="K137" s="6">
        <f t="shared" ca="1" si="21"/>
        <v>334.6422960467433</v>
      </c>
      <c r="L137" s="6">
        <f t="shared" ca="1" si="22"/>
        <v>52.405475811676695</v>
      </c>
      <c r="M137" s="14"/>
    </row>
    <row r="138" spans="1:13" x14ac:dyDescent="0.3">
      <c r="A138" s="5">
        <v>135</v>
      </c>
      <c r="B138" s="5">
        <f t="shared" ca="1" si="16"/>
        <v>3</v>
      </c>
      <c r="C138" s="5">
        <f t="shared" ca="1" si="17"/>
        <v>280</v>
      </c>
      <c r="D138" s="5">
        <v>1</v>
      </c>
      <c r="E138" s="5">
        <v>1</v>
      </c>
      <c r="F138" s="6">
        <f ca="1">IF(E138=1,MAX(C138,$H$3:H137),"")</f>
        <v>330.18537115931889</v>
      </c>
      <c r="G138" s="6">
        <f t="shared" ca="1" si="18"/>
        <v>6.7878696750368901</v>
      </c>
      <c r="H138" s="6">
        <f t="shared" ca="1" si="19"/>
        <v>336.97324083435581</v>
      </c>
      <c r="I138" s="6" t="str">
        <f>IF(E138=2,MAX(C138,$K$3:K137),"")</f>
        <v/>
      </c>
      <c r="J138" s="6" t="str">
        <f t="shared" ca="1" si="20"/>
        <v/>
      </c>
      <c r="K138" s="6" t="str">
        <f t="shared" si="21"/>
        <v/>
      </c>
      <c r="L138" s="6">
        <f t="shared" ca="1" si="22"/>
        <v>50.18537115931889</v>
      </c>
      <c r="M138" s="14"/>
    </row>
    <row r="139" spans="1:13" x14ac:dyDescent="0.3">
      <c r="A139" s="5">
        <v>136</v>
      </c>
      <c r="B139" s="5">
        <f t="shared" ca="1" si="16"/>
        <v>1</v>
      </c>
      <c r="C139" s="5">
        <f t="shared" ca="1" si="17"/>
        <v>281</v>
      </c>
      <c r="D139" s="5">
        <v>0</v>
      </c>
      <c r="E139" s="5">
        <v>2</v>
      </c>
      <c r="F139" s="6" t="str">
        <f>IF(E139=1,MAX(C139,$H$3:H138),"")</f>
        <v/>
      </c>
      <c r="G139" s="6" t="str">
        <f t="shared" ca="1" si="18"/>
        <v/>
      </c>
      <c r="H139" s="6" t="str">
        <f t="shared" si="19"/>
        <v/>
      </c>
      <c r="I139" s="6">
        <f ca="1">IF(E139=2,MAX(C139,$K$3:K138),"")</f>
        <v>334.6422960467433</v>
      </c>
      <c r="J139" s="6">
        <f t="shared" ca="1" si="20"/>
        <v>4.0060752516301754</v>
      </c>
      <c r="K139" s="6">
        <f t="shared" ca="1" si="21"/>
        <v>338.64837129837349</v>
      </c>
      <c r="L139" s="6">
        <f t="shared" ca="1" si="22"/>
        <v>53.642296046743297</v>
      </c>
      <c r="M139" s="14"/>
    </row>
    <row r="140" spans="1:13" x14ac:dyDescent="0.3">
      <c r="A140" s="5">
        <v>137</v>
      </c>
      <c r="B140" s="5">
        <f t="shared" ca="1" si="16"/>
        <v>1</v>
      </c>
      <c r="C140" s="5">
        <f t="shared" ca="1" si="17"/>
        <v>282</v>
      </c>
      <c r="D140" s="5">
        <v>1</v>
      </c>
      <c r="E140" s="5">
        <v>1</v>
      </c>
      <c r="F140" s="6">
        <f ca="1">IF(E140=1,MAX(C140,$H$3:H139),"")</f>
        <v>336.97324083435581</v>
      </c>
      <c r="G140" s="6">
        <f t="shared" ca="1" si="18"/>
        <v>3.1015794390095093</v>
      </c>
      <c r="H140" s="6">
        <f t="shared" ca="1" si="19"/>
        <v>340.07482027336533</v>
      </c>
      <c r="I140" s="6" t="str">
        <f>IF(E140=2,MAX(C140,$K$3:K139),"")</f>
        <v/>
      </c>
      <c r="J140" s="6" t="str">
        <f t="shared" ca="1" si="20"/>
        <v/>
      </c>
      <c r="K140" s="6" t="str">
        <f t="shared" si="21"/>
        <v/>
      </c>
      <c r="L140" s="6">
        <f t="shared" ca="1" si="22"/>
        <v>54.973240834355806</v>
      </c>
      <c r="M140" s="14"/>
    </row>
    <row r="141" spans="1:13" x14ac:dyDescent="0.3">
      <c r="A141" s="5">
        <v>138</v>
      </c>
      <c r="B141" s="5">
        <f t="shared" ca="1" si="16"/>
        <v>3</v>
      </c>
      <c r="C141" s="5">
        <f t="shared" ca="1" si="17"/>
        <v>285</v>
      </c>
      <c r="D141" s="5">
        <v>1</v>
      </c>
      <c r="E141" s="5">
        <v>2</v>
      </c>
      <c r="F141" s="6" t="str">
        <f>IF(E141=1,MAX(C141,$H$3:H140),"")</f>
        <v/>
      </c>
      <c r="G141" s="6" t="str">
        <f t="shared" ca="1" si="18"/>
        <v/>
      </c>
      <c r="H141" s="6" t="str">
        <f t="shared" si="19"/>
        <v/>
      </c>
      <c r="I141" s="6">
        <f ca="1">IF(E141=2,MAX(C141,$K$3:K140),"")</f>
        <v>338.64837129837349</v>
      </c>
      <c r="J141" s="6">
        <f t="shared" ca="1" si="20"/>
        <v>6.0619692465280917</v>
      </c>
      <c r="K141" s="6">
        <f t="shared" ca="1" si="21"/>
        <v>344.71034054490156</v>
      </c>
      <c r="L141" s="6">
        <f t="shared" ca="1" si="22"/>
        <v>53.64837129837349</v>
      </c>
      <c r="M141" s="14"/>
    </row>
    <row r="142" spans="1:13" x14ac:dyDescent="0.3">
      <c r="A142" s="5">
        <v>139</v>
      </c>
      <c r="B142" s="5">
        <f t="shared" ca="1" si="16"/>
        <v>2</v>
      </c>
      <c r="C142" s="5">
        <f t="shared" ca="1" si="17"/>
        <v>287</v>
      </c>
      <c r="D142" s="5">
        <v>0</v>
      </c>
      <c r="E142" s="5">
        <v>1</v>
      </c>
      <c r="F142" s="6">
        <f ca="1">IF(E142=1,MAX(C142,$H$3:H141),"")</f>
        <v>340.07482027336533</v>
      </c>
      <c r="G142" s="6">
        <f t="shared" ca="1" si="18"/>
        <v>3.497828730509136</v>
      </c>
      <c r="H142" s="6">
        <f t="shared" ca="1" si="19"/>
        <v>343.57264900387446</v>
      </c>
      <c r="I142" s="6" t="str">
        <f>IF(E142=2,MAX(C142,$K$3:K141),"")</f>
        <v/>
      </c>
      <c r="J142" s="6" t="str">
        <f t="shared" ca="1" si="20"/>
        <v/>
      </c>
      <c r="K142" s="6" t="str">
        <f t="shared" si="21"/>
        <v/>
      </c>
      <c r="L142" s="6">
        <f t="shared" ca="1" si="22"/>
        <v>53.074820273365333</v>
      </c>
      <c r="M142" s="14"/>
    </row>
    <row r="143" spans="1:13" x14ac:dyDescent="0.3">
      <c r="A143" s="5">
        <v>140</v>
      </c>
      <c r="B143" s="5">
        <f t="shared" ca="1" si="16"/>
        <v>2</v>
      </c>
      <c r="C143" s="5">
        <f t="shared" ca="1" si="17"/>
        <v>289</v>
      </c>
      <c r="D143" s="5">
        <v>1</v>
      </c>
      <c r="E143" s="5">
        <v>2</v>
      </c>
      <c r="F143" s="6" t="str">
        <f>IF(E143=1,MAX(C143,$H$3:H142),"")</f>
        <v/>
      </c>
      <c r="G143" s="6" t="str">
        <f t="shared" ca="1" si="18"/>
        <v/>
      </c>
      <c r="H143" s="6" t="str">
        <f t="shared" si="19"/>
        <v/>
      </c>
      <c r="I143" s="6">
        <f ca="1">IF(E143=2,MAX(C143,$K$3:K142),"")</f>
        <v>344.71034054490156</v>
      </c>
      <c r="J143" s="6">
        <f t="shared" ca="1" si="20"/>
        <v>6.3098512587990792</v>
      </c>
      <c r="K143" s="6">
        <f t="shared" ca="1" si="21"/>
        <v>351.02019180370064</v>
      </c>
      <c r="L143" s="6">
        <f t="shared" ca="1" si="22"/>
        <v>55.710340544901555</v>
      </c>
      <c r="M143" s="14"/>
    </row>
    <row r="144" spans="1:13" x14ac:dyDescent="0.3">
      <c r="A144" s="5">
        <v>141</v>
      </c>
      <c r="B144" s="5">
        <f t="shared" ca="1" si="16"/>
        <v>2</v>
      </c>
      <c r="C144" s="5">
        <f t="shared" ca="1" si="17"/>
        <v>291</v>
      </c>
      <c r="D144" s="5">
        <v>0</v>
      </c>
      <c r="E144" s="5">
        <v>1</v>
      </c>
      <c r="F144" s="6">
        <f ca="1">IF(E144=1,MAX(C144,$H$3:H143),"")</f>
        <v>343.57264900387446</v>
      </c>
      <c r="G144" s="6">
        <f t="shared" ca="1" si="18"/>
        <v>4.4134945703441204</v>
      </c>
      <c r="H144" s="6">
        <f t="shared" ca="1" si="19"/>
        <v>347.9861435742186</v>
      </c>
      <c r="I144" s="6" t="str">
        <f>IF(E144=2,MAX(C144,$K$3:K143),"")</f>
        <v/>
      </c>
      <c r="J144" s="6" t="str">
        <f t="shared" ca="1" si="20"/>
        <v/>
      </c>
      <c r="K144" s="6" t="str">
        <f t="shared" si="21"/>
        <v/>
      </c>
      <c r="L144" s="6">
        <f t="shared" ca="1" si="22"/>
        <v>52.57264900387446</v>
      </c>
      <c r="M144" s="14"/>
    </row>
    <row r="145" spans="1:13" x14ac:dyDescent="0.3">
      <c r="A145" s="5">
        <v>142</v>
      </c>
      <c r="B145" s="5">
        <f t="shared" ca="1" si="16"/>
        <v>4</v>
      </c>
      <c r="C145" s="5">
        <f t="shared" ca="1" si="17"/>
        <v>295</v>
      </c>
      <c r="D145" s="5">
        <v>1</v>
      </c>
      <c r="E145" s="5">
        <v>2</v>
      </c>
      <c r="F145" s="6" t="str">
        <f>IF(E145=1,MAX(C145,$H$3:H144),"")</f>
        <v/>
      </c>
      <c r="G145" s="6" t="str">
        <f t="shared" ca="1" si="18"/>
        <v/>
      </c>
      <c r="H145" s="6" t="str">
        <f t="shared" si="19"/>
        <v/>
      </c>
      <c r="I145" s="6">
        <f ca="1">IF(E145=2,MAX(C145,$K$3:K144),"")</f>
        <v>351.02019180370064</v>
      </c>
      <c r="J145" s="6">
        <f t="shared" ca="1" si="20"/>
        <v>3.035280574895614</v>
      </c>
      <c r="K145" s="6">
        <f t="shared" ca="1" si="21"/>
        <v>354.05547237859628</v>
      </c>
      <c r="L145" s="6">
        <f t="shared" ca="1" si="22"/>
        <v>56.020191803700641</v>
      </c>
      <c r="M145" s="14"/>
    </row>
    <row r="146" spans="1:13" x14ac:dyDescent="0.3">
      <c r="A146" s="5">
        <v>143</v>
      </c>
      <c r="B146" s="5">
        <f t="shared" ca="1" si="16"/>
        <v>2</v>
      </c>
      <c r="C146" s="5">
        <f t="shared" ca="1" si="17"/>
        <v>297</v>
      </c>
      <c r="D146" s="5">
        <v>1</v>
      </c>
      <c r="E146" s="5">
        <v>1</v>
      </c>
      <c r="F146" s="6">
        <f ca="1">IF(E146=1,MAX(C146,$H$3:H145),"")</f>
        <v>347.9861435742186</v>
      </c>
      <c r="G146" s="6">
        <f t="shared" ca="1" si="18"/>
        <v>3.8544210007560986</v>
      </c>
      <c r="H146" s="6">
        <f t="shared" ca="1" si="19"/>
        <v>351.84056457497468</v>
      </c>
      <c r="I146" s="6" t="str">
        <f>IF(E146=2,MAX(C146,$K$3:K145),"")</f>
        <v/>
      </c>
      <c r="J146" s="6" t="str">
        <f t="shared" ca="1" si="20"/>
        <v/>
      </c>
      <c r="K146" s="6" t="str">
        <f t="shared" si="21"/>
        <v/>
      </c>
      <c r="L146" s="6">
        <f t="shared" ca="1" si="22"/>
        <v>50.986143574218602</v>
      </c>
      <c r="M146" s="14"/>
    </row>
    <row r="147" spans="1:13" x14ac:dyDescent="0.3">
      <c r="A147" s="5">
        <v>144</v>
      </c>
      <c r="B147" s="5">
        <f t="shared" ca="1" si="16"/>
        <v>4</v>
      </c>
      <c r="C147" s="5">
        <f t="shared" ca="1" si="17"/>
        <v>301</v>
      </c>
      <c r="D147" s="5">
        <v>1</v>
      </c>
      <c r="E147" s="5">
        <v>2</v>
      </c>
      <c r="F147" s="6" t="str">
        <f>IF(E147=1,MAX(C147,$H$3:H146),"")</f>
        <v/>
      </c>
      <c r="G147" s="6" t="str">
        <f t="shared" ca="1" si="18"/>
        <v/>
      </c>
      <c r="H147" s="6" t="str">
        <f t="shared" si="19"/>
        <v/>
      </c>
      <c r="I147" s="6">
        <f ca="1">IF(E147=2,MAX(C147,$K$3:K146),"")</f>
        <v>354.05547237859628</v>
      </c>
      <c r="J147" s="6">
        <f t="shared" ca="1" si="20"/>
        <v>5.8377553166357954</v>
      </c>
      <c r="K147" s="6">
        <f t="shared" ca="1" si="21"/>
        <v>359.8932276952321</v>
      </c>
      <c r="L147" s="6">
        <f t="shared" ca="1" si="22"/>
        <v>53.055472378596278</v>
      </c>
      <c r="M147" s="14"/>
    </row>
    <row r="148" spans="1:13" x14ac:dyDescent="0.3">
      <c r="A148" s="5">
        <v>145</v>
      </c>
      <c r="B148" s="5">
        <f t="shared" ca="1" si="16"/>
        <v>2</v>
      </c>
      <c r="C148" s="5">
        <f t="shared" ca="1" si="17"/>
        <v>303</v>
      </c>
      <c r="D148" s="5">
        <v>0</v>
      </c>
      <c r="E148" s="5">
        <v>1</v>
      </c>
      <c r="F148" s="6">
        <f ca="1">IF(E148=1,MAX(C148,$H$3:H147),"")</f>
        <v>351.84056457497468</v>
      </c>
      <c r="G148" s="6">
        <f t="shared" ca="1" si="18"/>
        <v>4.0267242660118345</v>
      </c>
      <c r="H148" s="6">
        <f t="shared" ca="1" si="19"/>
        <v>355.86728884098653</v>
      </c>
      <c r="I148" s="6" t="str">
        <f>IF(E148=2,MAX(C148,$K$3:K147),"")</f>
        <v/>
      </c>
      <c r="J148" s="6" t="str">
        <f t="shared" ca="1" si="20"/>
        <v/>
      </c>
      <c r="K148" s="6" t="str">
        <f t="shared" si="21"/>
        <v/>
      </c>
      <c r="L148" s="6">
        <f t="shared" ca="1" si="22"/>
        <v>48.840564574974678</v>
      </c>
      <c r="M148" s="14"/>
    </row>
    <row r="149" spans="1:13" x14ac:dyDescent="0.3">
      <c r="A149" s="5">
        <v>146</v>
      </c>
      <c r="B149" s="5">
        <f t="shared" ca="1" si="16"/>
        <v>2</v>
      </c>
      <c r="C149" s="5">
        <f t="shared" ca="1" si="17"/>
        <v>305</v>
      </c>
      <c r="D149" s="5">
        <v>1</v>
      </c>
      <c r="E149" s="5">
        <v>2</v>
      </c>
      <c r="F149" s="6" t="str">
        <f>IF(E149=1,MAX(C149,$H$3:H148),"")</f>
        <v/>
      </c>
      <c r="G149" s="6" t="str">
        <f t="shared" ca="1" si="18"/>
        <v/>
      </c>
      <c r="H149" s="6" t="str">
        <f t="shared" si="19"/>
        <v/>
      </c>
      <c r="I149" s="6">
        <f ca="1">IF(E149=2,MAX(C149,$K$3:K148),"")</f>
        <v>359.8932276952321</v>
      </c>
      <c r="J149" s="6">
        <f t="shared" ca="1" si="20"/>
        <v>4.7420985239305828</v>
      </c>
      <c r="K149" s="6">
        <f t="shared" ca="1" si="21"/>
        <v>364.63532621916266</v>
      </c>
      <c r="L149" s="6">
        <f t="shared" ca="1" si="22"/>
        <v>54.893227695232099</v>
      </c>
      <c r="M149" s="14"/>
    </row>
    <row r="150" spans="1:13" x14ac:dyDescent="0.3">
      <c r="A150" s="5">
        <v>147</v>
      </c>
      <c r="B150" s="5">
        <f t="shared" ca="1" si="16"/>
        <v>1</v>
      </c>
      <c r="C150" s="5">
        <f t="shared" ca="1" si="17"/>
        <v>306</v>
      </c>
      <c r="D150" s="5">
        <v>1</v>
      </c>
      <c r="E150" s="5">
        <v>1</v>
      </c>
      <c r="F150" s="6">
        <f ca="1">IF(E150=1,MAX(C150,$H$3:H149),"")</f>
        <v>355.86728884098653</v>
      </c>
      <c r="G150" s="6">
        <f t="shared" ca="1" si="18"/>
        <v>3.7508627115450373</v>
      </c>
      <c r="H150" s="6">
        <f t="shared" ca="1" si="19"/>
        <v>359.61815155253157</v>
      </c>
      <c r="I150" s="6" t="str">
        <f>IF(E150=2,MAX(C150,$K$3:K149),"")</f>
        <v/>
      </c>
      <c r="J150" s="6" t="str">
        <f t="shared" ca="1" si="20"/>
        <v/>
      </c>
      <c r="K150" s="6" t="str">
        <f t="shared" si="21"/>
        <v/>
      </c>
      <c r="L150" s="6">
        <f t="shared" ca="1" si="22"/>
        <v>49.867288840986532</v>
      </c>
      <c r="M150" s="14"/>
    </row>
    <row r="151" spans="1:13" x14ac:dyDescent="0.3">
      <c r="A151" s="5">
        <v>148</v>
      </c>
      <c r="B151" s="5">
        <f t="shared" ca="1" si="16"/>
        <v>4</v>
      </c>
      <c r="C151" s="5">
        <f t="shared" ca="1" si="17"/>
        <v>310</v>
      </c>
      <c r="D151" s="5">
        <v>1</v>
      </c>
      <c r="E151" s="5">
        <v>2</v>
      </c>
      <c r="F151" s="6" t="str">
        <f>IF(E151=1,MAX(C151,$H$3:H150),"")</f>
        <v/>
      </c>
      <c r="G151" s="6" t="str">
        <f t="shared" ca="1" si="18"/>
        <v/>
      </c>
      <c r="H151" s="6" t="str">
        <f t="shared" si="19"/>
        <v/>
      </c>
      <c r="I151" s="6">
        <f ca="1">IF(E151=2,MAX(C151,$K$3:K150),"")</f>
        <v>364.63532621916266</v>
      </c>
      <c r="J151" s="6">
        <f t="shared" ca="1" si="20"/>
        <v>4.1818853723044409</v>
      </c>
      <c r="K151" s="6">
        <f t="shared" ca="1" si="21"/>
        <v>368.81721159146713</v>
      </c>
      <c r="L151" s="6">
        <f t="shared" ca="1" si="22"/>
        <v>54.635326219162664</v>
      </c>
      <c r="M151" s="14"/>
    </row>
    <row r="152" spans="1:13" x14ac:dyDescent="0.3">
      <c r="A152" s="5">
        <v>149</v>
      </c>
      <c r="B152" s="5">
        <f t="shared" ca="1" si="16"/>
        <v>0</v>
      </c>
      <c r="C152" s="5">
        <f t="shared" ca="1" si="17"/>
        <v>310</v>
      </c>
      <c r="D152" s="5">
        <v>1</v>
      </c>
      <c r="E152" s="5">
        <v>1</v>
      </c>
      <c r="F152" s="6">
        <f ca="1">IF(E152=1,MAX(C152,$H$3:H151),"")</f>
        <v>359.61815155253157</v>
      </c>
      <c r="G152" s="6">
        <f t="shared" ca="1" si="18"/>
        <v>3.0903054198635331</v>
      </c>
      <c r="H152" s="6">
        <f t="shared" ca="1" si="19"/>
        <v>362.70845697239508</v>
      </c>
      <c r="I152" s="6" t="str">
        <f>IF(E152=2,MAX(C152,$K$3:K151),"")</f>
        <v/>
      </c>
      <c r="J152" s="6" t="str">
        <f t="shared" ca="1" si="20"/>
        <v/>
      </c>
      <c r="K152" s="6" t="str">
        <f t="shared" si="21"/>
        <v/>
      </c>
      <c r="L152" s="6">
        <f t="shared" ca="1" si="22"/>
        <v>49.618151552531572</v>
      </c>
      <c r="M152" s="14"/>
    </row>
    <row r="153" spans="1:13" x14ac:dyDescent="0.3">
      <c r="A153" s="5">
        <v>150</v>
      </c>
      <c r="B153" s="5">
        <f t="shared" ca="1" si="16"/>
        <v>2</v>
      </c>
      <c r="C153" s="5">
        <f t="shared" ca="1" si="17"/>
        <v>312</v>
      </c>
      <c r="D153" s="5">
        <v>1</v>
      </c>
      <c r="E153" s="5">
        <v>2</v>
      </c>
      <c r="F153" s="6" t="str">
        <f>IF(E153=1,MAX(C153,$H$3:H152),"")</f>
        <v/>
      </c>
      <c r="G153" s="6" t="str">
        <f t="shared" ca="1" si="18"/>
        <v/>
      </c>
      <c r="H153" s="6" t="str">
        <f t="shared" si="19"/>
        <v/>
      </c>
      <c r="I153" s="6">
        <f ca="1">IF(E153=2,MAX(C153,$K$3:K152),"")</f>
        <v>368.81721159146713</v>
      </c>
      <c r="J153" s="6">
        <f t="shared" ca="1" si="20"/>
        <v>5.2374895560134753</v>
      </c>
      <c r="K153" s="6">
        <f t="shared" ca="1" si="21"/>
        <v>374.05470114748061</v>
      </c>
      <c r="L153" s="6">
        <f t="shared" ca="1" si="22"/>
        <v>56.817211591467128</v>
      </c>
      <c r="M153" s="14"/>
    </row>
    <row r="154" spans="1:13" x14ac:dyDescent="0.3">
      <c r="A154" s="5">
        <v>151</v>
      </c>
      <c r="B154" s="5">
        <f t="shared" ca="1" si="16"/>
        <v>2</v>
      </c>
      <c r="C154" s="5">
        <f t="shared" ca="1" si="17"/>
        <v>314</v>
      </c>
      <c r="D154" s="5">
        <v>0</v>
      </c>
      <c r="E154" s="5">
        <v>1</v>
      </c>
      <c r="F154" s="6">
        <f ca="1">IF(E154=1,MAX(C154,$H$3:H153),"")</f>
        <v>362.70845697239508</v>
      </c>
      <c r="G154" s="6">
        <f t="shared" ca="1" si="18"/>
        <v>3.3483517287741837</v>
      </c>
      <c r="H154" s="6">
        <f t="shared" ca="1" si="19"/>
        <v>366.05680870116925</v>
      </c>
      <c r="I154" s="6" t="str">
        <f>IF(E154=2,MAX(C154,$K$3:K153),"")</f>
        <v/>
      </c>
      <c r="J154" s="6" t="str">
        <f t="shared" ca="1" si="20"/>
        <v/>
      </c>
      <c r="K154" s="6" t="str">
        <f t="shared" si="21"/>
        <v/>
      </c>
      <c r="L154" s="6">
        <f t="shared" ca="1" si="22"/>
        <v>48.708456972395084</v>
      </c>
      <c r="M154" s="14"/>
    </row>
    <row r="155" spans="1:13" x14ac:dyDescent="0.3">
      <c r="A155" s="5">
        <v>152</v>
      </c>
      <c r="B155" s="5">
        <f t="shared" ca="1" si="16"/>
        <v>4</v>
      </c>
      <c r="C155" s="5">
        <f t="shared" ca="1" si="17"/>
        <v>318</v>
      </c>
      <c r="D155" s="5">
        <v>1</v>
      </c>
      <c r="E155" s="5">
        <v>2</v>
      </c>
      <c r="F155" s="6" t="str">
        <f>IF(E155=1,MAX(C155,$H$3:H154),"")</f>
        <v/>
      </c>
      <c r="G155" s="6" t="str">
        <f t="shared" ca="1" si="18"/>
        <v/>
      </c>
      <c r="H155" s="6" t="str">
        <f t="shared" si="19"/>
        <v/>
      </c>
      <c r="I155" s="6">
        <f ca="1">IF(E155=2,MAX(C155,$K$3:K154),"")</f>
        <v>374.05470114748061</v>
      </c>
      <c r="J155" s="6">
        <f t="shared" ca="1" si="20"/>
        <v>4.1701039164894071</v>
      </c>
      <c r="K155" s="6">
        <f t="shared" ca="1" si="21"/>
        <v>378.22480506397</v>
      </c>
      <c r="L155" s="6">
        <f t="shared" ca="1" si="22"/>
        <v>56.054701147480614</v>
      </c>
      <c r="M155" s="14"/>
    </row>
    <row r="156" spans="1:13" x14ac:dyDescent="0.3">
      <c r="A156" s="5">
        <v>153</v>
      </c>
      <c r="B156" s="5">
        <f t="shared" ca="1" si="16"/>
        <v>4</v>
      </c>
      <c r="C156" s="5">
        <f t="shared" ca="1" si="17"/>
        <v>322</v>
      </c>
      <c r="D156" s="5">
        <v>1</v>
      </c>
      <c r="E156" s="5">
        <v>1</v>
      </c>
      <c r="F156" s="6">
        <f ca="1">IF(E156=1,MAX(C156,$H$3:H155),"")</f>
        <v>366.05680870116925</v>
      </c>
      <c r="G156" s="6">
        <f t="shared" ca="1" si="18"/>
        <v>6.8710275312092275</v>
      </c>
      <c r="H156" s="6">
        <f t="shared" ca="1" si="19"/>
        <v>372.92783623237847</v>
      </c>
      <c r="I156" s="6" t="str">
        <f>IF(E156=2,MAX(C156,$K$3:K155),"")</f>
        <v/>
      </c>
      <c r="J156" s="6" t="str">
        <f t="shared" ca="1" si="20"/>
        <v/>
      </c>
      <c r="K156" s="6" t="str">
        <f t="shared" si="21"/>
        <v/>
      </c>
      <c r="L156" s="6">
        <f t="shared" ca="1" si="22"/>
        <v>44.056808701169246</v>
      </c>
      <c r="M156" s="14"/>
    </row>
    <row r="157" spans="1:13" x14ac:dyDescent="0.3">
      <c r="A157" s="5">
        <v>154</v>
      </c>
      <c r="B157" s="5">
        <f t="shared" ca="1" si="16"/>
        <v>2</v>
      </c>
      <c r="C157" s="5">
        <f t="shared" ca="1" si="17"/>
        <v>324</v>
      </c>
      <c r="D157" s="5">
        <v>1</v>
      </c>
      <c r="E157" s="5">
        <v>2</v>
      </c>
      <c r="F157" s="6" t="str">
        <f>IF(E157=1,MAX(C157,$H$3:H156),"")</f>
        <v/>
      </c>
      <c r="G157" s="6" t="str">
        <f t="shared" ca="1" si="18"/>
        <v/>
      </c>
      <c r="H157" s="6" t="str">
        <f t="shared" si="19"/>
        <v/>
      </c>
      <c r="I157" s="6">
        <f ca="1">IF(E157=2,MAX(C157,$K$3:K156),"")</f>
        <v>378.22480506397</v>
      </c>
      <c r="J157" s="6">
        <f t="shared" ca="1" si="20"/>
        <v>5.5057695396751107</v>
      </c>
      <c r="K157" s="6">
        <f t="shared" ca="1" si="21"/>
        <v>383.7305746036451</v>
      </c>
      <c r="L157" s="6">
        <f t="shared" ca="1" si="22"/>
        <v>54.224805063969995</v>
      </c>
      <c r="M157" s="14"/>
    </row>
    <row r="158" spans="1:13" x14ac:dyDescent="0.3">
      <c r="A158" s="5">
        <v>155</v>
      </c>
      <c r="B158" s="5">
        <f t="shared" ca="1" si="16"/>
        <v>1</v>
      </c>
      <c r="C158" s="5">
        <f t="shared" ca="1" si="17"/>
        <v>325</v>
      </c>
      <c r="D158" s="5">
        <v>1</v>
      </c>
      <c r="E158" s="5">
        <v>1</v>
      </c>
      <c r="F158" s="6">
        <f ca="1">IF(E158=1,MAX(C158,$H$3:H157),"")</f>
        <v>372.92783623237847</v>
      </c>
      <c r="G158" s="6">
        <f t="shared" ca="1" si="18"/>
        <v>3.414877782217133</v>
      </c>
      <c r="H158" s="6">
        <f t="shared" ca="1" si="19"/>
        <v>376.34271401459563</v>
      </c>
      <c r="I158" s="6" t="str">
        <f>IF(E158=2,MAX(C158,$K$3:K157),"")</f>
        <v/>
      </c>
      <c r="J158" s="6" t="str">
        <f t="shared" ca="1" si="20"/>
        <v/>
      </c>
      <c r="K158" s="6" t="str">
        <f t="shared" si="21"/>
        <v/>
      </c>
      <c r="L158" s="6">
        <f t="shared" ca="1" si="22"/>
        <v>47.927836232378468</v>
      </c>
      <c r="M158" s="14"/>
    </row>
    <row r="159" spans="1:13" x14ac:dyDescent="0.3">
      <c r="A159" s="5">
        <v>156</v>
      </c>
      <c r="B159" s="5">
        <f t="shared" ca="1" si="16"/>
        <v>2</v>
      </c>
      <c r="C159" s="5">
        <f t="shared" ca="1" si="17"/>
        <v>327</v>
      </c>
      <c r="D159" s="5">
        <v>1</v>
      </c>
      <c r="E159" s="5">
        <v>2</v>
      </c>
      <c r="F159" s="6" t="str">
        <f>IF(E159=1,MAX(C159,$H$3:H158),"")</f>
        <v/>
      </c>
      <c r="G159" s="6" t="str">
        <f t="shared" ca="1" si="18"/>
        <v/>
      </c>
      <c r="H159" s="6" t="str">
        <f t="shared" si="19"/>
        <v/>
      </c>
      <c r="I159" s="6">
        <f ca="1">IF(E159=2,MAX(C159,$K$3:K158),"")</f>
        <v>383.7305746036451</v>
      </c>
      <c r="J159" s="6">
        <f t="shared" ca="1" si="20"/>
        <v>3.0604731039610185</v>
      </c>
      <c r="K159" s="6">
        <f t="shared" ca="1" si="21"/>
        <v>386.79104770760614</v>
      </c>
      <c r="L159" s="6">
        <f t="shared" ca="1" si="22"/>
        <v>56.730574603645096</v>
      </c>
      <c r="M159" s="14"/>
    </row>
    <row r="160" spans="1:13" x14ac:dyDescent="0.3">
      <c r="A160" s="5">
        <v>157</v>
      </c>
      <c r="B160" s="5">
        <f t="shared" ca="1" si="16"/>
        <v>2</v>
      </c>
      <c r="C160" s="5">
        <f t="shared" ca="1" si="17"/>
        <v>329</v>
      </c>
      <c r="D160" s="5">
        <v>1</v>
      </c>
      <c r="E160" s="5">
        <v>1</v>
      </c>
      <c r="F160" s="6">
        <f ca="1">IF(E160=1,MAX(C160,$H$3:H159),"")</f>
        <v>376.34271401459563</v>
      </c>
      <c r="G160" s="6">
        <f t="shared" ca="1" si="18"/>
        <v>3.7696634203627779</v>
      </c>
      <c r="H160" s="6">
        <f t="shared" ca="1" si="19"/>
        <v>380.11237743495843</v>
      </c>
      <c r="I160" s="6" t="str">
        <f>IF(E160=2,MAX(C160,$K$3:K159),"")</f>
        <v/>
      </c>
      <c r="J160" s="6" t="str">
        <f t="shared" ca="1" si="20"/>
        <v/>
      </c>
      <c r="K160" s="6" t="str">
        <f t="shared" si="21"/>
        <v/>
      </c>
      <c r="L160" s="6">
        <f t="shared" ca="1" si="22"/>
        <v>47.342714014595629</v>
      </c>
      <c r="M160" s="14"/>
    </row>
    <row r="161" spans="1:13" x14ac:dyDescent="0.3">
      <c r="A161" s="5">
        <v>158</v>
      </c>
      <c r="B161" s="5">
        <f t="shared" ca="1" si="16"/>
        <v>1</v>
      </c>
      <c r="C161" s="5">
        <f t="shared" ca="1" si="17"/>
        <v>330</v>
      </c>
      <c r="D161" s="5">
        <v>1</v>
      </c>
      <c r="E161" s="5">
        <v>2</v>
      </c>
      <c r="F161" s="6" t="str">
        <f>IF(E161=1,MAX(C161,$H$3:H160),"")</f>
        <v/>
      </c>
      <c r="G161" s="6" t="str">
        <f t="shared" ca="1" si="18"/>
        <v/>
      </c>
      <c r="H161" s="6" t="str">
        <f t="shared" si="19"/>
        <v/>
      </c>
      <c r="I161" s="6">
        <f ca="1">IF(E161=2,MAX(C161,$K$3:K160),"")</f>
        <v>386.79104770760614</v>
      </c>
      <c r="J161" s="6">
        <f t="shared" ca="1" si="20"/>
        <v>3.4048913553273348</v>
      </c>
      <c r="K161" s="6">
        <f t="shared" ca="1" si="21"/>
        <v>390.19593906293346</v>
      </c>
      <c r="L161" s="6">
        <f t="shared" ca="1" si="22"/>
        <v>56.79104770760614</v>
      </c>
      <c r="M161" s="14"/>
    </row>
    <row r="162" spans="1:13" x14ac:dyDescent="0.3">
      <c r="A162" s="5">
        <v>159</v>
      </c>
      <c r="B162" s="5">
        <f t="shared" ca="1" si="16"/>
        <v>3</v>
      </c>
      <c r="C162" s="5">
        <f t="shared" ca="1" si="17"/>
        <v>333</v>
      </c>
      <c r="D162" s="5">
        <v>1</v>
      </c>
      <c r="E162" s="5">
        <v>1</v>
      </c>
      <c r="F162" s="6">
        <f ca="1">IF(E162=1,MAX(C162,$H$3:H161),"")</f>
        <v>380.11237743495843</v>
      </c>
      <c r="G162" s="6">
        <f t="shared" ca="1" si="18"/>
        <v>3.7598134667519929</v>
      </c>
      <c r="H162" s="6">
        <f t="shared" ca="1" si="19"/>
        <v>383.87219090171044</v>
      </c>
      <c r="I162" s="6" t="str">
        <f>IF(E162=2,MAX(C162,$K$3:K161),"")</f>
        <v/>
      </c>
      <c r="J162" s="6" t="str">
        <f t="shared" ca="1" si="20"/>
        <v/>
      </c>
      <c r="K162" s="6" t="str">
        <f t="shared" si="21"/>
        <v/>
      </c>
      <c r="L162" s="6">
        <f t="shared" ca="1" si="22"/>
        <v>47.112377434958432</v>
      </c>
      <c r="M162" s="14"/>
    </row>
    <row r="163" spans="1:13" x14ac:dyDescent="0.3">
      <c r="A163" s="5">
        <v>160</v>
      </c>
      <c r="B163" s="5">
        <f t="shared" ca="1" si="16"/>
        <v>2</v>
      </c>
      <c r="C163" s="5">
        <f t="shared" ca="1" si="17"/>
        <v>335</v>
      </c>
      <c r="D163" s="5">
        <v>1</v>
      </c>
      <c r="E163" s="5">
        <v>2</v>
      </c>
      <c r="F163" s="6" t="str">
        <f>IF(E163=1,MAX(C163,$H$3:H162),"")</f>
        <v/>
      </c>
      <c r="G163" s="6" t="str">
        <f t="shared" ca="1" si="18"/>
        <v/>
      </c>
      <c r="H163" s="6" t="str">
        <f t="shared" si="19"/>
        <v/>
      </c>
      <c r="I163" s="6">
        <f ca="1">IF(E163=2,MAX(C163,$K$3:K162),"")</f>
        <v>390.19593906293346</v>
      </c>
      <c r="J163" s="6">
        <f t="shared" ca="1" si="20"/>
        <v>3.5616397102903496</v>
      </c>
      <c r="K163" s="6">
        <f t="shared" ca="1" si="21"/>
        <v>393.75757877322383</v>
      </c>
      <c r="L163" s="6">
        <f t="shared" ca="1" si="22"/>
        <v>55.195939062933462</v>
      </c>
      <c r="M163" s="14"/>
    </row>
    <row r="164" spans="1:13" x14ac:dyDescent="0.3">
      <c r="A164" s="5">
        <v>161</v>
      </c>
      <c r="B164" s="5">
        <f t="shared" ca="1" si="16"/>
        <v>2</v>
      </c>
      <c r="C164" s="5">
        <f t="shared" ca="1" si="17"/>
        <v>337</v>
      </c>
      <c r="D164" s="5">
        <v>0</v>
      </c>
      <c r="E164" s="5">
        <v>1</v>
      </c>
      <c r="F164" s="6">
        <f ca="1">IF(E164=1,MAX(C164,$H$3:H163),"")</f>
        <v>383.87219090171044</v>
      </c>
      <c r="G164" s="6">
        <f t="shared" ca="1" si="18"/>
        <v>3.329907735322978</v>
      </c>
      <c r="H164" s="6">
        <f t="shared" ca="1" si="19"/>
        <v>387.20209863703343</v>
      </c>
      <c r="I164" s="6" t="str">
        <f>IF(E164=2,MAX(C164,$K$3:K163),"")</f>
        <v/>
      </c>
      <c r="J164" s="6" t="str">
        <f t="shared" ca="1" si="20"/>
        <v/>
      </c>
      <c r="K164" s="6" t="str">
        <f t="shared" si="21"/>
        <v/>
      </c>
      <c r="L164" s="6">
        <f t="shared" ca="1" si="22"/>
        <v>46.872190901710439</v>
      </c>
      <c r="M164" s="14"/>
    </row>
    <row r="165" spans="1:13" x14ac:dyDescent="0.3">
      <c r="A165" s="5">
        <v>162</v>
      </c>
      <c r="B165" s="5">
        <f t="shared" ca="1" si="16"/>
        <v>1</v>
      </c>
      <c r="C165" s="5">
        <f t="shared" ca="1" si="17"/>
        <v>338</v>
      </c>
      <c r="D165" s="5">
        <v>1</v>
      </c>
      <c r="E165" s="5">
        <v>2</v>
      </c>
      <c r="F165" s="6" t="str">
        <f>IF(E165=1,MAX(C165,$H$3:H164),"")</f>
        <v/>
      </c>
      <c r="G165" s="6" t="str">
        <f t="shared" ca="1" si="18"/>
        <v/>
      </c>
      <c r="H165" s="6" t="str">
        <f t="shared" si="19"/>
        <v/>
      </c>
      <c r="I165" s="6">
        <f ca="1">IF(E165=2,MAX(C165,$K$3:K164),"")</f>
        <v>393.75757877322383</v>
      </c>
      <c r="J165" s="6">
        <f t="shared" ca="1" si="20"/>
        <v>3.2203741602567244</v>
      </c>
      <c r="K165" s="6">
        <f t="shared" ca="1" si="21"/>
        <v>396.97795293348054</v>
      </c>
      <c r="L165" s="6">
        <f t="shared" ca="1" si="22"/>
        <v>55.757578773223827</v>
      </c>
      <c r="M165" s="14"/>
    </row>
    <row r="166" spans="1:13" x14ac:dyDescent="0.3">
      <c r="A166" s="5">
        <v>163</v>
      </c>
      <c r="B166" s="5">
        <f t="shared" ca="1" si="16"/>
        <v>2</v>
      </c>
      <c r="C166" s="5">
        <f t="shared" ca="1" si="17"/>
        <v>340</v>
      </c>
      <c r="D166" s="5">
        <v>1</v>
      </c>
      <c r="E166" s="5">
        <v>1</v>
      </c>
      <c r="F166" s="6">
        <f ca="1">IF(E166=1,MAX(C166,$H$3:H165),"")</f>
        <v>387.20209863703343</v>
      </c>
      <c r="G166" s="6">
        <f t="shared" ca="1" si="18"/>
        <v>5.278205855771569</v>
      </c>
      <c r="H166" s="6">
        <f t="shared" ca="1" si="19"/>
        <v>392.48030449280498</v>
      </c>
      <c r="I166" s="6" t="str">
        <f>IF(E166=2,MAX(C166,$K$3:K165),"")</f>
        <v/>
      </c>
      <c r="J166" s="6" t="str">
        <f t="shared" ca="1" si="20"/>
        <v/>
      </c>
      <c r="K166" s="6" t="str">
        <f t="shared" si="21"/>
        <v/>
      </c>
      <c r="L166" s="6">
        <f t="shared" ca="1" si="22"/>
        <v>47.20209863703343</v>
      </c>
      <c r="M166" s="14"/>
    </row>
    <row r="167" spans="1:13" x14ac:dyDescent="0.3">
      <c r="A167" s="5">
        <v>164</v>
      </c>
      <c r="B167" s="5">
        <f t="shared" ca="1" si="16"/>
        <v>1</v>
      </c>
      <c r="C167" s="5">
        <f t="shared" ca="1" si="17"/>
        <v>341</v>
      </c>
      <c r="D167" s="5">
        <v>1</v>
      </c>
      <c r="E167" s="5">
        <v>2</v>
      </c>
      <c r="F167" s="6" t="str">
        <f>IF(E167=1,MAX(C167,$H$3:H166),"")</f>
        <v/>
      </c>
      <c r="G167" s="6" t="str">
        <f t="shared" ca="1" si="18"/>
        <v/>
      </c>
      <c r="H167" s="6" t="str">
        <f t="shared" si="19"/>
        <v/>
      </c>
      <c r="I167" s="6">
        <f ca="1">IF(E167=2,MAX(C167,$K$3:K166),"")</f>
        <v>396.97795293348054</v>
      </c>
      <c r="J167" s="6">
        <f t="shared" ca="1" si="20"/>
        <v>4.3828972584719006</v>
      </c>
      <c r="K167" s="6">
        <f t="shared" ca="1" si="21"/>
        <v>401.36085019195247</v>
      </c>
      <c r="L167" s="6">
        <f t="shared" ca="1" si="22"/>
        <v>55.977952933480537</v>
      </c>
      <c r="M167" s="14"/>
    </row>
    <row r="168" spans="1:13" x14ac:dyDescent="0.3">
      <c r="A168" s="5">
        <v>165</v>
      </c>
      <c r="B168" s="5">
        <f t="shared" ca="1" si="16"/>
        <v>1</v>
      </c>
      <c r="C168" s="5">
        <f t="shared" ca="1" si="17"/>
        <v>342</v>
      </c>
      <c r="D168" s="5">
        <v>1</v>
      </c>
      <c r="E168" s="5">
        <v>1</v>
      </c>
      <c r="F168" s="6">
        <f ca="1">IF(E168=1,MAX(C168,$H$3:H167),"")</f>
        <v>392.48030449280498</v>
      </c>
      <c r="G168" s="6">
        <f t="shared" ca="1" si="18"/>
        <v>5.7596333541063025</v>
      </c>
      <c r="H168" s="6">
        <f t="shared" ca="1" si="19"/>
        <v>398.23993784691129</v>
      </c>
      <c r="I168" s="6" t="str">
        <f>IF(E168=2,MAX(C168,$K$3:K167),"")</f>
        <v/>
      </c>
      <c r="J168" s="6" t="str">
        <f t="shared" ca="1" si="20"/>
        <v/>
      </c>
      <c r="K168" s="6" t="str">
        <f t="shared" si="21"/>
        <v/>
      </c>
      <c r="L168" s="6">
        <f t="shared" ca="1" si="22"/>
        <v>50.480304492804976</v>
      </c>
      <c r="M168" s="14"/>
    </row>
    <row r="169" spans="1:13" x14ac:dyDescent="0.3">
      <c r="A169" s="5">
        <v>166</v>
      </c>
      <c r="B169" s="5">
        <f t="shared" ca="1" si="16"/>
        <v>1</v>
      </c>
      <c r="C169" s="5">
        <f t="shared" ca="1" si="17"/>
        <v>343</v>
      </c>
      <c r="D169" s="5">
        <v>0</v>
      </c>
      <c r="E169" s="5">
        <v>2</v>
      </c>
      <c r="F169" s="6" t="str">
        <f>IF(E169=1,MAX(C169,$H$3:H168),"")</f>
        <v/>
      </c>
      <c r="G169" s="6" t="str">
        <f t="shared" ca="1" si="18"/>
        <v/>
      </c>
      <c r="H169" s="6" t="str">
        <f t="shared" si="19"/>
        <v/>
      </c>
      <c r="I169" s="6">
        <f ca="1">IF(E169=2,MAX(C169,$K$3:K168),"")</f>
        <v>401.36085019195247</v>
      </c>
      <c r="J169" s="6">
        <f t="shared" ca="1" si="20"/>
        <v>3.452177537730774</v>
      </c>
      <c r="K169" s="6">
        <f t="shared" ca="1" si="21"/>
        <v>404.81302772968326</v>
      </c>
      <c r="L169" s="6">
        <f t="shared" ca="1" si="22"/>
        <v>58.360850191952466</v>
      </c>
      <c r="M169" s="14"/>
    </row>
    <row r="170" spans="1:13" x14ac:dyDescent="0.3">
      <c r="A170" s="5">
        <v>167</v>
      </c>
      <c r="B170" s="5">
        <f t="shared" ca="1" si="16"/>
        <v>3</v>
      </c>
      <c r="C170" s="5">
        <f t="shared" ca="1" si="17"/>
        <v>346</v>
      </c>
      <c r="D170" s="5">
        <v>1</v>
      </c>
      <c r="E170" s="5">
        <v>1</v>
      </c>
      <c r="F170" s="6">
        <f ca="1">IF(E170=1,MAX(C170,$H$3:H169),"")</f>
        <v>398.23993784691129</v>
      </c>
      <c r="G170" s="6">
        <f t="shared" ca="1" si="18"/>
        <v>4.1520481358963064</v>
      </c>
      <c r="H170" s="6">
        <f t="shared" ca="1" si="19"/>
        <v>402.39198598280757</v>
      </c>
      <c r="I170" s="6" t="str">
        <f>IF(E170=2,MAX(C170,$K$3:K169),"")</f>
        <v/>
      </c>
      <c r="J170" s="6" t="str">
        <f t="shared" ca="1" si="20"/>
        <v/>
      </c>
      <c r="K170" s="6" t="str">
        <f t="shared" si="21"/>
        <v/>
      </c>
      <c r="L170" s="6">
        <f t="shared" ca="1" si="22"/>
        <v>52.239937846911289</v>
      </c>
      <c r="M170" s="14"/>
    </row>
    <row r="171" spans="1:13" x14ac:dyDescent="0.3">
      <c r="A171" s="5">
        <v>168</v>
      </c>
      <c r="B171" s="5">
        <f t="shared" ca="1" si="16"/>
        <v>2</v>
      </c>
      <c r="C171" s="5">
        <f t="shared" ca="1" si="17"/>
        <v>348</v>
      </c>
      <c r="D171" s="5">
        <v>0</v>
      </c>
      <c r="E171" s="5">
        <v>2</v>
      </c>
      <c r="F171" s="6" t="str">
        <f>IF(E171=1,MAX(C171,$H$3:H170),"")</f>
        <v/>
      </c>
      <c r="G171" s="6" t="str">
        <f t="shared" ca="1" si="18"/>
        <v/>
      </c>
      <c r="H171" s="6" t="str">
        <f t="shared" si="19"/>
        <v/>
      </c>
      <c r="I171" s="6">
        <f ca="1">IF(E171=2,MAX(C171,$K$3:K170),"")</f>
        <v>404.81302772968326</v>
      </c>
      <c r="J171" s="6">
        <f t="shared" ca="1" si="20"/>
        <v>4.2917518126072824</v>
      </c>
      <c r="K171" s="6">
        <f t="shared" ca="1" si="21"/>
        <v>409.10477954229054</v>
      </c>
      <c r="L171" s="6">
        <f t="shared" ca="1" si="22"/>
        <v>56.813027729683256</v>
      </c>
      <c r="M171" s="14"/>
    </row>
    <row r="172" spans="1:13" x14ac:dyDescent="0.3">
      <c r="A172" s="5">
        <v>169</v>
      </c>
      <c r="B172" s="5">
        <f t="shared" ca="1" si="16"/>
        <v>3</v>
      </c>
      <c r="C172" s="5">
        <f t="shared" ca="1" si="17"/>
        <v>351</v>
      </c>
      <c r="D172" s="5">
        <v>1</v>
      </c>
      <c r="E172" s="5">
        <v>1</v>
      </c>
      <c r="F172" s="6">
        <f ca="1">IF(E172=1,MAX(C172,$H$3:H171),"")</f>
        <v>402.39198598280757</v>
      </c>
      <c r="G172" s="6">
        <f t="shared" ca="1" si="18"/>
        <v>3.3224342234182758</v>
      </c>
      <c r="H172" s="6">
        <f t="shared" ca="1" si="19"/>
        <v>405.71442020622584</v>
      </c>
      <c r="I172" s="6" t="str">
        <f>IF(E172=2,MAX(C172,$K$3:K171),"")</f>
        <v/>
      </c>
      <c r="J172" s="6" t="str">
        <f t="shared" ca="1" si="20"/>
        <v/>
      </c>
      <c r="K172" s="6" t="str">
        <f t="shared" si="21"/>
        <v/>
      </c>
      <c r="L172" s="6">
        <f t="shared" ca="1" si="22"/>
        <v>51.391985982807569</v>
      </c>
      <c r="M172" s="14"/>
    </row>
    <row r="173" spans="1:13" x14ac:dyDescent="0.3">
      <c r="A173" s="5">
        <v>170</v>
      </c>
      <c r="B173" s="5">
        <f t="shared" ca="1" si="16"/>
        <v>0</v>
      </c>
      <c r="C173" s="5">
        <f t="shared" ca="1" si="17"/>
        <v>351</v>
      </c>
      <c r="D173" s="5">
        <v>1</v>
      </c>
      <c r="E173" s="5">
        <v>2</v>
      </c>
      <c r="F173" s="6" t="str">
        <f>IF(E173=1,MAX(C173,$H$3:H172),"")</f>
        <v/>
      </c>
      <c r="G173" s="6" t="str">
        <f t="shared" ca="1" si="18"/>
        <v/>
      </c>
      <c r="H173" s="6" t="str">
        <f t="shared" si="19"/>
        <v/>
      </c>
      <c r="I173" s="6">
        <f ca="1">IF(E173=2,MAX(C173,$K$3:K172),"")</f>
        <v>409.10477954229054</v>
      </c>
      <c r="J173" s="6">
        <f t="shared" ca="1" si="20"/>
        <v>4.2891134501149022</v>
      </c>
      <c r="K173" s="6">
        <f t="shared" ca="1" si="21"/>
        <v>413.39389299240543</v>
      </c>
      <c r="L173" s="6">
        <f t="shared" ca="1" si="22"/>
        <v>58.104779542290544</v>
      </c>
      <c r="M173" s="14"/>
    </row>
    <row r="174" spans="1:13" x14ac:dyDescent="0.3">
      <c r="A174" s="5">
        <v>171</v>
      </c>
      <c r="B174" s="5">
        <f t="shared" ca="1" si="16"/>
        <v>3</v>
      </c>
      <c r="C174" s="5">
        <f t="shared" ca="1" si="17"/>
        <v>354</v>
      </c>
      <c r="D174" s="5">
        <v>1</v>
      </c>
      <c r="E174" s="5">
        <v>1</v>
      </c>
      <c r="F174" s="6">
        <f ca="1">IF(E174=1,MAX(C174,$H$3:H173),"")</f>
        <v>405.71442020622584</v>
      </c>
      <c r="G174" s="6">
        <f t="shared" ca="1" si="18"/>
        <v>3.6798849537679437</v>
      </c>
      <c r="H174" s="6">
        <f t="shared" ca="1" si="19"/>
        <v>409.39430515999379</v>
      </c>
      <c r="I174" s="6" t="str">
        <f>IF(E174=2,MAX(C174,$K$3:K173),"")</f>
        <v/>
      </c>
      <c r="J174" s="6" t="str">
        <f t="shared" ca="1" si="20"/>
        <v/>
      </c>
      <c r="K174" s="6" t="str">
        <f t="shared" si="21"/>
        <v/>
      </c>
      <c r="L174" s="6">
        <f t="shared" ca="1" si="22"/>
        <v>51.714420206225839</v>
      </c>
      <c r="M174" s="14"/>
    </row>
    <row r="175" spans="1:13" x14ac:dyDescent="0.3">
      <c r="A175" s="5">
        <v>172</v>
      </c>
      <c r="B175" s="5">
        <f t="shared" ca="1" si="16"/>
        <v>1</v>
      </c>
      <c r="C175" s="5">
        <f t="shared" ca="1" si="17"/>
        <v>355</v>
      </c>
      <c r="D175" s="5">
        <v>1</v>
      </c>
      <c r="E175" s="5">
        <v>2</v>
      </c>
      <c r="F175" s="6" t="str">
        <f>IF(E175=1,MAX(C175,$H$3:H174),"")</f>
        <v/>
      </c>
      <c r="G175" s="6" t="str">
        <f t="shared" ca="1" si="18"/>
        <v/>
      </c>
      <c r="H175" s="6" t="str">
        <f t="shared" si="19"/>
        <v/>
      </c>
      <c r="I175" s="6">
        <f ca="1">IF(E175=2,MAX(C175,$K$3:K174),"")</f>
        <v>413.39389299240543</v>
      </c>
      <c r="J175" s="6">
        <f t="shared" ca="1" si="20"/>
        <v>5.1926452575879267</v>
      </c>
      <c r="K175" s="6">
        <f t="shared" ca="1" si="21"/>
        <v>418.58653824999334</v>
      </c>
      <c r="L175" s="6">
        <f t="shared" ca="1" si="22"/>
        <v>58.393892992405426</v>
      </c>
      <c r="M175" s="14"/>
    </row>
    <row r="176" spans="1:13" x14ac:dyDescent="0.3">
      <c r="A176" s="5">
        <v>173</v>
      </c>
      <c r="B176" s="5">
        <f t="shared" ca="1" si="16"/>
        <v>2</v>
      </c>
      <c r="C176" s="5">
        <f t="shared" ca="1" si="17"/>
        <v>357</v>
      </c>
      <c r="D176" s="5">
        <v>1</v>
      </c>
      <c r="E176" s="5">
        <v>1</v>
      </c>
      <c r="F176" s="6">
        <f ca="1">IF(E176=1,MAX(C176,$H$3:H175),"")</f>
        <v>409.39430515999379</v>
      </c>
      <c r="G176" s="6">
        <f t="shared" ca="1" si="18"/>
        <v>5.6923745194810262</v>
      </c>
      <c r="H176" s="6">
        <f t="shared" ca="1" si="19"/>
        <v>415.0866796794748</v>
      </c>
      <c r="I176" s="6" t="str">
        <f>IF(E176=2,MAX(C176,$K$3:K175),"")</f>
        <v/>
      </c>
      <c r="J176" s="6" t="str">
        <f t="shared" ca="1" si="20"/>
        <v/>
      </c>
      <c r="K176" s="6" t="str">
        <f t="shared" si="21"/>
        <v/>
      </c>
      <c r="L176" s="6">
        <f t="shared" ca="1" si="22"/>
        <v>52.394305159993792</v>
      </c>
      <c r="M176" s="14"/>
    </row>
    <row r="177" spans="1:13" x14ac:dyDescent="0.3">
      <c r="A177" s="5">
        <v>174</v>
      </c>
      <c r="B177" s="5">
        <f t="shared" ca="1" si="16"/>
        <v>4</v>
      </c>
      <c r="C177" s="5">
        <f t="shared" ca="1" si="17"/>
        <v>361</v>
      </c>
      <c r="D177" s="5">
        <v>1</v>
      </c>
      <c r="E177" s="5">
        <v>2</v>
      </c>
      <c r="F177" s="6" t="str">
        <f>IF(E177=1,MAX(C177,$H$3:H176),"")</f>
        <v/>
      </c>
      <c r="G177" s="6" t="str">
        <f t="shared" ca="1" si="18"/>
        <v/>
      </c>
      <c r="H177" s="6" t="str">
        <f t="shared" si="19"/>
        <v/>
      </c>
      <c r="I177" s="6">
        <f ca="1">IF(E177=2,MAX(C177,$K$3:K176),"")</f>
        <v>418.58653824999334</v>
      </c>
      <c r="J177" s="6">
        <f t="shared" ca="1" si="20"/>
        <v>3.8135314837206069</v>
      </c>
      <c r="K177" s="6">
        <f t="shared" ca="1" si="21"/>
        <v>422.40006973371396</v>
      </c>
      <c r="L177" s="6">
        <f t="shared" ca="1" si="22"/>
        <v>57.586538249993339</v>
      </c>
      <c r="M177" s="14"/>
    </row>
    <row r="178" spans="1:13" x14ac:dyDescent="0.3">
      <c r="A178" s="5">
        <v>175</v>
      </c>
      <c r="B178" s="5">
        <f t="shared" ca="1" si="16"/>
        <v>2</v>
      </c>
      <c r="C178" s="5">
        <f t="shared" ca="1" si="17"/>
        <v>363</v>
      </c>
      <c r="D178" s="5">
        <v>1</v>
      </c>
      <c r="E178" s="5">
        <v>1</v>
      </c>
      <c r="F178" s="6">
        <f ca="1">IF(E178=1,MAX(C178,$H$3:H177),"")</f>
        <v>415.0866796794748</v>
      </c>
      <c r="G178" s="6">
        <f t="shared" ca="1" si="18"/>
        <v>4.6594473347026799</v>
      </c>
      <c r="H178" s="6">
        <f t="shared" ca="1" si="19"/>
        <v>419.74612701417749</v>
      </c>
      <c r="I178" s="6" t="str">
        <f>IF(E178=2,MAX(C178,$K$3:K177),"")</f>
        <v/>
      </c>
      <c r="J178" s="6" t="str">
        <f t="shared" ca="1" si="20"/>
        <v/>
      </c>
      <c r="K178" s="6" t="str">
        <f t="shared" si="21"/>
        <v/>
      </c>
      <c r="L178" s="6">
        <f t="shared" ca="1" si="22"/>
        <v>52.086679679474798</v>
      </c>
      <c r="M178" s="14"/>
    </row>
    <row r="179" spans="1:13" x14ac:dyDescent="0.3">
      <c r="A179" s="5">
        <v>176</v>
      </c>
      <c r="B179" s="5">
        <f t="shared" ca="1" si="16"/>
        <v>1</v>
      </c>
      <c r="C179" s="5">
        <f t="shared" ca="1" si="17"/>
        <v>364</v>
      </c>
      <c r="D179" s="5">
        <v>1</v>
      </c>
      <c r="E179" s="5">
        <v>2</v>
      </c>
      <c r="F179" s="6" t="str">
        <f>IF(E179=1,MAX(C179,$H$3:H178),"")</f>
        <v/>
      </c>
      <c r="G179" s="6" t="str">
        <f t="shared" ca="1" si="18"/>
        <v/>
      </c>
      <c r="H179" s="6" t="str">
        <f t="shared" si="19"/>
        <v/>
      </c>
      <c r="I179" s="6">
        <f ca="1">IF(E179=2,MAX(C179,$K$3:K178),"")</f>
        <v>422.40006973371396</v>
      </c>
      <c r="J179" s="6">
        <f t="shared" ca="1" si="20"/>
        <v>4.7217035671733729</v>
      </c>
      <c r="K179" s="6">
        <f t="shared" ca="1" si="21"/>
        <v>427.12177330088736</v>
      </c>
      <c r="L179" s="6">
        <f t="shared" ca="1" si="22"/>
        <v>58.400069733713963</v>
      </c>
      <c r="M179" s="14"/>
    </row>
    <row r="180" spans="1:13" x14ac:dyDescent="0.3">
      <c r="A180" s="5">
        <v>177</v>
      </c>
      <c r="B180" s="5">
        <f t="shared" ca="1" si="16"/>
        <v>3</v>
      </c>
      <c r="C180" s="5">
        <f t="shared" ca="1" si="17"/>
        <v>367</v>
      </c>
      <c r="D180" s="5">
        <v>1</v>
      </c>
      <c r="E180" s="5">
        <v>1</v>
      </c>
      <c r="F180" s="6">
        <f ca="1">IF(E180=1,MAX(C180,$H$3:H179),"")</f>
        <v>419.74612701417749</v>
      </c>
      <c r="G180" s="6">
        <f t="shared" ca="1" si="18"/>
        <v>4.3111598598737046</v>
      </c>
      <c r="H180" s="6">
        <f t="shared" ca="1" si="19"/>
        <v>424.05728687405121</v>
      </c>
      <c r="I180" s="6" t="str">
        <f>IF(E180=2,MAX(C180,$K$3:K179),"")</f>
        <v/>
      </c>
      <c r="J180" s="6" t="str">
        <f t="shared" ca="1" si="20"/>
        <v/>
      </c>
      <c r="K180" s="6" t="str">
        <f t="shared" si="21"/>
        <v/>
      </c>
      <c r="L180" s="6">
        <f t="shared" ca="1" si="22"/>
        <v>52.746127014177489</v>
      </c>
      <c r="M180" s="14"/>
    </row>
    <row r="181" spans="1:13" x14ac:dyDescent="0.3">
      <c r="A181" s="5">
        <v>178</v>
      </c>
      <c r="B181" s="5">
        <f t="shared" ca="1" si="16"/>
        <v>1</v>
      </c>
      <c r="C181" s="5">
        <f t="shared" ca="1" si="17"/>
        <v>368</v>
      </c>
      <c r="D181" s="5">
        <v>1</v>
      </c>
      <c r="E181" s="5">
        <v>2</v>
      </c>
      <c r="F181" s="6" t="str">
        <f>IF(E181=1,MAX(C181,$H$3:H180),"")</f>
        <v/>
      </c>
      <c r="G181" s="6" t="str">
        <f t="shared" ca="1" si="18"/>
        <v/>
      </c>
      <c r="H181" s="6" t="str">
        <f t="shared" si="19"/>
        <v/>
      </c>
      <c r="I181" s="6">
        <f ca="1">IF(E181=2,MAX(C181,$K$3:K180),"")</f>
        <v>427.12177330088736</v>
      </c>
      <c r="J181" s="6">
        <f t="shared" ca="1" si="20"/>
        <v>3.6688685258412397</v>
      </c>
      <c r="K181" s="6">
        <f t="shared" ca="1" si="21"/>
        <v>430.79064182672857</v>
      </c>
      <c r="L181" s="6">
        <f t="shared" ca="1" si="22"/>
        <v>59.121773300887355</v>
      </c>
      <c r="M181" s="14"/>
    </row>
    <row r="182" spans="1:13" x14ac:dyDescent="0.3">
      <c r="A182" s="5">
        <v>179</v>
      </c>
      <c r="B182" s="5">
        <f t="shared" ca="1" si="16"/>
        <v>3</v>
      </c>
      <c r="C182" s="5">
        <f t="shared" ca="1" si="17"/>
        <v>371</v>
      </c>
      <c r="D182" s="5">
        <v>1</v>
      </c>
      <c r="E182" s="5">
        <v>1</v>
      </c>
      <c r="F182" s="6">
        <f ca="1">IF(E182=1,MAX(C182,$H$3:H181),"")</f>
        <v>424.05728687405121</v>
      </c>
      <c r="G182" s="6">
        <f t="shared" ca="1" si="18"/>
        <v>3.4506284400454081</v>
      </c>
      <c r="H182" s="6">
        <f t="shared" ca="1" si="19"/>
        <v>427.50791531409664</v>
      </c>
      <c r="I182" s="6" t="str">
        <f>IF(E182=2,MAX(C182,$K$3:K181),"")</f>
        <v/>
      </c>
      <c r="J182" s="6" t="str">
        <f t="shared" ca="1" si="20"/>
        <v/>
      </c>
      <c r="K182" s="6" t="str">
        <f t="shared" si="21"/>
        <v/>
      </c>
      <c r="L182" s="6">
        <f t="shared" ca="1" si="22"/>
        <v>53.057286874051215</v>
      </c>
      <c r="M182" s="14"/>
    </row>
    <row r="183" spans="1:13" x14ac:dyDescent="0.3">
      <c r="A183" s="5">
        <v>180</v>
      </c>
      <c r="B183" s="5">
        <f t="shared" ca="1" si="16"/>
        <v>1</v>
      </c>
      <c r="C183" s="5">
        <f t="shared" ca="1" si="17"/>
        <v>372</v>
      </c>
      <c r="D183" s="5">
        <v>1</v>
      </c>
      <c r="E183" s="5">
        <v>2</v>
      </c>
      <c r="F183" s="6" t="str">
        <f>IF(E183=1,MAX(C183,$H$3:H182),"")</f>
        <v/>
      </c>
      <c r="G183" s="6" t="str">
        <f t="shared" ca="1" si="18"/>
        <v/>
      </c>
      <c r="H183" s="6" t="str">
        <f t="shared" si="19"/>
        <v/>
      </c>
      <c r="I183" s="6">
        <f ca="1">IF(E183=2,MAX(C183,$K$3:K182),"")</f>
        <v>430.79064182672857</v>
      </c>
      <c r="J183" s="6">
        <f t="shared" ca="1" si="20"/>
        <v>3.0160449037366019</v>
      </c>
      <c r="K183" s="6">
        <f t="shared" ca="1" si="21"/>
        <v>433.80668673046517</v>
      </c>
      <c r="L183" s="6">
        <f t="shared" ca="1" si="22"/>
        <v>58.790641826728574</v>
      </c>
      <c r="M183" s="14"/>
    </row>
    <row r="184" spans="1:13" x14ac:dyDescent="0.3">
      <c r="A184" s="5">
        <v>181</v>
      </c>
      <c r="B184" s="5">
        <f t="shared" ca="1" si="16"/>
        <v>1</v>
      </c>
      <c r="C184" s="5">
        <f t="shared" ca="1" si="17"/>
        <v>373</v>
      </c>
      <c r="D184" s="5">
        <v>0</v>
      </c>
      <c r="E184" s="5">
        <v>1</v>
      </c>
      <c r="F184" s="6">
        <f ca="1">IF(E184=1,MAX(C184,$H$3:H183),"")</f>
        <v>427.50791531409664</v>
      </c>
      <c r="G184" s="6">
        <f t="shared" ca="1" si="18"/>
        <v>3.9695301482782881</v>
      </c>
      <c r="H184" s="6">
        <f t="shared" ca="1" si="19"/>
        <v>431.47744546237493</v>
      </c>
      <c r="I184" s="6" t="str">
        <f>IF(E184=2,MAX(C184,$K$3:K183),"")</f>
        <v/>
      </c>
      <c r="J184" s="6" t="str">
        <f t="shared" ca="1" si="20"/>
        <v/>
      </c>
      <c r="K184" s="6" t="str">
        <f t="shared" si="21"/>
        <v/>
      </c>
      <c r="L184" s="6">
        <f t="shared" ca="1" si="22"/>
        <v>54.507915314096635</v>
      </c>
      <c r="M184" s="14"/>
    </row>
    <row r="185" spans="1:13" x14ac:dyDescent="0.3">
      <c r="A185" s="5">
        <v>182</v>
      </c>
      <c r="B185" s="5">
        <f t="shared" ca="1" si="16"/>
        <v>1</v>
      </c>
      <c r="C185" s="5">
        <f t="shared" ca="1" si="17"/>
        <v>374</v>
      </c>
      <c r="D185" s="5">
        <v>1</v>
      </c>
      <c r="E185" s="5">
        <v>2</v>
      </c>
      <c r="F185" s="6" t="str">
        <f>IF(E185=1,MAX(C185,$H$3:H184),"")</f>
        <v/>
      </c>
      <c r="G185" s="6" t="str">
        <f t="shared" ca="1" si="18"/>
        <v/>
      </c>
      <c r="H185" s="6" t="str">
        <f t="shared" si="19"/>
        <v/>
      </c>
      <c r="I185" s="6">
        <f ca="1">IF(E185=2,MAX(C185,$K$3:K184),"")</f>
        <v>433.80668673046517</v>
      </c>
      <c r="J185" s="6">
        <f t="shared" ca="1" si="20"/>
        <v>6.578646785285363</v>
      </c>
      <c r="K185" s="6">
        <f t="shared" ca="1" si="21"/>
        <v>440.38533351575052</v>
      </c>
      <c r="L185" s="6">
        <f t="shared" ca="1" si="22"/>
        <v>59.806686730465174</v>
      </c>
      <c r="M185" s="14"/>
    </row>
    <row r="186" spans="1:13" x14ac:dyDescent="0.3">
      <c r="A186" s="5">
        <v>183</v>
      </c>
      <c r="B186" s="5">
        <f t="shared" ca="1" si="16"/>
        <v>4</v>
      </c>
      <c r="C186" s="5">
        <f t="shared" ca="1" si="17"/>
        <v>378</v>
      </c>
      <c r="D186" s="5">
        <v>1</v>
      </c>
      <c r="E186" s="5">
        <v>1</v>
      </c>
      <c r="F186" s="6">
        <f ca="1">IF(E186=1,MAX(C186,$H$3:H185),"")</f>
        <v>431.47744546237493</v>
      </c>
      <c r="G186" s="6">
        <f t="shared" ca="1" si="18"/>
        <v>3.8869146750450403</v>
      </c>
      <c r="H186" s="6">
        <f t="shared" ca="1" si="19"/>
        <v>435.36436013741996</v>
      </c>
      <c r="I186" s="6" t="str">
        <f>IF(E186=2,MAX(C186,$K$3:K185),"")</f>
        <v/>
      </c>
      <c r="J186" s="6" t="str">
        <f t="shared" ca="1" si="20"/>
        <v/>
      </c>
      <c r="K186" s="6" t="str">
        <f t="shared" si="21"/>
        <v/>
      </c>
      <c r="L186" s="6">
        <f t="shared" ca="1" si="22"/>
        <v>53.477445462374931</v>
      </c>
      <c r="M186" s="14"/>
    </row>
    <row r="187" spans="1:13" x14ac:dyDescent="0.3">
      <c r="A187" s="5">
        <v>184</v>
      </c>
      <c r="B187" s="5">
        <f t="shared" ca="1" si="16"/>
        <v>2</v>
      </c>
      <c r="C187" s="5">
        <f t="shared" ca="1" si="17"/>
        <v>380</v>
      </c>
      <c r="D187" s="5">
        <v>1</v>
      </c>
      <c r="E187" s="5">
        <v>2</v>
      </c>
      <c r="F187" s="6" t="str">
        <f>IF(E187=1,MAX(C187,$H$3:H186),"")</f>
        <v/>
      </c>
      <c r="G187" s="6" t="str">
        <f t="shared" ca="1" si="18"/>
        <v/>
      </c>
      <c r="H187" s="6" t="str">
        <f t="shared" si="19"/>
        <v/>
      </c>
      <c r="I187" s="6">
        <f ca="1">IF(E187=2,MAX(C187,$K$3:K186),"")</f>
        <v>440.38533351575052</v>
      </c>
      <c r="J187" s="6">
        <f t="shared" ca="1" si="20"/>
        <v>3.0654671883264468</v>
      </c>
      <c r="K187" s="6">
        <f t="shared" ca="1" si="21"/>
        <v>443.45080070407698</v>
      </c>
      <c r="L187" s="6">
        <f t="shared" ca="1" si="22"/>
        <v>60.385333515750517</v>
      </c>
      <c r="M187" s="14"/>
    </row>
    <row r="188" spans="1:13" x14ac:dyDescent="0.3">
      <c r="A188" s="5">
        <v>185</v>
      </c>
      <c r="B188" s="5">
        <f t="shared" ca="1" si="16"/>
        <v>4</v>
      </c>
      <c r="C188" s="5">
        <f t="shared" ca="1" si="17"/>
        <v>384</v>
      </c>
      <c r="D188" s="5">
        <v>1</v>
      </c>
      <c r="E188" s="5">
        <v>1</v>
      </c>
      <c r="F188" s="6">
        <f ca="1">IF(E188=1,MAX(C188,$H$3:H187),"")</f>
        <v>435.36436013741996</v>
      </c>
      <c r="G188" s="6">
        <f t="shared" ca="1" si="18"/>
        <v>4.7498777125213936</v>
      </c>
      <c r="H188" s="6">
        <f t="shared" ca="1" si="19"/>
        <v>440.11423784994133</v>
      </c>
      <c r="I188" s="6" t="str">
        <f>IF(E188=2,MAX(C188,$K$3:K187),"")</f>
        <v/>
      </c>
      <c r="J188" s="6" t="str">
        <f t="shared" ca="1" si="20"/>
        <v/>
      </c>
      <c r="K188" s="6" t="str">
        <f t="shared" si="21"/>
        <v/>
      </c>
      <c r="L188" s="6">
        <f t="shared" ca="1" si="22"/>
        <v>51.364360137419965</v>
      </c>
      <c r="M188" s="14"/>
    </row>
    <row r="189" spans="1:13" x14ac:dyDescent="0.3">
      <c r="A189" s="5">
        <v>186</v>
      </c>
      <c r="B189" s="5">
        <f t="shared" ca="1" si="16"/>
        <v>1</v>
      </c>
      <c r="C189" s="5">
        <f t="shared" ca="1" si="17"/>
        <v>385</v>
      </c>
      <c r="D189" s="5">
        <v>1</v>
      </c>
      <c r="E189" s="5">
        <v>2</v>
      </c>
      <c r="F189" s="6" t="str">
        <f>IF(E189=1,MAX(C189,$H$3:H188),"")</f>
        <v/>
      </c>
      <c r="G189" s="6" t="str">
        <f t="shared" ca="1" si="18"/>
        <v/>
      </c>
      <c r="H189" s="6" t="str">
        <f t="shared" si="19"/>
        <v/>
      </c>
      <c r="I189" s="6">
        <f ca="1">IF(E189=2,MAX(C189,$K$3:K188),"")</f>
        <v>443.45080070407698</v>
      </c>
      <c r="J189" s="6">
        <f t="shared" ca="1" si="20"/>
        <v>5.5964147528052059</v>
      </c>
      <c r="K189" s="6">
        <f t="shared" ca="1" si="21"/>
        <v>449.04721545688221</v>
      </c>
      <c r="L189" s="6">
        <f t="shared" ca="1" si="22"/>
        <v>58.450800704076983</v>
      </c>
      <c r="M189" s="14"/>
    </row>
    <row r="190" spans="1:13" x14ac:dyDescent="0.3">
      <c r="A190" s="5">
        <v>187</v>
      </c>
      <c r="B190" s="5">
        <f t="shared" ca="1" si="16"/>
        <v>3</v>
      </c>
      <c r="C190" s="5">
        <f t="shared" ca="1" si="17"/>
        <v>388</v>
      </c>
      <c r="D190" s="5">
        <v>1</v>
      </c>
      <c r="E190" s="5">
        <v>1</v>
      </c>
      <c r="F190" s="6">
        <f ca="1">IF(E190=1,MAX(C190,$H$3:H189),"")</f>
        <v>440.11423784994133</v>
      </c>
      <c r="G190" s="6">
        <f t="shared" ca="1" si="18"/>
        <v>3.4739858972525473</v>
      </c>
      <c r="H190" s="6">
        <f t="shared" ca="1" si="19"/>
        <v>443.58822374719387</v>
      </c>
      <c r="I190" s="6" t="str">
        <f>IF(E190=2,MAX(C190,$K$3:K189),"")</f>
        <v/>
      </c>
      <c r="J190" s="6" t="str">
        <f t="shared" ca="1" si="20"/>
        <v/>
      </c>
      <c r="K190" s="6" t="str">
        <f t="shared" si="21"/>
        <v/>
      </c>
      <c r="L190" s="6">
        <f t="shared" ca="1" si="22"/>
        <v>52.114237849941333</v>
      </c>
      <c r="M190" s="14"/>
    </row>
    <row r="191" spans="1:13" x14ac:dyDescent="0.3">
      <c r="A191" s="5">
        <v>188</v>
      </c>
      <c r="B191" s="5">
        <f t="shared" ca="1" si="16"/>
        <v>2</v>
      </c>
      <c r="C191" s="5">
        <f t="shared" ca="1" si="17"/>
        <v>390</v>
      </c>
      <c r="D191" s="5">
        <v>1</v>
      </c>
      <c r="E191" s="5">
        <v>2</v>
      </c>
      <c r="F191" s="6" t="str">
        <f>IF(E191=1,MAX(C191,$H$3:H190),"")</f>
        <v/>
      </c>
      <c r="G191" s="6" t="str">
        <f t="shared" ca="1" si="18"/>
        <v/>
      </c>
      <c r="H191" s="6" t="str">
        <f t="shared" si="19"/>
        <v/>
      </c>
      <c r="I191" s="6">
        <f ca="1">IF(E191=2,MAX(C191,$K$3:K190),"")</f>
        <v>449.04721545688221</v>
      </c>
      <c r="J191" s="6">
        <f t="shared" ca="1" si="20"/>
        <v>3.3600535312409994</v>
      </c>
      <c r="K191" s="6">
        <f t="shared" ca="1" si="21"/>
        <v>452.40726898812323</v>
      </c>
      <c r="L191" s="6">
        <f t="shared" ca="1" si="22"/>
        <v>59.047215456882213</v>
      </c>
      <c r="M191" s="14"/>
    </row>
    <row r="192" spans="1:13" x14ac:dyDescent="0.3">
      <c r="A192" s="5">
        <v>189</v>
      </c>
      <c r="B192" s="5">
        <f t="shared" ca="1" si="16"/>
        <v>3</v>
      </c>
      <c r="C192" s="5">
        <f t="shared" ca="1" si="17"/>
        <v>393</v>
      </c>
      <c r="D192" s="5">
        <v>1</v>
      </c>
      <c r="E192" s="5">
        <v>1</v>
      </c>
      <c r="F192" s="6">
        <f ca="1">IF(E192=1,MAX(C192,$H$3:H191),"")</f>
        <v>443.58822374719387</v>
      </c>
      <c r="G192" s="6">
        <f t="shared" ca="1" si="18"/>
        <v>4.5150149153882655</v>
      </c>
      <c r="H192" s="6">
        <f t="shared" ca="1" si="19"/>
        <v>448.10323866258216</v>
      </c>
      <c r="I192" s="6" t="str">
        <f>IF(E192=2,MAX(C192,$K$3:K191),"")</f>
        <v/>
      </c>
      <c r="J192" s="6" t="str">
        <f t="shared" ca="1" si="20"/>
        <v/>
      </c>
      <c r="K192" s="6" t="str">
        <f t="shared" si="21"/>
        <v/>
      </c>
      <c r="L192" s="6">
        <f t="shared" ca="1" si="22"/>
        <v>50.588223747193865</v>
      </c>
      <c r="M192" s="14"/>
    </row>
    <row r="193" spans="1:13" x14ac:dyDescent="0.3">
      <c r="A193" s="5">
        <v>190</v>
      </c>
      <c r="B193" s="5">
        <f t="shared" ca="1" si="16"/>
        <v>1</v>
      </c>
      <c r="C193" s="5">
        <f t="shared" ca="1" si="17"/>
        <v>394</v>
      </c>
      <c r="D193" s="5">
        <v>0</v>
      </c>
      <c r="E193" s="5">
        <v>2</v>
      </c>
      <c r="F193" s="6" t="str">
        <f>IF(E193=1,MAX(C193,$H$3:H192),"")</f>
        <v/>
      </c>
      <c r="G193" s="6" t="str">
        <f t="shared" ca="1" si="18"/>
        <v/>
      </c>
      <c r="H193" s="6" t="str">
        <f t="shared" si="19"/>
        <v/>
      </c>
      <c r="I193" s="6">
        <f ca="1">IF(E193=2,MAX(C193,$K$3:K192),"")</f>
        <v>452.40726898812323</v>
      </c>
      <c r="J193" s="6">
        <f t="shared" ca="1" si="20"/>
        <v>4.3884328833996236</v>
      </c>
      <c r="K193" s="6">
        <f t="shared" ca="1" si="21"/>
        <v>456.79570187152285</v>
      </c>
      <c r="L193" s="6">
        <f t="shared" ca="1" si="22"/>
        <v>58.407268988123235</v>
      </c>
      <c r="M193" s="14"/>
    </row>
    <row r="194" spans="1:13" x14ac:dyDescent="0.3">
      <c r="A194" s="5">
        <v>191</v>
      </c>
      <c r="B194" s="5">
        <f t="shared" ca="1" si="16"/>
        <v>1</v>
      </c>
      <c r="C194" s="5">
        <f t="shared" ca="1" si="17"/>
        <v>395</v>
      </c>
      <c r="D194" s="5">
        <v>1</v>
      </c>
      <c r="E194" s="5">
        <v>1</v>
      </c>
      <c r="F194" s="6">
        <f ca="1">IF(E194=1,MAX(C194,$H$3:H193),"")</f>
        <v>448.10323866258216</v>
      </c>
      <c r="G194" s="6">
        <f t="shared" ca="1" si="18"/>
        <v>4.7929403500783661</v>
      </c>
      <c r="H194" s="6">
        <f t="shared" ca="1" si="19"/>
        <v>452.89617901266053</v>
      </c>
      <c r="I194" s="6" t="str">
        <f>IF(E194=2,MAX(C194,$K$3:K193),"")</f>
        <v/>
      </c>
      <c r="J194" s="6" t="str">
        <f t="shared" ca="1" si="20"/>
        <v/>
      </c>
      <c r="K194" s="6" t="str">
        <f t="shared" si="21"/>
        <v/>
      </c>
      <c r="L194" s="6">
        <f t="shared" ca="1" si="22"/>
        <v>53.103238662582157</v>
      </c>
      <c r="M194" s="14"/>
    </row>
    <row r="195" spans="1:13" x14ac:dyDescent="0.3">
      <c r="A195" s="5">
        <v>192</v>
      </c>
      <c r="B195" s="5">
        <f t="shared" ca="1" si="16"/>
        <v>1</v>
      </c>
      <c r="C195" s="5">
        <f t="shared" ca="1" si="17"/>
        <v>396</v>
      </c>
      <c r="D195" s="5">
        <v>1</v>
      </c>
      <c r="E195" s="5">
        <v>2</v>
      </c>
      <c r="F195" s="6" t="str">
        <f>IF(E195=1,MAX(C195,$H$3:H194),"")</f>
        <v/>
      </c>
      <c r="G195" s="6" t="str">
        <f t="shared" ca="1" si="18"/>
        <v/>
      </c>
      <c r="H195" s="6" t="str">
        <f t="shared" si="19"/>
        <v/>
      </c>
      <c r="I195" s="6">
        <f ca="1">IF(E195=2,MAX(C195,$K$3:K194),"")</f>
        <v>456.79570187152285</v>
      </c>
      <c r="J195" s="6">
        <f t="shared" ca="1" si="20"/>
        <v>5.2139331161444131</v>
      </c>
      <c r="K195" s="6">
        <f t="shared" ca="1" si="21"/>
        <v>462.00963498766725</v>
      </c>
      <c r="L195" s="6">
        <f t="shared" ca="1" si="22"/>
        <v>60.795701871522851</v>
      </c>
      <c r="M195" s="14"/>
    </row>
    <row r="196" spans="1:13" x14ac:dyDescent="0.3">
      <c r="A196" s="5">
        <v>193</v>
      </c>
      <c r="B196" s="5">
        <f t="shared" ca="1" si="16"/>
        <v>3</v>
      </c>
      <c r="C196" s="5">
        <f t="shared" ca="1" si="17"/>
        <v>399</v>
      </c>
      <c r="D196" s="5">
        <v>0</v>
      </c>
      <c r="E196" s="5">
        <v>1</v>
      </c>
      <c r="F196" s="6">
        <f ca="1">IF(E196=1,MAX(C196,$H$3:H195),"")</f>
        <v>452.89617901266053</v>
      </c>
      <c r="G196" s="6">
        <f t="shared" ca="1" si="18"/>
        <v>3.6619522615566709</v>
      </c>
      <c r="H196" s="6">
        <f t="shared" ca="1" si="19"/>
        <v>456.5581312742172</v>
      </c>
      <c r="I196" s="6" t="str">
        <f>IF(E196=2,MAX(C196,$K$3:K195),"")</f>
        <v/>
      </c>
      <c r="J196" s="6" t="str">
        <f t="shared" ca="1" si="20"/>
        <v/>
      </c>
      <c r="K196" s="6" t="str">
        <f t="shared" si="21"/>
        <v/>
      </c>
      <c r="L196" s="6">
        <f t="shared" ca="1" si="22"/>
        <v>53.896179012660525</v>
      </c>
      <c r="M196" s="14"/>
    </row>
    <row r="197" spans="1:13" x14ac:dyDescent="0.3">
      <c r="A197" s="5">
        <v>194</v>
      </c>
      <c r="B197" s="5">
        <f t="shared" ref="B197:B260" ca="1" si="23">LOOKUP(RAND(),$R$3:$R$19,$S$3:$S$19)</f>
        <v>0</v>
      </c>
      <c r="C197" s="5">
        <f t="shared" ref="C197:C260" ca="1" si="24">B197+C196</f>
        <v>399</v>
      </c>
      <c r="D197" s="5">
        <v>0</v>
      </c>
      <c r="E197" s="5">
        <v>2</v>
      </c>
      <c r="F197" s="6" t="str">
        <f>IF(E197=1,MAX(C197,$H$3:H196),"")</f>
        <v/>
      </c>
      <c r="G197" s="6" t="str">
        <f t="shared" ref="G197:G260" ca="1" si="25">IF(E197=1,IF(D197=0,RAND()*$O$21+3,RAND()*$O$11+3),"")</f>
        <v/>
      </c>
      <c r="H197" s="6" t="str">
        <f t="shared" ref="H197:H260" si="26">IF(F197="","",F197+G197)</f>
        <v/>
      </c>
      <c r="I197" s="6">
        <f ca="1">IF(E197=2,MAX(C197,$K$3:K196),"")</f>
        <v>462.00963498766725</v>
      </c>
      <c r="J197" s="6">
        <f t="shared" ref="J197:J260" ca="1" si="27">IF(E197=2,IF(D197=0,RAND()*$O$21+3,RAND()*$O$11+3),"")</f>
        <v>3.5371285215098016</v>
      </c>
      <c r="K197" s="6">
        <f t="shared" ref="K197:K260" ca="1" si="28">IF(I197="","",I197+J197)</f>
        <v>465.54676350917708</v>
      </c>
      <c r="L197" s="6">
        <f t="shared" ref="L197:L260" ca="1" si="29">MAX(I197,F197)-C197</f>
        <v>63.009634987667255</v>
      </c>
      <c r="M197" s="14"/>
    </row>
    <row r="198" spans="1:13" x14ac:dyDescent="0.3">
      <c r="A198" s="5">
        <v>195</v>
      </c>
      <c r="B198" s="5">
        <f t="shared" ca="1" si="23"/>
        <v>2</v>
      </c>
      <c r="C198" s="5">
        <f t="shared" ca="1" si="24"/>
        <v>401</v>
      </c>
      <c r="D198" s="5">
        <v>1</v>
      </c>
      <c r="E198" s="5">
        <v>1</v>
      </c>
      <c r="F198" s="6">
        <f ca="1">IF(E198=1,MAX(C198,$H$3:H197),"")</f>
        <v>456.5581312742172</v>
      </c>
      <c r="G198" s="6">
        <f t="shared" ca="1" si="25"/>
        <v>6.2112805418228074</v>
      </c>
      <c r="H198" s="6">
        <f t="shared" ca="1" si="26"/>
        <v>462.76941181604002</v>
      </c>
      <c r="I198" s="6" t="str">
        <f>IF(E198=2,MAX(C198,$K$3:K197),"")</f>
        <v/>
      </c>
      <c r="J198" s="6" t="str">
        <f t="shared" ca="1" si="27"/>
        <v/>
      </c>
      <c r="K198" s="6" t="str">
        <f t="shared" si="28"/>
        <v/>
      </c>
      <c r="L198" s="6">
        <f t="shared" ca="1" si="29"/>
        <v>55.558131274217203</v>
      </c>
      <c r="M198" s="14"/>
    </row>
    <row r="199" spans="1:13" x14ac:dyDescent="0.3">
      <c r="A199" s="5">
        <v>196</v>
      </c>
      <c r="B199" s="5">
        <f t="shared" ca="1" si="23"/>
        <v>4</v>
      </c>
      <c r="C199" s="5">
        <f t="shared" ca="1" si="24"/>
        <v>405</v>
      </c>
      <c r="D199" s="5">
        <v>1</v>
      </c>
      <c r="E199" s="5">
        <v>2</v>
      </c>
      <c r="F199" s="6" t="str">
        <f>IF(E199=1,MAX(C199,$H$3:H198),"")</f>
        <v/>
      </c>
      <c r="G199" s="6" t="str">
        <f t="shared" ca="1" si="25"/>
        <v/>
      </c>
      <c r="H199" s="6" t="str">
        <f t="shared" si="26"/>
        <v/>
      </c>
      <c r="I199" s="6">
        <f ca="1">IF(E199=2,MAX(C199,$K$3:K198),"")</f>
        <v>465.54676350917708</v>
      </c>
      <c r="J199" s="6">
        <f t="shared" ca="1" si="27"/>
        <v>4.5200540593795999</v>
      </c>
      <c r="K199" s="6">
        <f t="shared" ca="1" si="28"/>
        <v>470.0668175685567</v>
      </c>
      <c r="L199" s="6">
        <f t="shared" ca="1" si="29"/>
        <v>60.546763509177083</v>
      </c>
      <c r="M199" s="14"/>
    </row>
    <row r="200" spans="1:13" x14ac:dyDescent="0.3">
      <c r="A200" s="5">
        <v>197</v>
      </c>
      <c r="B200" s="5">
        <f t="shared" ca="1" si="23"/>
        <v>3</v>
      </c>
      <c r="C200" s="5">
        <f t="shared" ca="1" si="24"/>
        <v>408</v>
      </c>
      <c r="D200" s="5">
        <v>1</v>
      </c>
      <c r="E200" s="5">
        <v>1</v>
      </c>
      <c r="F200" s="6">
        <f ca="1">IF(E200=1,MAX(C200,$H$3:H199),"")</f>
        <v>462.76941181604002</v>
      </c>
      <c r="G200" s="6">
        <f t="shared" ca="1" si="25"/>
        <v>4.1489450669257639</v>
      </c>
      <c r="H200" s="6">
        <f t="shared" ca="1" si="26"/>
        <v>466.91835688296578</v>
      </c>
      <c r="I200" s="6" t="str">
        <f>IF(E200=2,MAX(C200,$K$3:K199),"")</f>
        <v/>
      </c>
      <c r="J200" s="6" t="str">
        <f t="shared" ca="1" si="27"/>
        <v/>
      </c>
      <c r="K200" s="6" t="str">
        <f t="shared" si="28"/>
        <v/>
      </c>
      <c r="L200" s="6">
        <f t="shared" ca="1" si="29"/>
        <v>54.769411816040019</v>
      </c>
      <c r="M200" s="14"/>
    </row>
    <row r="201" spans="1:13" x14ac:dyDescent="0.3">
      <c r="A201" s="5">
        <v>198</v>
      </c>
      <c r="B201" s="5">
        <f t="shared" ca="1" si="23"/>
        <v>3</v>
      </c>
      <c r="C201" s="5">
        <f t="shared" ca="1" si="24"/>
        <v>411</v>
      </c>
      <c r="D201" s="5">
        <v>1</v>
      </c>
      <c r="E201" s="5">
        <v>2</v>
      </c>
      <c r="F201" s="6" t="str">
        <f>IF(E201=1,MAX(C201,$H$3:H200),"")</f>
        <v/>
      </c>
      <c r="G201" s="6" t="str">
        <f t="shared" ca="1" si="25"/>
        <v/>
      </c>
      <c r="H201" s="6" t="str">
        <f t="shared" si="26"/>
        <v/>
      </c>
      <c r="I201" s="6">
        <f ca="1">IF(E201=2,MAX(C201,$K$3:K200),"")</f>
        <v>470.0668175685567</v>
      </c>
      <c r="J201" s="6">
        <f t="shared" ca="1" si="27"/>
        <v>4.4929798565246317</v>
      </c>
      <c r="K201" s="6">
        <f t="shared" ca="1" si="28"/>
        <v>474.55979742508134</v>
      </c>
      <c r="L201" s="6">
        <f t="shared" ca="1" si="29"/>
        <v>59.066817568556701</v>
      </c>
      <c r="M201" s="14"/>
    </row>
    <row r="202" spans="1:13" x14ac:dyDescent="0.3">
      <c r="A202" s="5">
        <v>199</v>
      </c>
      <c r="B202" s="5">
        <f t="shared" ca="1" si="23"/>
        <v>2</v>
      </c>
      <c r="C202" s="5">
        <f t="shared" ca="1" si="24"/>
        <v>413</v>
      </c>
      <c r="D202" s="5">
        <v>1</v>
      </c>
      <c r="E202" s="5">
        <v>1</v>
      </c>
      <c r="F202" s="6">
        <f ca="1">IF(E202=1,MAX(C202,$H$3:H201),"")</f>
        <v>466.91835688296578</v>
      </c>
      <c r="G202" s="6">
        <f t="shared" ca="1" si="25"/>
        <v>3.754126803107285</v>
      </c>
      <c r="H202" s="6">
        <f t="shared" ca="1" si="26"/>
        <v>470.67248368607306</v>
      </c>
      <c r="I202" s="6" t="str">
        <f>IF(E202=2,MAX(C202,$K$3:K201),"")</f>
        <v/>
      </c>
      <c r="J202" s="6" t="str">
        <f t="shared" ca="1" si="27"/>
        <v/>
      </c>
      <c r="K202" s="6" t="str">
        <f t="shared" si="28"/>
        <v/>
      </c>
      <c r="L202" s="6">
        <f t="shared" ca="1" si="29"/>
        <v>53.918356882965782</v>
      </c>
      <c r="M202" s="14"/>
    </row>
    <row r="203" spans="1:13" x14ac:dyDescent="0.3">
      <c r="A203" s="5">
        <v>200</v>
      </c>
      <c r="B203" s="5">
        <f t="shared" ca="1" si="23"/>
        <v>1</v>
      </c>
      <c r="C203" s="5">
        <f t="shared" ca="1" si="24"/>
        <v>414</v>
      </c>
      <c r="D203" s="5">
        <v>1</v>
      </c>
      <c r="E203" s="5">
        <v>2</v>
      </c>
      <c r="F203" s="6" t="str">
        <f>IF(E203=1,MAX(C203,$H$3:H202),"")</f>
        <v/>
      </c>
      <c r="G203" s="6" t="str">
        <f t="shared" ca="1" si="25"/>
        <v/>
      </c>
      <c r="H203" s="6" t="str">
        <f t="shared" si="26"/>
        <v/>
      </c>
      <c r="I203" s="6">
        <f ca="1">IF(E203=2,MAX(C203,$K$3:K202),"")</f>
        <v>474.55979742508134</v>
      </c>
      <c r="J203" s="6">
        <f t="shared" ca="1" si="27"/>
        <v>5.6659069508732056</v>
      </c>
      <c r="K203" s="6">
        <f t="shared" ca="1" si="28"/>
        <v>480.22570437595454</v>
      </c>
      <c r="L203" s="6">
        <f t="shared" ca="1" si="29"/>
        <v>60.559797425081342</v>
      </c>
      <c r="M203" s="14"/>
    </row>
    <row r="204" spans="1:13" x14ac:dyDescent="0.3">
      <c r="A204" s="5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14"/>
    </row>
    <row r="205" spans="1:13" x14ac:dyDescent="0.3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14"/>
    </row>
    <row r="206" spans="1:13" x14ac:dyDescent="0.3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14"/>
    </row>
    <row r="207" spans="1:13" x14ac:dyDescent="0.3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14"/>
    </row>
    <row r="208" spans="1:13" x14ac:dyDescent="0.3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14"/>
    </row>
    <row r="209" spans="1:13" x14ac:dyDescent="0.3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14"/>
    </row>
    <row r="210" spans="1:13" x14ac:dyDescent="0.3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14"/>
    </row>
    <row r="211" spans="1:13" x14ac:dyDescent="0.3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14"/>
    </row>
    <row r="212" spans="1:13" x14ac:dyDescent="0.3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14"/>
    </row>
    <row r="213" spans="1:13" x14ac:dyDescent="0.3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14"/>
    </row>
    <row r="214" spans="1:13" x14ac:dyDescent="0.3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14"/>
    </row>
    <row r="215" spans="1:13" x14ac:dyDescent="0.3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14"/>
    </row>
    <row r="216" spans="1:13" x14ac:dyDescent="0.3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14"/>
    </row>
    <row r="217" spans="1:13" x14ac:dyDescent="0.3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14"/>
    </row>
    <row r="218" spans="1:13" x14ac:dyDescent="0.3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14"/>
    </row>
    <row r="219" spans="1:13" x14ac:dyDescent="0.3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14"/>
    </row>
    <row r="220" spans="1:13" x14ac:dyDescent="0.3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14"/>
    </row>
    <row r="221" spans="1:13" x14ac:dyDescent="0.3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14"/>
    </row>
    <row r="222" spans="1:13" x14ac:dyDescent="0.3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14"/>
    </row>
    <row r="223" spans="1:13" x14ac:dyDescent="0.3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14"/>
    </row>
    <row r="224" spans="1:13" x14ac:dyDescent="0.3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14"/>
    </row>
    <row r="225" spans="1:13" x14ac:dyDescent="0.3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14"/>
    </row>
    <row r="226" spans="1:13" x14ac:dyDescent="0.3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14"/>
    </row>
    <row r="227" spans="1:13" x14ac:dyDescent="0.3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14"/>
    </row>
    <row r="228" spans="1:13" x14ac:dyDescent="0.3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14"/>
    </row>
    <row r="229" spans="1:13" x14ac:dyDescent="0.3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14"/>
    </row>
    <row r="230" spans="1:13" x14ac:dyDescent="0.3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14"/>
    </row>
    <row r="231" spans="1:13" x14ac:dyDescent="0.3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14"/>
    </row>
    <row r="232" spans="1:13" x14ac:dyDescent="0.3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14"/>
    </row>
    <row r="233" spans="1:13" x14ac:dyDescent="0.3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14"/>
    </row>
    <row r="234" spans="1:13" x14ac:dyDescent="0.3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14"/>
    </row>
    <row r="235" spans="1:13" x14ac:dyDescent="0.3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14"/>
    </row>
    <row r="236" spans="1:13" x14ac:dyDescent="0.3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14"/>
    </row>
    <row r="237" spans="1:13" x14ac:dyDescent="0.3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14"/>
    </row>
    <row r="238" spans="1:13" x14ac:dyDescent="0.3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14"/>
    </row>
    <row r="239" spans="1:13" x14ac:dyDescent="0.3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14"/>
    </row>
    <row r="240" spans="1:13" x14ac:dyDescent="0.3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14"/>
    </row>
    <row r="241" spans="1:13" x14ac:dyDescent="0.3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14"/>
    </row>
    <row r="242" spans="1:13" x14ac:dyDescent="0.3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14"/>
    </row>
    <row r="243" spans="1:13" x14ac:dyDescent="0.3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14"/>
    </row>
    <row r="244" spans="1:13" x14ac:dyDescent="0.3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14"/>
    </row>
    <row r="245" spans="1:13" x14ac:dyDescent="0.3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14"/>
    </row>
    <row r="246" spans="1:13" x14ac:dyDescent="0.3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14"/>
    </row>
    <row r="247" spans="1:13" x14ac:dyDescent="0.3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14"/>
    </row>
    <row r="248" spans="1:13" x14ac:dyDescent="0.3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14"/>
    </row>
    <row r="249" spans="1:13" x14ac:dyDescent="0.3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14"/>
    </row>
    <row r="250" spans="1:13" x14ac:dyDescent="0.3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14"/>
    </row>
    <row r="251" spans="1:13" x14ac:dyDescent="0.3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14"/>
    </row>
    <row r="252" spans="1:13" x14ac:dyDescent="0.3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14"/>
    </row>
    <row r="253" spans="1:13" x14ac:dyDescent="0.3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14"/>
    </row>
    <row r="254" spans="1:13" x14ac:dyDescent="0.3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14"/>
    </row>
    <row r="255" spans="1:13" x14ac:dyDescent="0.3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14"/>
    </row>
    <row r="256" spans="1:13" x14ac:dyDescent="0.3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14"/>
    </row>
    <row r="257" spans="1:13" x14ac:dyDescent="0.3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14"/>
    </row>
    <row r="258" spans="1:13" x14ac:dyDescent="0.3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14"/>
    </row>
    <row r="259" spans="1:13" x14ac:dyDescent="0.3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14"/>
    </row>
    <row r="260" spans="1:13" x14ac:dyDescent="0.3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14"/>
    </row>
    <row r="261" spans="1:13" x14ac:dyDescent="0.3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14"/>
    </row>
    <row r="262" spans="1:13" x14ac:dyDescent="0.3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14"/>
    </row>
    <row r="263" spans="1:13" x14ac:dyDescent="0.3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14"/>
    </row>
    <row r="264" spans="1:13" x14ac:dyDescent="0.3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14"/>
    </row>
    <row r="265" spans="1:13" x14ac:dyDescent="0.3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14"/>
    </row>
    <row r="266" spans="1:13" x14ac:dyDescent="0.3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14"/>
    </row>
    <row r="267" spans="1:13" x14ac:dyDescent="0.3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14"/>
    </row>
    <row r="268" spans="1:13" x14ac:dyDescent="0.3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14"/>
    </row>
    <row r="269" spans="1:13" x14ac:dyDescent="0.3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14"/>
    </row>
    <row r="270" spans="1:13" x14ac:dyDescent="0.3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14"/>
    </row>
    <row r="271" spans="1:13" x14ac:dyDescent="0.3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14"/>
    </row>
    <row r="272" spans="1:13" x14ac:dyDescent="0.3">
      <c r="A272" s="5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14"/>
    </row>
    <row r="273" spans="1:13" x14ac:dyDescent="0.3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14"/>
    </row>
    <row r="274" spans="1:13" x14ac:dyDescent="0.3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14"/>
    </row>
    <row r="275" spans="1:13" x14ac:dyDescent="0.3">
      <c r="A275" s="5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14"/>
    </row>
    <row r="276" spans="1:13" x14ac:dyDescent="0.3">
      <c r="A276" s="5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14"/>
    </row>
    <row r="277" spans="1:13" x14ac:dyDescent="0.3">
      <c r="A277" s="5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14"/>
    </row>
    <row r="278" spans="1:13" x14ac:dyDescent="0.3">
      <c r="A278" s="5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14"/>
    </row>
    <row r="279" spans="1:13" x14ac:dyDescent="0.3">
      <c r="A279" s="5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14"/>
    </row>
    <row r="280" spans="1:13" x14ac:dyDescent="0.3">
      <c r="A280" s="5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14"/>
    </row>
    <row r="281" spans="1:13" x14ac:dyDescent="0.3">
      <c r="A281" s="5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14"/>
    </row>
    <row r="282" spans="1:13" x14ac:dyDescent="0.3">
      <c r="A282" s="5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14"/>
    </row>
    <row r="283" spans="1:13" x14ac:dyDescent="0.3">
      <c r="A283" s="5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14"/>
    </row>
    <row r="284" spans="1:13" x14ac:dyDescent="0.3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14"/>
    </row>
    <row r="285" spans="1:13" x14ac:dyDescent="0.3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14"/>
    </row>
    <row r="286" spans="1:13" x14ac:dyDescent="0.3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14"/>
    </row>
    <row r="287" spans="1:13" x14ac:dyDescent="0.3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14"/>
    </row>
    <row r="288" spans="1:13" x14ac:dyDescent="0.3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14"/>
    </row>
    <row r="289" spans="1:13" x14ac:dyDescent="0.3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14"/>
    </row>
    <row r="290" spans="1:13" x14ac:dyDescent="0.3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14"/>
    </row>
    <row r="291" spans="1:13" x14ac:dyDescent="0.3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14"/>
    </row>
    <row r="292" spans="1:13" x14ac:dyDescent="0.3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14"/>
    </row>
    <row r="293" spans="1:13" x14ac:dyDescent="0.3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14"/>
    </row>
    <row r="294" spans="1:13" x14ac:dyDescent="0.3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14"/>
    </row>
    <row r="295" spans="1:13" x14ac:dyDescent="0.3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14"/>
    </row>
    <row r="296" spans="1:13" x14ac:dyDescent="0.3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14"/>
    </row>
    <row r="297" spans="1:13" x14ac:dyDescent="0.3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14"/>
    </row>
    <row r="298" spans="1:13" x14ac:dyDescent="0.3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14"/>
    </row>
    <row r="299" spans="1:13" x14ac:dyDescent="0.3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14"/>
    </row>
    <row r="300" spans="1:13" x14ac:dyDescent="0.3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14"/>
    </row>
    <row r="301" spans="1:13" x14ac:dyDescent="0.3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14"/>
    </row>
    <row r="302" spans="1:13" x14ac:dyDescent="0.3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14"/>
    </row>
    <row r="303" spans="1:13" x14ac:dyDescent="0.3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14"/>
    </row>
    <row r="304" spans="1:13" x14ac:dyDescent="0.3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14"/>
    </row>
    <row r="305" spans="1:13" x14ac:dyDescent="0.3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14"/>
    </row>
    <row r="306" spans="1:13" x14ac:dyDescent="0.3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14"/>
    </row>
    <row r="307" spans="1:13" x14ac:dyDescent="0.3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14"/>
    </row>
    <row r="308" spans="1:13" x14ac:dyDescent="0.3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14"/>
    </row>
    <row r="309" spans="1:13" x14ac:dyDescent="0.3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14"/>
    </row>
    <row r="310" spans="1:13" x14ac:dyDescent="0.3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14"/>
    </row>
    <row r="311" spans="1:13" x14ac:dyDescent="0.3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14"/>
    </row>
    <row r="312" spans="1:13" x14ac:dyDescent="0.3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14"/>
    </row>
    <row r="313" spans="1:13" x14ac:dyDescent="0.3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14"/>
    </row>
    <row r="314" spans="1:13" x14ac:dyDescent="0.3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14"/>
    </row>
    <row r="315" spans="1:13" x14ac:dyDescent="0.3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14"/>
    </row>
    <row r="316" spans="1:13" x14ac:dyDescent="0.3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14"/>
    </row>
    <row r="317" spans="1:13" x14ac:dyDescent="0.3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14"/>
    </row>
    <row r="318" spans="1:13" x14ac:dyDescent="0.3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14"/>
    </row>
    <row r="319" spans="1:13" x14ac:dyDescent="0.3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14"/>
    </row>
    <row r="320" spans="1:13" x14ac:dyDescent="0.3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14"/>
    </row>
    <row r="321" spans="1:13" x14ac:dyDescent="0.3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14"/>
    </row>
    <row r="322" spans="1:13" x14ac:dyDescent="0.3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14"/>
    </row>
    <row r="323" spans="1:13" x14ac:dyDescent="0.3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14"/>
    </row>
    <row r="324" spans="1:13" x14ac:dyDescent="0.3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14"/>
    </row>
    <row r="325" spans="1:13" x14ac:dyDescent="0.3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14"/>
    </row>
    <row r="326" spans="1:13" x14ac:dyDescent="0.3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14"/>
    </row>
    <row r="327" spans="1:13" x14ac:dyDescent="0.3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14"/>
    </row>
    <row r="328" spans="1:13" x14ac:dyDescent="0.3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14"/>
    </row>
    <row r="329" spans="1:13" x14ac:dyDescent="0.3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14"/>
    </row>
    <row r="330" spans="1:13" x14ac:dyDescent="0.3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14"/>
    </row>
    <row r="331" spans="1:13" x14ac:dyDescent="0.3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14"/>
    </row>
    <row r="332" spans="1:13" x14ac:dyDescent="0.3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14"/>
    </row>
    <row r="333" spans="1:13" x14ac:dyDescent="0.3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14"/>
    </row>
    <row r="334" spans="1:13" x14ac:dyDescent="0.3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14"/>
    </row>
    <row r="335" spans="1:13" x14ac:dyDescent="0.3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14"/>
    </row>
    <row r="336" spans="1:13" x14ac:dyDescent="0.3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14"/>
    </row>
    <row r="337" spans="1:13" x14ac:dyDescent="0.3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14"/>
    </row>
    <row r="338" spans="1:13" x14ac:dyDescent="0.3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14"/>
    </row>
    <row r="339" spans="1:13" x14ac:dyDescent="0.3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14"/>
    </row>
    <row r="340" spans="1:13" x14ac:dyDescent="0.3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14"/>
    </row>
    <row r="341" spans="1:13" x14ac:dyDescent="0.3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14"/>
    </row>
    <row r="342" spans="1:13" x14ac:dyDescent="0.3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14"/>
    </row>
    <row r="343" spans="1:13" x14ac:dyDescent="0.3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14"/>
    </row>
    <row r="344" spans="1:13" x14ac:dyDescent="0.3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14"/>
    </row>
    <row r="345" spans="1:13" x14ac:dyDescent="0.3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14"/>
    </row>
    <row r="346" spans="1:13" x14ac:dyDescent="0.3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14"/>
    </row>
    <row r="347" spans="1:13" x14ac:dyDescent="0.3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14"/>
    </row>
    <row r="348" spans="1:13" x14ac:dyDescent="0.3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14"/>
    </row>
    <row r="349" spans="1:13" x14ac:dyDescent="0.3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14"/>
    </row>
    <row r="350" spans="1:13" x14ac:dyDescent="0.3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14"/>
    </row>
    <row r="351" spans="1:13" x14ac:dyDescent="0.3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14"/>
    </row>
    <row r="352" spans="1:13" x14ac:dyDescent="0.3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14"/>
    </row>
    <row r="353" spans="1:13" x14ac:dyDescent="0.3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14"/>
    </row>
    <row r="354" spans="1:13" x14ac:dyDescent="0.3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14"/>
    </row>
    <row r="355" spans="1:13" x14ac:dyDescent="0.3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14"/>
    </row>
    <row r="356" spans="1:13" x14ac:dyDescent="0.3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14"/>
    </row>
    <row r="357" spans="1:13" x14ac:dyDescent="0.3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14"/>
    </row>
    <row r="358" spans="1:13" x14ac:dyDescent="0.3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14"/>
    </row>
    <row r="359" spans="1:13" x14ac:dyDescent="0.3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14"/>
    </row>
    <row r="360" spans="1:13" x14ac:dyDescent="0.3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14"/>
    </row>
    <row r="361" spans="1:13" x14ac:dyDescent="0.3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14"/>
    </row>
    <row r="362" spans="1:13" x14ac:dyDescent="0.3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14"/>
    </row>
    <row r="363" spans="1:13" x14ac:dyDescent="0.3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14"/>
    </row>
    <row r="364" spans="1:13" x14ac:dyDescent="0.3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14"/>
    </row>
    <row r="365" spans="1:13" x14ac:dyDescent="0.3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14"/>
    </row>
    <row r="366" spans="1:13" x14ac:dyDescent="0.3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14"/>
    </row>
    <row r="367" spans="1:13" x14ac:dyDescent="0.3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14"/>
    </row>
    <row r="368" spans="1:13" x14ac:dyDescent="0.3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14"/>
    </row>
    <row r="369" spans="1:13" x14ac:dyDescent="0.3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14"/>
    </row>
    <row r="370" spans="1:13" x14ac:dyDescent="0.3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14"/>
    </row>
    <row r="371" spans="1:13" x14ac:dyDescent="0.3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14"/>
    </row>
    <row r="372" spans="1:13" x14ac:dyDescent="0.3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14"/>
    </row>
    <row r="373" spans="1:13" x14ac:dyDescent="0.3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14"/>
    </row>
    <row r="374" spans="1:13" x14ac:dyDescent="0.3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14"/>
    </row>
    <row r="375" spans="1:13" x14ac:dyDescent="0.3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14"/>
    </row>
    <row r="376" spans="1:13" x14ac:dyDescent="0.3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14"/>
    </row>
    <row r="377" spans="1:13" x14ac:dyDescent="0.3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14"/>
    </row>
    <row r="378" spans="1:13" x14ac:dyDescent="0.3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14"/>
    </row>
    <row r="379" spans="1:13" x14ac:dyDescent="0.3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14"/>
    </row>
    <row r="380" spans="1:13" x14ac:dyDescent="0.3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14"/>
    </row>
    <row r="381" spans="1:13" x14ac:dyDescent="0.3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14"/>
    </row>
    <row r="382" spans="1:13" x14ac:dyDescent="0.3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14"/>
    </row>
    <row r="383" spans="1:13" x14ac:dyDescent="0.3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14"/>
    </row>
    <row r="384" spans="1:13" x14ac:dyDescent="0.3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14"/>
    </row>
    <row r="385" spans="1:13" x14ac:dyDescent="0.3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14"/>
    </row>
    <row r="386" spans="1:13" x14ac:dyDescent="0.3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14"/>
    </row>
    <row r="387" spans="1:13" x14ac:dyDescent="0.3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14"/>
    </row>
    <row r="388" spans="1:13" x14ac:dyDescent="0.3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14"/>
    </row>
    <row r="389" spans="1:13" x14ac:dyDescent="0.3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14"/>
    </row>
    <row r="390" spans="1:13" x14ac:dyDescent="0.3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14"/>
    </row>
    <row r="391" spans="1:13" x14ac:dyDescent="0.3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14"/>
    </row>
    <row r="392" spans="1:13" x14ac:dyDescent="0.3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14"/>
    </row>
    <row r="393" spans="1:13" x14ac:dyDescent="0.3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14"/>
    </row>
    <row r="394" spans="1:13" x14ac:dyDescent="0.3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14"/>
    </row>
    <row r="395" spans="1:13" x14ac:dyDescent="0.3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14"/>
    </row>
    <row r="396" spans="1:13" x14ac:dyDescent="0.3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14"/>
    </row>
    <row r="397" spans="1:13" x14ac:dyDescent="0.3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14"/>
    </row>
    <row r="398" spans="1:13" x14ac:dyDescent="0.3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14"/>
    </row>
    <row r="399" spans="1:13" x14ac:dyDescent="0.3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14"/>
    </row>
    <row r="400" spans="1:13" x14ac:dyDescent="0.3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14"/>
    </row>
    <row r="401" spans="1:13" x14ac:dyDescent="0.3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14"/>
    </row>
    <row r="402" spans="1:13" x14ac:dyDescent="0.3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14"/>
    </row>
    <row r="403" spans="1:13" x14ac:dyDescent="0.3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14"/>
    </row>
  </sheetData>
  <mergeCells count="14">
    <mergeCell ref="N20:O20"/>
    <mergeCell ref="D1:D2"/>
    <mergeCell ref="Q1:S1"/>
    <mergeCell ref="I1:K1"/>
    <mergeCell ref="L1:L2"/>
    <mergeCell ref="N3:O3"/>
    <mergeCell ref="N8:O8"/>
    <mergeCell ref="N13:O13"/>
    <mergeCell ref="N16:O16"/>
    <mergeCell ref="A1:A2"/>
    <mergeCell ref="B1:B2"/>
    <mergeCell ref="C1:C2"/>
    <mergeCell ref="E1:E2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EE65-D059-4018-9AC9-283F566BD559}">
  <dimension ref="A2:R404"/>
  <sheetViews>
    <sheetView topLeftCell="A168" zoomScale="76" zoomScaleNormal="76" workbookViewId="0">
      <selection activeCell="A205" sqref="A205:L404"/>
    </sheetView>
  </sheetViews>
  <sheetFormatPr defaultRowHeight="14.4" x14ac:dyDescent="0.3"/>
  <cols>
    <col min="2" max="2" width="18.44140625" customWidth="1"/>
    <col min="4" max="4" width="16.88671875" customWidth="1"/>
    <col min="7" max="7" width="11.21875" customWidth="1"/>
    <col min="9" max="9" width="13.5546875" customWidth="1"/>
    <col min="10" max="10" width="14" customWidth="1"/>
    <col min="11" max="11" width="9.21875" bestFit="1" customWidth="1"/>
    <col min="14" max="14" width="18" bestFit="1" customWidth="1"/>
    <col min="15" max="15" width="14.88671875" customWidth="1"/>
    <col min="18" max="18" width="10.6640625" customWidth="1"/>
  </cols>
  <sheetData>
    <row r="2" spans="1:18" ht="14.25" customHeight="1" x14ac:dyDescent="0.3">
      <c r="A2" s="29" t="s">
        <v>7</v>
      </c>
      <c r="B2" s="29" t="s">
        <v>33</v>
      </c>
      <c r="C2" s="31" t="s">
        <v>1</v>
      </c>
      <c r="D2" s="29" t="s">
        <v>32</v>
      </c>
      <c r="E2" s="31" t="s">
        <v>30</v>
      </c>
      <c r="F2" s="32" t="s">
        <v>23</v>
      </c>
      <c r="G2" s="32"/>
      <c r="H2" s="32"/>
      <c r="I2" s="32" t="s">
        <v>24</v>
      </c>
      <c r="J2" s="32"/>
      <c r="K2" s="32"/>
      <c r="L2" s="31" t="s">
        <v>4</v>
      </c>
    </row>
    <row r="3" spans="1:18" ht="43.2" x14ac:dyDescent="0.3">
      <c r="A3" s="30"/>
      <c r="B3" s="30"/>
      <c r="C3" s="31"/>
      <c r="D3" s="30"/>
      <c r="E3" s="31"/>
      <c r="F3" s="11" t="s">
        <v>26</v>
      </c>
      <c r="G3" s="13" t="s">
        <v>19</v>
      </c>
      <c r="H3" s="11" t="s">
        <v>28</v>
      </c>
      <c r="I3" s="11" t="s">
        <v>26</v>
      </c>
      <c r="J3" s="13" t="s">
        <v>27</v>
      </c>
      <c r="K3" s="11" t="s">
        <v>28</v>
      </c>
      <c r="L3" s="31"/>
      <c r="Q3" s="13" t="s">
        <v>22</v>
      </c>
      <c r="R3" s="13" t="s">
        <v>6</v>
      </c>
    </row>
    <row r="4" spans="1:18" x14ac:dyDescent="0.3">
      <c r="A4" s="5">
        <v>0</v>
      </c>
      <c r="B4" s="5">
        <v>0</v>
      </c>
      <c r="C4" s="5">
        <v>0</v>
      </c>
      <c r="D4" s="5">
        <v>0</v>
      </c>
      <c r="E4" s="5">
        <v>0</v>
      </c>
      <c r="F4" s="6">
        <v>0</v>
      </c>
      <c r="G4" s="5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N4" s="25" t="s">
        <v>8</v>
      </c>
      <c r="O4" s="26"/>
      <c r="Q4" s="5">
        <v>1</v>
      </c>
      <c r="R4" s="6">
        <f ca="1">O15</f>
        <v>24.932654235233635</v>
      </c>
    </row>
    <row r="5" spans="1:18" x14ac:dyDescent="0.3">
      <c r="A5" s="5">
        <v>1</v>
      </c>
      <c r="B5" s="5">
        <v>2.25</v>
      </c>
      <c r="C5" s="5">
        <f>B5+C4</f>
        <v>2.25</v>
      </c>
      <c r="D5" s="5">
        <v>0</v>
      </c>
      <c r="E5" s="5">
        <v>1</v>
      </c>
      <c r="F5" s="6">
        <f>IF(E5=1,MAX(C5,$H$4:H4),"")</f>
        <v>2.25</v>
      </c>
      <c r="G5" s="6">
        <f ca="1">IF(E5=1,IF(D5=0,RAND()*$O$22+3,RAND()*$O$12+3),"")</f>
        <v>4.0489622361485269</v>
      </c>
      <c r="H5" s="6">
        <f ca="1">IF(F5="","",F5+G5)</f>
        <v>6.2989622361485269</v>
      </c>
      <c r="I5" s="4" t="str">
        <f>IF(E5=2,MAX(C5,$K$4:K4),"")</f>
        <v/>
      </c>
      <c r="J5" s="6" t="str">
        <f ca="1">IF(E5=2,IF(D5=0,RAND()*$O$22+3,RAND()*$O$12+3),"")</f>
        <v/>
      </c>
      <c r="K5" s="4" t="str">
        <f>IF(I5="","",I5+J5)</f>
        <v/>
      </c>
      <c r="L5" s="6">
        <f>MAX(I5,F5)-C5</f>
        <v>0</v>
      </c>
      <c r="N5" s="4" t="s">
        <v>12</v>
      </c>
      <c r="O5" s="5">
        <v>33.299999999999997</v>
      </c>
      <c r="Q5" s="5">
        <v>2</v>
      </c>
      <c r="R5" s="6">
        <f t="dataTable" ref="R5:R103" dt2D="0" dtr="0" r1="T4" ca="1"/>
        <v>20.778188350961717</v>
      </c>
    </row>
    <row r="6" spans="1:18" x14ac:dyDescent="0.3">
      <c r="A6" s="5">
        <v>2</v>
      </c>
      <c r="B6" s="5">
        <v>2.25</v>
      </c>
      <c r="C6" s="5">
        <f t="shared" ref="C6:C69" si="0">B6+C5</f>
        <v>4.5</v>
      </c>
      <c r="D6" s="5">
        <v>1</v>
      </c>
      <c r="E6" s="5">
        <v>2</v>
      </c>
      <c r="F6" s="6" t="str">
        <f>IF(E6=1,MAX(C6,$H$4:H5),"")</f>
        <v/>
      </c>
      <c r="G6" s="6" t="str">
        <f t="shared" ref="G6:G69" ca="1" si="1">IF(E6=1,IF(D6=0,RAND()*$O$22+3,RAND()*$O$12+3),"")</f>
        <v/>
      </c>
      <c r="H6" s="6" t="str">
        <f t="shared" ref="H6:H69" si="2">IF(F6="","",F6+G6)</f>
        <v/>
      </c>
      <c r="I6" s="6">
        <f>IF(E6=2,MAX(C6,$K$4:K5),"")</f>
        <v>4.5</v>
      </c>
      <c r="J6" s="6">
        <f t="shared" ref="J6:J69" ca="1" si="3">IF(E6=2,IF(D6=0,RAND()*$O$22+3,RAND()*$O$12+3),"")</f>
        <v>3.9515315746234982</v>
      </c>
      <c r="K6" s="6">
        <f t="shared" ref="K6:K69" ca="1" si="4">IF(I6="","",I6+J6)</f>
        <v>8.4515315746234982</v>
      </c>
      <c r="L6" s="6">
        <f t="shared" ref="L6:L69" si="5">MAX(I6,F6)-C6</f>
        <v>0</v>
      </c>
      <c r="N6" s="4" t="s">
        <v>13</v>
      </c>
      <c r="O6" s="5">
        <v>0.55000000000000004</v>
      </c>
      <c r="Q6" s="5">
        <v>3</v>
      </c>
      <c r="R6" s="6">
        <v>17.210253066967628</v>
      </c>
    </row>
    <row r="7" spans="1:18" x14ac:dyDescent="0.3">
      <c r="A7" s="5">
        <v>3</v>
      </c>
      <c r="B7" s="5">
        <v>2.25</v>
      </c>
      <c r="C7" s="5">
        <f t="shared" si="0"/>
        <v>6.75</v>
      </c>
      <c r="D7" s="5">
        <v>1</v>
      </c>
      <c r="E7" s="5">
        <v>1</v>
      </c>
      <c r="F7" s="6">
        <f ca="1">IF(E7=1,MAX(C7,$H$4:H6),"")</f>
        <v>6.75</v>
      </c>
      <c r="G7" s="6">
        <f t="shared" ca="1" si="1"/>
        <v>6.3807926502718679</v>
      </c>
      <c r="H7" s="6">
        <f t="shared" ca="1" si="2"/>
        <v>13.130792650271868</v>
      </c>
      <c r="I7" s="6" t="str">
        <f>IF(E7=2,MAX(C7,$K$4:K6),"")</f>
        <v/>
      </c>
      <c r="J7" s="6" t="str">
        <f t="shared" ca="1" si="3"/>
        <v/>
      </c>
      <c r="K7" s="6" t="str">
        <f t="shared" si="4"/>
        <v/>
      </c>
      <c r="L7" s="6">
        <f t="shared" ca="1" si="5"/>
        <v>0</v>
      </c>
      <c r="N7" s="4" t="s">
        <v>14</v>
      </c>
      <c r="O7" s="5">
        <v>2.2999999999999998</v>
      </c>
      <c r="Q7" s="5">
        <v>4</v>
      </c>
      <c r="R7" s="6">
        <v>19.397021322383971</v>
      </c>
    </row>
    <row r="8" spans="1:18" x14ac:dyDescent="0.3">
      <c r="A8" s="5">
        <v>4</v>
      </c>
      <c r="B8" s="5">
        <v>2.25</v>
      </c>
      <c r="C8" s="5">
        <f t="shared" si="0"/>
        <v>9</v>
      </c>
      <c r="D8" s="5">
        <v>1</v>
      </c>
      <c r="E8" s="5">
        <v>2</v>
      </c>
      <c r="F8" s="6" t="str">
        <f>IF(E8=1,MAX(C8,$H$4:H7),"")</f>
        <v/>
      </c>
      <c r="G8" s="6" t="str">
        <f t="shared" ca="1" si="1"/>
        <v/>
      </c>
      <c r="H8" s="6" t="str">
        <f t="shared" si="2"/>
        <v/>
      </c>
      <c r="I8" s="6">
        <f ca="1">IF(E8=2,MAX(C8,$K$4:K7),"")</f>
        <v>9</v>
      </c>
      <c r="J8" s="6">
        <f t="shared" ca="1" si="3"/>
        <v>5.2448688698938497</v>
      </c>
      <c r="K8" s="6">
        <f t="shared" ca="1" si="4"/>
        <v>14.24486886989385</v>
      </c>
      <c r="L8" s="6">
        <f t="shared" ca="1" si="5"/>
        <v>0</v>
      </c>
      <c r="Q8" s="5">
        <v>5</v>
      </c>
      <c r="R8" s="6">
        <v>14.699843187782566</v>
      </c>
    </row>
    <row r="9" spans="1:18" x14ac:dyDescent="0.3">
      <c r="A9" s="5">
        <v>5</v>
      </c>
      <c r="B9" s="5">
        <v>2.25</v>
      </c>
      <c r="C9" s="5">
        <f t="shared" si="0"/>
        <v>11.25</v>
      </c>
      <c r="D9" s="5">
        <v>1</v>
      </c>
      <c r="E9" s="5">
        <v>1</v>
      </c>
      <c r="F9" s="6">
        <f ca="1">IF(E9=1,MAX(C9,$H$4:H8),"")</f>
        <v>13.130792650271868</v>
      </c>
      <c r="G9" s="6">
        <f t="shared" ca="1" si="1"/>
        <v>6.7000156131722868</v>
      </c>
      <c r="H9" s="6">
        <f t="shared" ca="1" si="2"/>
        <v>19.830808263444155</v>
      </c>
      <c r="I9" s="6" t="str">
        <f>IF(E9=2,MAX(C9,$K$4:K8),"")</f>
        <v/>
      </c>
      <c r="J9" s="6" t="str">
        <f t="shared" ca="1" si="3"/>
        <v/>
      </c>
      <c r="K9" s="6" t="str">
        <f t="shared" si="4"/>
        <v/>
      </c>
      <c r="L9" s="6">
        <f t="shared" ca="1" si="5"/>
        <v>1.8807926502718679</v>
      </c>
      <c r="N9" s="25" t="s">
        <v>31</v>
      </c>
      <c r="O9" s="26"/>
      <c r="Q9" s="5">
        <v>6</v>
      </c>
      <c r="R9" s="6">
        <v>18.854884786971805</v>
      </c>
    </row>
    <row r="10" spans="1:18" x14ac:dyDescent="0.3">
      <c r="A10" s="5">
        <v>6</v>
      </c>
      <c r="B10" s="5">
        <v>2.25</v>
      </c>
      <c r="C10" s="5">
        <f t="shared" si="0"/>
        <v>13.5</v>
      </c>
      <c r="D10" s="5">
        <v>1</v>
      </c>
      <c r="E10" s="5">
        <v>2</v>
      </c>
      <c r="F10" s="6" t="str">
        <f>IF(E10=1,MAX(C10,$H$4:H9),"")</f>
        <v/>
      </c>
      <c r="G10" s="6" t="str">
        <f t="shared" ca="1" si="1"/>
        <v/>
      </c>
      <c r="H10" s="6" t="str">
        <f t="shared" si="2"/>
        <v/>
      </c>
      <c r="I10" s="6">
        <f ca="1">IF(E10=2,MAX(C10,$K$4:K9),"")</f>
        <v>14.24486886989385</v>
      </c>
      <c r="J10" s="6">
        <f t="shared" ca="1" si="3"/>
        <v>4.9897738313272155</v>
      </c>
      <c r="K10" s="6">
        <f t="shared" ca="1" si="4"/>
        <v>19.234642701221066</v>
      </c>
      <c r="L10" s="6">
        <f t="shared" ca="1" si="5"/>
        <v>0.74486886989384971</v>
      </c>
      <c r="N10" s="4" t="s">
        <v>11</v>
      </c>
      <c r="O10" s="5">
        <v>25</v>
      </c>
      <c r="Q10" s="5">
        <v>7</v>
      </c>
      <c r="R10" s="6">
        <v>14.955517645032812</v>
      </c>
    </row>
    <row r="11" spans="1:18" x14ac:dyDescent="0.3">
      <c r="A11" s="5">
        <v>7</v>
      </c>
      <c r="B11" s="5">
        <v>2.25</v>
      </c>
      <c r="C11" s="5">
        <f t="shared" si="0"/>
        <v>15.75</v>
      </c>
      <c r="D11" s="5">
        <v>1</v>
      </c>
      <c r="E11" s="5">
        <v>1</v>
      </c>
      <c r="F11" s="6">
        <f ca="1">IF(E11=1,MAX(C11,$H$4:H10),"")</f>
        <v>19.830808263444155</v>
      </c>
      <c r="G11" s="6">
        <f t="shared" ca="1" si="1"/>
        <v>4.240870043400748</v>
      </c>
      <c r="H11" s="6">
        <f t="shared" ca="1" si="2"/>
        <v>24.071678306844902</v>
      </c>
      <c r="I11" s="6" t="str">
        <f>IF(E11=2,MAX(C11,$K$4:K10),"")</f>
        <v/>
      </c>
      <c r="J11" s="6" t="str">
        <f t="shared" ca="1" si="3"/>
        <v/>
      </c>
      <c r="K11" s="6" t="str">
        <f t="shared" si="4"/>
        <v/>
      </c>
      <c r="L11" s="6">
        <f t="shared" ca="1" si="5"/>
        <v>4.0808082634441547</v>
      </c>
      <c r="N11" s="4" t="s">
        <v>10</v>
      </c>
      <c r="O11" s="5">
        <v>0.41</v>
      </c>
      <c r="Q11" s="5">
        <v>8</v>
      </c>
      <c r="R11" s="6">
        <v>19.262798835337474</v>
      </c>
    </row>
    <row r="12" spans="1:18" x14ac:dyDescent="0.3">
      <c r="A12" s="5">
        <v>8</v>
      </c>
      <c r="B12" s="5">
        <v>2.25</v>
      </c>
      <c r="C12" s="5">
        <f t="shared" si="0"/>
        <v>18</v>
      </c>
      <c r="D12" s="5">
        <v>1</v>
      </c>
      <c r="E12" s="5">
        <v>2</v>
      </c>
      <c r="F12" s="6" t="str">
        <f>IF(E12=1,MAX(C12,$H$4:H11),"")</f>
        <v/>
      </c>
      <c r="G12" s="6" t="str">
        <f t="shared" ca="1" si="1"/>
        <v/>
      </c>
      <c r="H12" s="6" t="str">
        <f t="shared" si="2"/>
        <v/>
      </c>
      <c r="I12" s="6">
        <f ca="1">IF(E12=2,MAX(C12,$K$4:K11),"")</f>
        <v>19.234642701221066</v>
      </c>
      <c r="J12" s="6">
        <f t="shared" ca="1" si="3"/>
        <v>3.5436496611974926</v>
      </c>
      <c r="K12" s="6">
        <f t="shared" ca="1" si="4"/>
        <v>22.778292362418558</v>
      </c>
      <c r="L12" s="6">
        <f t="shared" ca="1" si="5"/>
        <v>1.2346427012210661</v>
      </c>
      <c r="N12" s="4" t="s">
        <v>9</v>
      </c>
      <c r="O12" s="6">
        <v>4</v>
      </c>
      <c r="Q12" s="5">
        <v>9</v>
      </c>
      <c r="R12" s="6">
        <v>19.274502954341678</v>
      </c>
    </row>
    <row r="13" spans="1:18" x14ac:dyDescent="0.3">
      <c r="A13" s="5">
        <v>9</v>
      </c>
      <c r="B13" s="5">
        <v>2.25</v>
      </c>
      <c r="C13" s="5">
        <f t="shared" si="0"/>
        <v>20.25</v>
      </c>
      <c r="D13" s="5">
        <v>0</v>
      </c>
      <c r="E13" s="5">
        <v>1</v>
      </c>
      <c r="F13" s="6">
        <f ca="1">IF(E13=1,MAX(C13,$H$4:H12),"")</f>
        <v>24.071678306844902</v>
      </c>
      <c r="G13" s="6">
        <f t="shared" ca="1" si="1"/>
        <v>4.4974272080044742</v>
      </c>
      <c r="H13" s="6">
        <f t="shared" ca="1" si="2"/>
        <v>28.569105514849376</v>
      </c>
      <c r="I13" s="6" t="str">
        <f>IF(E13=2,MAX(C13,$K$4:K12),"")</f>
        <v/>
      </c>
      <c r="J13" s="6" t="str">
        <f t="shared" ca="1" si="3"/>
        <v/>
      </c>
      <c r="K13" s="6" t="str">
        <f t="shared" si="4"/>
        <v/>
      </c>
      <c r="L13" s="6">
        <f t="shared" ca="1" si="5"/>
        <v>3.8216783068449018</v>
      </c>
      <c r="Q13" s="5">
        <v>10</v>
      </c>
      <c r="R13" s="6">
        <v>18.087316960736882</v>
      </c>
    </row>
    <row r="14" spans="1:18" x14ac:dyDescent="0.3">
      <c r="A14" s="5">
        <v>10</v>
      </c>
      <c r="B14" s="5">
        <v>2.25</v>
      </c>
      <c r="C14" s="5">
        <f t="shared" si="0"/>
        <v>22.5</v>
      </c>
      <c r="D14" s="5">
        <v>1</v>
      </c>
      <c r="E14" s="5">
        <v>2</v>
      </c>
      <c r="F14" s="6" t="str">
        <f>IF(E14=1,MAX(C14,$H$4:H13),"")</f>
        <v/>
      </c>
      <c r="G14" s="6" t="str">
        <f t="shared" ca="1" si="1"/>
        <v/>
      </c>
      <c r="H14" s="6" t="str">
        <f t="shared" si="2"/>
        <v/>
      </c>
      <c r="I14" s="6">
        <f ca="1">IF(E14=2,MAX(C14,$K$4:K13),"")</f>
        <v>22.778292362418558</v>
      </c>
      <c r="J14" s="6">
        <f t="shared" ca="1" si="3"/>
        <v>4.1499061955810781</v>
      </c>
      <c r="K14" s="6">
        <f t="shared" ca="1" si="4"/>
        <v>26.928198557999636</v>
      </c>
      <c r="L14" s="6">
        <f t="shared" ca="1" si="5"/>
        <v>0.27829236241855781</v>
      </c>
      <c r="N14" s="27" t="s">
        <v>5</v>
      </c>
      <c r="O14" s="27"/>
      <c r="Q14" s="5">
        <v>11</v>
      </c>
      <c r="R14" s="6">
        <v>30.860513388813825</v>
      </c>
    </row>
    <row r="15" spans="1:18" x14ac:dyDescent="0.3">
      <c r="A15" s="5">
        <v>11</v>
      </c>
      <c r="B15" s="5">
        <v>2.25</v>
      </c>
      <c r="C15" s="5">
        <f t="shared" si="0"/>
        <v>24.75</v>
      </c>
      <c r="D15" s="5">
        <v>1</v>
      </c>
      <c r="E15" s="5">
        <v>1</v>
      </c>
      <c r="F15" s="6">
        <f ca="1">IF(E15=1,MAX(C15,$H$4:H14),"")</f>
        <v>28.569105514849376</v>
      </c>
      <c r="G15" s="6">
        <f t="shared" ca="1" si="1"/>
        <v>6.5671451418038664</v>
      </c>
      <c r="H15" s="6">
        <f t="shared" ca="1" si="2"/>
        <v>35.136250656653246</v>
      </c>
      <c r="I15" s="6" t="str">
        <f>IF(E15=2,MAX(C15,$K$4:K14),"")</f>
        <v/>
      </c>
      <c r="J15" s="6" t="str">
        <f t="shared" ca="1" si="3"/>
        <v/>
      </c>
      <c r="K15" s="6" t="str">
        <f t="shared" si="4"/>
        <v/>
      </c>
      <c r="L15" s="6">
        <f t="shared" ca="1" si="5"/>
        <v>3.819105514849376</v>
      </c>
      <c r="N15" s="4" t="s">
        <v>6</v>
      </c>
      <c r="O15" s="7">
        <f ca="1">AVERAGE(L4:L404)</f>
        <v>24.932654235233635</v>
      </c>
      <c r="Q15" s="5">
        <v>12</v>
      </c>
      <c r="R15" s="6">
        <v>21.849901727320713</v>
      </c>
    </row>
    <row r="16" spans="1:18" x14ac:dyDescent="0.3">
      <c r="A16" s="5">
        <v>12</v>
      </c>
      <c r="B16" s="5">
        <v>2.25</v>
      </c>
      <c r="C16" s="5">
        <f t="shared" si="0"/>
        <v>27</v>
      </c>
      <c r="D16" s="5">
        <v>1</v>
      </c>
      <c r="E16" s="5">
        <v>2</v>
      </c>
      <c r="F16" s="6" t="str">
        <f>IF(E16=1,MAX(C16,$H$4:H15),"")</f>
        <v/>
      </c>
      <c r="G16" s="6" t="str">
        <f t="shared" ca="1" si="1"/>
        <v/>
      </c>
      <c r="H16" s="6" t="str">
        <f t="shared" si="2"/>
        <v/>
      </c>
      <c r="I16" s="6">
        <f ca="1">IF(E16=2,MAX(C16,$K$4:K15),"")</f>
        <v>27</v>
      </c>
      <c r="J16" s="6">
        <f t="shared" ca="1" si="3"/>
        <v>3.0959076294155352</v>
      </c>
      <c r="K16" s="6">
        <f t="shared" ca="1" si="4"/>
        <v>30.095907629415535</v>
      </c>
      <c r="L16" s="6">
        <f t="shared" ca="1" si="5"/>
        <v>0</v>
      </c>
      <c r="N16" s="8" t="s">
        <v>20</v>
      </c>
      <c r="O16" s="9">
        <f ca="1">MAX(L4:L404)</f>
        <v>52.07816377619281</v>
      </c>
      <c r="Q16" s="5">
        <v>13</v>
      </c>
      <c r="R16" s="6">
        <v>24.097027688799759</v>
      </c>
    </row>
    <row r="17" spans="1:18" x14ac:dyDescent="0.3">
      <c r="A17" s="5">
        <v>13</v>
      </c>
      <c r="B17" s="5">
        <v>2.25</v>
      </c>
      <c r="C17" s="5">
        <f t="shared" si="0"/>
        <v>29.25</v>
      </c>
      <c r="D17" s="5">
        <v>1</v>
      </c>
      <c r="E17" s="5">
        <v>1</v>
      </c>
      <c r="F17" s="6">
        <f ca="1">IF(E17=1,MAX(C17,$H$4:H16),"")</f>
        <v>35.136250656653246</v>
      </c>
      <c r="G17" s="6">
        <f t="shared" ca="1" si="1"/>
        <v>6.5251898112707902</v>
      </c>
      <c r="H17" s="6">
        <f t="shared" ca="1" si="2"/>
        <v>41.661440467924038</v>
      </c>
      <c r="I17" s="6" t="str">
        <f>IF(E17=2,MAX(C17,$K$4:K16),"")</f>
        <v/>
      </c>
      <c r="J17" s="6" t="str">
        <f t="shared" ca="1" si="3"/>
        <v/>
      </c>
      <c r="K17" s="6" t="str">
        <f t="shared" si="4"/>
        <v/>
      </c>
      <c r="L17" s="6">
        <f t="shared" ca="1" si="5"/>
        <v>5.886250656653246</v>
      </c>
      <c r="N17" s="27" t="s">
        <v>21</v>
      </c>
      <c r="O17" s="27"/>
      <c r="Q17" s="5">
        <v>14</v>
      </c>
      <c r="R17" s="6">
        <v>16.843497359075588</v>
      </c>
    </row>
    <row r="18" spans="1:18" x14ac:dyDescent="0.3">
      <c r="A18" s="5">
        <v>14</v>
      </c>
      <c r="B18" s="5">
        <v>2.25</v>
      </c>
      <c r="C18" s="5">
        <f t="shared" si="0"/>
        <v>31.5</v>
      </c>
      <c r="D18" s="5">
        <v>1</v>
      </c>
      <c r="E18" s="5">
        <v>2</v>
      </c>
      <c r="F18" s="6" t="str">
        <f>IF(E18=1,MAX(C18,$H$4:H17),"")</f>
        <v/>
      </c>
      <c r="G18" s="6" t="str">
        <f t="shared" ca="1" si="1"/>
        <v/>
      </c>
      <c r="H18" s="6" t="str">
        <f t="shared" si="2"/>
        <v/>
      </c>
      <c r="I18" s="6">
        <f ca="1">IF(E18=2,MAX(C18,$K$4:K17),"")</f>
        <v>31.5</v>
      </c>
      <c r="J18" s="6">
        <f t="shared" ca="1" si="3"/>
        <v>3.0518052050735132</v>
      </c>
      <c r="K18" s="6">
        <f t="shared" ca="1" si="4"/>
        <v>34.551805205073514</v>
      </c>
      <c r="L18" s="6">
        <f t="shared" ca="1" si="5"/>
        <v>0</v>
      </c>
      <c r="N18" s="4" t="s">
        <v>6</v>
      </c>
      <c r="O18" s="6">
        <f ca="1">AVERAGE(R4:R103)</f>
        <v>19.14219889550235</v>
      </c>
      <c r="Q18" s="5">
        <v>15</v>
      </c>
      <c r="R18" s="6">
        <v>22.235907482855389</v>
      </c>
    </row>
    <row r="19" spans="1:18" x14ac:dyDescent="0.3">
      <c r="A19" s="5">
        <v>15</v>
      </c>
      <c r="B19" s="5">
        <v>2.25</v>
      </c>
      <c r="C19" s="5">
        <f t="shared" si="0"/>
        <v>33.75</v>
      </c>
      <c r="D19" s="5">
        <v>1</v>
      </c>
      <c r="E19" s="5">
        <v>1</v>
      </c>
      <c r="F19" s="6">
        <f ca="1">IF(E19=1,MAX(C19,$H$4:H18),"")</f>
        <v>41.661440467924038</v>
      </c>
      <c r="G19" s="6">
        <f t="shared" ca="1" si="1"/>
        <v>4.916975371842577</v>
      </c>
      <c r="H19" s="6">
        <f t="shared" ca="1" si="2"/>
        <v>46.578415839766613</v>
      </c>
      <c r="I19" s="6" t="str">
        <f>IF(E19=2,MAX(C19,$K$4:K18),"")</f>
        <v/>
      </c>
      <c r="J19" s="6" t="str">
        <f t="shared" ca="1" si="3"/>
        <v/>
      </c>
      <c r="K19" s="6" t="str">
        <f t="shared" si="4"/>
        <v/>
      </c>
      <c r="L19" s="6">
        <f t="shared" ca="1" si="5"/>
        <v>7.911440467924038</v>
      </c>
      <c r="N19" s="4" t="s">
        <v>20</v>
      </c>
      <c r="O19" s="6">
        <f ca="1">MAX(R4:R103)</f>
        <v>31.107194892316855</v>
      </c>
      <c r="Q19" s="5">
        <v>16</v>
      </c>
      <c r="R19" s="6">
        <v>10.638600690585113</v>
      </c>
    </row>
    <row r="20" spans="1:18" x14ac:dyDescent="0.3">
      <c r="A20" s="5">
        <v>16</v>
      </c>
      <c r="B20" s="5">
        <v>2.25</v>
      </c>
      <c r="C20" s="5">
        <f t="shared" si="0"/>
        <v>36</v>
      </c>
      <c r="D20" s="5">
        <v>1</v>
      </c>
      <c r="E20" s="5">
        <v>2</v>
      </c>
      <c r="F20" s="6" t="str">
        <f>IF(E20=1,MAX(C20,$H$4:H19),"")</f>
        <v/>
      </c>
      <c r="G20" s="6" t="str">
        <f t="shared" ca="1" si="1"/>
        <v/>
      </c>
      <c r="H20" s="6" t="str">
        <f t="shared" si="2"/>
        <v/>
      </c>
      <c r="I20" s="6">
        <f ca="1">IF(E20=2,MAX(C20,$K$4:K19),"")</f>
        <v>36</v>
      </c>
      <c r="J20" s="6">
        <f t="shared" ca="1" si="3"/>
        <v>4.8948052889959319</v>
      </c>
      <c r="K20" s="6">
        <f t="shared" ca="1" si="4"/>
        <v>40.894805288995933</v>
      </c>
      <c r="L20" s="6">
        <f t="shared" ca="1" si="5"/>
        <v>0</v>
      </c>
      <c r="Q20" s="5">
        <v>17</v>
      </c>
      <c r="R20" s="6">
        <v>17.232379691524301</v>
      </c>
    </row>
    <row r="21" spans="1:18" ht="41.25" customHeight="1" x14ac:dyDescent="0.3">
      <c r="A21" s="5">
        <v>17</v>
      </c>
      <c r="B21" s="5">
        <v>2.25</v>
      </c>
      <c r="C21" s="5">
        <f t="shared" si="0"/>
        <v>38.25</v>
      </c>
      <c r="D21" s="5">
        <v>1</v>
      </c>
      <c r="E21" s="5">
        <v>1</v>
      </c>
      <c r="F21" s="6">
        <f ca="1">IF(E21=1,MAX(C21,$H$4:H20),"")</f>
        <v>46.578415839766613</v>
      </c>
      <c r="G21" s="6">
        <f t="shared" ca="1" si="1"/>
        <v>3.0342881624160096</v>
      </c>
      <c r="H21" s="6">
        <f t="shared" ca="1" si="2"/>
        <v>49.612704002182625</v>
      </c>
      <c r="I21" s="6" t="str">
        <f>IF(E21=2,MAX(C21,$K$4:K20),"")</f>
        <v/>
      </c>
      <c r="J21" s="6" t="str">
        <f t="shared" ca="1" si="3"/>
        <v/>
      </c>
      <c r="K21" s="6" t="str">
        <f t="shared" si="4"/>
        <v/>
      </c>
      <c r="L21" s="6">
        <f t="shared" ca="1" si="5"/>
        <v>8.3284158397666133</v>
      </c>
      <c r="N21" s="23" t="s">
        <v>29</v>
      </c>
      <c r="O21" s="24"/>
      <c r="Q21" s="5">
        <v>18</v>
      </c>
      <c r="R21" s="6">
        <v>23.657002108317247</v>
      </c>
    </row>
    <row r="22" spans="1:18" x14ac:dyDescent="0.3">
      <c r="A22" s="5">
        <v>18</v>
      </c>
      <c r="B22" s="5">
        <v>2.25</v>
      </c>
      <c r="C22" s="5">
        <f t="shared" si="0"/>
        <v>40.5</v>
      </c>
      <c r="D22" s="5">
        <v>1</v>
      </c>
      <c r="E22" s="5">
        <v>2</v>
      </c>
      <c r="F22" s="6" t="str">
        <f>IF(E22=1,MAX(C22,$H$4:H21),"")</f>
        <v/>
      </c>
      <c r="G22" s="6" t="str">
        <f t="shared" ca="1" si="1"/>
        <v/>
      </c>
      <c r="H22" s="6" t="str">
        <f t="shared" si="2"/>
        <v/>
      </c>
      <c r="I22" s="6">
        <f ca="1">IF(E22=2,MAX(C22,$K$4:K21),"")</f>
        <v>40.894805288995933</v>
      </c>
      <c r="J22" s="6">
        <f t="shared" ca="1" si="3"/>
        <v>3.940757900205504</v>
      </c>
      <c r="K22" s="6">
        <f t="shared" ca="1" si="4"/>
        <v>44.835563189201437</v>
      </c>
      <c r="L22" s="6">
        <f t="shared" ca="1" si="5"/>
        <v>0.39480528899593281</v>
      </c>
      <c r="N22" s="4" t="s">
        <v>9</v>
      </c>
      <c r="O22" s="6">
        <v>1.5</v>
      </c>
      <c r="Q22" s="5">
        <v>19</v>
      </c>
      <c r="R22" s="6">
        <v>28.953591577995116</v>
      </c>
    </row>
    <row r="23" spans="1:18" x14ac:dyDescent="0.3">
      <c r="A23" s="5">
        <v>19</v>
      </c>
      <c r="B23" s="5">
        <v>2.25</v>
      </c>
      <c r="C23" s="5">
        <f t="shared" si="0"/>
        <v>42.75</v>
      </c>
      <c r="D23" s="5">
        <v>1</v>
      </c>
      <c r="E23" s="5">
        <v>1</v>
      </c>
      <c r="F23" s="6">
        <f ca="1">IF(E23=1,MAX(C23,$H$4:H22),"")</f>
        <v>49.612704002182625</v>
      </c>
      <c r="G23" s="6">
        <f t="shared" ca="1" si="1"/>
        <v>6.111292191048296</v>
      </c>
      <c r="H23" s="6">
        <f t="shared" ca="1" si="2"/>
        <v>55.723996193230917</v>
      </c>
      <c r="I23" s="6" t="str">
        <f>IF(E23=2,MAX(C23,$K$4:K22),"")</f>
        <v/>
      </c>
      <c r="J23" s="6" t="str">
        <f t="shared" ca="1" si="3"/>
        <v/>
      </c>
      <c r="K23" s="6" t="str">
        <f t="shared" si="4"/>
        <v/>
      </c>
      <c r="L23" s="6">
        <f t="shared" ca="1" si="5"/>
        <v>6.8627040021826247</v>
      </c>
      <c r="Q23" s="5">
        <v>20</v>
      </c>
      <c r="R23" s="6">
        <v>21.097538658240229</v>
      </c>
    </row>
    <row r="24" spans="1:18" x14ac:dyDescent="0.3">
      <c r="A24" s="5">
        <v>20</v>
      </c>
      <c r="B24" s="5">
        <v>2.25</v>
      </c>
      <c r="C24" s="5">
        <f t="shared" si="0"/>
        <v>45</v>
      </c>
      <c r="D24" s="5">
        <v>1</v>
      </c>
      <c r="E24" s="5">
        <v>2</v>
      </c>
      <c r="F24" s="6" t="str">
        <f>IF(E24=1,MAX(C24,$H$4:H23),"")</f>
        <v/>
      </c>
      <c r="G24" s="6" t="str">
        <f t="shared" ca="1" si="1"/>
        <v/>
      </c>
      <c r="H24" s="6" t="str">
        <f t="shared" si="2"/>
        <v/>
      </c>
      <c r="I24" s="6">
        <f ca="1">IF(E24=2,MAX(C24,$K$4:K23),"")</f>
        <v>45</v>
      </c>
      <c r="J24" s="6">
        <f t="shared" ca="1" si="3"/>
        <v>6.5922750738225186</v>
      </c>
      <c r="K24" s="6">
        <f t="shared" ca="1" si="4"/>
        <v>51.59227507382252</v>
      </c>
      <c r="L24" s="6">
        <f t="shared" ca="1" si="5"/>
        <v>0</v>
      </c>
      <c r="Q24" s="5">
        <v>21</v>
      </c>
      <c r="R24" s="6">
        <v>18.790432875846903</v>
      </c>
    </row>
    <row r="25" spans="1:18" x14ac:dyDescent="0.3">
      <c r="A25" s="5">
        <v>21</v>
      </c>
      <c r="B25" s="5">
        <v>2.25</v>
      </c>
      <c r="C25" s="5">
        <f t="shared" si="0"/>
        <v>47.25</v>
      </c>
      <c r="D25" s="5">
        <v>1</v>
      </c>
      <c r="E25" s="5">
        <v>1</v>
      </c>
      <c r="F25" s="6">
        <f ca="1">IF(E25=1,MAX(C25,$H$4:H24),"")</f>
        <v>55.723996193230917</v>
      </c>
      <c r="G25" s="6">
        <f t="shared" ca="1" si="1"/>
        <v>4.4321834509957654</v>
      </c>
      <c r="H25" s="6">
        <f t="shared" ca="1" si="2"/>
        <v>60.156179644226683</v>
      </c>
      <c r="I25" s="6" t="str">
        <f>IF(E25=2,MAX(C25,$K$4:K24),"")</f>
        <v/>
      </c>
      <c r="J25" s="6" t="str">
        <f t="shared" ca="1" si="3"/>
        <v/>
      </c>
      <c r="K25" s="6" t="str">
        <f t="shared" si="4"/>
        <v/>
      </c>
      <c r="L25" s="6">
        <f t="shared" ca="1" si="5"/>
        <v>8.4739961932309171</v>
      </c>
      <c r="Q25" s="5">
        <v>22</v>
      </c>
      <c r="R25" s="6">
        <v>20.617958164235212</v>
      </c>
    </row>
    <row r="26" spans="1:18" x14ac:dyDescent="0.3">
      <c r="A26" s="5">
        <v>22</v>
      </c>
      <c r="B26" s="5">
        <v>2.25</v>
      </c>
      <c r="C26" s="5">
        <f t="shared" si="0"/>
        <v>49.5</v>
      </c>
      <c r="D26" s="5">
        <v>1</v>
      </c>
      <c r="E26" s="5">
        <v>2</v>
      </c>
      <c r="F26" s="6" t="str">
        <f>IF(E26=1,MAX(C26,$H$4:H25),"")</f>
        <v/>
      </c>
      <c r="G26" s="6" t="str">
        <f t="shared" ca="1" si="1"/>
        <v/>
      </c>
      <c r="H26" s="6" t="str">
        <f t="shared" si="2"/>
        <v/>
      </c>
      <c r="I26" s="6">
        <f ca="1">IF(E26=2,MAX(C26,$K$4:K25),"")</f>
        <v>51.59227507382252</v>
      </c>
      <c r="J26" s="6">
        <f t="shared" ca="1" si="3"/>
        <v>5.1224760262972451</v>
      </c>
      <c r="K26" s="6">
        <f t="shared" ca="1" si="4"/>
        <v>56.714751100119763</v>
      </c>
      <c r="L26" s="6">
        <f t="shared" ca="1" si="5"/>
        <v>2.0922750738225204</v>
      </c>
      <c r="Q26" s="5">
        <v>23</v>
      </c>
      <c r="R26" s="6">
        <v>16.203086141188958</v>
      </c>
    </row>
    <row r="27" spans="1:18" x14ac:dyDescent="0.3">
      <c r="A27" s="5">
        <v>23</v>
      </c>
      <c r="B27" s="5">
        <v>2.25</v>
      </c>
      <c r="C27" s="5">
        <f t="shared" si="0"/>
        <v>51.75</v>
      </c>
      <c r="D27" s="5">
        <v>1</v>
      </c>
      <c r="E27" s="5">
        <v>1</v>
      </c>
      <c r="F27" s="6">
        <f ca="1">IF(E27=1,MAX(C27,$H$4:H26),"")</f>
        <v>60.156179644226683</v>
      </c>
      <c r="G27" s="6">
        <f t="shared" ca="1" si="1"/>
        <v>6.2985587084691881</v>
      </c>
      <c r="H27" s="6">
        <f t="shared" ca="1" si="2"/>
        <v>66.45473835269587</v>
      </c>
      <c r="I27" s="6" t="str">
        <f>IF(E27=2,MAX(C27,$K$4:K26),"")</f>
        <v/>
      </c>
      <c r="J27" s="6" t="str">
        <f t="shared" ca="1" si="3"/>
        <v/>
      </c>
      <c r="K27" s="6" t="str">
        <f t="shared" si="4"/>
        <v/>
      </c>
      <c r="L27" s="6">
        <f t="shared" ca="1" si="5"/>
        <v>8.4061796442266825</v>
      </c>
      <c r="Q27" s="5">
        <v>24</v>
      </c>
      <c r="R27" s="6">
        <v>18.10531883498961</v>
      </c>
    </row>
    <row r="28" spans="1:18" x14ac:dyDescent="0.3">
      <c r="A28" s="5">
        <v>24</v>
      </c>
      <c r="B28" s="5">
        <v>2.25</v>
      </c>
      <c r="C28" s="5">
        <f t="shared" si="0"/>
        <v>54</v>
      </c>
      <c r="D28" s="5">
        <v>1</v>
      </c>
      <c r="E28" s="5">
        <v>2</v>
      </c>
      <c r="F28" s="6" t="str">
        <f>IF(E28=1,MAX(C28,$H$4:H27),"")</f>
        <v/>
      </c>
      <c r="G28" s="6" t="str">
        <f t="shared" ca="1" si="1"/>
        <v/>
      </c>
      <c r="H28" s="6" t="str">
        <f t="shared" si="2"/>
        <v/>
      </c>
      <c r="I28" s="6">
        <f ca="1">IF(E28=2,MAX(C28,$K$4:K27),"")</f>
        <v>56.714751100119763</v>
      </c>
      <c r="J28" s="6">
        <f t="shared" ca="1" si="3"/>
        <v>6.0008292352495136</v>
      </c>
      <c r="K28" s="6">
        <f t="shared" ca="1" si="4"/>
        <v>62.715580335369275</v>
      </c>
      <c r="L28" s="6">
        <f t="shared" ca="1" si="5"/>
        <v>2.7147511001197628</v>
      </c>
      <c r="Q28" s="5">
        <v>25</v>
      </c>
      <c r="R28" s="6">
        <v>21.159023046416063</v>
      </c>
    </row>
    <row r="29" spans="1:18" x14ac:dyDescent="0.3">
      <c r="A29" s="5">
        <v>25</v>
      </c>
      <c r="B29" s="5">
        <v>2.25</v>
      </c>
      <c r="C29" s="5">
        <f t="shared" si="0"/>
        <v>56.25</v>
      </c>
      <c r="D29" s="5">
        <v>0</v>
      </c>
      <c r="E29" s="5">
        <v>1</v>
      </c>
      <c r="F29" s="6">
        <f ca="1">IF(E29=1,MAX(C29,$H$4:H28),"")</f>
        <v>66.45473835269587</v>
      </c>
      <c r="G29" s="6">
        <f t="shared" ca="1" si="1"/>
        <v>4.4326840157819918</v>
      </c>
      <c r="H29" s="6">
        <f t="shared" ca="1" si="2"/>
        <v>70.887422368477857</v>
      </c>
      <c r="I29" s="6" t="str">
        <f>IF(E29=2,MAX(C29,$K$4:K28),"")</f>
        <v/>
      </c>
      <c r="J29" s="6" t="str">
        <f t="shared" ca="1" si="3"/>
        <v/>
      </c>
      <c r="K29" s="6" t="str">
        <f t="shared" si="4"/>
        <v/>
      </c>
      <c r="L29" s="6">
        <f t="shared" ca="1" si="5"/>
        <v>10.20473835269587</v>
      </c>
      <c r="Q29" s="5">
        <v>26</v>
      </c>
      <c r="R29" s="6">
        <v>18.836977015352112</v>
      </c>
    </row>
    <row r="30" spans="1:18" x14ac:dyDescent="0.3">
      <c r="A30" s="5">
        <v>26</v>
      </c>
      <c r="B30" s="5">
        <v>2.25</v>
      </c>
      <c r="C30" s="5">
        <f t="shared" si="0"/>
        <v>58.5</v>
      </c>
      <c r="D30" s="5">
        <v>1</v>
      </c>
      <c r="E30" s="5">
        <v>2</v>
      </c>
      <c r="F30" s="6" t="str">
        <f>IF(E30=1,MAX(C30,$H$4:H29),"")</f>
        <v/>
      </c>
      <c r="G30" s="6" t="str">
        <f t="shared" ca="1" si="1"/>
        <v/>
      </c>
      <c r="H30" s="6" t="str">
        <f t="shared" si="2"/>
        <v/>
      </c>
      <c r="I30" s="6">
        <f ca="1">IF(E30=2,MAX(C30,$K$4:K29),"")</f>
        <v>62.715580335369275</v>
      </c>
      <c r="J30" s="6">
        <f t="shared" ca="1" si="3"/>
        <v>6.6109264093032891</v>
      </c>
      <c r="K30" s="6">
        <f t="shared" ca="1" si="4"/>
        <v>69.326506744672571</v>
      </c>
      <c r="L30" s="6">
        <f t="shared" ca="1" si="5"/>
        <v>4.2155803353692747</v>
      </c>
      <c r="Q30" s="5">
        <v>27</v>
      </c>
      <c r="R30" s="6">
        <v>17.135458908477048</v>
      </c>
    </row>
    <row r="31" spans="1:18" x14ac:dyDescent="0.3">
      <c r="A31" s="5">
        <v>27</v>
      </c>
      <c r="B31" s="5">
        <v>2.25</v>
      </c>
      <c r="C31" s="5">
        <f t="shared" si="0"/>
        <v>60.75</v>
      </c>
      <c r="D31" s="5">
        <v>0</v>
      </c>
      <c r="E31" s="5">
        <v>1</v>
      </c>
      <c r="F31" s="6">
        <f ca="1">IF(E31=1,MAX(C31,$H$4:H30),"")</f>
        <v>70.887422368477857</v>
      </c>
      <c r="G31" s="6">
        <f t="shared" ca="1" si="1"/>
        <v>3.0183136245185627</v>
      </c>
      <c r="H31" s="6">
        <f t="shared" ca="1" si="2"/>
        <v>73.905735992996426</v>
      </c>
      <c r="I31" s="6" t="str">
        <f>IF(E31=2,MAX(C31,$K$4:K30),"")</f>
        <v/>
      </c>
      <c r="J31" s="6" t="str">
        <f t="shared" ca="1" si="3"/>
        <v/>
      </c>
      <c r="K31" s="6" t="str">
        <f t="shared" si="4"/>
        <v/>
      </c>
      <c r="L31" s="6">
        <f t="shared" ca="1" si="5"/>
        <v>10.137422368477857</v>
      </c>
      <c r="Q31" s="5">
        <v>28</v>
      </c>
      <c r="R31" s="6">
        <v>18.793845343235304</v>
      </c>
    </row>
    <row r="32" spans="1:18" x14ac:dyDescent="0.3">
      <c r="A32" s="5">
        <v>28</v>
      </c>
      <c r="B32" s="5">
        <v>2.25</v>
      </c>
      <c r="C32" s="5">
        <f t="shared" si="0"/>
        <v>63</v>
      </c>
      <c r="D32" s="5">
        <v>1</v>
      </c>
      <c r="E32" s="5">
        <v>2</v>
      </c>
      <c r="F32" s="6" t="str">
        <f>IF(E32=1,MAX(C32,$H$4:H31),"")</f>
        <v/>
      </c>
      <c r="G32" s="6" t="str">
        <f t="shared" ca="1" si="1"/>
        <v/>
      </c>
      <c r="H32" s="6" t="str">
        <f t="shared" si="2"/>
        <v/>
      </c>
      <c r="I32" s="6">
        <f ca="1">IF(E32=2,MAX(C32,$K$4:K31),"")</f>
        <v>69.326506744672571</v>
      </c>
      <c r="J32" s="6">
        <f t="shared" ca="1" si="3"/>
        <v>6.3060476823866694</v>
      </c>
      <c r="K32" s="6">
        <f t="shared" ca="1" si="4"/>
        <v>75.632554427059233</v>
      </c>
      <c r="L32" s="6">
        <f t="shared" ca="1" si="5"/>
        <v>6.3265067446725709</v>
      </c>
      <c r="Q32" s="5">
        <v>29</v>
      </c>
      <c r="R32" s="6">
        <v>18.236101459427161</v>
      </c>
    </row>
    <row r="33" spans="1:18" x14ac:dyDescent="0.3">
      <c r="A33" s="5">
        <v>29</v>
      </c>
      <c r="B33" s="5">
        <v>2.25</v>
      </c>
      <c r="C33" s="5">
        <f t="shared" si="0"/>
        <v>65.25</v>
      </c>
      <c r="D33" s="5">
        <v>1</v>
      </c>
      <c r="E33" s="5">
        <v>1</v>
      </c>
      <c r="F33" s="6">
        <f ca="1">IF(E33=1,MAX(C33,$H$4:H32),"")</f>
        <v>73.905735992996426</v>
      </c>
      <c r="G33" s="6">
        <f t="shared" ca="1" si="1"/>
        <v>4.6355605750111586</v>
      </c>
      <c r="H33" s="6">
        <f t="shared" ca="1" si="2"/>
        <v>78.541296568007581</v>
      </c>
      <c r="I33" s="6" t="str">
        <f>IF(E33=2,MAX(C33,$K$4:K32),"")</f>
        <v/>
      </c>
      <c r="J33" s="6" t="str">
        <f t="shared" ca="1" si="3"/>
        <v/>
      </c>
      <c r="K33" s="6" t="str">
        <f t="shared" si="4"/>
        <v/>
      </c>
      <c r="L33" s="6">
        <f t="shared" ca="1" si="5"/>
        <v>8.6557359929964264</v>
      </c>
      <c r="Q33" s="5">
        <v>30</v>
      </c>
      <c r="R33" s="6">
        <v>21.957569656858301</v>
      </c>
    </row>
    <row r="34" spans="1:18" x14ac:dyDescent="0.3">
      <c r="A34" s="5">
        <v>30</v>
      </c>
      <c r="B34" s="5">
        <v>2.25</v>
      </c>
      <c r="C34" s="5">
        <f t="shared" si="0"/>
        <v>67.5</v>
      </c>
      <c r="D34" s="5">
        <v>1</v>
      </c>
      <c r="E34" s="5">
        <v>2</v>
      </c>
      <c r="F34" s="6" t="str">
        <f>IF(E34=1,MAX(C34,$H$4:H33),"")</f>
        <v/>
      </c>
      <c r="G34" s="6" t="str">
        <f t="shared" ca="1" si="1"/>
        <v/>
      </c>
      <c r="H34" s="6" t="str">
        <f t="shared" si="2"/>
        <v/>
      </c>
      <c r="I34" s="6">
        <f ca="1">IF(E34=2,MAX(C34,$K$4:K33),"")</f>
        <v>75.632554427059233</v>
      </c>
      <c r="J34" s="6">
        <f t="shared" ca="1" si="3"/>
        <v>4.0440094936558362</v>
      </c>
      <c r="K34" s="6">
        <f t="shared" ca="1" si="4"/>
        <v>79.676563920715068</v>
      </c>
      <c r="L34" s="6">
        <f t="shared" ca="1" si="5"/>
        <v>8.1325544270592331</v>
      </c>
      <c r="Q34" s="5">
        <v>31</v>
      </c>
      <c r="R34" s="6">
        <v>16.980630419132488</v>
      </c>
    </row>
    <row r="35" spans="1:18" x14ac:dyDescent="0.3">
      <c r="A35" s="5">
        <v>31</v>
      </c>
      <c r="B35" s="5">
        <v>2.25</v>
      </c>
      <c r="C35" s="5">
        <f t="shared" si="0"/>
        <v>69.75</v>
      </c>
      <c r="D35" s="5">
        <v>1</v>
      </c>
      <c r="E35" s="5">
        <v>1</v>
      </c>
      <c r="F35" s="6">
        <f ca="1">IF(E35=1,MAX(C35,$H$4:H34),"")</f>
        <v>78.541296568007581</v>
      </c>
      <c r="G35" s="6">
        <f t="shared" ca="1" si="1"/>
        <v>5.5830575942661333</v>
      </c>
      <c r="H35" s="6">
        <f t="shared" ca="1" si="2"/>
        <v>84.124354162273718</v>
      </c>
      <c r="I35" s="6" t="str">
        <f>IF(E35=2,MAX(C35,$K$4:K34),"")</f>
        <v/>
      </c>
      <c r="J35" s="6" t="str">
        <f t="shared" ca="1" si="3"/>
        <v/>
      </c>
      <c r="K35" s="6" t="str">
        <f t="shared" si="4"/>
        <v/>
      </c>
      <c r="L35" s="6">
        <f t="shared" ca="1" si="5"/>
        <v>8.7912965680075814</v>
      </c>
      <c r="Q35" s="5">
        <v>32</v>
      </c>
      <c r="R35" s="6">
        <v>31.107194892316855</v>
      </c>
    </row>
    <row r="36" spans="1:18" x14ac:dyDescent="0.3">
      <c r="A36" s="5">
        <v>32</v>
      </c>
      <c r="B36" s="5">
        <v>2.25</v>
      </c>
      <c r="C36" s="5">
        <f t="shared" si="0"/>
        <v>72</v>
      </c>
      <c r="D36" s="5">
        <v>1</v>
      </c>
      <c r="E36" s="5">
        <v>2</v>
      </c>
      <c r="F36" s="6" t="str">
        <f>IF(E36=1,MAX(C36,$H$4:H35),"")</f>
        <v/>
      </c>
      <c r="G36" s="6" t="str">
        <f t="shared" ca="1" si="1"/>
        <v/>
      </c>
      <c r="H36" s="6" t="str">
        <f t="shared" si="2"/>
        <v/>
      </c>
      <c r="I36" s="6">
        <f ca="1">IF(E36=2,MAX(C36,$K$4:K35),"")</f>
        <v>79.676563920715068</v>
      </c>
      <c r="J36" s="6">
        <f t="shared" ca="1" si="3"/>
        <v>6.8893969915931317</v>
      </c>
      <c r="K36" s="6">
        <f t="shared" ca="1" si="4"/>
        <v>86.565960912308199</v>
      </c>
      <c r="L36" s="6">
        <f t="shared" ca="1" si="5"/>
        <v>7.6765639207150684</v>
      </c>
      <c r="Q36" s="5">
        <v>33</v>
      </c>
      <c r="R36" s="6">
        <v>21.133903609585882</v>
      </c>
    </row>
    <row r="37" spans="1:18" x14ac:dyDescent="0.3">
      <c r="A37" s="5">
        <v>33</v>
      </c>
      <c r="B37" s="5">
        <v>2.25</v>
      </c>
      <c r="C37" s="5">
        <f t="shared" si="0"/>
        <v>74.25</v>
      </c>
      <c r="D37" s="5">
        <v>0</v>
      </c>
      <c r="E37" s="5">
        <v>1</v>
      </c>
      <c r="F37" s="6">
        <f ca="1">IF(E37=1,MAX(C37,$H$4:H36),"")</f>
        <v>84.124354162273718</v>
      </c>
      <c r="G37" s="6">
        <f t="shared" ca="1" si="1"/>
        <v>3.7273086625488574</v>
      </c>
      <c r="H37" s="6">
        <f t="shared" ca="1" si="2"/>
        <v>87.851662824822569</v>
      </c>
      <c r="I37" s="6" t="str">
        <f>IF(E37=2,MAX(C37,$K$4:K36),"")</f>
        <v/>
      </c>
      <c r="J37" s="6" t="str">
        <f t="shared" ca="1" si="3"/>
        <v/>
      </c>
      <c r="K37" s="6" t="str">
        <f t="shared" si="4"/>
        <v/>
      </c>
      <c r="L37" s="6">
        <f t="shared" ca="1" si="5"/>
        <v>9.8743541622737183</v>
      </c>
      <c r="Q37" s="5">
        <v>34</v>
      </c>
      <c r="R37" s="6">
        <v>18.680351271730601</v>
      </c>
    </row>
    <row r="38" spans="1:18" x14ac:dyDescent="0.3">
      <c r="A38" s="5">
        <v>34</v>
      </c>
      <c r="B38" s="5">
        <v>2.25</v>
      </c>
      <c r="C38" s="5">
        <f t="shared" si="0"/>
        <v>76.5</v>
      </c>
      <c r="D38" s="5">
        <v>1</v>
      </c>
      <c r="E38" s="5">
        <v>2</v>
      </c>
      <c r="F38" s="6" t="str">
        <f>IF(E38=1,MAX(C38,$H$4:H37),"")</f>
        <v/>
      </c>
      <c r="G38" s="6" t="str">
        <f t="shared" ca="1" si="1"/>
        <v/>
      </c>
      <c r="H38" s="6" t="str">
        <f t="shared" si="2"/>
        <v/>
      </c>
      <c r="I38" s="6">
        <f ca="1">IF(E38=2,MAX(C38,$K$4:K37),"")</f>
        <v>86.565960912308199</v>
      </c>
      <c r="J38" s="6">
        <f t="shared" ca="1" si="3"/>
        <v>5.5697566450649321</v>
      </c>
      <c r="K38" s="6">
        <f t="shared" ca="1" si="4"/>
        <v>92.135717557373127</v>
      </c>
      <c r="L38" s="6">
        <f t="shared" ca="1" si="5"/>
        <v>10.065960912308199</v>
      </c>
      <c r="Q38" s="5">
        <v>35</v>
      </c>
      <c r="R38" s="6">
        <v>17.99133947105182</v>
      </c>
    </row>
    <row r="39" spans="1:18" x14ac:dyDescent="0.3">
      <c r="A39" s="5">
        <v>35</v>
      </c>
      <c r="B39" s="5">
        <v>2.25</v>
      </c>
      <c r="C39" s="5">
        <f t="shared" si="0"/>
        <v>78.75</v>
      </c>
      <c r="D39" s="5">
        <v>1</v>
      </c>
      <c r="E39" s="5">
        <v>1</v>
      </c>
      <c r="F39" s="6">
        <f ca="1">IF(E39=1,MAX(C39,$H$4:H38),"")</f>
        <v>87.851662824822569</v>
      </c>
      <c r="G39" s="6">
        <f t="shared" ca="1" si="1"/>
        <v>4.1321448599661492</v>
      </c>
      <c r="H39" s="6">
        <f t="shared" ca="1" si="2"/>
        <v>91.983807684788715</v>
      </c>
      <c r="I39" s="6" t="str">
        <f>IF(E39=2,MAX(C39,$K$4:K38),"")</f>
        <v/>
      </c>
      <c r="J39" s="6" t="str">
        <f t="shared" ca="1" si="3"/>
        <v/>
      </c>
      <c r="K39" s="6" t="str">
        <f t="shared" si="4"/>
        <v/>
      </c>
      <c r="L39" s="6">
        <f t="shared" ca="1" si="5"/>
        <v>9.1016628248225686</v>
      </c>
      <c r="Q39" s="5">
        <v>36</v>
      </c>
      <c r="R39" s="6">
        <v>15.563066665743165</v>
      </c>
    </row>
    <row r="40" spans="1:18" x14ac:dyDescent="0.3">
      <c r="A40" s="5">
        <v>36</v>
      </c>
      <c r="B40" s="5">
        <v>2.25</v>
      </c>
      <c r="C40" s="5">
        <f t="shared" si="0"/>
        <v>81</v>
      </c>
      <c r="D40" s="5">
        <v>1</v>
      </c>
      <c r="E40" s="5">
        <v>2</v>
      </c>
      <c r="F40" s="6" t="str">
        <f>IF(E40=1,MAX(C40,$H$4:H39),"")</f>
        <v/>
      </c>
      <c r="G40" s="6" t="str">
        <f t="shared" ca="1" si="1"/>
        <v/>
      </c>
      <c r="H40" s="6" t="str">
        <f t="shared" si="2"/>
        <v/>
      </c>
      <c r="I40" s="6">
        <f ca="1">IF(E40=2,MAX(C40,$K$4:K39),"")</f>
        <v>92.135717557373127</v>
      </c>
      <c r="J40" s="6">
        <f t="shared" ca="1" si="3"/>
        <v>4.2570118487352477</v>
      </c>
      <c r="K40" s="6">
        <f t="shared" ca="1" si="4"/>
        <v>96.392729406108373</v>
      </c>
      <c r="L40" s="6">
        <f t="shared" ca="1" si="5"/>
        <v>11.135717557373127</v>
      </c>
      <c r="Q40" s="5">
        <v>37</v>
      </c>
      <c r="R40" s="6">
        <v>15.295750013953977</v>
      </c>
    </row>
    <row r="41" spans="1:18" x14ac:dyDescent="0.3">
      <c r="A41" s="5">
        <v>37</v>
      </c>
      <c r="B41" s="5">
        <v>2.25</v>
      </c>
      <c r="C41" s="5">
        <f t="shared" si="0"/>
        <v>83.25</v>
      </c>
      <c r="D41" s="5">
        <v>1</v>
      </c>
      <c r="E41" s="5">
        <v>1</v>
      </c>
      <c r="F41" s="6">
        <f ca="1">IF(E41=1,MAX(C41,$H$4:H40),"")</f>
        <v>91.983807684788715</v>
      </c>
      <c r="G41" s="6">
        <f t="shared" ca="1" si="1"/>
        <v>5.5937912344028362</v>
      </c>
      <c r="H41" s="6">
        <f t="shared" ca="1" si="2"/>
        <v>97.577598919191558</v>
      </c>
      <c r="I41" s="6" t="str">
        <f>IF(E41=2,MAX(C41,$K$4:K40),"")</f>
        <v/>
      </c>
      <c r="J41" s="6" t="str">
        <f t="shared" ca="1" si="3"/>
        <v/>
      </c>
      <c r="K41" s="6" t="str">
        <f t="shared" si="4"/>
        <v/>
      </c>
      <c r="L41" s="6">
        <f t="shared" ca="1" si="5"/>
        <v>8.7338076847887152</v>
      </c>
      <c r="Q41" s="5">
        <v>38</v>
      </c>
      <c r="R41" s="6">
        <v>16.516739033425946</v>
      </c>
    </row>
    <row r="42" spans="1:18" x14ac:dyDescent="0.3">
      <c r="A42" s="5">
        <v>38</v>
      </c>
      <c r="B42" s="5">
        <v>2.25</v>
      </c>
      <c r="C42" s="5">
        <f t="shared" si="0"/>
        <v>85.5</v>
      </c>
      <c r="D42" s="5">
        <v>1</v>
      </c>
      <c r="E42" s="5">
        <v>2</v>
      </c>
      <c r="F42" s="6" t="str">
        <f>IF(E42=1,MAX(C42,$H$4:H41),"")</f>
        <v/>
      </c>
      <c r="G42" s="6" t="str">
        <f t="shared" ca="1" si="1"/>
        <v/>
      </c>
      <c r="H42" s="6" t="str">
        <f t="shared" si="2"/>
        <v/>
      </c>
      <c r="I42" s="6">
        <f ca="1">IF(E42=2,MAX(C42,$K$4:K41),"")</f>
        <v>96.392729406108373</v>
      </c>
      <c r="J42" s="6">
        <f t="shared" ca="1" si="3"/>
        <v>5.1843193520753212</v>
      </c>
      <c r="K42" s="6">
        <f t="shared" ca="1" si="4"/>
        <v>101.57704875818369</v>
      </c>
      <c r="L42" s="6">
        <f t="shared" ca="1" si="5"/>
        <v>10.892729406108373</v>
      </c>
      <c r="Q42" s="5">
        <v>39</v>
      </c>
      <c r="R42" s="6">
        <v>17.919580915681358</v>
      </c>
    </row>
    <row r="43" spans="1:18" x14ac:dyDescent="0.3">
      <c r="A43" s="5">
        <v>39</v>
      </c>
      <c r="B43" s="5">
        <v>2.25</v>
      </c>
      <c r="C43" s="5">
        <f t="shared" si="0"/>
        <v>87.75</v>
      </c>
      <c r="D43" s="5">
        <v>1</v>
      </c>
      <c r="E43" s="5">
        <v>1</v>
      </c>
      <c r="F43" s="6">
        <f ca="1">IF(E43=1,MAX(C43,$H$4:H42),"")</f>
        <v>97.577598919191558</v>
      </c>
      <c r="G43" s="6">
        <f t="shared" ca="1" si="1"/>
        <v>4.1874183768239011</v>
      </c>
      <c r="H43" s="6">
        <f t="shared" ca="1" si="2"/>
        <v>101.76501729601546</v>
      </c>
      <c r="I43" s="6" t="str">
        <f>IF(E43=2,MAX(C43,$K$4:K42),"")</f>
        <v/>
      </c>
      <c r="J43" s="6" t="str">
        <f t="shared" ca="1" si="3"/>
        <v/>
      </c>
      <c r="K43" s="6" t="str">
        <f t="shared" si="4"/>
        <v/>
      </c>
      <c r="L43" s="6">
        <f t="shared" ca="1" si="5"/>
        <v>9.8275989191915585</v>
      </c>
      <c r="Q43" s="5">
        <v>40</v>
      </c>
      <c r="R43" s="6">
        <v>19.500215275934529</v>
      </c>
    </row>
    <row r="44" spans="1:18" x14ac:dyDescent="0.3">
      <c r="A44" s="5">
        <v>40</v>
      </c>
      <c r="B44" s="5">
        <v>2.25</v>
      </c>
      <c r="C44" s="5">
        <f t="shared" si="0"/>
        <v>90</v>
      </c>
      <c r="D44" s="5">
        <v>1</v>
      </c>
      <c r="E44" s="5">
        <v>2</v>
      </c>
      <c r="F44" s="6" t="str">
        <f>IF(E44=1,MAX(C44,$H$4:H43),"")</f>
        <v/>
      </c>
      <c r="G44" s="6" t="str">
        <f t="shared" ca="1" si="1"/>
        <v/>
      </c>
      <c r="H44" s="6" t="str">
        <f t="shared" si="2"/>
        <v/>
      </c>
      <c r="I44" s="6">
        <f ca="1">IF(E44=2,MAX(C44,$K$4:K43),"")</f>
        <v>101.57704875818369</v>
      </c>
      <c r="J44" s="6">
        <f t="shared" ca="1" si="3"/>
        <v>3.8052749717490366</v>
      </c>
      <c r="K44" s="6">
        <f t="shared" ca="1" si="4"/>
        <v>105.38232372993274</v>
      </c>
      <c r="L44" s="6">
        <f t="shared" ca="1" si="5"/>
        <v>11.577048758183693</v>
      </c>
      <c r="Q44" s="5">
        <v>41</v>
      </c>
      <c r="R44" s="6">
        <v>18.671488244634819</v>
      </c>
    </row>
    <row r="45" spans="1:18" x14ac:dyDescent="0.3">
      <c r="A45" s="5">
        <v>41</v>
      </c>
      <c r="B45" s="5">
        <v>2.25</v>
      </c>
      <c r="C45" s="5">
        <f t="shared" si="0"/>
        <v>92.25</v>
      </c>
      <c r="D45" s="5">
        <v>1</v>
      </c>
      <c r="E45" s="5">
        <v>1</v>
      </c>
      <c r="F45" s="6">
        <f ca="1">IF(E45=1,MAX(C45,$H$4:H44),"")</f>
        <v>101.76501729601546</v>
      </c>
      <c r="G45" s="6">
        <f t="shared" ca="1" si="1"/>
        <v>5.6135533012471859</v>
      </c>
      <c r="H45" s="6">
        <f t="shared" ca="1" si="2"/>
        <v>107.37857059726264</v>
      </c>
      <c r="I45" s="6" t="str">
        <f>IF(E45=2,MAX(C45,$K$4:K44),"")</f>
        <v/>
      </c>
      <c r="J45" s="6" t="str">
        <f t="shared" ca="1" si="3"/>
        <v/>
      </c>
      <c r="K45" s="6" t="str">
        <f t="shared" si="4"/>
        <v/>
      </c>
      <c r="L45" s="6">
        <f t="shared" ca="1" si="5"/>
        <v>9.5150172960154578</v>
      </c>
      <c r="Q45" s="5">
        <v>42</v>
      </c>
      <c r="R45" s="6">
        <v>12.668328823686558</v>
      </c>
    </row>
    <row r="46" spans="1:18" x14ac:dyDescent="0.3">
      <c r="A46" s="5">
        <v>42</v>
      </c>
      <c r="B46" s="5">
        <v>2.25</v>
      </c>
      <c r="C46" s="5">
        <f t="shared" si="0"/>
        <v>94.5</v>
      </c>
      <c r="D46" s="5">
        <v>1</v>
      </c>
      <c r="E46" s="5">
        <v>2</v>
      </c>
      <c r="F46" s="6" t="str">
        <f>IF(E46=1,MAX(C46,$H$4:H45),"")</f>
        <v/>
      </c>
      <c r="G46" s="6" t="str">
        <f t="shared" ca="1" si="1"/>
        <v/>
      </c>
      <c r="H46" s="6" t="str">
        <f t="shared" si="2"/>
        <v/>
      </c>
      <c r="I46" s="6">
        <f ca="1">IF(E46=2,MAX(C46,$K$4:K45),"")</f>
        <v>105.38232372993274</v>
      </c>
      <c r="J46" s="6">
        <f t="shared" ca="1" si="3"/>
        <v>6.3224398983941601</v>
      </c>
      <c r="K46" s="6">
        <f t="shared" ca="1" si="4"/>
        <v>111.7047636283269</v>
      </c>
      <c r="L46" s="6">
        <f t="shared" ca="1" si="5"/>
        <v>10.882323729932736</v>
      </c>
      <c r="Q46" s="5">
        <v>43</v>
      </c>
      <c r="R46" s="6">
        <v>19.329296810853112</v>
      </c>
    </row>
    <row r="47" spans="1:18" x14ac:dyDescent="0.3">
      <c r="A47" s="5">
        <v>43</v>
      </c>
      <c r="B47" s="5">
        <v>2.25</v>
      </c>
      <c r="C47" s="5">
        <f t="shared" si="0"/>
        <v>96.75</v>
      </c>
      <c r="D47" s="5">
        <v>1</v>
      </c>
      <c r="E47" s="5">
        <v>1</v>
      </c>
      <c r="F47" s="6">
        <f ca="1">IF(E47=1,MAX(C47,$H$4:H46),"")</f>
        <v>107.37857059726264</v>
      </c>
      <c r="G47" s="6">
        <f t="shared" ca="1" si="1"/>
        <v>6.7601230477409064</v>
      </c>
      <c r="H47" s="6">
        <f t="shared" ca="1" si="2"/>
        <v>114.13869364500354</v>
      </c>
      <c r="I47" s="6" t="str">
        <f>IF(E47=2,MAX(C47,$K$4:K46),"")</f>
        <v/>
      </c>
      <c r="J47" s="6" t="str">
        <f t="shared" ca="1" si="3"/>
        <v/>
      </c>
      <c r="K47" s="6" t="str">
        <f t="shared" si="4"/>
        <v/>
      </c>
      <c r="L47" s="6">
        <f t="shared" ca="1" si="5"/>
        <v>10.628570597262637</v>
      </c>
      <c r="Q47" s="5">
        <v>44</v>
      </c>
      <c r="R47" s="6">
        <v>13.54227219888965</v>
      </c>
    </row>
    <row r="48" spans="1:18" x14ac:dyDescent="0.3">
      <c r="A48" s="5">
        <v>44</v>
      </c>
      <c r="B48" s="5">
        <v>2.25</v>
      </c>
      <c r="C48" s="5">
        <f t="shared" si="0"/>
        <v>99</v>
      </c>
      <c r="D48" s="5">
        <v>1</v>
      </c>
      <c r="E48" s="5">
        <v>2</v>
      </c>
      <c r="F48" s="6" t="str">
        <f>IF(E48=1,MAX(C48,$H$4:H47),"")</f>
        <v/>
      </c>
      <c r="G48" s="6" t="str">
        <f t="shared" ca="1" si="1"/>
        <v/>
      </c>
      <c r="H48" s="6" t="str">
        <f t="shared" si="2"/>
        <v/>
      </c>
      <c r="I48" s="6">
        <f ca="1">IF(E48=2,MAX(C48,$K$4:K47),"")</f>
        <v>111.7047636283269</v>
      </c>
      <c r="J48" s="6">
        <f t="shared" ca="1" si="3"/>
        <v>6.9910431129136192</v>
      </c>
      <c r="K48" s="6">
        <f t="shared" ca="1" si="4"/>
        <v>118.69580674124052</v>
      </c>
      <c r="L48" s="6">
        <f t="shared" ca="1" si="5"/>
        <v>12.704763628326901</v>
      </c>
      <c r="Q48" s="5">
        <v>45</v>
      </c>
      <c r="R48" s="6">
        <v>13.225777250974826</v>
      </c>
    </row>
    <row r="49" spans="1:18" x14ac:dyDescent="0.3">
      <c r="A49" s="5">
        <v>45</v>
      </c>
      <c r="B49" s="5">
        <v>2.25</v>
      </c>
      <c r="C49" s="5">
        <f t="shared" si="0"/>
        <v>101.25</v>
      </c>
      <c r="D49" s="5">
        <v>1</v>
      </c>
      <c r="E49" s="5">
        <v>1</v>
      </c>
      <c r="F49" s="6">
        <f ca="1">IF(E49=1,MAX(C49,$H$4:H48),"")</f>
        <v>114.13869364500354</v>
      </c>
      <c r="G49" s="6">
        <f t="shared" ca="1" si="1"/>
        <v>6.8417466633953659</v>
      </c>
      <c r="H49" s="6">
        <f t="shared" ca="1" si="2"/>
        <v>120.98044030839891</v>
      </c>
      <c r="I49" s="6" t="str">
        <f>IF(E49=2,MAX(C49,$K$4:K48),"")</f>
        <v/>
      </c>
      <c r="J49" s="6" t="str">
        <f t="shared" ca="1" si="3"/>
        <v/>
      </c>
      <c r="K49" s="6" t="str">
        <f t="shared" si="4"/>
        <v/>
      </c>
      <c r="L49" s="6">
        <f t="shared" ca="1" si="5"/>
        <v>12.888693645003542</v>
      </c>
      <c r="Q49" s="5">
        <v>46</v>
      </c>
      <c r="R49" s="6">
        <v>17.552706471592003</v>
      </c>
    </row>
    <row r="50" spans="1:18" x14ac:dyDescent="0.3">
      <c r="A50" s="5">
        <v>46</v>
      </c>
      <c r="B50" s="5">
        <v>2.25</v>
      </c>
      <c r="C50" s="5">
        <f t="shared" si="0"/>
        <v>103.5</v>
      </c>
      <c r="D50" s="5">
        <v>0</v>
      </c>
      <c r="E50" s="5">
        <v>2</v>
      </c>
      <c r="F50" s="6" t="str">
        <f>IF(E50=1,MAX(C50,$H$4:H49),"")</f>
        <v/>
      </c>
      <c r="G50" s="6" t="str">
        <f t="shared" ca="1" si="1"/>
        <v/>
      </c>
      <c r="H50" s="6" t="str">
        <f t="shared" si="2"/>
        <v/>
      </c>
      <c r="I50" s="6">
        <f ca="1">IF(E50=2,MAX(C50,$K$4:K49),"")</f>
        <v>118.69580674124052</v>
      </c>
      <c r="J50" s="6">
        <f t="shared" ca="1" si="3"/>
        <v>3.7437588020653494</v>
      </c>
      <c r="K50" s="6">
        <f t="shared" ca="1" si="4"/>
        <v>122.43956554330586</v>
      </c>
      <c r="L50" s="6">
        <f t="shared" ca="1" si="5"/>
        <v>15.195806741240517</v>
      </c>
      <c r="Q50" s="5">
        <v>47</v>
      </c>
      <c r="R50" s="6">
        <v>22.781322482800849</v>
      </c>
    </row>
    <row r="51" spans="1:18" x14ac:dyDescent="0.3">
      <c r="A51" s="5">
        <v>47</v>
      </c>
      <c r="B51" s="5">
        <v>2.25</v>
      </c>
      <c r="C51" s="5">
        <f t="shared" si="0"/>
        <v>105.75</v>
      </c>
      <c r="D51" s="5">
        <v>1</v>
      </c>
      <c r="E51" s="5">
        <v>1</v>
      </c>
      <c r="F51" s="6">
        <f ca="1">IF(E51=1,MAX(C51,$H$4:H50),"")</f>
        <v>120.98044030839891</v>
      </c>
      <c r="G51" s="6">
        <f t="shared" ca="1" si="1"/>
        <v>5.9692370603596476</v>
      </c>
      <c r="H51" s="6">
        <f t="shared" ca="1" si="2"/>
        <v>126.94967736875856</v>
      </c>
      <c r="I51" s="6" t="str">
        <f>IF(E51=2,MAX(C51,$K$4:K50),"")</f>
        <v/>
      </c>
      <c r="J51" s="6" t="str">
        <f t="shared" ca="1" si="3"/>
        <v/>
      </c>
      <c r="K51" s="6" t="str">
        <f t="shared" si="4"/>
        <v/>
      </c>
      <c r="L51" s="6">
        <f t="shared" ca="1" si="5"/>
        <v>15.230440308398911</v>
      </c>
      <c r="Q51" s="5">
        <v>48</v>
      </c>
      <c r="R51" s="6">
        <v>18.635636744811436</v>
      </c>
    </row>
    <row r="52" spans="1:18" x14ac:dyDescent="0.3">
      <c r="A52" s="5">
        <v>48</v>
      </c>
      <c r="B52" s="5">
        <v>2.25</v>
      </c>
      <c r="C52" s="5">
        <f t="shared" si="0"/>
        <v>108</v>
      </c>
      <c r="D52" s="5">
        <v>1</v>
      </c>
      <c r="E52" s="5">
        <v>2</v>
      </c>
      <c r="F52" s="6" t="str">
        <f>IF(E52=1,MAX(C52,$H$4:H51),"")</f>
        <v/>
      </c>
      <c r="G52" s="6" t="str">
        <f t="shared" ca="1" si="1"/>
        <v/>
      </c>
      <c r="H52" s="6" t="str">
        <f t="shared" si="2"/>
        <v/>
      </c>
      <c r="I52" s="6">
        <f ca="1">IF(E52=2,MAX(C52,$K$4:K51),"")</f>
        <v>122.43956554330586</v>
      </c>
      <c r="J52" s="6">
        <f t="shared" ca="1" si="3"/>
        <v>5.0554518568189621</v>
      </c>
      <c r="K52" s="6">
        <f t="shared" ca="1" si="4"/>
        <v>127.49501740012482</v>
      </c>
      <c r="L52" s="6">
        <f t="shared" ca="1" si="5"/>
        <v>14.439565543305861</v>
      </c>
      <c r="Q52" s="5">
        <v>49</v>
      </c>
      <c r="R52" s="6">
        <v>22.711223900601592</v>
      </c>
    </row>
    <row r="53" spans="1:18" x14ac:dyDescent="0.3">
      <c r="A53" s="5">
        <v>49</v>
      </c>
      <c r="B53" s="5">
        <v>2.25</v>
      </c>
      <c r="C53" s="5">
        <f t="shared" si="0"/>
        <v>110.25</v>
      </c>
      <c r="D53" s="5">
        <v>1</v>
      </c>
      <c r="E53" s="5">
        <v>1</v>
      </c>
      <c r="F53" s="6">
        <f ca="1">IF(E53=1,MAX(C53,$H$4:H52),"")</f>
        <v>126.94967736875856</v>
      </c>
      <c r="G53" s="6">
        <f t="shared" ca="1" si="1"/>
        <v>4.0338747014960887</v>
      </c>
      <c r="H53" s="6">
        <f t="shared" ca="1" si="2"/>
        <v>130.98355207025463</v>
      </c>
      <c r="I53" s="6" t="str">
        <f>IF(E53=2,MAX(C53,$K$4:K52),"")</f>
        <v/>
      </c>
      <c r="J53" s="6" t="str">
        <f t="shared" ca="1" si="3"/>
        <v/>
      </c>
      <c r="K53" s="6" t="str">
        <f t="shared" si="4"/>
        <v/>
      </c>
      <c r="L53" s="6">
        <f t="shared" ca="1" si="5"/>
        <v>16.699677368758557</v>
      </c>
      <c r="Q53" s="5">
        <v>50</v>
      </c>
      <c r="R53" s="6">
        <v>19.917712523221361</v>
      </c>
    </row>
    <row r="54" spans="1:18" x14ac:dyDescent="0.3">
      <c r="A54" s="5">
        <v>50</v>
      </c>
      <c r="B54" s="5">
        <v>2.25</v>
      </c>
      <c r="C54" s="5">
        <f t="shared" si="0"/>
        <v>112.5</v>
      </c>
      <c r="D54" s="5">
        <v>1</v>
      </c>
      <c r="E54" s="5">
        <v>2</v>
      </c>
      <c r="F54" s="6" t="str">
        <f>IF(E54=1,MAX(C54,$H$4:H53),"")</f>
        <v/>
      </c>
      <c r="G54" s="6" t="str">
        <f t="shared" ca="1" si="1"/>
        <v/>
      </c>
      <c r="H54" s="6" t="str">
        <f t="shared" si="2"/>
        <v/>
      </c>
      <c r="I54" s="6">
        <f ca="1">IF(E54=2,MAX(C54,$K$4:K53),"")</f>
        <v>127.49501740012482</v>
      </c>
      <c r="J54" s="6">
        <f t="shared" ca="1" si="3"/>
        <v>5.6479525888108508</v>
      </c>
      <c r="K54" s="6">
        <f t="shared" ca="1" si="4"/>
        <v>133.14296998893568</v>
      </c>
      <c r="L54" s="6">
        <f t="shared" ca="1" si="5"/>
        <v>14.995017400124823</v>
      </c>
      <c r="Q54" s="5">
        <v>51</v>
      </c>
      <c r="R54" s="6">
        <v>15.039104862323248</v>
      </c>
    </row>
    <row r="55" spans="1:18" x14ac:dyDescent="0.3">
      <c r="A55" s="5">
        <v>51</v>
      </c>
      <c r="B55" s="5">
        <v>2.25</v>
      </c>
      <c r="C55" s="5">
        <f t="shared" si="0"/>
        <v>114.75</v>
      </c>
      <c r="D55" s="5">
        <v>1</v>
      </c>
      <c r="E55" s="5">
        <v>1</v>
      </c>
      <c r="F55" s="6">
        <f ca="1">IF(E55=1,MAX(C55,$H$4:H54),"")</f>
        <v>130.98355207025463</v>
      </c>
      <c r="G55" s="6">
        <f t="shared" ca="1" si="1"/>
        <v>5.2278484920642434</v>
      </c>
      <c r="H55" s="6">
        <f t="shared" ca="1" si="2"/>
        <v>136.21140056231889</v>
      </c>
      <c r="I55" s="6" t="str">
        <f>IF(E55=2,MAX(C55,$K$4:K54),"")</f>
        <v/>
      </c>
      <c r="J55" s="6" t="str">
        <f t="shared" ca="1" si="3"/>
        <v/>
      </c>
      <c r="K55" s="6" t="str">
        <f t="shared" si="4"/>
        <v/>
      </c>
      <c r="L55" s="6">
        <f t="shared" ca="1" si="5"/>
        <v>16.233552070254632</v>
      </c>
      <c r="Q55" s="5">
        <v>52</v>
      </c>
      <c r="R55" s="6">
        <v>18.556567935726928</v>
      </c>
    </row>
    <row r="56" spans="1:18" x14ac:dyDescent="0.3">
      <c r="A56" s="5">
        <v>52</v>
      </c>
      <c r="B56" s="5">
        <v>2.25</v>
      </c>
      <c r="C56" s="5">
        <f t="shared" si="0"/>
        <v>117</v>
      </c>
      <c r="D56" s="5">
        <v>1</v>
      </c>
      <c r="E56" s="5">
        <v>2</v>
      </c>
      <c r="F56" s="6" t="str">
        <f>IF(E56=1,MAX(C56,$H$4:H55),"")</f>
        <v/>
      </c>
      <c r="G56" s="6" t="str">
        <f t="shared" ca="1" si="1"/>
        <v/>
      </c>
      <c r="H56" s="6" t="str">
        <f t="shared" si="2"/>
        <v/>
      </c>
      <c r="I56" s="6">
        <f ca="1">IF(E56=2,MAX(C56,$K$4:K55),"")</f>
        <v>133.14296998893568</v>
      </c>
      <c r="J56" s="6">
        <f t="shared" ca="1" si="3"/>
        <v>5.8112402916724504</v>
      </c>
      <c r="K56" s="6">
        <f t="shared" ca="1" si="4"/>
        <v>138.95421028060812</v>
      </c>
      <c r="L56" s="6">
        <f t="shared" ca="1" si="5"/>
        <v>16.142969988935675</v>
      </c>
      <c r="Q56" s="5">
        <v>53</v>
      </c>
      <c r="R56" s="6">
        <v>23.394609821388489</v>
      </c>
    </row>
    <row r="57" spans="1:18" x14ac:dyDescent="0.3">
      <c r="A57" s="5">
        <v>53</v>
      </c>
      <c r="B57" s="5">
        <v>2.25</v>
      </c>
      <c r="C57" s="5">
        <f t="shared" si="0"/>
        <v>119.25</v>
      </c>
      <c r="D57" s="5">
        <v>1</v>
      </c>
      <c r="E57" s="5">
        <v>1</v>
      </c>
      <c r="F57" s="6">
        <f ca="1">IF(E57=1,MAX(C57,$H$4:H56),"")</f>
        <v>136.21140056231889</v>
      </c>
      <c r="G57" s="6">
        <f t="shared" ca="1" si="1"/>
        <v>3.8221622225898657</v>
      </c>
      <c r="H57" s="6">
        <f t="shared" ca="1" si="2"/>
        <v>140.03356278490875</v>
      </c>
      <c r="I57" s="6" t="str">
        <f>IF(E57=2,MAX(C57,$K$4:K56),"")</f>
        <v/>
      </c>
      <c r="J57" s="6" t="str">
        <f t="shared" ca="1" si="3"/>
        <v/>
      </c>
      <c r="K57" s="6" t="str">
        <f t="shared" si="4"/>
        <v/>
      </c>
      <c r="L57" s="6">
        <f t="shared" ca="1" si="5"/>
        <v>16.961400562318886</v>
      </c>
      <c r="Q57" s="5">
        <v>54</v>
      </c>
      <c r="R57" s="6">
        <v>24.555046334597435</v>
      </c>
    </row>
    <row r="58" spans="1:18" x14ac:dyDescent="0.3">
      <c r="A58" s="5">
        <v>54</v>
      </c>
      <c r="B58" s="5">
        <v>2.25</v>
      </c>
      <c r="C58" s="5">
        <f t="shared" si="0"/>
        <v>121.5</v>
      </c>
      <c r="D58" s="5">
        <v>0</v>
      </c>
      <c r="E58" s="5">
        <v>2</v>
      </c>
      <c r="F58" s="6" t="str">
        <f>IF(E58=1,MAX(C58,$H$4:H57),"")</f>
        <v/>
      </c>
      <c r="G58" s="6" t="str">
        <f t="shared" ca="1" si="1"/>
        <v/>
      </c>
      <c r="H58" s="6" t="str">
        <f t="shared" si="2"/>
        <v/>
      </c>
      <c r="I58" s="6">
        <f ca="1">IF(E58=2,MAX(C58,$K$4:K57),"")</f>
        <v>138.95421028060812</v>
      </c>
      <c r="J58" s="6">
        <f t="shared" ca="1" si="3"/>
        <v>3.5692483924851506</v>
      </c>
      <c r="K58" s="6">
        <f t="shared" ca="1" si="4"/>
        <v>142.52345867309327</v>
      </c>
      <c r="L58" s="6">
        <f t="shared" ca="1" si="5"/>
        <v>17.454210280608123</v>
      </c>
      <c r="Q58" s="5">
        <v>55</v>
      </c>
      <c r="R58" s="6">
        <v>17.089781919870774</v>
      </c>
    </row>
    <row r="59" spans="1:18" x14ac:dyDescent="0.3">
      <c r="A59" s="5">
        <v>55</v>
      </c>
      <c r="B59" s="5">
        <v>2.25</v>
      </c>
      <c r="C59" s="5">
        <f t="shared" si="0"/>
        <v>123.75</v>
      </c>
      <c r="D59" s="5">
        <v>1</v>
      </c>
      <c r="E59" s="5">
        <v>1</v>
      </c>
      <c r="F59" s="6">
        <f ca="1">IF(E59=1,MAX(C59,$H$4:H58),"")</f>
        <v>140.03356278490875</v>
      </c>
      <c r="G59" s="6">
        <f t="shared" ca="1" si="1"/>
        <v>4.8907455956347814</v>
      </c>
      <c r="H59" s="6">
        <f t="shared" ca="1" si="2"/>
        <v>144.92430838054352</v>
      </c>
      <c r="I59" s="6" t="str">
        <f>IF(E59=2,MAX(C59,$K$4:K58),"")</f>
        <v/>
      </c>
      <c r="J59" s="6" t="str">
        <f t="shared" ca="1" si="3"/>
        <v/>
      </c>
      <c r="K59" s="6" t="str">
        <f t="shared" si="4"/>
        <v/>
      </c>
      <c r="L59" s="6">
        <f t="shared" ca="1" si="5"/>
        <v>16.283562784908753</v>
      </c>
      <c r="Q59" s="5">
        <v>56</v>
      </c>
      <c r="R59" s="6">
        <v>15.954855439755418</v>
      </c>
    </row>
    <row r="60" spans="1:18" x14ac:dyDescent="0.3">
      <c r="A60" s="5">
        <v>56</v>
      </c>
      <c r="B60" s="5">
        <v>2.25</v>
      </c>
      <c r="C60" s="5">
        <f t="shared" si="0"/>
        <v>126</v>
      </c>
      <c r="D60" s="5">
        <v>1</v>
      </c>
      <c r="E60" s="5">
        <v>2</v>
      </c>
      <c r="F60" s="6" t="str">
        <f>IF(E60=1,MAX(C60,$H$4:H59),"")</f>
        <v/>
      </c>
      <c r="G60" s="6" t="str">
        <f t="shared" ca="1" si="1"/>
        <v/>
      </c>
      <c r="H60" s="6" t="str">
        <f t="shared" si="2"/>
        <v/>
      </c>
      <c r="I60" s="6">
        <f ca="1">IF(E60=2,MAX(C60,$K$4:K59),"")</f>
        <v>142.52345867309327</v>
      </c>
      <c r="J60" s="6">
        <f t="shared" ca="1" si="3"/>
        <v>5.1753487320808862</v>
      </c>
      <c r="K60" s="6">
        <f t="shared" ca="1" si="4"/>
        <v>147.69880740517416</v>
      </c>
      <c r="L60" s="6">
        <f t="shared" ca="1" si="5"/>
        <v>16.523458673093273</v>
      </c>
      <c r="Q60" s="5">
        <v>57</v>
      </c>
      <c r="R60" s="6">
        <v>25.620684926151547</v>
      </c>
    </row>
    <row r="61" spans="1:18" x14ac:dyDescent="0.3">
      <c r="A61" s="5">
        <v>57</v>
      </c>
      <c r="B61" s="5">
        <v>2.25</v>
      </c>
      <c r="C61" s="5">
        <f t="shared" si="0"/>
        <v>128.25</v>
      </c>
      <c r="D61" s="5">
        <v>1</v>
      </c>
      <c r="E61" s="5">
        <v>1</v>
      </c>
      <c r="F61" s="6">
        <f ca="1">IF(E61=1,MAX(C61,$H$4:H60),"")</f>
        <v>144.92430838054352</v>
      </c>
      <c r="G61" s="6">
        <f t="shared" ca="1" si="1"/>
        <v>5.143281213397664</v>
      </c>
      <c r="H61" s="6">
        <f t="shared" ca="1" si="2"/>
        <v>150.06758959394119</v>
      </c>
      <c r="I61" s="6" t="str">
        <f>IF(E61=2,MAX(C61,$K$4:K60),"")</f>
        <v/>
      </c>
      <c r="J61" s="6" t="str">
        <f t="shared" ca="1" si="3"/>
        <v/>
      </c>
      <c r="K61" s="6" t="str">
        <f t="shared" si="4"/>
        <v/>
      </c>
      <c r="L61" s="6">
        <f t="shared" ca="1" si="5"/>
        <v>16.674308380543522</v>
      </c>
      <c r="Q61" s="5">
        <v>58</v>
      </c>
      <c r="R61" s="6">
        <v>22.387477067982534</v>
      </c>
    </row>
    <row r="62" spans="1:18" x14ac:dyDescent="0.3">
      <c r="A62" s="5">
        <v>58</v>
      </c>
      <c r="B62" s="5">
        <v>2.25</v>
      </c>
      <c r="C62" s="5">
        <f t="shared" si="0"/>
        <v>130.5</v>
      </c>
      <c r="D62" s="5">
        <v>1</v>
      </c>
      <c r="E62" s="5">
        <v>2</v>
      </c>
      <c r="F62" s="6" t="str">
        <f>IF(E62=1,MAX(C62,$H$4:H61),"")</f>
        <v/>
      </c>
      <c r="G62" s="6" t="str">
        <f t="shared" ca="1" si="1"/>
        <v/>
      </c>
      <c r="H62" s="6" t="str">
        <f t="shared" si="2"/>
        <v/>
      </c>
      <c r="I62" s="6">
        <f ca="1">IF(E62=2,MAX(C62,$K$4:K61),"")</f>
        <v>147.69880740517416</v>
      </c>
      <c r="J62" s="6">
        <f t="shared" ca="1" si="3"/>
        <v>4.592588675928944</v>
      </c>
      <c r="K62" s="6">
        <f t="shared" ca="1" si="4"/>
        <v>152.2913960811031</v>
      </c>
      <c r="L62" s="6">
        <f t="shared" ca="1" si="5"/>
        <v>17.198807405174165</v>
      </c>
      <c r="Q62" s="5">
        <v>59</v>
      </c>
      <c r="R62" s="6">
        <v>19.424672527037991</v>
      </c>
    </row>
    <row r="63" spans="1:18" x14ac:dyDescent="0.3">
      <c r="A63" s="5">
        <v>59</v>
      </c>
      <c r="B63" s="5">
        <v>2.25</v>
      </c>
      <c r="C63" s="5">
        <f t="shared" si="0"/>
        <v>132.75</v>
      </c>
      <c r="D63" s="5">
        <v>1</v>
      </c>
      <c r="E63" s="5">
        <v>1</v>
      </c>
      <c r="F63" s="6">
        <f ca="1">IF(E63=1,MAX(C63,$H$4:H62),"")</f>
        <v>150.06758959394119</v>
      </c>
      <c r="G63" s="6">
        <f t="shared" ca="1" si="1"/>
        <v>3.0678387624240435</v>
      </c>
      <c r="H63" s="6">
        <f t="shared" ca="1" si="2"/>
        <v>153.13542835636522</v>
      </c>
      <c r="I63" s="6" t="str">
        <f>IF(E63=2,MAX(C63,$K$4:K62),"")</f>
        <v/>
      </c>
      <c r="J63" s="6" t="str">
        <f t="shared" ca="1" si="3"/>
        <v/>
      </c>
      <c r="K63" s="6" t="str">
        <f t="shared" si="4"/>
        <v/>
      </c>
      <c r="L63" s="6">
        <f t="shared" ca="1" si="5"/>
        <v>17.317589593941193</v>
      </c>
      <c r="Q63" s="5">
        <v>60</v>
      </c>
      <c r="R63" s="6">
        <v>18.758831063415318</v>
      </c>
    </row>
    <row r="64" spans="1:18" x14ac:dyDescent="0.3">
      <c r="A64" s="5">
        <v>60</v>
      </c>
      <c r="B64" s="5">
        <v>2.25</v>
      </c>
      <c r="C64" s="5">
        <f t="shared" si="0"/>
        <v>135</v>
      </c>
      <c r="D64" s="5">
        <v>1</v>
      </c>
      <c r="E64" s="5">
        <v>2</v>
      </c>
      <c r="F64" s="6" t="str">
        <f>IF(E64=1,MAX(C64,$H$4:H63),"")</f>
        <v/>
      </c>
      <c r="G64" s="6" t="str">
        <f t="shared" ca="1" si="1"/>
        <v/>
      </c>
      <c r="H64" s="6" t="str">
        <f t="shared" si="2"/>
        <v/>
      </c>
      <c r="I64" s="6">
        <f ca="1">IF(E64=2,MAX(C64,$K$4:K63),"")</f>
        <v>152.2913960811031</v>
      </c>
      <c r="J64" s="6">
        <f t="shared" ca="1" si="3"/>
        <v>3.7842112262271721</v>
      </c>
      <c r="K64" s="6">
        <f t="shared" ca="1" si="4"/>
        <v>156.07560730733027</v>
      </c>
      <c r="L64" s="6">
        <f t="shared" ca="1" si="5"/>
        <v>17.291396081103102</v>
      </c>
      <c r="Q64" s="5">
        <v>61</v>
      </c>
      <c r="R64" s="6">
        <v>18.58694313076516</v>
      </c>
    </row>
    <row r="65" spans="1:18" x14ac:dyDescent="0.3">
      <c r="A65" s="5">
        <v>61</v>
      </c>
      <c r="B65" s="5">
        <v>2.25</v>
      </c>
      <c r="C65" s="5">
        <f t="shared" si="0"/>
        <v>137.25</v>
      </c>
      <c r="D65" s="5">
        <v>1</v>
      </c>
      <c r="E65" s="5">
        <v>1</v>
      </c>
      <c r="F65" s="6">
        <f ca="1">IF(E65=1,MAX(C65,$H$4:H64),"")</f>
        <v>153.13542835636522</v>
      </c>
      <c r="G65" s="6">
        <f t="shared" ca="1" si="1"/>
        <v>4.9997336530336955</v>
      </c>
      <c r="H65" s="6">
        <f t="shared" ca="1" si="2"/>
        <v>158.13516200939893</v>
      </c>
      <c r="I65" s="6" t="str">
        <f>IF(E65=2,MAX(C65,$K$4:K64),"")</f>
        <v/>
      </c>
      <c r="J65" s="6" t="str">
        <f t="shared" ca="1" si="3"/>
        <v/>
      </c>
      <c r="K65" s="6" t="str">
        <f t="shared" si="4"/>
        <v/>
      </c>
      <c r="L65" s="6">
        <f t="shared" ca="1" si="5"/>
        <v>15.885428356365225</v>
      </c>
      <c r="Q65" s="5">
        <v>62</v>
      </c>
      <c r="R65" s="6">
        <v>19.229671659979473</v>
      </c>
    </row>
    <row r="66" spans="1:18" x14ac:dyDescent="0.3">
      <c r="A66" s="5">
        <v>62</v>
      </c>
      <c r="B66" s="5">
        <v>2.25</v>
      </c>
      <c r="C66" s="5">
        <f t="shared" si="0"/>
        <v>139.5</v>
      </c>
      <c r="D66" s="5">
        <v>1</v>
      </c>
      <c r="E66" s="5">
        <v>2</v>
      </c>
      <c r="F66" s="6" t="str">
        <f>IF(E66=1,MAX(C66,$H$4:H65),"")</f>
        <v/>
      </c>
      <c r="G66" s="6" t="str">
        <f t="shared" ca="1" si="1"/>
        <v/>
      </c>
      <c r="H66" s="6" t="str">
        <f t="shared" si="2"/>
        <v/>
      </c>
      <c r="I66" s="6">
        <f ca="1">IF(E66=2,MAX(C66,$K$4:K65),"")</f>
        <v>156.07560730733027</v>
      </c>
      <c r="J66" s="6">
        <f t="shared" ca="1" si="3"/>
        <v>5.4928284725462539</v>
      </c>
      <c r="K66" s="6">
        <f t="shared" ca="1" si="4"/>
        <v>161.56843577987652</v>
      </c>
      <c r="L66" s="6">
        <f t="shared" ca="1" si="5"/>
        <v>16.575607307330273</v>
      </c>
      <c r="Q66" s="5">
        <v>63</v>
      </c>
      <c r="R66" s="6">
        <v>18.458447063713656</v>
      </c>
    </row>
    <row r="67" spans="1:18" x14ac:dyDescent="0.3">
      <c r="A67" s="5">
        <v>63</v>
      </c>
      <c r="B67" s="5">
        <v>2.25</v>
      </c>
      <c r="C67" s="5">
        <f t="shared" si="0"/>
        <v>141.75</v>
      </c>
      <c r="D67" s="5">
        <v>1</v>
      </c>
      <c r="E67" s="5">
        <v>1</v>
      </c>
      <c r="F67" s="6">
        <f ca="1">IF(E67=1,MAX(C67,$H$4:H66),"")</f>
        <v>158.13516200939893</v>
      </c>
      <c r="G67" s="6">
        <f t="shared" ca="1" si="1"/>
        <v>5.7325958911371542</v>
      </c>
      <c r="H67" s="6">
        <f t="shared" ca="1" si="2"/>
        <v>163.86775790053608</v>
      </c>
      <c r="I67" s="6" t="str">
        <f>IF(E67=2,MAX(C67,$K$4:K66),"")</f>
        <v/>
      </c>
      <c r="J67" s="6" t="str">
        <f t="shared" ca="1" si="3"/>
        <v/>
      </c>
      <c r="K67" s="6" t="str">
        <f t="shared" si="4"/>
        <v/>
      </c>
      <c r="L67" s="6">
        <f t="shared" ca="1" si="5"/>
        <v>16.385162009398925</v>
      </c>
      <c r="Q67" s="5">
        <v>64</v>
      </c>
      <c r="R67" s="6">
        <v>17.706813089490112</v>
      </c>
    </row>
    <row r="68" spans="1:18" x14ac:dyDescent="0.3">
      <c r="A68" s="5">
        <v>64</v>
      </c>
      <c r="B68" s="5">
        <v>2.25</v>
      </c>
      <c r="C68" s="5">
        <f t="shared" si="0"/>
        <v>144</v>
      </c>
      <c r="D68" s="5">
        <v>1</v>
      </c>
      <c r="E68" s="5">
        <v>2</v>
      </c>
      <c r="F68" s="6" t="str">
        <f>IF(E68=1,MAX(C68,$H$4:H67),"")</f>
        <v/>
      </c>
      <c r="G68" s="6" t="str">
        <f t="shared" ca="1" si="1"/>
        <v/>
      </c>
      <c r="H68" s="6" t="str">
        <f t="shared" si="2"/>
        <v/>
      </c>
      <c r="I68" s="6">
        <f ca="1">IF(E68=2,MAX(C68,$K$4:K67),"")</f>
        <v>161.56843577987652</v>
      </c>
      <c r="J68" s="6">
        <f t="shared" ca="1" si="3"/>
        <v>6.8650637673472188</v>
      </c>
      <c r="K68" s="6">
        <f t="shared" ca="1" si="4"/>
        <v>168.43349954722373</v>
      </c>
      <c r="L68" s="6">
        <f t="shared" ca="1" si="5"/>
        <v>17.568435779876523</v>
      </c>
      <c r="Q68" s="5">
        <v>65</v>
      </c>
      <c r="R68" s="6">
        <v>27.873781357362041</v>
      </c>
    </row>
    <row r="69" spans="1:18" x14ac:dyDescent="0.3">
      <c r="A69" s="5">
        <v>65</v>
      </c>
      <c r="B69" s="5">
        <v>2.25</v>
      </c>
      <c r="C69" s="5">
        <f t="shared" si="0"/>
        <v>146.25</v>
      </c>
      <c r="D69" s="5">
        <v>1</v>
      </c>
      <c r="E69" s="5">
        <v>1</v>
      </c>
      <c r="F69" s="6">
        <f ca="1">IF(E69=1,MAX(C69,$H$4:H68),"")</f>
        <v>163.86775790053608</v>
      </c>
      <c r="G69" s="6">
        <f t="shared" ca="1" si="1"/>
        <v>3.9458631336064238</v>
      </c>
      <c r="H69" s="6">
        <f t="shared" ca="1" si="2"/>
        <v>167.8136210341425</v>
      </c>
      <c r="I69" s="6" t="str">
        <f>IF(E69=2,MAX(C69,$K$4:K68),"")</f>
        <v/>
      </c>
      <c r="J69" s="6" t="str">
        <f t="shared" ca="1" si="3"/>
        <v/>
      </c>
      <c r="K69" s="6" t="str">
        <f t="shared" si="4"/>
        <v/>
      </c>
      <c r="L69" s="6">
        <f t="shared" ca="1" si="5"/>
        <v>17.617757900536077</v>
      </c>
      <c r="Q69" s="5">
        <v>66</v>
      </c>
      <c r="R69" s="6">
        <v>19.979000028140572</v>
      </c>
    </row>
    <row r="70" spans="1:18" x14ac:dyDescent="0.3">
      <c r="A70" s="5">
        <v>66</v>
      </c>
      <c r="B70" s="5">
        <v>2.25</v>
      </c>
      <c r="C70" s="5">
        <f t="shared" ref="C70:C133" si="6">B70+C69</f>
        <v>148.5</v>
      </c>
      <c r="D70" s="5">
        <v>1</v>
      </c>
      <c r="E70" s="5">
        <v>2</v>
      </c>
      <c r="F70" s="6" t="str">
        <f>IF(E70=1,MAX(C70,$H$4:H69),"")</f>
        <v/>
      </c>
      <c r="G70" s="6" t="str">
        <f t="shared" ref="G70:G133" ca="1" si="7">IF(E70=1,IF(D70=0,RAND()*$O$22+3,RAND()*$O$12+3),"")</f>
        <v/>
      </c>
      <c r="H70" s="6" t="str">
        <f t="shared" ref="H70:H133" si="8">IF(F70="","",F70+G70)</f>
        <v/>
      </c>
      <c r="I70" s="6">
        <f ca="1">IF(E70=2,MAX(C70,$K$4:K69),"")</f>
        <v>168.43349954722373</v>
      </c>
      <c r="J70" s="6">
        <f t="shared" ref="J70:J133" ca="1" si="9">IF(E70=2,IF(D70=0,RAND()*$O$22+3,RAND()*$O$12+3),"")</f>
        <v>4.9478399418224388</v>
      </c>
      <c r="K70" s="6">
        <f t="shared" ref="K70:K133" ca="1" si="10">IF(I70="","",I70+J70)</f>
        <v>173.38133948904618</v>
      </c>
      <c r="L70" s="6">
        <f t="shared" ref="L70:L133" ca="1" si="11">MAX(I70,F70)-C70</f>
        <v>19.933499547223732</v>
      </c>
      <c r="Q70" s="5">
        <v>67</v>
      </c>
      <c r="R70" s="6">
        <v>13.650272367856894</v>
      </c>
    </row>
    <row r="71" spans="1:18" x14ac:dyDescent="0.3">
      <c r="A71" s="5">
        <v>67</v>
      </c>
      <c r="B71" s="5">
        <v>2.25</v>
      </c>
      <c r="C71" s="5">
        <f t="shared" si="6"/>
        <v>150.75</v>
      </c>
      <c r="D71" s="5">
        <v>1</v>
      </c>
      <c r="E71" s="5">
        <v>1</v>
      </c>
      <c r="F71" s="6">
        <f ca="1">IF(E71=1,MAX(C71,$H$4:H70),"")</f>
        <v>167.8136210341425</v>
      </c>
      <c r="G71" s="6">
        <f t="shared" ca="1" si="7"/>
        <v>3.0187438965204585</v>
      </c>
      <c r="H71" s="6">
        <f t="shared" ca="1" si="8"/>
        <v>170.83236493066295</v>
      </c>
      <c r="I71" s="6" t="str">
        <f>IF(E71=2,MAX(C71,$K$4:K70),"")</f>
        <v/>
      </c>
      <c r="J71" s="6" t="str">
        <f t="shared" ca="1" si="9"/>
        <v/>
      </c>
      <c r="K71" s="6" t="str">
        <f t="shared" si="10"/>
        <v/>
      </c>
      <c r="L71" s="6">
        <f t="shared" ca="1" si="11"/>
        <v>17.0636210341425</v>
      </c>
      <c r="Q71" s="5">
        <v>68</v>
      </c>
      <c r="R71" s="6">
        <v>23.976373180161019</v>
      </c>
    </row>
    <row r="72" spans="1:18" x14ac:dyDescent="0.3">
      <c r="A72" s="5">
        <v>68</v>
      </c>
      <c r="B72" s="5">
        <v>2.25</v>
      </c>
      <c r="C72" s="5">
        <f t="shared" si="6"/>
        <v>153</v>
      </c>
      <c r="D72" s="5">
        <v>1</v>
      </c>
      <c r="E72" s="5">
        <v>2</v>
      </c>
      <c r="F72" s="6" t="str">
        <f>IF(E72=1,MAX(C72,$H$4:H71),"")</f>
        <v/>
      </c>
      <c r="G72" s="6" t="str">
        <f t="shared" ca="1" si="7"/>
        <v/>
      </c>
      <c r="H72" s="6" t="str">
        <f t="shared" si="8"/>
        <v/>
      </c>
      <c r="I72" s="6">
        <f ca="1">IF(E72=2,MAX(C72,$K$4:K71),"")</f>
        <v>173.38133948904618</v>
      </c>
      <c r="J72" s="6">
        <f t="shared" ca="1" si="9"/>
        <v>5.2265515484899217</v>
      </c>
      <c r="K72" s="6">
        <f t="shared" ca="1" si="10"/>
        <v>178.60789103753609</v>
      </c>
      <c r="L72" s="6">
        <f t="shared" ca="1" si="11"/>
        <v>20.381339489046184</v>
      </c>
      <c r="Q72" s="5">
        <v>69</v>
      </c>
      <c r="R72" s="6">
        <v>17.333714596382993</v>
      </c>
    </row>
    <row r="73" spans="1:18" x14ac:dyDescent="0.3">
      <c r="A73" s="5">
        <v>69</v>
      </c>
      <c r="B73" s="5">
        <v>2.25</v>
      </c>
      <c r="C73" s="5">
        <f t="shared" si="6"/>
        <v>155.25</v>
      </c>
      <c r="D73" s="5">
        <v>1</v>
      </c>
      <c r="E73" s="5">
        <v>1</v>
      </c>
      <c r="F73" s="6">
        <f ca="1">IF(E73=1,MAX(C73,$H$4:H72),"")</f>
        <v>170.83236493066295</v>
      </c>
      <c r="G73" s="6">
        <f t="shared" ca="1" si="7"/>
        <v>6.3989060970695562</v>
      </c>
      <c r="H73" s="6">
        <f t="shared" ca="1" si="8"/>
        <v>177.2312710277325</v>
      </c>
      <c r="I73" s="6" t="str">
        <f>IF(E73=2,MAX(C73,$K$4:K72),"")</f>
        <v/>
      </c>
      <c r="J73" s="6" t="str">
        <f t="shared" ca="1" si="9"/>
        <v/>
      </c>
      <c r="K73" s="6" t="str">
        <f t="shared" si="10"/>
        <v/>
      </c>
      <c r="L73" s="6">
        <f t="shared" ca="1" si="11"/>
        <v>15.582364930662948</v>
      </c>
      <c r="Q73" s="5">
        <v>70</v>
      </c>
      <c r="R73" s="6">
        <v>21.063032956247202</v>
      </c>
    </row>
    <row r="74" spans="1:18" x14ac:dyDescent="0.3">
      <c r="A74" s="5">
        <v>70</v>
      </c>
      <c r="B74" s="5">
        <v>2.25</v>
      </c>
      <c r="C74" s="5">
        <f t="shared" si="6"/>
        <v>157.5</v>
      </c>
      <c r="D74" s="5">
        <v>1</v>
      </c>
      <c r="E74" s="5">
        <v>2</v>
      </c>
      <c r="F74" s="6" t="str">
        <f>IF(E74=1,MAX(C74,$H$4:H73),"")</f>
        <v/>
      </c>
      <c r="G74" s="6" t="str">
        <f t="shared" ca="1" si="7"/>
        <v/>
      </c>
      <c r="H74" s="6" t="str">
        <f t="shared" si="8"/>
        <v/>
      </c>
      <c r="I74" s="6">
        <f ca="1">IF(E74=2,MAX(C74,$K$4:K73),"")</f>
        <v>178.60789103753609</v>
      </c>
      <c r="J74" s="6">
        <f t="shared" ca="1" si="9"/>
        <v>6.1469584272361457</v>
      </c>
      <c r="K74" s="6">
        <f t="shared" ca="1" si="10"/>
        <v>184.75484946477224</v>
      </c>
      <c r="L74" s="6">
        <f t="shared" ca="1" si="11"/>
        <v>21.107891037536092</v>
      </c>
      <c r="Q74" s="5">
        <v>71</v>
      </c>
      <c r="R74" s="6">
        <v>16.484018805100128</v>
      </c>
    </row>
    <row r="75" spans="1:18" x14ac:dyDescent="0.3">
      <c r="A75" s="5">
        <v>71</v>
      </c>
      <c r="B75" s="5">
        <v>2.25</v>
      </c>
      <c r="C75" s="5">
        <f t="shared" si="6"/>
        <v>159.75</v>
      </c>
      <c r="D75" s="5">
        <v>1</v>
      </c>
      <c r="E75" s="5">
        <v>1</v>
      </c>
      <c r="F75" s="6">
        <f ca="1">IF(E75=1,MAX(C75,$H$4:H74),"")</f>
        <v>177.2312710277325</v>
      </c>
      <c r="G75" s="6">
        <f t="shared" ca="1" si="7"/>
        <v>3.2816551605785169</v>
      </c>
      <c r="H75" s="6">
        <f t="shared" ca="1" si="8"/>
        <v>180.51292618831101</v>
      </c>
      <c r="I75" s="6" t="str">
        <f>IF(E75=2,MAX(C75,$K$4:K74),"")</f>
        <v/>
      </c>
      <c r="J75" s="6" t="str">
        <f t="shared" ca="1" si="9"/>
        <v/>
      </c>
      <c r="K75" s="6" t="str">
        <f t="shared" si="10"/>
        <v/>
      </c>
      <c r="L75" s="6">
        <f t="shared" ca="1" si="11"/>
        <v>17.481271027732504</v>
      </c>
      <c r="Q75" s="5">
        <v>72</v>
      </c>
      <c r="R75" s="6">
        <v>25.75579792066986</v>
      </c>
    </row>
    <row r="76" spans="1:18" x14ac:dyDescent="0.3">
      <c r="A76" s="5">
        <v>72</v>
      </c>
      <c r="B76" s="5">
        <v>2.25</v>
      </c>
      <c r="C76" s="5">
        <f t="shared" si="6"/>
        <v>162</v>
      </c>
      <c r="D76" s="5">
        <v>1</v>
      </c>
      <c r="E76" s="5">
        <v>2</v>
      </c>
      <c r="F76" s="6" t="str">
        <f>IF(E76=1,MAX(C76,$H$4:H75),"")</f>
        <v/>
      </c>
      <c r="G76" s="6" t="str">
        <f t="shared" ca="1" si="7"/>
        <v/>
      </c>
      <c r="H76" s="6" t="str">
        <f t="shared" si="8"/>
        <v/>
      </c>
      <c r="I76" s="6">
        <f ca="1">IF(E76=2,MAX(C76,$K$4:K75),"")</f>
        <v>184.75484946477224</v>
      </c>
      <c r="J76" s="6">
        <f t="shared" ca="1" si="9"/>
        <v>6.8768637654365738</v>
      </c>
      <c r="K76" s="6">
        <f t="shared" ca="1" si="10"/>
        <v>191.63171323020882</v>
      </c>
      <c r="L76" s="6">
        <f t="shared" ca="1" si="11"/>
        <v>22.754849464772235</v>
      </c>
      <c r="Q76" s="5">
        <v>73</v>
      </c>
      <c r="R76" s="6">
        <v>22.610294774185643</v>
      </c>
    </row>
    <row r="77" spans="1:18" x14ac:dyDescent="0.3">
      <c r="A77" s="5">
        <v>73</v>
      </c>
      <c r="B77" s="5">
        <v>2.25</v>
      </c>
      <c r="C77" s="5">
        <f t="shared" si="6"/>
        <v>164.25</v>
      </c>
      <c r="D77" s="5">
        <v>0</v>
      </c>
      <c r="E77" s="5">
        <v>1</v>
      </c>
      <c r="F77" s="6">
        <f ca="1">IF(E77=1,MAX(C77,$H$4:H76),"")</f>
        <v>180.51292618831101</v>
      </c>
      <c r="G77" s="6">
        <f t="shared" ca="1" si="7"/>
        <v>4.488231858264923</v>
      </c>
      <c r="H77" s="6">
        <f t="shared" ca="1" si="8"/>
        <v>185.00115804657594</v>
      </c>
      <c r="I77" s="6" t="str">
        <f>IF(E77=2,MAX(C77,$K$4:K76),"")</f>
        <v/>
      </c>
      <c r="J77" s="6" t="str">
        <f t="shared" ca="1" si="9"/>
        <v/>
      </c>
      <c r="K77" s="6" t="str">
        <f t="shared" si="10"/>
        <v/>
      </c>
      <c r="L77" s="6">
        <f t="shared" ca="1" si="11"/>
        <v>16.262926188311013</v>
      </c>
      <c r="Q77" s="5">
        <v>74</v>
      </c>
      <c r="R77" s="6">
        <v>13.869364719928944</v>
      </c>
    </row>
    <row r="78" spans="1:18" x14ac:dyDescent="0.3">
      <c r="A78" s="5">
        <v>74</v>
      </c>
      <c r="B78" s="5">
        <v>2.25</v>
      </c>
      <c r="C78" s="5">
        <f t="shared" si="6"/>
        <v>166.5</v>
      </c>
      <c r="D78" s="5">
        <v>1</v>
      </c>
      <c r="E78" s="5">
        <v>2</v>
      </c>
      <c r="F78" s="6" t="str">
        <f>IF(E78=1,MAX(C78,$H$4:H77),"")</f>
        <v/>
      </c>
      <c r="G78" s="6" t="str">
        <f t="shared" ca="1" si="7"/>
        <v/>
      </c>
      <c r="H78" s="6" t="str">
        <f t="shared" si="8"/>
        <v/>
      </c>
      <c r="I78" s="6">
        <f ca="1">IF(E78=2,MAX(C78,$K$4:K77),"")</f>
        <v>191.63171323020882</v>
      </c>
      <c r="J78" s="6">
        <f t="shared" ca="1" si="9"/>
        <v>5.0872074997413996</v>
      </c>
      <c r="K78" s="6">
        <f t="shared" ca="1" si="10"/>
        <v>196.71892072995021</v>
      </c>
      <c r="L78" s="6">
        <f t="shared" ca="1" si="11"/>
        <v>25.131713230208817</v>
      </c>
      <c r="Q78" s="5">
        <v>75</v>
      </c>
      <c r="R78" s="6">
        <v>19.791289785462631</v>
      </c>
    </row>
    <row r="79" spans="1:18" x14ac:dyDescent="0.3">
      <c r="A79" s="5">
        <v>75</v>
      </c>
      <c r="B79" s="5">
        <v>2.25</v>
      </c>
      <c r="C79" s="5">
        <f t="shared" si="6"/>
        <v>168.75</v>
      </c>
      <c r="D79" s="5">
        <v>1</v>
      </c>
      <c r="E79" s="5">
        <v>1</v>
      </c>
      <c r="F79" s="6">
        <f ca="1">IF(E79=1,MAX(C79,$H$4:H78),"")</f>
        <v>185.00115804657594</v>
      </c>
      <c r="G79" s="6">
        <f t="shared" ca="1" si="7"/>
        <v>5.2557332066193716</v>
      </c>
      <c r="H79" s="6">
        <f t="shared" ca="1" si="8"/>
        <v>190.25689125319531</v>
      </c>
      <c r="I79" s="6" t="str">
        <f>IF(E79=2,MAX(C79,$K$4:K78),"")</f>
        <v/>
      </c>
      <c r="J79" s="6" t="str">
        <f t="shared" ca="1" si="9"/>
        <v/>
      </c>
      <c r="K79" s="6" t="str">
        <f t="shared" si="10"/>
        <v/>
      </c>
      <c r="L79" s="6">
        <f t="shared" ca="1" si="11"/>
        <v>16.251158046575938</v>
      </c>
      <c r="Q79" s="5">
        <v>76</v>
      </c>
      <c r="R79" s="6">
        <v>14.690405170750605</v>
      </c>
    </row>
    <row r="80" spans="1:18" x14ac:dyDescent="0.3">
      <c r="A80" s="5">
        <v>76</v>
      </c>
      <c r="B80" s="5">
        <v>2.25</v>
      </c>
      <c r="C80" s="5">
        <f t="shared" si="6"/>
        <v>171</v>
      </c>
      <c r="D80" s="5">
        <v>1</v>
      </c>
      <c r="E80" s="5">
        <v>2</v>
      </c>
      <c r="F80" s="6" t="str">
        <f>IF(E80=1,MAX(C80,$H$4:H79),"")</f>
        <v/>
      </c>
      <c r="G80" s="6" t="str">
        <f t="shared" ca="1" si="7"/>
        <v/>
      </c>
      <c r="H80" s="6" t="str">
        <f t="shared" si="8"/>
        <v/>
      </c>
      <c r="I80" s="6">
        <f ca="1">IF(E80=2,MAX(C80,$K$4:K79),"")</f>
        <v>196.71892072995021</v>
      </c>
      <c r="J80" s="6">
        <f t="shared" ca="1" si="9"/>
        <v>4.8197349948591217</v>
      </c>
      <c r="K80" s="6">
        <f t="shared" ca="1" si="10"/>
        <v>201.53865572480933</v>
      </c>
      <c r="L80" s="6">
        <f t="shared" ca="1" si="11"/>
        <v>25.718920729950213</v>
      </c>
      <c r="Q80" s="5">
        <v>77</v>
      </c>
      <c r="R80" s="6">
        <v>17.348777145640341</v>
      </c>
    </row>
    <row r="81" spans="1:18" x14ac:dyDescent="0.3">
      <c r="A81" s="5">
        <v>77</v>
      </c>
      <c r="B81" s="5">
        <v>2.25</v>
      </c>
      <c r="C81" s="5">
        <f t="shared" si="6"/>
        <v>173.25</v>
      </c>
      <c r="D81" s="5">
        <v>1</v>
      </c>
      <c r="E81" s="5">
        <v>1</v>
      </c>
      <c r="F81" s="6">
        <f ca="1">IF(E81=1,MAX(C81,$H$4:H80),"")</f>
        <v>190.25689125319531</v>
      </c>
      <c r="G81" s="6">
        <f t="shared" ca="1" si="7"/>
        <v>4.1681915785266632</v>
      </c>
      <c r="H81" s="6">
        <f t="shared" ca="1" si="8"/>
        <v>194.42508283172197</v>
      </c>
      <c r="I81" s="6" t="str">
        <f>IF(E81=2,MAX(C81,$K$4:K80),"")</f>
        <v/>
      </c>
      <c r="J81" s="6" t="str">
        <f t="shared" ca="1" si="9"/>
        <v/>
      </c>
      <c r="K81" s="6" t="str">
        <f t="shared" si="10"/>
        <v/>
      </c>
      <c r="L81" s="6">
        <f t="shared" ca="1" si="11"/>
        <v>17.006891253195306</v>
      </c>
      <c r="Q81" s="5">
        <v>78</v>
      </c>
      <c r="R81" s="6">
        <v>19.556510662715684</v>
      </c>
    </row>
    <row r="82" spans="1:18" x14ac:dyDescent="0.3">
      <c r="A82" s="5">
        <v>78</v>
      </c>
      <c r="B82" s="5">
        <v>2.25</v>
      </c>
      <c r="C82" s="5">
        <f t="shared" si="6"/>
        <v>175.5</v>
      </c>
      <c r="D82" s="5">
        <v>0</v>
      </c>
      <c r="E82" s="5">
        <v>2</v>
      </c>
      <c r="F82" s="6" t="str">
        <f>IF(E82=1,MAX(C82,$H$4:H81),"")</f>
        <v/>
      </c>
      <c r="G82" s="6" t="str">
        <f t="shared" ca="1" si="7"/>
        <v/>
      </c>
      <c r="H82" s="6" t="str">
        <f t="shared" si="8"/>
        <v/>
      </c>
      <c r="I82" s="6">
        <f ca="1">IF(E82=2,MAX(C82,$K$4:K81),"")</f>
        <v>201.53865572480933</v>
      </c>
      <c r="J82" s="6">
        <f t="shared" ca="1" si="9"/>
        <v>3.9704140812860484</v>
      </c>
      <c r="K82" s="6">
        <f t="shared" ca="1" si="10"/>
        <v>205.50906980609537</v>
      </c>
      <c r="L82" s="6">
        <f t="shared" ca="1" si="11"/>
        <v>26.038655724809331</v>
      </c>
      <c r="Q82" s="5">
        <v>79</v>
      </c>
      <c r="R82" s="6">
        <v>17.842161888416346</v>
      </c>
    </row>
    <row r="83" spans="1:18" x14ac:dyDescent="0.3">
      <c r="A83" s="5">
        <v>79</v>
      </c>
      <c r="B83" s="5">
        <v>2.25</v>
      </c>
      <c r="C83" s="5">
        <f t="shared" si="6"/>
        <v>177.75</v>
      </c>
      <c r="D83" s="5">
        <v>1</v>
      </c>
      <c r="E83" s="5">
        <v>1</v>
      </c>
      <c r="F83" s="6">
        <f ca="1">IF(E83=1,MAX(C83,$H$4:H82),"")</f>
        <v>194.42508283172197</v>
      </c>
      <c r="G83" s="6">
        <f t="shared" ca="1" si="7"/>
        <v>5.8491753148452794</v>
      </c>
      <c r="H83" s="6">
        <f t="shared" ca="1" si="8"/>
        <v>200.27425814656723</v>
      </c>
      <c r="I83" s="6" t="str">
        <f>IF(E83=2,MAX(C83,$K$4:K82),"")</f>
        <v/>
      </c>
      <c r="J83" s="6" t="str">
        <f t="shared" ca="1" si="9"/>
        <v/>
      </c>
      <c r="K83" s="6" t="str">
        <f t="shared" si="10"/>
        <v/>
      </c>
      <c r="L83" s="6">
        <f t="shared" ca="1" si="11"/>
        <v>16.675082831721966</v>
      </c>
      <c r="Q83" s="5">
        <v>80</v>
      </c>
      <c r="R83" s="6">
        <v>17.158565115871603</v>
      </c>
    </row>
    <row r="84" spans="1:18" x14ac:dyDescent="0.3">
      <c r="A84" s="5">
        <v>80</v>
      </c>
      <c r="B84" s="5">
        <v>2.25</v>
      </c>
      <c r="C84" s="5">
        <f t="shared" si="6"/>
        <v>180</v>
      </c>
      <c r="D84" s="5">
        <v>1</v>
      </c>
      <c r="E84" s="5">
        <v>2</v>
      </c>
      <c r="F84" s="6" t="str">
        <f>IF(E84=1,MAX(C84,$H$4:H83),"")</f>
        <v/>
      </c>
      <c r="G84" s="6" t="str">
        <f t="shared" ca="1" si="7"/>
        <v/>
      </c>
      <c r="H84" s="6" t="str">
        <f t="shared" si="8"/>
        <v/>
      </c>
      <c r="I84" s="6">
        <f ca="1">IF(E84=2,MAX(C84,$K$4:K83),"")</f>
        <v>205.50906980609537</v>
      </c>
      <c r="J84" s="6">
        <f t="shared" ca="1" si="9"/>
        <v>5.0211918726886609</v>
      </c>
      <c r="K84" s="6">
        <f t="shared" ca="1" si="10"/>
        <v>210.53026167878403</v>
      </c>
      <c r="L84" s="6">
        <f t="shared" ca="1" si="11"/>
        <v>25.509069806095368</v>
      </c>
      <c r="Q84" s="5">
        <v>81</v>
      </c>
      <c r="R84" s="6">
        <v>21.450375787284909</v>
      </c>
    </row>
    <row r="85" spans="1:18" x14ac:dyDescent="0.3">
      <c r="A85" s="5">
        <v>81</v>
      </c>
      <c r="B85" s="5">
        <v>2.25</v>
      </c>
      <c r="C85" s="5">
        <f t="shared" si="6"/>
        <v>182.25</v>
      </c>
      <c r="D85" s="5">
        <v>1</v>
      </c>
      <c r="E85" s="5">
        <v>1</v>
      </c>
      <c r="F85" s="6">
        <f ca="1">IF(E85=1,MAX(C85,$H$4:H84),"")</f>
        <v>200.27425814656723</v>
      </c>
      <c r="G85" s="6">
        <f t="shared" ca="1" si="7"/>
        <v>6.6881379007113795</v>
      </c>
      <c r="H85" s="6">
        <f t="shared" ca="1" si="8"/>
        <v>206.96239604727862</v>
      </c>
      <c r="I85" s="6" t="str">
        <f>IF(E85=2,MAX(C85,$K$4:K84),"")</f>
        <v/>
      </c>
      <c r="J85" s="6" t="str">
        <f t="shared" ca="1" si="9"/>
        <v/>
      </c>
      <c r="K85" s="6" t="str">
        <f t="shared" si="10"/>
        <v/>
      </c>
      <c r="L85" s="6">
        <f t="shared" ca="1" si="11"/>
        <v>18.024258146567234</v>
      </c>
      <c r="Q85" s="5">
        <v>82</v>
      </c>
      <c r="R85" s="6">
        <v>22.287735804154821</v>
      </c>
    </row>
    <row r="86" spans="1:18" x14ac:dyDescent="0.3">
      <c r="A86" s="5">
        <v>82</v>
      </c>
      <c r="B86" s="5">
        <v>2.25</v>
      </c>
      <c r="C86" s="5">
        <f t="shared" si="6"/>
        <v>184.5</v>
      </c>
      <c r="D86" s="5">
        <v>1</v>
      </c>
      <c r="E86" s="5">
        <v>2</v>
      </c>
      <c r="F86" s="6" t="str">
        <f>IF(E86=1,MAX(C86,$H$4:H85),"")</f>
        <v/>
      </c>
      <c r="G86" s="6" t="str">
        <f t="shared" ca="1" si="7"/>
        <v/>
      </c>
      <c r="H86" s="6" t="str">
        <f t="shared" si="8"/>
        <v/>
      </c>
      <c r="I86" s="6">
        <f ca="1">IF(E86=2,MAX(C86,$K$4:K85),"")</f>
        <v>210.53026167878403</v>
      </c>
      <c r="J86" s="6">
        <f t="shared" ca="1" si="9"/>
        <v>4.4773408466388149</v>
      </c>
      <c r="K86" s="6">
        <f t="shared" ca="1" si="10"/>
        <v>215.00760252542284</v>
      </c>
      <c r="L86" s="6">
        <f t="shared" ca="1" si="11"/>
        <v>26.030261678784029</v>
      </c>
      <c r="Q86" s="5">
        <v>83</v>
      </c>
      <c r="R86" s="6">
        <v>21.717041015852857</v>
      </c>
    </row>
    <row r="87" spans="1:18" x14ac:dyDescent="0.3">
      <c r="A87" s="5">
        <v>83</v>
      </c>
      <c r="B87" s="5">
        <v>2.25</v>
      </c>
      <c r="C87" s="5">
        <f t="shared" si="6"/>
        <v>186.75</v>
      </c>
      <c r="D87" s="5">
        <v>1</v>
      </c>
      <c r="E87" s="5">
        <v>1</v>
      </c>
      <c r="F87" s="6">
        <f ca="1">IF(E87=1,MAX(C87,$H$4:H86),"")</f>
        <v>206.96239604727862</v>
      </c>
      <c r="G87" s="6">
        <f t="shared" ca="1" si="7"/>
        <v>4.1392310547263005</v>
      </c>
      <c r="H87" s="6">
        <f t="shared" ca="1" si="8"/>
        <v>211.10162710200493</v>
      </c>
      <c r="I87" s="6" t="str">
        <f>IF(E87=2,MAX(C87,$K$4:K86),"")</f>
        <v/>
      </c>
      <c r="J87" s="6" t="str">
        <f t="shared" ca="1" si="9"/>
        <v/>
      </c>
      <c r="K87" s="6" t="str">
        <f t="shared" si="10"/>
        <v/>
      </c>
      <c r="L87" s="6">
        <f t="shared" ca="1" si="11"/>
        <v>20.212396047278617</v>
      </c>
      <c r="Q87" s="5">
        <v>84</v>
      </c>
      <c r="R87" s="6">
        <v>20.524270753196976</v>
      </c>
    </row>
    <row r="88" spans="1:18" x14ac:dyDescent="0.3">
      <c r="A88" s="5">
        <v>84</v>
      </c>
      <c r="B88" s="5">
        <v>2.25</v>
      </c>
      <c r="C88" s="5">
        <f t="shared" si="6"/>
        <v>189</v>
      </c>
      <c r="D88" s="5">
        <v>0</v>
      </c>
      <c r="E88" s="5">
        <v>2</v>
      </c>
      <c r="F88" s="6" t="str">
        <f>IF(E88=1,MAX(C88,$H$4:H87),"")</f>
        <v/>
      </c>
      <c r="G88" s="6" t="str">
        <f t="shared" ca="1" si="7"/>
        <v/>
      </c>
      <c r="H88" s="6" t="str">
        <f t="shared" si="8"/>
        <v/>
      </c>
      <c r="I88" s="6">
        <f ca="1">IF(E88=2,MAX(C88,$K$4:K87),"")</f>
        <v>215.00760252542284</v>
      </c>
      <c r="J88" s="6">
        <f t="shared" ca="1" si="9"/>
        <v>3.0999240026071981</v>
      </c>
      <c r="K88" s="6">
        <f t="shared" ca="1" si="10"/>
        <v>218.10752652803004</v>
      </c>
      <c r="L88" s="6">
        <f t="shared" ca="1" si="11"/>
        <v>26.00760252542284</v>
      </c>
      <c r="Q88" s="5">
        <v>85</v>
      </c>
      <c r="R88" s="6">
        <v>22.921034343541049</v>
      </c>
    </row>
    <row r="89" spans="1:18" x14ac:dyDescent="0.3">
      <c r="A89" s="5">
        <v>85</v>
      </c>
      <c r="B89" s="5">
        <v>2.25</v>
      </c>
      <c r="C89" s="5">
        <f t="shared" si="6"/>
        <v>191.25</v>
      </c>
      <c r="D89" s="5">
        <v>1</v>
      </c>
      <c r="E89" s="5">
        <v>1</v>
      </c>
      <c r="F89" s="6">
        <f ca="1">IF(E89=1,MAX(C89,$H$4:H88),"")</f>
        <v>211.10162710200493</v>
      </c>
      <c r="G89" s="6">
        <f t="shared" ca="1" si="7"/>
        <v>4.7652352824348103</v>
      </c>
      <c r="H89" s="6">
        <f t="shared" ca="1" si="8"/>
        <v>215.86686238443974</v>
      </c>
      <c r="I89" s="6" t="str">
        <f>IF(E89=2,MAX(C89,$K$4:K88),"")</f>
        <v/>
      </c>
      <c r="J89" s="6" t="str">
        <f t="shared" ca="1" si="9"/>
        <v/>
      </c>
      <c r="K89" s="6" t="str">
        <f t="shared" si="10"/>
        <v/>
      </c>
      <c r="L89" s="6">
        <f t="shared" ca="1" si="11"/>
        <v>19.851627102004926</v>
      </c>
      <c r="Q89" s="5">
        <v>86</v>
      </c>
      <c r="R89" s="6">
        <v>14.104133016468973</v>
      </c>
    </row>
    <row r="90" spans="1:18" x14ac:dyDescent="0.3">
      <c r="A90" s="5">
        <v>86</v>
      </c>
      <c r="B90" s="5">
        <v>2.25</v>
      </c>
      <c r="C90" s="5">
        <f t="shared" si="6"/>
        <v>193.5</v>
      </c>
      <c r="D90" s="5">
        <v>1</v>
      </c>
      <c r="E90" s="5">
        <v>2</v>
      </c>
      <c r="F90" s="6" t="str">
        <f>IF(E90=1,MAX(C90,$H$4:H89),"")</f>
        <v/>
      </c>
      <c r="G90" s="6" t="str">
        <f t="shared" ca="1" si="7"/>
        <v/>
      </c>
      <c r="H90" s="6" t="str">
        <f t="shared" si="8"/>
        <v/>
      </c>
      <c r="I90" s="6">
        <f ca="1">IF(E90=2,MAX(C90,$K$4:K89),"")</f>
        <v>218.10752652803004</v>
      </c>
      <c r="J90" s="6">
        <f t="shared" ca="1" si="9"/>
        <v>4.8901085419129551</v>
      </c>
      <c r="K90" s="6">
        <f t="shared" ca="1" si="10"/>
        <v>222.99763506994299</v>
      </c>
      <c r="L90" s="6">
        <f t="shared" ca="1" si="11"/>
        <v>24.607526528030036</v>
      </c>
      <c r="Q90" s="5">
        <v>87</v>
      </c>
      <c r="R90" s="6">
        <v>17.469552752415488</v>
      </c>
    </row>
    <row r="91" spans="1:18" x14ac:dyDescent="0.3">
      <c r="A91" s="5">
        <v>87</v>
      </c>
      <c r="B91" s="5">
        <v>2.25</v>
      </c>
      <c r="C91" s="5">
        <f t="shared" si="6"/>
        <v>195.75</v>
      </c>
      <c r="D91" s="5">
        <v>1</v>
      </c>
      <c r="E91" s="5">
        <v>1</v>
      </c>
      <c r="F91" s="6">
        <f ca="1">IF(E91=1,MAX(C91,$H$4:H90),"")</f>
        <v>215.86686238443974</v>
      </c>
      <c r="G91" s="6">
        <f t="shared" ca="1" si="7"/>
        <v>3.8186379351475259</v>
      </c>
      <c r="H91" s="6">
        <f t="shared" ca="1" si="8"/>
        <v>219.68550031958728</v>
      </c>
      <c r="I91" s="6" t="str">
        <f>IF(E91=2,MAX(C91,$K$4:K90),"")</f>
        <v/>
      </c>
      <c r="J91" s="6" t="str">
        <f t="shared" ca="1" si="9"/>
        <v/>
      </c>
      <c r="K91" s="6" t="str">
        <f t="shared" si="10"/>
        <v/>
      </c>
      <c r="L91" s="6">
        <f t="shared" ca="1" si="11"/>
        <v>20.116862384439742</v>
      </c>
      <c r="Q91" s="5">
        <v>88</v>
      </c>
      <c r="R91" s="6">
        <v>16.154399606200574</v>
      </c>
    </row>
    <row r="92" spans="1:18" x14ac:dyDescent="0.3">
      <c r="A92" s="5">
        <v>88</v>
      </c>
      <c r="B92" s="5">
        <v>2.25</v>
      </c>
      <c r="C92" s="5">
        <f t="shared" si="6"/>
        <v>198</v>
      </c>
      <c r="D92" s="5">
        <v>1</v>
      </c>
      <c r="E92" s="5">
        <v>2</v>
      </c>
      <c r="F92" s="6" t="str">
        <f>IF(E92=1,MAX(C92,$H$4:H91),"")</f>
        <v/>
      </c>
      <c r="G92" s="6" t="str">
        <f t="shared" ca="1" si="7"/>
        <v/>
      </c>
      <c r="H92" s="6" t="str">
        <f t="shared" si="8"/>
        <v/>
      </c>
      <c r="I92" s="6">
        <f ca="1">IF(E92=2,MAX(C92,$K$4:K91),"")</f>
        <v>222.99763506994299</v>
      </c>
      <c r="J92" s="6">
        <f t="shared" ca="1" si="9"/>
        <v>6.3685254548355736</v>
      </c>
      <c r="K92" s="6">
        <f t="shared" ca="1" si="10"/>
        <v>229.36616052477856</v>
      </c>
      <c r="L92" s="6">
        <f t="shared" ca="1" si="11"/>
        <v>24.997635069942987</v>
      </c>
      <c r="Q92" s="5">
        <v>89</v>
      </c>
      <c r="R92" s="6">
        <v>14.866379941786494</v>
      </c>
    </row>
    <row r="93" spans="1:18" x14ac:dyDescent="0.3">
      <c r="A93" s="5">
        <v>89</v>
      </c>
      <c r="B93" s="5">
        <v>2.25</v>
      </c>
      <c r="C93" s="5">
        <f t="shared" si="6"/>
        <v>200.25</v>
      </c>
      <c r="D93" s="5">
        <v>1</v>
      </c>
      <c r="E93" s="5">
        <v>1</v>
      </c>
      <c r="F93" s="6">
        <f ca="1">IF(E93=1,MAX(C93,$H$4:H92),"")</f>
        <v>219.68550031958728</v>
      </c>
      <c r="G93" s="6">
        <f t="shared" ca="1" si="7"/>
        <v>6.8098438962776129</v>
      </c>
      <c r="H93" s="6">
        <f t="shared" ca="1" si="8"/>
        <v>226.49534421586489</v>
      </c>
      <c r="I93" s="6" t="str">
        <f>IF(E93=2,MAX(C93,$K$4:K92),"")</f>
        <v/>
      </c>
      <c r="J93" s="6" t="str">
        <f t="shared" ca="1" si="9"/>
        <v/>
      </c>
      <c r="K93" s="6" t="str">
        <f t="shared" si="10"/>
        <v/>
      </c>
      <c r="L93" s="6">
        <f t="shared" ca="1" si="11"/>
        <v>19.435500319587277</v>
      </c>
      <c r="Q93" s="5">
        <v>90</v>
      </c>
      <c r="R93" s="6">
        <v>17.197374321836868</v>
      </c>
    </row>
    <row r="94" spans="1:18" x14ac:dyDescent="0.3">
      <c r="A94" s="5">
        <v>90</v>
      </c>
      <c r="B94" s="5">
        <v>2.25</v>
      </c>
      <c r="C94" s="5">
        <f t="shared" si="6"/>
        <v>202.5</v>
      </c>
      <c r="D94" s="5">
        <v>1</v>
      </c>
      <c r="E94" s="5">
        <v>2</v>
      </c>
      <c r="F94" s="6" t="str">
        <f>IF(E94=1,MAX(C94,$H$4:H93),"")</f>
        <v/>
      </c>
      <c r="G94" s="6" t="str">
        <f t="shared" ca="1" si="7"/>
        <v/>
      </c>
      <c r="H94" s="6" t="str">
        <f t="shared" si="8"/>
        <v/>
      </c>
      <c r="I94" s="6">
        <f ca="1">IF(E94=2,MAX(C94,$K$4:K93),"")</f>
        <v>229.36616052477856</v>
      </c>
      <c r="J94" s="6">
        <f t="shared" ca="1" si="9"/>
        <v>5.5198913718661657</v>
      </c>
      <c r="K94" s="6">
        <f t="shared" ca="1" si="10"/>
        <v>234.88605189664474</v>
      </c>
      <c r="L94" s="6">
        <f t="shared" ca="1" si="11"/>
        <v>26.866160524778564</v>
      </c>
      <c r="Q94" s="5">
        <v>91</v>
      </c>
      <c r="R94" s="6">
        <v>17.726442261346165</v>
      </c>
    </row>
    <row r="95" spans="1:18" x14ac:dyDescent="0.3">
      <c r="A95" s="5">
        <v>91</v>
      </c>
      <c r="B95" s="5">
        <v>2.25</v>
      </c>
      <c r="C95" s="5">
        <f t="shared" si="6"/>
        <v>204.75</v>
      </c>
      <c r="D95" s="5">
        <v>1</v>
      </c>
      <c r="E95" s="5">
        <v>1</v>
      </c>
      <c r="F95" s="6">
        <f ca="1">IF(E95=1,MAX(C95,$H$4:H94),"")</f>
        <v>226.49534421586489</v>
      </c>
      <c r="G95" s="6">
        <f t="shared" ca="1" si="7"/>
        <v>6.6719654420531498</v>
      </c>
      <c r="H95" s="6">
        <f t="shared" ca="1" si="8"/>
        <v>233.16730965791805</v>
      </c>
      <c r="I95" s="6" t="str">
        <f>IF(E95=2,MAX(C95,$K$4:K94),"")</f>
        <v/>
      </c>
      <c r="J95" s="6" t="str">
        <f t="shared" ca="1" si="9"/>
        <v/>
      </c>
      <c r="K95" s="6" t="str">
        <f t="shared" si="10"/>
        <v/>
      </c>
      <c r="L95" s="6">
        <f t="shared" ca="1" si="11"/>
        <v>21.74534421586489</v>
      </c>
      <c r="Q95" s="5">
        <v>92</v>
      </c>
      <c r="R95" s="6">
        <v>15.94907491520045</v>
      </c>
    </row>
    <row r="96" spans="1:18" x14ac:dyDescent="0.3">
      <c r="A96" s="5">
        <v>92</v>
      </c>
      <c r="B96" s="5">
        <v>2.25</v>
      </c>
      <c r="C96" s="5">
        <f t="shared" si="6"/>
        <v>207</v>
      </c>
      <c r="D96" s="5">
        <v>1</v>
      </c>
      <c r="E96" s="5">
        <v>2</v>
      </c>
      <c r="F96" s="6" t="str">
        <f>IF(E96=1,MAX(C96,$H$4:H95),"")</f>
        <v/>
      </c>
      <c r="G96" s="6" t="str">
        <f t="shared" ca="1" si="7"/>
        <v/>
      </c>
      <c r="H96" s="6" t="str">
        <f t="shared" si="8"/>
        <v/>
      </c>
      <c r="I96" s="6">
        <f ca="1">IF(E96=2,MAX(C96,$K$4:K95),"")</f>
        <v>234.88605189664474</v>
      </c>
      <c r="J96" s="6">
        <f t="shared" ca="1" si="9"/>
        <v>5.5531393246484315</v>
      </c>
      <c r="K96" s="6">
        <f t="shared" ca="1" si="10"/>
        <v>240.43919122129319</v>
      </c>
      <c r="L96" s="6">
        <f t="shared" ca="1" si="11"/>
        <v>27.886051896644744</v>
      </c>
      <c r="Q96" s="5">
        <v>93</v>
      </c>
      <c r="R96" s="6">
        <v>12.414392470477683</v>
      </c>
    </row>
    <row r="97" spans="1:18" x14ac:dyDescent="0.3">
      <c r="A97" s="5">
        <v>93</v>
      </c>
      <c r="B97" s="5">
        <v>2.25</v>
      </c>
      <c r="C97" s="5">
        <f t="shared" si="6"/>
        <v>209.25</v>
      </c>
      <c r="D97" s="5">
        <v>1</v>
      </c>
      <c r="E97" s="5">
        <v>1</v>
      </c>
      <c r="F97" s="6">
        <f ca="1">IF(E97=1,MAX(C97,$H$4:H96),"")</f>
        <v>233.16730965791805</v>
      </c>
      <c r="G97" s="6">
        <f t="shared" ca="1" si="7"/>
        <v>3.2953346633073033</v>
      </c>
      <c r="H97" s="6">
        <f t="shared" ca="1" si="8"/>
        <v>236.46264432122535</v>
      </c>
      <c r="I97" s="6" t="str">
        <f>IF(E97=2,MAX(C97,$K$4:K96),"")</f>
        <v/>
      </c>
      <c r="J97" s="6" t="str">
        <f t="shared" ca="1" si="9"/>
        <v/>
      </c>
      <c r="K97" s="6" t="str">
        <f t="shared" si="10"/>
        <v/>
      </c>
      <c r="L97" s="6">
        <f t="shared" ca="1" si="11"/>
        <v>23.917309657918054</v>
      </c>
      <c r="Q97" s="5">
        <v>94</v>
      </c>
      <c r="R97" s="6">
        <v>18.03154436054745</v>
      </c>
    </row>
    <row r="98" spans="1:18" x14ac:dyDescent="0.3">
      <c r="A98" s="5">
        <v>94</v>
      </c>
      <c r="B98" s="5">
        <v>2.25</v>
      </c>
      <c r="C98" s="5">
        <f t="shared" si="6"/>
        <v>211.5</v>
      </c>
      <c r="D98" s="5">
        <v>1</v>
      </c>
      <c r="E98" s="5">
        <v>2</v>
      </c>
      <c r="F98" s="6" t="str">
        <f>IF(E98=1,MAX(C98,$H$4:H97),"")</f>
        <v/>
      </c>
      <c r="G98" s="6" t="str">
        <f t="shared" ca="1" si="7"/>
        <v/>
      </c>
      <c r="H98" s="6" t="str">
        <f t="shared" si="8"/>
        <v/>
      </c>
      <c r="I98" s="6">
        <f ca="1">IF(E98=2,MAX(C98,$K$4:K97),"")</f>
        <v>240.43919122129319</v>
      </c>
      <c r="J98" s="6">
        <f t="shared" ca="1" si="9"/>
        <v>6.5403737039600482</v>
      </c>
      <c r="K98" s="6">
        <f t="shared" ca="1" si="10"/>
        <v>246.97956492525324</v>
      </c>
      <c r="L98" s="6">
        <f t="shared" ca="1" si="11"/>
        <v>28.939191221293186</v>
      </c>
      <c r="Q98" s="5">
        <v>95</v>
      </c>
      <c r="R98" s="6">
        <v>21.708293419130779</v>
      </c>
    </row>
    <row r="99" spans="1:18" x14ac:dyDescent="0.3">
      <c r="A99" s="5">
        <v>95</v>
      </c>
      <c r="B99" s="5">
        <v>2.25</v>
      </c>
      <c r="C99" s="5">
        <f t="shared" si="6"/>
        <v>213.75</v>
      </c>
      <c r="D99" s="5">
        <v>1</v>
      </c>
      <c r="E99" s="5">
        <v>1</v>
      </c>
      <c r="F99" s="6">
        <f ca="1">IF(E99=1,MAX(C99,$H$4:H98),"")</f>
        <v>236.46264432122535</v>
      </c>
      <c r="G99" s="6">
        <f t="shared" ca="1" si="7"/>
        <v>6.6253653535289327</v>
      </c>
      <c r="H99" s="6">
        <f t="shared" ca="1" si="8"/>
        <v>243.08800967475429</v>
      </c>
      <c r="I99" s="6" t="str">
        <f>IF(E99=2,MAX(C99,$K$4:K98),"")</f>
        <v/>
      </c>
      <c r="J99" s="6" t="str">
        <f t="shared" ca="1" si="9"/>
        <v/>
      </c>
      <c r="K99" s="6" t="str">
        <f t="shared" si="10"/>
        <v/>
      </c>
      <c r="L99" s="6">
        <f t="shared" ca="1" si="11"/>
        <v>22.712644321225355</v>
      </c>
      <c r="Q99" s="5">
        <v>96</v>
      </c>
      <c r="R99" s="6">
        <v>20.413647194230471</v>
      </c>
    </row>
    <row r="100" spans="1:18" x14ac:dyDescent="0.3">
      <c r="A100" s="5">
        <v>96</v>
      </c>
      <c r="B100" s="5">
        <v>2.25</v>
      </c>
      <c r="C100" s="5">
        <f t="shared" si="6"/>
        <v>216</v>
      </c>
      <c r="D100" s="5">
        <v>0</v>
      </c>
      <c r="E100" s="5">
        <v>2</v>
      </c>
      <c r="F100" s="6" t="str">
        <f>IF(E100=1,MAX(C100,$H$4:H99),"")</f>
        <v/>
      </c>
      <c r="G100" s="6" t="str">
        <f t="shared" ca="1" si="7"/>
        <v/>
      </c>
      <c r="H100" s="6" t="str">
        <f t="shared" si="8"/>
        <v/>
      </c>
      <c r="I100" s="6">
        <f ca="1">IF(E100=2,MAX(C100,$K$4:K99),"")</f>
        <v>246.97956492525324</v>
      </c>
      <c r="J100" s="6">
        <f t="shared" ca="1" si="9"/>
        <v>3.4010810372653415</v>
      </c>
      <c r="K100" s="6">
        <f t="shared" ca="1" si="10"/>
        <v>250.38064596251857</v>
      </c>
      <c r="L100" s="6">
        <f t="shared" ca="1" si="11"/>
        <v>30.979564925253243</v>
      </c>
      <c r="Q100" s="5">
        <v>97</v>
      </c>
      <c r="R100" s="6">
        <v>15.29741335044978</v>
      </c>
    </row>
    <row r="101" spans="1:18" x14ac:dyDescent="0.3">
      <c r="A101" s="5">
        <v>97</v>
      </c>
      <c r="B101" s="5">
        <v>2.25</v>
      </c>
      <c r="C101" s="5">
        <f t="shared" si="6"/>
        <v>218.25</v>
      </c>
      <c r="D101" s="5">
        <v>1</v>
      </c>
      <c r="E101" s="5">
        <v>1</v>
      </c>
      <c r="F101" s="6">
        <f ca="1">IF(E101=1,MAX(C101,$H$4:H100),"")</f>
        <v>243.08800967475429</v>
      </c>
      <c r="G101" s="6">
        <f t="shared" ca="1" si="7"/>
        <v>5.3520181370699955</v>
      </c>
      <c r="H101" s="6">
        <f t="shared" ca="1" si="8"/>
        <v>248.44002781182428</v>
      </c>
      <c r="I101" s="6" t="str">
        <f>IF(E101=2,MAX(C101,$K$4:K100),"")</f>
        <v/>
      </c>
      <c r="J101" s="6" t="str">
        <f t="shared" ca="1" si="9"/>
        <v/>
      </c>
      <c r="K101" s="6" t="str">
        <f t="shared" si="10"/>
        <v/>
      </c>
      <c r="L101" s="6">
        <f t="shared" ca="1" si="11"/>
        <v>24.838009674754289</v>
      </c>
      <c r="Q101" s="5">
        <v>98</v>
      </c>
      <c r="R101" s="6">
        <v>26.392364733630977</v>
      </c>
    </row>
    <row r="102" spans="1:18" x14ac:dyDescent="0.3">
      <c r="A102" s="5">
        <v>98</v>
      </c>
      <c r="B102" s="5">
        <v>2.25</v>
      </c>
      <c r="C102" s="5">
        <f t="shared" si="6"/>
        <v>220.5</v>
      </c>
      <c r="D102" s="5">
        <v>1</v>
      </c>
      <c r="E102" s="5">
        <v>2</v>
      </c>
      <c r="F102" s="6" t="str">
        <f>IF(E102=1,MAX(C102,$H$4:H101),"")</f>
        <v/>
      </c>
      <c r="G102" s="6" t="str">
        <f t="shared" ca="1" si="7"/>
        <v/>
      </c>
      <c r="H102" s="6" t="str">
        <f t="shared" si="8"/>
        <v/>
      </c>
      <c r="I102" s="6">
        <f ca="1">IF(E102=2,MAX(C102,$K$4:K101),"")</f>
        <v>250.38064596251857</v>
      </c>
      <c r="J102" s="6">
        <f t="shared" ca="1" si="9"/>
        <v>6.8090490801410262</v>
      </c>
      <c r="K102" s="6">
        <f t="shared" ca="1" si="10"/>
        <v>257.18969504265959</v>
      </c>
      <c r="L102" s="6">
        <f t="shared" ca="1" si="11"/>
        <v>29.880645962518571</v>
      </c>
      <c r="Q102" s="5">
        <v>99</v>
      </c>
      <c r="R102" s="6">
        <v>13.943123463783657</v>
      </c>
    </row>
    <row r="103" spans="1:18" x14ac:dyDescent="0.3">
      <c r="A103" s="5">
        <v>99</v>
      </c>
      <c r="B103" s="5">
        <v>2.25</v>
      </c>
      <c r="C103" s="5">
        <f t="shared" si="6"/>
        <v>222.75</v>
      </c>
      <c r="D103" s="5">
        <v>1</v>
      </c>
      <c r="E103" s="5">
        <v>1</v>
      </c>
      <c r="F103" s="6">
        <f ca="1">IF(E103=1,MAX(C103,$H$4:H102),"")</f>
        <v>248.44002781182428</v>
      </c>
      <c r="G103" s="6">
        <f t="shared" ca="1" si="7"/>
        <v>3.4405396296203041</v>
      </c>
      <c r="H103" s="6">
        <f t="shared" ca="1" si="8"/>
        <v>251.88056744144458</v>
      </c>
      <c r="I103" s="6" t="str">
        <f>IF(E103=2,MAX(C103,$K$4:K102),"")</f>
        <v/>
      </c>
      <c r="J103" s="6" t="str">
        <f t="shared" ca="1" si="9"/>
        <v/>
      </c>
      <c r="K103" s="6" t="str">
        <f t="shared" si="10"/>
        <v/>
      </c>
      <c r="L103" s="6">
        <f t="shared" ca="1" si="11"/>
        <v>25.69002781182428</v>
      </c>
      <c r="Q103" s="5">
        <v>100</v>
      </c>
      <c r="R103" s="6">
        <v>15.425178535681516</v>
      </c>
    </row>
    <row r="104" spans="1:18" x14ac:dyDescent="0.3">
      <c r="A104" s="5">
        <v>100</v>
      </c>
      <c r="B104" s="5">
        <v>2.25</v>
      </c>
      <c r="C104" s="5">
        <f t="shared" si="6"/>
        <v>225</v>
      </c>
      <c r="D104" s="5">
        <v>1</v>
      </c>
      <c r="E104" s="5">
        <v>2</v>
      </c>
      <c r="F104" s="6" t="str">
        <f>IF(E104=1,MAX(C104,$H$4:H103),"")</f>
        <v/>
      </c>
      <c r="G104" s="6" t="str">
        <f t="shared" ca="1" si="7"/>
        <v/>
      </c>
      <c r="H104" s="6" t="str">
        <f t="shared" si="8"/>
        <v/>
      </c>
      <c r="I104" s="6">
        <f ca="1">IF(E104=2,MAX(C104,$K$4:K103),"")</f>
        <v>257.18969504265959</v>
      </c>
      <c r="J104" s="6">
        <f t="shared" ca="1" si="9"/>
        <v>3.4224856947678477</v>
      </c>
      <c r="K104" s="6">
        <f t="shared" ca="1" si="10"/>
        <v>260.61218073742742</v>
      </c>
      <c r="L104" s="6">
        <f t="shared" ca="1" si="11"/>
        <v>32.189695042659594</v>
      </c>
    </row>
    <row r="105" spans="1:18" x14ac:dyDescent="0.3">
      <c r="A105" s="5">
        <v>101</v>
      </c>
      <c r="B105" s="5">
        <v>2.25</v>
      </c>
      <c r="C105" s="5">
        <f t="shared" si="6"/>
        <v>227.25</v>
      </c>
      <c r="D105" s="5">
        <v>0</v>
      </c>
      <c r="E105" s="5">
        <v>1</v>
      </c>
      <c r="F105" s="6">
        <f ca="1">IF(E105=1,MAX(C105,$H$4:H104),"")</f>
        <v>251.88056744144458</v>
      </c>
      <c r="G105" s="6">
        <f t="shared" ca="1" si="7"/>
        <v>3.6353664397046415</v>
      </c>
      <c r="H105" s="6">
        <f t="shared" ca="1" si="8"/>
        <v>255.51593388114924</v>
      </c>
      <c r="I105" s="6" t="str">
        <f>IF(E105=2,MAX(C105,$K$4:K104),"")</f>
        <v/>
      </c>
      <c r="J105" s="6" t="str">
        <f t="shared" ca="1" si="9"/>
        <v/>
      </c>
      <c r="K105" s="6" t="str">
        <f t="shared" si="10"/>
        <v/>
      </c>
      <c r="L105" s="6">
        <f t="shared" ca="1" si="11"/>
        <v>24.630567441444583</v>
      </c>
    </row>
    <row r="106" spans="1:18" x14ac:dyDescent="0.3">
      <c r="A106" s="5">
        <v>102</v>
      </c>
      <c r="B106" s="5">
        <v>2.25</v>
      </c>
      <c r="C106" s="5">
        <f t="shared" si="6"/>
        <v>229.5</v>
      </c>
      <c r="D106" s="5">
        <v>1</v>
      </c>
      <c r="E106" s="5">
        <v>2</v>
      </c>
      <c r="F106" s="6" t="str">
        <f>IF(E106=1,MAX(C106,$H$4:H105),"")</f>
        <v/>
      </c>
      <c r="G106" s="6" t="str">
        <f t="shared" ca="1" si="7"/>
        <v/>
      </c>
      <c r="H106" s="6" t="str">
        <f t="shared" si="8"/>
        <v/>
      </c>
      <c r="I106" s="6">
        <f ca="1">IF(E106=2,MAX(C106,$K$4:K105),"")</f>
        <v>260.61218073742742</v>
      </c>
      <c r="J106" s="6">
        <f t="shared" ca="1" si="9"/>
        <v>5.2095190407829435</v>
      </c>
      <c r="K106" s="6">
        <f t="shared" ca="1" si="10"/>
        <v>265.82169977821036</v>
      </c>
      <c r="L106" s="6">
        <f t="shared" ca="1" si="11"/>
        <v>31.112180737427423</v>
      </c>
    </row>
    <row r="107" spans="1:18" x14ac:dyDescent="0.3">
      <c r="A107" s="5">
        <v>103</v>
      </c>
      <c r="B107" s="5">
        <v>2.25</v>
      </c>
      <c r="C107" s="5">
        <f t="shared" si="6"/>
        <v>231.75</v>
      </c>
      <c r="D107" s="5">
        <v>1</v>
      </c>
      <c r="E107" s="5">
        <v>1</v>
      </c>
      <c r="F107" s="6">
        <f ca="1">IF(E107=1,MAX(C107,$H$4:H106),"")</f>
        <v>255.51593388114924</v>
      </c>
      <c r="G107" s="6">
        <f t="shared" ca="1" si="7"/>
        <v>6.6512782823364596</v>
      </c>
      <c r="H107" s="6">
        <f t="shared" ca="1" si="8"/>
        <v>262.16721216348571</v>
      </c>
      <c r="I107" s="6" t="str">
        <f>IF(E107=2,MAX(C107,$K$4:K106),"")</f>
        <v/>
      </c>
      <c r="J107" s="6" t="str">
        <f t="shared" ca="1" si="9"/>
        <v/>
      </c>
      <c r="K107" s="6" t="str">
        <f t="shared" si="10"/>
        <v/>
      </c>
      <c r="L107" s="6">
        <f t="shared" ca="1" si="11"/>
        <v>23.765933881149238</v>
      </c>
    </row>
    <row r="108" spans="1:18" x14ac:dyDescent="0.3">
      <c r="A108" s="5">
        <v>104</v>
      </c>
      <c r="B108" s="5">
        <v>2.25</v>
      </c>
      <c r="C108" s="5">
        <f t="shared" si="6"/>
        <v>234</v>
      </c>
      <c r="D108" s="5">
        <v>1</v>
      </c>
      <c r="E108" s="5">
        <v>2</v>
      </c>
      <c r="F108" s="6" t="str">
        <f>IF(E108=1,MAX(C108,$H$4:H107),"")</f>
        <v/>
      </c>
      <c r="G108" s="6" t="str">
        <f t="shared" ca="1" si="7"/>
        <v/>
      </c>
      <c r="H108" s="6" t="str">
        <f t="shared" si="8"/>
        <v/>
      </c>
      <c r="I108" s="6">
        <f ca="1">IF(E108=2,MAX(C108,$K$4:K107),"")</f>
        <v>265.82169977821036</v>
      </c>
      <c r="J108" s="6">
        <f t="shared" ca="1" si="9"/>
        <v>4.8152887989599655</v>
      </c>
      <c r="K108" s="6">
        <f t="shared" ca="1" si="10"/>
        <v>270.63698857717031</v>
      </c>
      <c r="L108" s="6">
        <f t="shared" ca="1" si="11"/>
        <v>31.821699778210359</v>
      </c>
    </row>
    <row r="109" spans="1:18" x14ac:dyDescent="0.3">
      <c r="A109" s="5">
        <v>105</v>
      </c>
      <c r="B109" s="5">
        <v>2.25</v>
      </c>
      <c r="C109" s="5">
        <f t="shared" si="6"/>
        <v>236.25</v>
      </c>
      <c r="D109" s="5">
        <v>1</v>
      </c>
      <c r="E109" s="5">
        <v>1</v>
      </c>
      <c r="F109" s="6">
        <f ca="1">IF(E109=1,MAX(C109,$H$4:H108),"")</f>
        <v>262.16721216348571</v>
      </c>
      <c r="G109" s="6">
        <f t="shared" ca="1" si="7"/>
        <v>5.3003052012375367</v>
      </c>
      <c r="H109" s="6">
        <f t="shared" ca="1" si="8"/>
        <v>267.46751736472328</v>
      </c>
      <c r="I109" s="6" t="str">
        <f>IF(E109=2,MAX(C109,$K$4:K108),"")</f>
        <v/>
      </c>
      <c r="J109" s="6" t="str">
        <f t="shared" ca="1" si="9"/>
        <v/>
      </c>
      <c r="K109" s="6" t="str">
        <f t="shared" si="10"/>
        <v/>
      </c>
      <c r="L109" s="6">
        <f t="shared" ca="1" si="11"/>
        <v>25.917212163485715</v>
      </c>
    </row>
    <row r="110" spans="1:18" x14ac:dyDescent="0.3">
      <c r="A110" s="5">
        <v>106</v>
      </c>
      <c r="B110" s="5">
        <v>2.25</v>
      </c>
      <c r="C110" s="5">
        <f t="shared" si="6"/>
        <v>238.5</v>
      </c>
      <c r="D110" s="5">
        <v>1</v>
      </c>
      <c r="E110" s="5">
        <v>2</v>
      </c>
      <c r="F110" s="6" t="str">
        <f>IF(E110=1,MAX(C110,$H$4:H109),"")</f>
        <v/>
      </c>
      <c r="G110" s="6" t="str">
        <f t="shared" ca="1" si="7"/>
        <v/>
      </c>
      <c r="H110" s="6" t="str">
        <f t="shared" si="8"/>
        <v/>
      </c>
      <c r="I110" s="6">
        <f ca="1">IF(E110=2,MAX(C110,$K$4:K109),"")</f>
        <v>270.63698857717031</v>
      </c>
      <c r="J110" s="6">
        <f t="shared" ca="1" si="9"/>
        <v>3.0694447862684173</v>
      </c>
      <c r="K110" s="6">
        <f t="shared" ca="1" si="10"/>
        <v>273.70643336343875</v>
      </c>
      <c r="L110" s="6">
        <f t="shared" ca="1" si="11"/>
        <v>32.136988577170314</v>
      </c>
    </row>
    <row r="111" spans="1:18" x14ac:dyDescent="0.3">
      <c r="A111" s="5">
        <v>107</v>
      </c>
      <c r="B111" s="5">
        <v>2.25</v>
      </c>
      <c r="C111" s="5">
        <f t="shared" si="6"/>
        <v>240.75</v>
      </c>
      <c r="D111" s="5">
        <v>1</v>
      </c>
      <c r="E111" s="5">
        <v>1</v>
      </c>
      <c r="F111" s="6">
        <f ca="1">IF(E111=1,MAX(C111,$H$4:H110),"")</f>
        <v>267.46751736472328</v>
      </c>
      <c r="G111" s="6">
        <f t="shared" ca="1" si="7"/>
        <v>6.6409217138879235</v>
      </c>
      <c r="H111" s="6">
        <f t="shared" ca="1" si="8"/>
        <v>274.10843907861118</v>
      </c>
      <c r="I111" s="6" t="str">
        <f>IF(E111=2,MAX(C111,$K$4:K110),"")</f>
        <v/>
      </c>
      <c r="J111" s="6" t="str">
        <f t="shared" ca="1" si="9"/>
        <v/>
      </c>
      <c r="K111" s="6" t="str">
        <f t="shared" si="10"/>
        <v/>
      </c>
      <c r="L111" s="6">
        <f t="shared" ca="1" si="11"/>
        <v>26.717517364723278</v>
      </c>
    </row>
    <row r="112" spans="1:18" x14ac:dyDescent="0.3">
      <c r="A112" s="5">
        <v>108</v>
      </c>
      <c r="B112" s="5">
        <v>2.25</v>
      </c>
      <c r="C112" s="5">
        <f t="shared" si="6"/>
        <v>243</v>
      </c>
      <c r="D112" s="5">
        <v>1</v>
      </c>
      <c r="E112" s="5">
        <v>2</v>
      </c>
      <c r="F112" s="6" t="str">
        <f>IF(E112=1,MAX(C112,$H$4:H111),"")</f>
        <v/>
      </c>
      <c r="G112" s="6" t="str">
        <f t="shared" ca="1" si="7"/>
        <v/>
      </c>
      <c r="H112" s="6" t="str">
        <f t="shared" si="8"/>
        <v/>
      </c>
      <c r="I112" s="6">
        <f ca="1">IF(E112=2,MAX(C112,$K$4:K111),"")</f>
        <v>273.70643336343875</v>
      </c>
      <c r="J112" s="6">
        <f t="shared" ca="1" si="9"/>
        <v>5.8194986957862538</v>
      </c>
      <c r="K112" s="6">
        <f t="shared" ca="1" si="10"/>
        <v>279.525932059225</v>
      </c>
      <c r="L112" s="6">
        <f t="shared" ca="1" si="11"/>
        <v>30.706433363438748</v>
      </c>
    </row>
    <row r="113" spans="1:12" x14ac:dyDescent="0.3">
      <c r="A113" s="5">
        <v>109</v>
      </c>
      <c r="B113" s="5">
        <v>2.25</v>
      </c>
      <c r="C113" s="5">
        <f t="shared" si="6"/>
        <v>245.25</v>
      </c>
      <c r="D113" s="5">
        <v>1</v>
      </c>
      <c r="E113" s="5">
        <v>1</v>
      </c>
      <c r="F113" s="6">
        <f ca="1">IF(E113=1,MAX(C113,$H$4:H112),"")</f>
        <v>274.10843907861118</v>
      </c>
      <c r="G113" s="6">
        <f t="shared" ca="1" si="7"/>
        <v>4.0984285315790157</v>
      </c>
      <c r="H113" s="6">
        <f t="shared" ca="1" si="8"/>
        <v>278.20686761019022</v>
      </c>
      <c r="I113" s="6" t="str">
        <f>IF(E113=2,MAX(C113,$K$4:K112),"")</f>
        <v/>
      </c>
      <c r="J113" s="6" t="str">
        <f t="shared" ca="1" si="9"/>
        <v/>
      </c>
      <c r="K113" s="6" t="str">
        <f t="shared" si="10"/>
        <v/>
      </c>
      <c r="L113" s="6">
        <f t="shared" ca="1" si="11"/>
        <v>28.858439078611184</v>
      </c>
    </row>
    <row r="114" spans="1:12" x14ac:dyDescent="0.3">
      <c r="A114" s="5">
        <v>110</v>
      </c>
      <c r="B114" s="5">
        <v>2.25</v>
      </c>
      <c r="C114" s="5">
        <f t="shared" si="6"/>
        <v>247.5</v>
      </c>
      <c r="D114" s="5">
        <v>1</v>
      </c>
      <c r="E114" s="5">
        <v>2</v>
      </c>
      <c r="F114" s="6" t="str">
        <f>IF(E114=1,MAX(C114,$H$4:H113),"")</f>
        <v/>
      </c>
      <c r="G114" s="6" t="str">
        <f t="shared" ca="1" si="7"/>
        <v/>
      </c>
      <c r="H114" s="6" t="str">
        <f t="shared" si="8"/>
        <v/>
      </c>
      <c r="I114" s="6">
        <f ca="1">IF(E114=2,MAX(C114,$K$4:K113),"")</f>
        <v>279.525932059225</v>
      </c>
      <c r="J114" s="6">
        <f t="shared" ca="1" si="9"/>
        <v>4.0483889150191636</v>
      </c>
      <c r="K114" s="6">
        <f t="shared" ca="1" si="10"/>
        <v>283.57432097424419</v>
      </c>
      <c r="L114" s="6">
        <f t="shared" ca="1" si="11"/>
        <v>32.025932059224999</v>
      </c>
    </row>
    <row r="115" spans="1:12" x14ac:dyDescent="0.3">
      <c r="A115" s="5">
        <v>111</v>
      </c>
      <c r="B115" s="5">
        <v>2.25</v>
      </c>
      <c r="C115" s="5">
        <f t="shared" si="6"/>
        <v>249.75</v>
      </c>
      <c r="D115" s="5">
        <v>1</v>
      </c>
      <c r="E115" s="5">
        <v>1</v>
      </c>
      <c r="F115" s="6">
        <f ca="1">IF(E115=1,MAX(C115,$H$4:H114),"")</f>
        <v>278.20686761019022</v>
      </c>
      <c r="G115" s="6">
        <f t="shared" ca="1" si="7"/>
        <v>4.0742760871741481</v>
      </c>
      <c r="H115" s="6">
        <f t="shared" ca="1" si="8"/>
        <v>282.28114369736437</v>
      </c>
      <c r="I115" s="6" t="str">
        <f>IF(E115=2,MAX(C115,$K$4:K114),"")</f>
        <v/>
      </c>
      <c r="J115" s="6" t="str">
        <f t="shared" ca="1" si="9"/>
        <v/>
      </c>
      <c r="K115" s="6" t="str">
        <f t="shared" si="10"/>
        <v/>
      </c>
      <c r="L115" s="6">
        <f t="shared" ca="1" si="11"/>
        <v>28.456867610190216</v>
      </c>
    </row>
    <row r="116" spans="1:12" x14ac:dyDescent="0.3">
      <c r="A116" s="5">
        <v>112</v>
      </c>
      <c r="B116" s="5">
        <v>2.25</v>
      </c>
      <c r="C116" s="5">
        <f t="shared" si="6"/>
        <v>252</v>
      </c>
      <c r="D116" s="5">
        <v>1</v>
      </c>
      <c r="E116" s="5">
        <v>2</v>
      </c>
      <c r="F116" s="6" t="str">
        <f>IF(E116=1,MAX(C116,$H$4:H115),"")</f>
        <v/>
      </c>
      <c r="G116" s="6" t="str">
        <f t="shared" ca="1" si="7"/>
        <v/>
      </c>
      <c r="H116" s="6" t="str">
        <f t="shared" si="8"/>
        <v/>
      </c>
      <c r="I116" s="6">
        <f ca="1">IF(E116=2,MAX(C116,$K$4:K115),"")</f>
        <v>283.57432097424419</v>
      </c>
      <c r="J116" s="6">
        <f t="shared" ca="1" si="9"/>
        <v>3.6371750168752111</v>
      </c>
      <c r="K116" s="6">
        <f t="shared" ca="1" si="10"/>
        <v>287.21149599111942</v>
      </c>
      <c r="L116" s="6">
        <f t="shared" ca="1" si="11"/>
        <v>31.574320974244188</v>
      </c>
    </row>
    <row r="117" spans="1:12" x14ac:dyDescent="0.3">
      <c r="A117" s="5">
        <v>113</v>
      </c>
      <c r="B117" s="5">
        <v>2.25</v>
      </c>
      <c r="C117" s="5">
        <f t="shared" si="6"/>
        <v>254.25</v>
      </c>
      <c r="D117" s="5">
        <v>1</v>
      </c>
      <c r="E117" s="5">
        <v>1</v>
      </c>
      <c r="F117" s="6">
        <f ca="1">IF(E117=1,MAX(C117,$H$4:H116),"")</f>
        <v>282.28114369736437</v>
      </c>
      <c r="G117" s="6">
        <f t="shared" ca="1" si="7"/>
        <v>5.8545148764383903</v>
      </c>
      <c r="H117" s="6">
        <f t="shared" ca="1" si="8"/>
        <v>288.13565857380274</v>
      </c>
      <c r="I117" s="6" t="str">
        <f>IF(E117=2,MAX(C117,$K$4:K116),"")</f>
        <v/>
      </c>
      <c r="J117" s="6" t="str">
        <f t="shared" ca="1" si="9"/>
        <v/>
      </c>
      <c r="K117" s="6" t="str">
        <f t="shared" si="10"/>
        <v/>
      </c>
      <c r="L117" s="6">
        <f t="shared" ca="1" si="11"/>
        <v>28.031143697364371</v>
      </c>
    </row>
    <row r="118" spans="1:12" x14ac:dyDescent="0.3">
      <c r="A118" s="5">
        <v>114</v>
      </c>
      <c r="B118" s="5">
        <v>2.25</v>
      </c>
      <c r="C118" s="5">
        <f t="shared" si="6"/>
        <v>256.5</v>
      </c>
      <c r="D118" s="5">
        <v>1</v>
      </c>
      <c r="E118" s="5">
        <v>2</v>
      </c>
      <c r="F118" s="6" t="str">
        <f>IF(E118=1,MAX(C118,$H$4:H117),"")</f>
        <v/>
      </c>
      <c r="G118" s="6" t="str">
        <f t="shared" ca="1" si="7"/>
        <v/>
      </c>
      <c r="H118" s="6" t="str">
        <f t="shared" si="8"/>
        <v/>
      </c>
      <c r="I118" s="6">
        <f ca="1">IF(E118=2,MAX(C118,$K$4:K117),"")</f>
        <v>287.21149599111942</v>
      </c>
      <c r="J118" s="6">
        <f t="shared" ca="1" si="9"/>
        <v>6.0734999850800433</v>
      </c>
      <c r="K118" s="6">
        <f t="shared" ca="1" si="10"/>
        <v>293.28499597619947</v>
      </c>
      <c r="L118" s="6">
        <f t="shared" ca="1" si="11"/>
        <v>30.711495991119421</v>
      </c>
    </row>
    <row r="119" spans="1:12" x14ac:dyDescent="0.3">
      <c r="A119" s="5">
        <v>115</v>
      </c>
      <c r="B119" s="5">
        <v>2.25</v>
      </c>
      <c r="C119" s="5">
        <f t="shared" si="6"/>
        <v>258.75</v>
      </c>
      <c r="D119" s="5">
        <v>1</v>
      </c>
      <c r="E119" s="5">
        <v>1</v>
      </c>
      <c r="F119" s="6">
        <f ca="1">IF(E119=1,MAX(C119,$H$4:H118),"")</f>
        <v>288.13565857380274</v>
      </c>
      <c r="G119" s="6">
        <f t="shared" ca="1" si="7"/>
        <v>6.2029265091109895</v>
      </c>
      <c r="H119" s="6">
        <f t="shared" ca="1" si="8"/>
        <v>294.33858508291371</v>
      </c>
      <c r="I119" s="6" t="str">
        <f>IF(E119=2,MAX(C119,$K$4:K118),"")</f>
        <v/>
      </c>
      <c r="J119" s="6" t="str">
        <f t="shared" ca="1" si="9"/>
        <v/>
      </c>
      <c r="K119" s="6" t="str">
        <f t="shared" si="10"/>
        <v/>
      </c>
      <c r="L119" s="6">
        <f t="shared" ca="1" si="11"/>
        <v>29.385658573802743</v>
      </c>
    </row>
    <row r="120" spans="1:12" x14ac:dyDescent="0.3">
      <c r="A120" s="5">
        <v>116</v>
      </c>
      <c r="B120" s="5">
        <v>2.25</v>
      </c>
      <c r="C120" s="5">
        <f t="shared" si="6"/>
        <v>261</v>
      </c>
      <c r="D120" s="5">
        <v>1</v>
      </c>
      <c r="E120" s="5">
        <v>2</v>
      </c>
      <c r="F120" s="6" t="str">
        <f>IF(E120=1,MAX(C120,$H$4:H119),"")</f>
        <v/>
      </c>
      <c r="G120" s="6" t="str">
        <f t="shared" ca="1" si="7"/>
        <v/>
      </c>
      <c r="H120" s="6" t="str">
        <f t="shared" si="8"/>
        <v/>
      </c>
      <c r="I120" s="6">
        <f ca="1">IF(E120=2,MAX(C120,$K$4:K119),"")</f>
        <v>293.28499597619947</v>
      </c>
      <c r="J120" s="6">
        <f t="shared" ca="1" si="9"/>
        <v>5.9525083957332843</v>
      </c>
      <c r="K120" s="6">
        <f t="shared" ca="1" si="10"/>
        <v>299.23750437193274</v>
      </c>
      <c r="L120" s="6">
        <f t="shared" ca="1" si="11"/>
        <v>32.284995976199468</v>
      </c>
    </row>
    <row r="121" spans="1:12" x14ac:dyDescent="0.3">
      <c r="A121" s="5">
        <v>117</v>
      </c>
      <c r="B121" s="5">
        <v>2.25</v>
      </c>
      <c r="C121" s="5">
        <f t="shared" si="6"/>
        <v>263.25</v>
      </c>
      <c r="D121" s="5">
        <v>1</v>
      </c>
      <c r="E121" s="5">
        <v>1</v>
      </c>
      <c r="F121" s="6">
        <f ca="1">IF(E121=1,MAX(C121,$H$4:H120),"")</f>
        <v>294.33858508291371</v>
      </c>
      <c r="G121" s="6">
        <f t="shared" ca="1" si="7"/>
        <v>5.5471774352568275</v>
      </c>
      <c r="H121" s="6">
        <f t="shared" ca="1" si="8"/>
        <v>299.88576251817051</v>
      </c>
      <c r="I121" s="6" t="str">
        <f>IF(E121=2,MAX(C121,$K$4:K120),"")</f>
        <v/>
      </c>
      <c r="J121" s="6" t="str">
        <f t="shared" ca="1" si="9"/>
        <v/>
      </c>
      <c r="K121" s="6" t="str">
        <f t="shared" si="10"/>
        <v/>
      </c>
      <c r="L121" s="6">
        <f t="shared" ca="1" si="11"/>
        <v>31.08858508291371</v>
      </c>
    </row>
    <row r="122" spans="1:12" x14ac:dyDescent="0.3">
      <c r="A122" s="5">
        <v>118</v>
      </c>
      <c r="B122" s="5">
        <v>2.25</v>
      </c>
      <c r="C122" s="5">
        <f t="shared" si="6"/>
        <v>265.5</v>
      </c>
      <c r="D122" s="5">
        <v>1</v>
      </c>
      <c r="E122" s="5">
        <v>2</v>
      </c>
      <c r="F122" s="6" t="str">
        <f>IF(E122=1,MAX(C122,$H$4:H121),"")</f>
        <v/>
      </c>
      <c r="G122" s="6" t="str">
        <f t="shared" ca="1" si="7"/>
        <v/>
      </c>
      <c r="H122" s="6" t="str">
        <f t="shared" si="8"/>
        <v/>
      </c>
      <c r="I122" s="6">
        <f ca="1">IF(E122=2,MAX(C122,$K$4:K121),"")</f>
        <v>299.23750437193274</v>
      </c>
      <c r="J122" s="6">
        <f t="shared" ca="1" si="9"/>
        <v>3.6897638381590125</v>
      </c>
      <c r="K122" s="6">
        <f t="shared" ca="1" si="10"/>
        <v>302.92726821009177</v>
      </c>
      <c r="L122" s="6">
        <f t="shared" ca="1" si="11"/>
        <v>33.737504371932744</v>
      </c>
    </row>
    <row r="123" spans="1:12" x14ac:dyDescent="0.3">
      <c r="A123" s="5">
        <v>119</v>
      </c>
      <c r="B123" s="5">
        <v>2.25</v>
      </c>
      <c r="C123" s="5">
        <f t="shared" si="6"/>
        <v>267.75</v>
      </c>
      <c r="D123" s="5">
        <v>1</v>
      </c>
      <c r="E123" s="5">
        <v>1</v>
      </c>
      <c r="F123" s="6">
        <f ca="1">IF(E123=1,MAX(C123,$H$4:H122),"")</f>
        <v>299.88576251817051</v>
      </c>
      <c r="G123" s="6">
        <f t="shared" ca="1" si="7"/>
        <v>5.3442566873010868</v>
      </c>
      <c r="H123" s="6">
        <f t="shared" ca="1" si="8"/>
        <v>305.23001920547159</v>
      </c>
      <c r="I123" s="6" t="str">
        <f>IF(E123=2,MAX(C123,$K$4:K122),"")</f>
        <v/>
      </c>
      <c r="J123" s="6" t="str">
        <f t="shared" ca="1" si="9"/>
        <v/>
      </c>
      <c r="K123" s="6" t="str">
        <f t="shared" si="10"/>
        <v/>
      </c>
      <c r="L123" s="6">
        <f t="shared" ca="1" si="11"/>
        <v>32.135762518170509</v>
      </c>
    </row>
    <row r="124" spans="1:12" x14ac:dyDescent="0.3">
      <c r="A124" s="5">
        <v>120</v>
      </c>
      <c r="B124" s="5">
        <v>2.25</v>
      </c>
      <c r="C124" s="5">
        <f t="shared" si="6"/>
        <v>270</v>
      </c>
      <c r="D124" s="5">
        <v>1</v>
      </c>
      <c r="E124" s="5">
        <v>2</v>
      </c>
      <c r="F124" s="6" t="str">
        <f>IF(E124=1,MAX(C124,$H$4:H123),"")</f>
        <v/>
      </c>
      <c r="G124" s="6" t="str">
        <f t="shared" ca="1" si="7"/>
        <v/>
      </c>
      <c r="H124" s="6" t="str">
        <f t="shared" si="8"/>
        <v/>
      </c>
      <c r="I124" s="6">
        <f ca="1">IF(E124=2,MAX(C124,$K$4:K123),"")</f>
        <v>302.92726821009177</v>
      </c>
      <c r="J124" s="6">
        <f t="shared" ca="1" si="9"/>
        <v>3.9401847868220652</v>
      </c>
      <c r="K124" s="6">
        <f t="shared" ca="1" si="10"/>
        <v>306.86745299691381</v>
      </c>
      <c r="L124" s="6">
        <f t="shared" ca="1" si="11"/>
        <v>32.927268210091768</v>
      </c>
    </row>
    <row r="125" spans="1:12" x14ac:dyDescent="0.3">
      <c r="A125" s="5">
        <v>121</v>
      </c>
      <c r="B125" s="5">
        <v>2.25</v>
      </c>
      <c r="C125" s="5">
        <f t="shared" si="6"/>
        <v>272.25</v>
      </c>
      <c r="D125" s="5">
        <v>1</v>
      </c>
      <c r="E125" s="5">
        <v>1</v>
      </c>
      <c r="F125" s="6">
        <f ca="1">IF(E125=1,MAX(C125,$H$4:H124),"")</f>
        <v>305.23001920547159</v>
      </c>
      <c r="G125" s="6">
        <f t="shared" ca="1" si="7"/>
        <v>5.0685784148472663</v>
      </c>
      <c r="H125" s="6">
        <f t="shared" ca="1" si="8"/>
        <v>310.29859762031884</v>
      </c>
      <c r="I125" s="6" t="str">
        <f>IF(E125=2,MAX(C125,$K$4:K124),"")</f>
        <v/>
      </c>
      <c r="J125" s="6" t="str">
        <f t="shared" ca="1" si="9"/>
        <v/>
      </c>
      <c r="K125" s="6" t="str">
        <f t="shared" si="10"/>
        <v/>
      </c>
      <c r="L125" s="6">
        <f t="shared" ca="1" si="11"/>
        <v>32.980019205471592</v>
      </c>
    </row>
    <row r="126" spans="1:12" x14ac:dyDescent="0.3">
      <c r="A126" s="5">
        <v>122</v>
      </c>
      <c r="B126" s="5">
        <v>2.25</v>
      </c>
      <c r="C126" s="5">
        <f t="shared" si="6"/>
        <v>274.5</v>
      </c>
      <c r="D126" s="5">
        <v>1</v>
      </c>
      <c r="E126" s="5">
        <v>2</v>
      </c>
      <c r="F126" s="6" t="str">
        <f>IF(E126=1,MAX(C126,$H$4:H125),"")</f>
        <v/>
      </c>
      <c r="G126" s="6" t="str">
        <f t="shared" ca="1" si="7"/>
        <v/>
      </c>
      <c r="H126" s="6" t="str">
        <f t="shared" si="8"/>
        <v/>
      </c>
      <c r="I126" s="6">
        <f ca="1">IF(E126=2,MAX(C126,$K$4:K125),"")</f>
        <v>306.86745299691381</v>
      </c>
      <c r="J126" s="6">
        <f t="shared" ca="1" si="9"/>
        <v>6.037164966561563</v>
      </c>
      <c r="K126" s="6">
        <f t="shared" ca="1" si="10"/>
        <v>312.9046179634754</v>
      </c>
      <c r="L126" s="6">
        <f t="shared" ca="1" si="11"/>
        <v>32.367452996913812</v>
      </c>
    </row>
    <row r="127" spans="1:12" x14ac:dyDescent="0.3">
      <c r="A127" s="5">
        <v>123</v>
      </c>
      <c r="B127" s="5">
        <v>2.25</v>
      </c>
      <c r="C127" s="5">
        <f t="shared" si="6"/>
        <v>276.75</v>
      </c>
      <c r="D127" s="5">
        <v>0</v>
      </c>
      <c r="E127" s="5">
        <v>1</v>
      </c>
      <c r="F127" s="6">
        <f ca="1">IF(E127=1,MAX(C127,$H$4:H126),"")</f>
        <v>310.29859762031884</v>
      </c>
      <c r="G127" s="6">
        <f t="shared" ca="1" si="7"/>
        <v>3.5697499197040621</v>
      </c>
      <c r="H127" s="6">
        <f t="shared" ca="1" si="8"/>
        <v>313.86834754002291</v>
      </c>
      <c r="I127" s="6" t="str">
        <f>IF(E127=2,MAX(C127,$K$4:K126),"")</f>
        <v/>
      </c>
      <c r="J127" s="6" t="str">
        <f t="shared" ca="1" si="9"/>
        <v/>
      </c>
      <c r="K127" s="6" t="str">
        <f t="shared" si="10"/>
        <v/>
      </c>
      <c r="L127" s="6">
        <f t="shared" ca="1" si="11"/>
        <v>33.548597620318844</v>
      </c>
    </row>
    <row r="128" spans="1:12" x14ac:dyDescent="0.3">
      <c r="A128" s="5">
        <v>124</v>
      </c>
      <c r="B128" s="5">
        <v>2.25</v>
      </c>
      <c r="C128" s="5">
        <f t="shared" si="6"/>
        <v>279</v>
      </c>
      <c r="D128" s="5">
        <v>1</v>
      </c>
      <c r="E128" s="5">
        <v>2</v>
      </c>
      <c r="F128" s="6" t="str">
        <f>IF(E128=1,MAX(C128,$H$4:H127),"")</f>
        <v/>
      </c>
      <c r="G128" s="6" t="str">
        <f t="shared" ca="1" si="7"/>
        <v/>
      </c>
      <c r="H128" s="6" t="str">
        <f t="shared" si="8"/>
        <v/>
      </c>
      <c r="I128" s="6">
        <f ca="1">IF(E128=2,MAX(C128,$K$4:K127),"")</f>
        <v>312.9046179634754</v>
      </c>
      <c r="J128" s="6">
        <f t="shared" ca="1" si="9"/>
        <v>6.7469208980851381</v>
      </c>
      <c r="K128" s="6">
        <f t="shared" ca="1" si="10"/>
        <v>319.65153886156054</v>
      </c>
      <c r="L128" s="6">
        <f t="shared" ca="1" si="11"/>
        <v>33.904617963475403</v>
      </c>
    </row>
    <row r="129" spans="1:12" x14ac:dyDescent="0.3">
      <c r="A129" s="5">
        <v>125</v>
      </c>
      <c r="B129" s="5">
        <v>2.25</v>
      </c>
      <c r="C129" s="5">
        <f t="shared" si="6"/>
        <v>281.25</v>
      </c>
      <c r="D129" s="5">
        <v>1</v>
      </c>
      <c r="E129" s="5">
        <v>1</v>
      </c>
      <c r="F129" s="6">
        <f ca="1">IF(E129=1,MAX(C129,$H$4:H128),"")</f>
        <v>313.86834754002291</v>
      </c>
      <c r="G129" s="6">
        <f t="shared" ca="1" si="7"/>
        <v>6.6782786430182046</v>
      </c>
      <c r="H129" s="6">
        <f t="shared" ca="1" si="8"/>
        <v>320.5466261830411</v>
      </c>
      <c r="I129" s="6" t="str">
        <f>IF(E129=2,MAX(C129,$K$4:K128),"")</f>
        <v/>
      </c>
      <c r="J129" s="6" t="str">
        <f t="shared" ca="1" si="9"/>
        <v/>
      </c>
      <c r="K129" s="6" t="str">
        <f t="shared" si="10"/>
        <v/>
      </c>
      <c r="L129" s="6">
        <f t="shared" ca="1" si="11"/>
        <v>32.61834754002291</v>
      </c>
    </row>
    <row r="130" spans="1:12" x14ac:dyDescent="0.3">
      <c r="A130" s="5">
        <v>126</v>
      </c>
      <c r="B130" s="5">
        <v>2.25</v>
      </c>
      <c r="C130" s="5">
        <f t="shared" si="6"/>
        <v>283.5</v>
      </c>
      <c r="D130" s="5">
        <v>0</v>
      </c>
      <c r="E130" s="5">
        <v>2</v>
      </c>
      <c r="F130" s="6" t="str">
        <f>IF(E130=1,MAX(C130,$H$4:H129),"")</f>
        <v/>
      </c>
      <c r="G130" s="6" t="str">
        <f t="shared" ca="1" si="7"/>
        <v/>
      </c>
      <c r="H130" s="6" t="str">
        <f t="shared" si="8"/>
        <v/>
      </c>
      <c r="I130" s="6">
        <f ca="1">IF(E130=2,MAX(C130,$K$4:K129),"")</f>
        <v>319.65153886156054</v>
      </c>
      <c r="J130" s="6">
        <f t="shared" ca="1" si="9"/>
        <v>3.88245736688667</v>
      </c>
      <c r="K130" s="6">
        <f t="shared" ca="1" si="10"/>
        <v>323.53399622844722</v>
      </c>
      <c r="L130" s="6">
        <f t="shared" ca="1" si="11"/>
        <v>36.151538861560539</v>
      </c>
    </row>
    <row r="131" spans="1:12" x14ac:dyDescent="0.3">
      <c r="A131" s="5">
        <v>127</v>
      </c>
      <c r="B131" s="5">
        <v>2.25</v>
      </c>
      <c r="C131" s="5">
        <f t="shared" si="6"/>
        <v>285.75</v>
      </c>
      <c r="D131" s="5">
        <v>1</v>
      </c>
      <c r="E131" s="5">
        <v>1</v>
      </c>
      <c r="F131" s="6">
        <f ca="1">IF(E131=1,MAX(C131,$H$4:H130),"")</f>
        <v>320.5466261830411</v>
      </c>
      <c r="G131" s="6">
        <f t="shared" ca="1" si="7"/>
        <v>4.2829729631624254</v>
      </c>
      <c r="H131" s="6">
        <f t="shared" ca="1" si="8"/>
        <v>324.82959914620352</v>
      </c>
      <c r="I131" s="6" t="str">
        <f>IF(E131=2,MAX(C131,$K$4:K130),"")</f>
        <v/>
      </c>
      <c r="J131" s="6" t="str">
        <f t="shared" ca="1" si="9"/>
        <v/>
      </c>
      <c r="K131" s="6" t="str">
        <f t="shared" si="10"/>
        <v/>
      </c>
      <c r="L131" s="6">
        <f t="shared" ca="1" si="11"/>
        <v>34.796626183041099</v>
      </c>
    </row>
    <row r="132" spans="1:12" x14ac:dyDescent="0.3">
      <c r="A132" s="5">
        <v>128</v>
      </c>
      <c r="B132" s="5">
        <v>2.25</v>
      </c>
      <c r="C132" s="5">
        <f t="shared" si="6"/>
        <v>288</v>
      </c>
      <c r="D132" s="5">
        <v>1</v>
      </c>
      <c r="E132" s="5">
        <v>2</v>
      </c>
      <c r="F132" s="6" t="str">
        <f>IF(E132=1,MAX(C132,$H$4:H131),"")</f>
        <v/>
      </c>
      <c r="G132" s="6" t="str">
        <f t="shared" ca="1" si="7"/>
        <v/>
      </c>
      <c r="H132" s="6" t="str">
        <f t="shared" si="8"/>
        <v/>
      </c>
      <c r="I132" s="6">
        <f ca="1">IF(E132=2,MAX(C132,$K$4:K131),"")</f>
        <v>323.53399622844722</v>
      </c>
      <c r="J132" s="6">
        <f t="shared" ca="1" si="9"/>
        <v>4.6217870923787299</v>
      </c>
      <c r="K132" s="6">
        <f t="shared" ca="1" si="10"/>
        <v>328.15578332082595</v>
      </c>
      <c r="L132" s="6">
        <f t="shared" ca="1" si="11"/>
        <v>35.533996228447222</v>
      </c>
    </row>
    <row r="133" spans="1:12" x14ac:dyDescent="0.3">
      <c r="A133" s="5">
        <v>129</v>
      </c>
      <c r="B133" s="5">
        <v>2.25</v>
      </c>
      <c r="C133" s="5">
        <f t="shared" si="6"/>
        <v>290.25</v>
      </c>
      <c r="D133" s="5">
        <v>1</v>
      </c>
      <c r="E133" s="5">
        <v>1</v>
      </c>
      <c r="F133" s="6">
        <f ca="1">IF(E133=1,MAX(C133,$H$4:H132),"")</f>
        <v>324.82959914620352</v>
      </c>
      <c r="G133" s="6">
        <f t="shared" ca="1" si="7"/>
        <v>5.5165926890903876</v>
      </c>
      <c r="H133" s="6">
        <f t="shared" ca="1" si="8"/>
        <v>330.34619183529389</v>
      </c>
      <c r="I133" s="6" t="str">
        <f>IF(E133=2,MAX(C133,$K$4:K132),"")</f>
        <v/>
      </c>
      <c r="J133" s="6" t="str">
        <f t="shared" ca="1" si="9"/>
        <v/>
      </c>
      <c r="K133" s="6" t="str">
        <f t="shared" si="10"/>
        <v/>
      </c>
      <c r="L133" s="6">
        <f t="shared" ca="1" si="11"/>
        <v>34.57959914620352</v>
      </c>
    </row>
    <row r="134" spans="1:12" x14ac:dyDescent="0.3">
      <c r="A134" s="5">
        <v>130</v>
      </c>
      <c r="B134" s="5">
        <v>2.25</v>
      </c>
      <c r="C134" s="5">
        <f t="shared" ref="C134:C197" si="12">B134+C133</f>
        <v>292.5</v>
      </c>
      <c r="D134" s="5">
        <v>1</v>
      </c>
      <c r="E134" s="5">
        <v>2</v>
      </c>
      <c r="F134" s="6" t="str">
        <f>IF(E134=1,MAX(C134,$H$4:H133),"")</f>
        <v/>
      </c>
      <c r="G134" s="6" t="str">
        <f t="shared" ref="G134:G197" ca="1" si="13">IF(E134=1,IF(D134=0,RAND()*$O$22+3,RAND()*$O$12+3),"")</f>
        <v/>
      </c>
      <c r="H134" s="6" t="str">
        <f t="shared" ref="H134:H197" si="14">IF(F134="","",F134+G134)</f>
        <v/>
      </c>
      <c r="I134" s="6">
        <f ca="1">IF(E134=2,MAX(C134,$K$4:K133),"")</f>
        <v>328.15578332082595</v>
      </c>
      <c r="J134" s="6">
        <f t="shared" ref="J134:J197" ca="1" si="15">IF(E134=2,IF(D134=0,RAND()*$O$22+3,RAND()*$O$12+3),"")</f>
        <v>3.6491282371399207</v>
      </c>
      <c r="K134" s="6">
        <f t="shared" ref="K134:K197" ca="1" si="16">IF(I134="","",I134+J134)</f>
        <v>331.80491155796585</v>
      </c>
      <c r="L134" s="6">
        <f t="shared" ref="L134:L197" ca="1" si="17">MAX(I134,F134)-C134</f>
        <v>35.655783320825947</v>
      </c>
    </row>
    <row r="135" spans="1:12" x14ac:dyDescent="0.3">
      <c r="A135" s="5">
        <v>131</v>
      </c>
      <c r="B135" s="5">
        <v>2.25</v>
      </c>
      <c r="C135" s="5">
        <f t="shared" si="12"/>
        <v>294.75</v>
      </c>
      <c r="D135" s="5">
        <v>1</v>
      </c>
      <c r="E135" s="5">
        <v>1</v>
      </c>
      <c r="F135" s="6">
        <f ca="1">IF(E135=1,MAX(C135,$H$4:H134),"")</f>
        <v>330.34619183529389</v>
      </c>
      <c r="G135" s="6">
        <f t="shared" ca="1" si="13"/>
        <v>3.0712916703702842</v>
      </c>
      <c r="H135" s="6">
        <f t="shared" ca="1" si="14"/>
        <v>333.41748350566417</v>
      </c>
      <c r="I135" s="6" t="str">
        <f>IF(E135=2,MAX(C135,$K$4:K134),"")</f>
        <v/>
      </c>
      <c r="J135" s="6" t="str">
        <f t="shared" ca="1" si="15"/>
        <v/>
      </c>
      <c r="K135" s="6" t="str">
        <f t="shared" si="16"/>
        <v/>
      </c>
      <c r="L135" s="6">
        <f t="shared" ca="1" si="17"/>
        <v>35.596191835293894</v>
      </c>
    </row>
    <row r="136" spans="1:12" x14ac:dyDescent="0.3">
      <c r="A136" s="5">
        <v>132</v>
      </c>
      <c r="B136" s="5">
        <v>2.25</v>
      </c>
      <c r="C136" s="5">
        <f t="shared" si="12"/>
        <v>297</v>
      </c>
      <c r="D136" s="5">
        <v>1</v>
      </c>
      <c r="E136" s="5">
        <v>2</v>
      </c>
      <c r="F136" s="6" t="str">
        <f>IF(E136=1,MAX(C136,$H$4:H135),"")</f>
        <v/>
      </c>
      <c r="G136" s="6" t="str">
        <f t="shared" ca="1" si="13"/>
        <v/>
      </c>
      <c r="H136" s="6" t="str">
        <f t="shared" si="14"/>
        <v/>
      </c>
      <c r="I136" s="6">
        <f ca="1">IF(E136=2,MAX(C136,$K$4:K135),"")</f>
        <v>331.80491155796585</v>
      </c>
      <c r="J136" s="6">
        <f t="shared" ca="1" si="15"/>
        <v>6.0768067741329936</v>
      </c>
      <c r="K136" s="6">
        <f t="shared" ca="1" si="16"/>
        <v>337.88171833209884</v>
      </c>
      <c r="L136" s="6">
        <f t="shared" ca="1" si="17"/>
        <v>34.804911557965852</v>
      </c>
    </row>
    <row r="137" spans="1:12" x14ac:dyDescent="0.3">
      <c r="A137" s="5">
        <v>133</v>
      </c>
      <c r="B137" s="5">
        <v>2.25</v>
      </c>
      <c r="C137" s="5">
        <f t="shared" si="12"/>
        <v>299.25</v>
      </c>
      <c r="D137" s="5">
        <v>1</v>
      </c>
      <c r="E137" s="5">
        <v>1</v>
      </c>
      <c r="F137" s="6">
        <f ca="1">IF(E137=1,MAX(C137,$H$4:H136),"")</f>
        <v>333.41748350566417</v>
      </c>
      <c r="G137" s="6">
        <f t="shared" ca="1" si="13"/>
        <v>3.5332321605684931</v>
      </c>
      <c r="H137" s="6">
        <f t="shared" ca="1" si="14"/>
        <v>336.95071566623267</v>
      </c>
      <c r="I137" s="6" t="str">
        <f>IF(E137=2,MAX(C137,$K$4:K136),"")</f>
        <v/>
      </c>
      <c r="J137" s="6" t="str">
        <f t="shared" ca="1" si="15"/>
        <v/>
      </c>
      <c r="K137" s="6" t="str">
        <f t="shared" si="16"/>
        <v/>
      </c>
      <c r="L137" s="6">
        <f t="shared" ca="1" si="17"/>
        <v>34.167483505664165</v>
      </c>
    </row>
    <row r="138" spans="1:12" x14ac:dyDescent="0.3">
      <c r="A138" s="5">
        <v>134</v>
      </c>
      <c r="B138" s="5">
        <v>2.25</v>
      </c>
      <c r="C138" s="5">
        <f t="shared" si="12"/>
        <v>301.5</v>
      </c>
      <c r="D138" s="5">
        <v>1</v>
      </c>
      <c r="E138" s="5">
        <v>2</v>
      </c>
      <c r="F138" s="6" t="str">
        <f>IF(E138=1,MAX(C138,$H$4:H137),"")</f>
        <v/>
      </c>
      <c r="G138" s="6" t="str">
        <f t="shared" ca="1" si="13"/>
        <v/>
      </c>
      <c r="H138" s="6" t="str">
        <f t="shared" si="14"/>
        <v/>
      </c>
      <c r="I138" s="6">
        <f ca="1">IF(E138=2,MAX(C138,$K$4:K137),"")</f>
        <v>337.88171833209884</v>
      </c>
      <c r="J138" s="6">
        <f t="shared" ca="1" si="15"/>
        <v>5.8128998872891682</v>
      </c>
      <c r="K138" s="6">
        <f t="shared" ca="1" si="16"/>
        <v>343.69461821938802</v>
      </c>
      <c r="L138" s="6">
        <f t="shared" ca="1" si="17"/>
        <v>36.381718332098842</v>
      </c>
    </row>
    <row r="139" spans="1:12" x14ac:dyDescent="0.3">
      <c r="A139" s="5">
        <v>135</v>
      </c>
      <c r="B139" s="5">
        <v>2.25</v>
      </c>
      <c r="C139" s="5">
        <f t="shared" si="12"/>
        <v>303.75</v>
      </c>
      <c r="D139" s="5">
        <v>1</v>
      </c>
      <c r="E139" s="5">
        <v>1</v>
      </c>
      <c r="F139" s="6">
        <f ca="1">IF(E139=1,MAX(C139,$H$4:H138),"")</f>
        <v>336.95071566623267</v>
      </c>
      <c r="G139" s="6">
        <f t="shared" ca="1" si="13"/>
        <v>3.9632845103764338</v>
      </c>
      <c r="H139" s="6">
        <f t="shared" ca="1" si="14"/>
        <v>340.91400017660908</v>
      </c>
      <c r="I139" s="6" t="str">
        <f>IF(E139=2,MAX(C139,$K$4:K138),"")</f>
        <v/>
      </c>
      <c r="J139" s="6" t="str">
        <f t="shared" ca="1" si="15"/>
        <v/>
      </c>
      <c r="K139" s="6" t="str">
        <f t="shared" si="16"/>
        <v/>
      </c>
      <c r="L139" s="6">
        <f t="shared" ca="1" si="17"/>
        <v>33.200715666232668</v>
      </c>
    </row>
    <row r="140" spans="1:12" x14ac:dyDescent="0.3">
      <c r="A140" s="5">
        <v>136</v>
      </c>
      <c r="B140" s="5">
        <v>2.25</v>
      </c>
      <c r="C140" s="5">
        <f t="shared" si="12"/>
        <v>306</v>
      </c>
      <c r="D140" s="5">
        <v>0</v>
      </c>
      <c r="E140" s="5">
        <v>2</v>
      </c>
      <c r="F140" s="6" t="str">
        <f>IF(E140=1,MAX(C140,$H$4:H139),"")</f>
        <v/>
      </c>
      <c r="G140" s="6" t="str">
        <f t="shared" ca="1" si="13"/>
        <v/>
      </c>
      <c r="H140" s="6" t="str">
        <f t="shared" si="14"/>
        <v/>
      </c>
      <c r="I140" s="6">
        <f ca="1">IF(E140=2,MAX(C140,$K$4:K139),"")</f>
        <v>343.69461821938802</v>
      </c>
      <c r="J140" s="6">
        <f t="shared" ca="1" si="15"/>
        <v>3.084863459424835</v>
      </c>
      <c r="K140" s="6">
        <f t="shared" ca="1" si="16"/>
        <v>346.77948167881283</v>
      </c>
      <c r="L140" s="6">
        <f t="shared" ca="1" si="17"/>
        <v>37.694618219388019</v>
      </c>
    </row>
    <row r="141" spans="1:12" x14ac:dyDescent="0.3">
      <c r="A141" s="5">
        <v>137</v>
      </c>
      <c r="B141" s="5">
        <v>2.25</v>
      </c>
      <c r="C141" s="5">
        <f t="shared" si="12"/>
        <v>308.25</v>
      </c>
      <c r="D141" s="5">
        <v>1</v>
      </c>
      <c r="E141" s="5">
        <v>1</v>
      </c>
      <c r="F141" s="6">
        <f ca="1">IF(E141=1,MAX(C141,$H$4:H140),"")</f>
        <v>340.91400017660908</v>
      </c>
      <c r="G141" s="6">
        <f t="shared" ca="1" si="13"/>
        <v>4.1564490291774305</v>
      </c>
      <c r="H141" s="6">
        <f t="shared" ca="1" si="14"/>
        <v>345.07044920578653</v>
      </c>
      <c r="I141" s="6" t="str">
        <f>IF(E141=2,MAX(C141,$K$4:K140),"")</f>
        <v/>
      </c>
      <c r="J141" s="6" t="str">
        <f t="shared" ca="1" si="15"/>
        <v/>
      </c>
      <c r="K141" s="6" t="str">
        <f t="shared" si="16"/>
        <v/>
      </c>
      <c r="L141" s="6">
        <f t="shared" ca="1" si="17"/>
        <v>32.664000176609079</v>
      </c>
    </row>
    <row r="142" spans="1:12" x14ac:dyDescent="0.3">
      <c r="A142" s="5">
        <v>138</v>
      </c>
      <c r="B142" s="5">
        <v>2.25</v>
      </c>
      <c r="C142" s="5">
        <f t="shared" si="12"/>
        <v>310.5</v>
      </c>
      <c r="D142" s="5">
        <v>1</v>
      </c>
      <c r="E142" s="5">
        <v>2</v>
      </c>
      <c r="F142" s="6" t="str">
        <f>IF(E142=1,MAX(C142,$H$4:H141),"")</f>
        <v/>
      </c>
      <c r="G142" s="6" t="str">
        <f t="shared" ca="1" si="13"/>
        <v/>
      </c>
      <c r="H142" s="6" t="str">
        <f t="shared" si="14"/>
        <v/>
      </c>
      <c r="I142" s="6">
        <f ca="1">IF(E142=2,MAX(C142,$K$4:K141),"")</f>
        <v>346.77948167881283</v>
      </c>
      <c r="J142" s="6">
        <f t="shared" ca="1" si="15"/>
        <v>5.8216515076233124</v>
      </c>
      <c r="K142" s="6">
        <f t="shared" ca="1" si="16"/>
        <v>352.60113318643613</v>
      </c>
      <c r="L142" s="6">
        <f t="shared" ca="1" si="17"/>
        <v>36.279481678812829</v>
      </c>
    </row>
    <row r="143" spans="1:12" x14ac:dyDescent="0.3">
      <c r="A143" s="5">
        <v>139</v>
      </c>
      <c r="B143" s="5">
        <v>2.25</v>
      </c>
      <c r="C143" s="5">
        <f t="shared" si="12"/>
        <v>312.75</v>
      </c>
      <c r="D143" s="5">
        <v>0</v>
      </c>
      <c r="E143" s="5">
        <v>1</v>
      </c>
      <c r="F143" s="6">
        <f ca="1">IF(E143=1,MAX(C143,$H$4:H142),"")</f>
        <v>345.07044920578653</v>
      </c>
      <c r="G143" s="6">
        <f t="shared" ca="1" si="13"/>
        <v>3.230688980123626</v>
      </c>
      <c r="H143" s="6">
        <f t="shared" ca="1" si="14"/>
        <v>348.30113818591013</v>
      </c>
      <c r="I143" s="6" t="str">
        <f>IF(E143=2,MAX(C143,$K$4:K142),"")</f>
        <v/>
      </c>
      <c r="J143" s="6" t="str">
        <f t="shared" ca="1" si="15"/>
        <v/>
      </c>
      <c r="K143" s="6" t="str">
        <f t="shared" si="16"/>
        <v/>
      </c>
      <c r="L143" s="6">
        <f t="shared" ca="1" si="17"/>
        <v>32.320449205786531</v>
      </c>
    </row>
    <row r="144" spans="1:12" x14ac:dyDescent="0.3">
      <c r="A144" s="5">
        <v>140</v>
      </c>
      <c r="B144" s="5">
        <v>2.25</v>
      </c>
      <c r="C144" s="5">
        <f t="shared" si="12"/>
        <v>315</v>
      </c>
      <c r="D144" s="5">
        <v>1</v>
      </c>
      <c r="E144" s="5">
        <v>2</v>
      </c>
      <c r="F144" s="6" t="str">
        <f>IF(E144=1,MAX(C144,$H$4:H143),"")</f>
        <v/>
      </c>
      <c r="G144" s="6" t="str">
        <f t="shared" ca="1" si="13"/>
        <v/>
      </c>
      <c r="H144" s="6" t="str">
        <f t="shared" si="14"/>
        <v/>
      </c>
      <c r="I144" s="6">
        <f ca="1">IF(E144=2,MAX(C144,$K$4:K143),"")</f>
        <v>352.60113318643613</v>
      </c>
      <c r="J144" s="6">
        <f t="shared" ca="1" si="15"/>
        <v>5.9144836411642761</v>
      </c>
      <c r="K144" s="6">
        <f t="shared" ca="1" si="16"/>
        <v>358.51561682760041</v>
      </c>
      <c r="L144" s="6">
        <f t="shared" ca="1" si="17"/>
        <v>37.60113318643613</v>
      </c>
    </row>
    <row r="145" spans="1:12" x14ac:dyDescent="0.3">
      <c r="A145" s="5">
        <v>141</v>
      </c>
      <c r="B145" s="5">
        <v>2.25</v>
      </c>
      <c r="C145" s="5">
        <f t="shared" si="12"/>
        <v>317.25</v>
      </c>
      <c r="D145" s="5">
        <v>0</v>
      </c>
      <c r="E145" s="5">
        <v>1</v>
      </c>
      <c r="F145" s="6">
        <f ca="1">IF(E145=1,MAX(C145,$H$4:H144),"")</f>
        <v>348.30113818591013</v>
      </c>
      <c r="G145" s="6">
        <f t="shared" ca="1" si="13"/>
        <v>3.8147446223997181</v>
      </c>
      <c r="H145" s="6">
        <f t="shared" ca="1" si="14"/>
        <v>352.11588280830983</v>
      </c>
      <c r="I145" s="6" t="str">
        <f>IF(E145=2,MAX(C145,$K$4:K144),"")</f>
        <v/>
      </c>
      <c r="J145" s="6" t="str">
        <f t="shared" ca="1" si="15"/>
        <v/>
      </c>
      <c r="K145" s="6" t="str">
        <f t="shared" si="16"/>
        <v/>
      </c>
      <c r="L145" s="6">
        <f t="shared" ca="1" si="17"/>
        <v>31.051138185910133</v>
      </c>
    </row>
    <row r="146" spans="1:12" x14ac:dyDescent="0.3">
      <c r="A146" s="5">
        <v>142</v>
      </c>
      <c r="B146" s="5">
        <v>2.25</v>
      </c>
      <c r="C146" s="5">
        <f t="shared" si="12"/>
        <v>319.5</v>
      </c>
      <c r="D146" s="5">
        <v>1</v>
      </c>
      <c r="E146" s="5">
        <v>2</v>
      </c>
      <c r="F146" s="6" t="str">
        <f>IF(E146=1,MAX(C146,$H$4:H145),"")</f>
        <v/>
      </c>
      <c r="G146" s="6" t="str">
        <f t="shared" ca="1" si="13"/>
        <v/>
      </c>
      <c r="H146" s="6" t="str">
        <f t="shared" si="14"/>
        <v/>
      </c>
      <c r="I146" s="6">
        <f ca="1">IF(E146=2,MAX(C146,$K$4:K145),"")</f>
        <v>358.51561682760041</v>
      </c>
      <c r="J146" s="6">
        <f t="shared" ca="1" si="15"/>
        <v>6.9083635584989649</v>
      </c>
      <c r="K146" s="6">
        <f t="shared" ca="1" si="16"/>
        <v>365.4239803860994</v>
      </c>
      <c r="L146" s="6">
        <f t="shared" ca="1" si="17"/>
        <v>39.015616827600411</v>
      </c>
    </row>
    <row r="147" spans="1:12" x14ac:dyDescent="0.3">
      <c r="A147" s="5">
        <v>143</v>
      </c>
      <c r="B147" s="5">
        <v>2.25</v>
      </c>
      <c r="C147" s="5">
        <f t="shared" si="12"/>
        <v>321.75</v>
      </c>
      <c r="D147" s="5">
        <v>1</v>
      </c>
      <c r="E147" s="5">
        <v>1</v>
      </c>
      <c r="F147" s="6">
        <f ca="1">IF(E147=1,MAX(C147,$H$4:H146),"")</f>
        <v>352.11588280830983</v>
      </c>
      <c r="G147" s="6">
        <f t="shared" ca="1" si="13"/>
        <v>3.1231680794532459</v>
      </c>
      <c r="H147" s="6">
        <f t="shared" ca="1" si="14"/>
        <v>355.23905088776309</v>
      </c>
      <c r="I147" s="6" t="str">
        <f>IF(E147=2,MAX(C147,$K$4:K146),"")</f>
        <v/>
      </c>
      <c r="J147" s="6" t="str">
        <f t="shared" ca="1" si="15"/>
        <v/>
      </c>
      <c r="K147" s="6" t="str">
        <f t="shared" si="16"/>
        <v/>
      </c>
      <c r="L147" s="6">
        <f t="shared" ca="1" si="17"/>
        <v>30.365882808309834</v>
      </c>
    </row>
    <row r="148" spans="1:12" x14ac:dyDescent="0.3">
      <c r="A148" s="5">
        <v>144</v>
      </c>
      <c r="B148" s="5">
        <v>2.25</v>
      </c>
      <c r="C148" s="5">
        <f t="shared" si="12"/>
        <v>324</v>
      </c>
      <c r="D148" s="5">
        <v>1</v>
      </c>
      <c r="E148" s="5">
        <v>2</v>
      </c>
      <c r="F148" s="6" t="str">
        <f>IF(E148=1,MAX(C148,$H$4:H147),"")</f>
        <v/>
      </c>
      <c r="G148" s="6" t="str">
        <f t="shared" ca="1" si="13"/>
        <v/>
      </c>
      <c r="H148" s="6" t="str">
        <f t="shared" si="14"/>
        <v/>
      </c>
      <c r="I148" s="6">
        <f ca="1">IF(E148=2,MAX(C148,$K$4:K147),"")</f>
        <v>365.4239803860994</v>
      </c>
      <c r="J148" s="6">
        <f t="shared" ca="1" si="15"/>
        <v>5.8999284184641718</v>
      </c>
      <c r="K148" s="6">
        <f t="shared" ca="1" si="16"/>
        <v>371.32390880456359</v>
      </c>
      <c r="L148" s="6">
        <f t="shared" ca="1" si="17"/>
        <v>41.423980386099402</v>
      </c>
    </row>
    <row r="149" spans="1:12" x14ac:dyDescent="0.3">
      <c r="A149" s="5">
        <v>145</v>
      </c>
      <c r="B149" s="5">
        <v>2.25</v>
      </c>
      <c r="C149" s="5">
        <f t="shared" si="12"/>
        <v>326.25</v>
      </c>
      <c r="D149" s="5">
        <v>0</v>
      </c>
      <c r="E149" s="5">
        <v>1</v>
      </c>
      <c r="F149" s="6">
        <f ca="1">IF(E149=1,MAX(C149,$H$4:H148),"")</f>
        <v>355.23905088776309</v>
      </c>
      <c r="G149" s="6">
        <f t="shared" ca="1" si="13"/>
        <v>4.3522033011476697</v>
      </c>
      <c r="H149" s="6">
        <f t="shared" ca="1" si="14"/>
        <v>359.59125418891074</v>
      </c>
      <c r="I149" s="6" t="str">
        <f>IF(E149=2,MAX(C149,$K$4:K148),"")</f>
        <v/>
      </c>
      <c r="J149" s="6" t="str">
        <f t="shared" ca="1" si="15"/>
        <v/>
      </c>
      <c r="K149" s="6" t="str">
        <f t="shared" si="16"/>
        <v/>
      </c>
      <c r="L149" s="6">
        <f t="shared" ca="1" si="17"/>
        <v>28.989050887763085</v>
      </c>
    </row>
    <row r="150" spans="1:12" x14ac:dyDescent="0.3">
      <c r="A150" s="5">
        <v>146</v>
      </c>
      <c r="B150" s="5">
        <v>2.25</v>
      </c>
      <c r="C150" s="5">
        <f t="shared" si="12"/>
        <v>328.5</v>
      </c>
      <c r="D150" s="5">
        <v>1</v>
      </c>
      <c r="E150" s="5">
        <v>2</v>
      </c>
      <c r="F150" s="6" t="str">
        <f>IF(E150=1,MAX(C150,$H$4:H149),"")</f>
        <v/>
      </c>
      <c r="G150" s="6" t="str">
        <f t="shared" ca="1" si="13"/>
        <v/>
      </c>
      <c r="H150" s="6" t="str">
        <f t="shared" si="14"/>
        <v/>
      </c>
      <c r="I150" s="6">
        <f ca="1">IF(E150=2,MAX(C150,$K$4:K149),"")</f>
        <v>371.32390880456359</v>
      </c>
      <c r="J150" s="6">
        <f t="shared" ca="1" si="15"/>
        <v>4.2454301156298477</v>
      </c>
      <c r="K150" s="6">
        <f t="shared" ca="1" si="16"/>
        <v>375.56933892019345</v>
      </c>
      <c r="L150" s="6">
        <f t="shared" ca="1" si="17"/>
        <v>42.823908804563587</v>
      </c>
    </row>
    <row r="151" spans="1:12" x14ac:dyDescent="0.3">
      <c r="A151" s="5">
        <v>147</v>
      </c>
      <c r="B151" s="5">
        <v>2.25</v>
      </c>
      <c r="C151" s="5">
        <f t="shared" si="12"/>
        <v>330.75</v>
      </c>
      <c r="D151" s="5">
        <v>1</v>
      </c>
      <c r="E151" s="5">
        <v>1</v>
      </c>
      <c r="F151" s="6">
        <f ca="1">IF(E151=1,MAX(C151,$H$4:H150),"")</f>
        <v>359.59125418891074</v>
      </c>
      <c r="G151" s="6">
        <f t="shared" ca="1" si="13"/>
        <v>5.1241064923414692</v>
      </c>
      <c r="H151" s="6">
        <f t="shared" ca="1" si="14"/>
        <v>364.71536068125221</v>
      </c>
      <c r="I151" s="6" t="str">
        <f>IF(E151=2,MAX(C151,$K$4:K150),"")</f>
        <v/>
      </c>
      <c r="J151" s="6" t="str">
        <f t="shared" ca="1" si="15"/>
        <v/>
      </c>
      <c r="K151" s="6" t="str">
        <f t="shared" si="16"/>
        <v/>
      </c>
      <c r="L151" s="6">
        <f t="shared" ca="1" si="17"/>
        <v>28.841254188910739</v>
      </c>
    </row>
    <row r="152" spans="1:12" x14ac:dyDescent="0.3">
      <c r="A152" s="5">
        <v>148</v>
      </c>
      <c r="B152" s="5">
        <v>2.25</v>
      </c>
      <c r="C152" s="5">
        <f t="shared" si="12"/>
        <v>333</v>
      </c>
      <c r="D152" s="5">
        <v>1</v>
      </c>
      <c r="E152" s="5">
        <v>2</v>
      </c>
      <c r="F152" s="6" t="str">
        <f>IF(E152=1,MAX(C152,$H$4:H151),"")</f>
        <v/>
      </c>
      <c r="G152" s="6" t="str">
        <f t="shared" ca="1" si="13"/>
        <v/>
      </c>
      <c r="H152" s="6" t="str">
        <f t="shared" si="14"/>
        <v/>
      </c>
      <c r="I152" s="6">
        <f ca="1">IF(E152=2,MAX(C152,$K$4:K151),"")</f>
        <v>375.56933892019345</v>
      </c>
      <c r="J152" s="6">
        <f t="shared" ca="1" si="15"/>
        <v>4.7999465774257182</v>
      </c>
      <c r="K152" s="6">
        <f t="shared" ca="1" si="16"/>
        <v>380.36928549761916</v>
      </c>
      <c r="L152" s="6">
        <f t="shared" ca="1" si="17"/>
        <v>42.569338920193445</v>
      </c>
    </row>
    <row r="153" spans="1:12" x14ac:dyDescent="0.3">
      <c r="A153" s="5">
        <v>149</v>
      </c>
      <c r="B153" s="5">
        <v>2.25</v>
      </c>
      <c r="C153" s="5">
        <f t="shared" si="12"/>
        <v>335.25</v>
      </c>
      <c r="D153" s="5">
        <v>1</v>
      </c>
      <c r="E153" s="5">
        <v>1</v>
      </c>
      <c r="F153" s="6">
        <f ca="1">IF(E153=1,MAX(C153,$H$4:H152),"")</f>
        <v>364.71536068125221</v>
      </c>
      <c r="G153" s="6">
        <f t="shared" ca="1" si="13"/>
        <v>4.8031357645419543</v>
      </c>
      <c r="H153" s="6">
        <f t="shared" ca="1" si="14"/>
        <v>369.51849644579414</v>
      </c>
      <c r="I153" s="6" t="str">
        <f>IF(E153=2,MAX(C153,$K$4:K152),"")</f>
        <v/>
      </c>
      <c r="J153" s="6" t="str">
        <f t="shared" ca="1" si="15"/>
        <v/>
      </c>
      <c r="K153" s="6" t="str">
        <f t="shared" si="16"/>
        <v/>
      </c>
      <c r="L153" s="6">
        <f t="shared" ca="1" si="17"/>
        <v>29.465360681252207</v>
      </c>
    </row>
    <row r="154" spans="1:12" x14ac:dyDescent="0.3">
      <c r="A154" s="5">
        <v>150</v>
      </c>
      <c r="B154" s="5">
        <v>2.25</v>
      </c>
      <c r="C154" s="5">
        <f t="shared" si="12"/>
        <v>337.5</v>
      </c>
      <c r="D154" s="5">
        <v>1</v>
      </c>
      <c r="E154" s="5">
        <v>2</v>
      </c>
      <c r="F154" s="6" t="str">
        <f>IF(E154=1,MAX(C154,$H$4:H153),"")</f>
        <v/>
      </c>
      <c r="G154" s="6" t="str">
        <f t="shared" ca="1" si="13"/>
        <v/>
      </c>
      <c r="H154" s="6" t="str">
        <f t="shared" si="14"/>
        <v/>
      </c>
      <c r="I154" s="6">
        <f ca="1">IF(E154=2,MAX(C154,$K$4:K153),"")</f>
        <v>380.36928549761916</v>
      </c>
      <c r="J154" s="6">
        <f t="shared" ca="1" si="15"/>
        <v>4.2241105171430782</v>
      </c>
      <c r="K154" s="6">
        <f t="shared" ca="1" si="16"/>
        <v>384.59339601476222</v>
      </c>
      <c r="L154" s="6">
        <f t="shared" ca="1" si="17"/>
        <v>42.86928549761916</v>
      </c>
    </row>
    <row r="155" spans="1:12" x14ac:dyDescent="0.3">
      <c r="A155" s="5">
        <v>151</v>
      </c>
      <c r="B155" s="5">
        <v>2.25</v>
      </c>
      <c r="C155" s="5">
        <f t="shared" si="12"/>
        <v>339.75</v>
      </c>
      <c r="D155" s="5">
        <v>0</v>
      </c>
      <c r="E155" s="5">
        <v>1</v>
      </c>
      <c r="F155" s="6">
        <f ca="1">IF(E155=1,MAX(C155,$H$4:H154),"")</f>
        <v>369.51849644579414</v>
      </c>
      <c r="G155" s="6">
        <f t="shared" ca="1" si="13"/>
        <v>3.6102233158710573</v>
      </c>
      <c r="H155" s="6">
        <f t="shared" ca="1" si="14"/>
        <v>373.1287197616652</v>
      </c>
      <c r="I155" s="6" t="str">
        <f>IF(E155=2,MAX(C155,$K$4:K154),"")</f>
        <v/>
      </c>
      <c r="J155" s="6" t="str">
        <f t="shared" ca="1" si="15"/>
        <v/>
      </c>
      <c r="K155" s="6" t="str">
        <f t="shared" si="16"/>
        <v/>
      </c>
      <c r="L155" s="6">
        <f t="shared" ca="1" si="17"/>
        <v>29.768496445794142</v>
      </c>
    </row>
    <row r="156" spans="1:12" x14ac:dyDescent="0.3">
      <c r="A156" s="5">
        <v>152</v>
      </c>
      <c r="B156" s="5">
        <v>2.25</v>
      </c>
      <c r="C156" s="5">
        <f t="shared" si="12"/>
        <v>342</v>
      </c>
      <c r="D156" s="5">
        <v>1</v>
      </c>
      <c r="E156" s="5">
        <v>2</v>
      </c>
      <c r="F156" s="6" t="str">
        <f>IF(E156=1,MAX(C156,$H$4:H155),"")</f>
        <v/>
      </c>
      <c r="G156" s="6" t="str">
        <f t="shared" ca="1" si="13"/>
        <v/>
      </c>
      <c r="H156" s="6" t="str">
        <f t="shared" si="14"/>
        <v/>
      </c>
      <c r="I156" s="6">
        <f ca="1">IF(E156=2,MAX(C156,$K$4:K155),"")</f>
        <v>384.59339601476222</v>
      </c>
      <c r="J156" s="6">
        <f t="shared" ca="1" si="15"/>
        <v>5.0950803723701839</v>
      </c>
      <c r="K156" s="6">
        <f t="shared" ca="1" si="16"/>
        <v>389.68847638713243</v>
      </c>
      <c r="L156" s="6">
        <f t="shared" ca="1" si="17"/>
        <v>42.59339601476222</v>
      </c>
    </row>
    <row r="157" spans="1:12" x14ac:dyDescent="0.3">
      <c r="A157" s="5">
        <v>153</v>
      </c>
      <c r="B157" s="5">
        <v>2.25</v>
      </c>
      <c r="C157" s="5">
        <f t="shared" si="12"/>
        <v>344.25</v>
      </c>
      <c r="D157" s="5">
        <v>1</v>
      </c>
      <c r="E157" s="5">
        <v>1</v>
      </c>
      <c r="F157" s="6">
        <f ca="1">IF(E157=1,MAX(C157,$H$4:H156),"")</f>
        <v>373.1287197616652</v>
      </c>
      <c r="G157" s="6">
        <f t="shared" ca="1" si="13"/>
        <v>4.3114884650194014</v>
      </c>
      <c r="H157" s="6">
        <f t="shared" ca="1" si="14"/>
        <v>377.4402082266846</v>
      </c>
      <c r="I157" s="6" t="str">
        <f>IF(E157=2,MAX(C157,$K$4:K156),"")</f>
        <v/>
      </c>
      <c r="J157" s="6" t="str">
        <f t="shared" ca="1" si="15"/>
        <v/>
      </c>
      <c r="K157" s="6" t="str">
        <f t="shared" si="16"/>
        <v/>
      </c>
      <c r="L157" s="6">
        <f t="shared" ca="1" si="17"/>
        <v>28.878719761665195</v>
      </c>
    </row>
    <row r="158" spans="1:12" x14ac:dyDescent="0.3">
      <c r="A158" s="5">
        <v>154</v>
      </c>
      <c r="B158" s="5">
        <v>2.25</v>
      </c>
      <c r="C158" s="5">
        <f t="shared" si="12"/>
        <v>346.5</v>
      </c>
      <c r="D158" s="5">
        <v>1</v>
      </c>
      <c r="E158" s="5">
        <v>2</v>
      </c>
      <c r="F158" s="6" t="str">
        <f>IF(E158=1,MAX(C158,$H$4:H157),"")</f>
        <v/>
      </c>
      <c r="G158" s="6" t="str">
        <f t="shared" ca="1" si="13"/>
        <v/>
      </c>
      <c r="H158" s="6" t="str">
        <f t="shared" si="14"/>
        <v/>
      </c>
      <c r="I158" s="6">
        <f ca="1">IF(E158=2,MAX(C158,$K$4:K157),"")</f>
        <v>389.68847638713243</v>
      </c>
      <c r="J158" s="6">
        <f t="shared" ca="1" si="15"/>
        <v>3.9438948295265837</v>
      </c>
      <c r="K158" s="6">
        <f t="shared" ca="1" si="16"/>
        <v>393.63237121665901</v>
      </c>
      <c r="L158" s="6">
        <f t="shared" ca="1" si="17"/>
        <v>43.188476387132425</v>
      </c>
    </row>
    <row r="159" spans="1:12" x14ac:dyDescent="0.3">
      <c r="A159" s="5">
        <v>155</v>
      </c>
      <c r="B159" s="5">
        <v>2.25</v>
      </c>
      <c r="C159" s="5">
        <f t="shared" si="12"/>
        <v>348.75</v>
      </c>
      <c r="D159" s="5">
        <v>1</v>
      </c>
      <c r="E159" s="5">
        <v>1</v>
      </c>
      <c r="F159" s="6">
        <f ca="1">IF(E159=1,MAX(C159,$H$4:H158),"")</f>
        <v>377.4402082266846</v>
      </c>
      <c r="G159" s="6">
        <f t="shared" ca="1" si="13"/>
        <v>4.3233755368356892</v>
      </c>
      <c r="H159" s="6">
        <f t="shared" ca="1" si="14"/>
        <v>381.76358376352027</v>
      </c>
      <c r="I159" s="6" t="str">
        <f>IF(E159=2,MAX(C159,$K$4:K158),"")</f>
        <v/>
      </c>
      <c r="J159" s="6" t="str">
        <f t="shared" ca="1" si="15"/>
        <v/>
      </c>
      <c r="K159" s="6" t="str">
        <f t="shared" si="16"/>
        <v/>
      </c>
      <c r="L159" s="6">
        <f t="shared" ca="1" si="17"/>
        <v>28.690208226684604</v>
      </c>
    </row>
    <row r="160" spans="1:12" x14ac:dyDescent="0.3">
      <c r="A160" s="5">
        <v>156</v>
      </c>
      <c r="B160" s="5">
        <v>2.25</v>
      </c>
      <c r="C160" s="5">
        <f t="shared" si="12"/>
        <v>351</v>
      </c>
      <c r="D160" s="5">
        <v>1</v>
      </c>
      <c r="E160" s="5">
        <v>2</v>
      </c>
      <c r="F160" s="6" t="str">
        <f>IF(E160=1,MAX(C160,$H$4:H159),"")</f>
        <v/>
      </c>
      <c r="G160" s="6" t="str">
        <f t="shared" ca="1" si="13"/>
        <v/>
      </c>
      <c r="H160" s="6" t="str">
        <f t="shared" si="14"/>
        <v/>
      </c>
      <c r="I160" s="6">
        <f ca="1">IF(E160=2,MAX(C160,$K$4:K159),"")</f>
        <v>393.63237121665901</v>
      </c>
      <c r="J160" s="6">
        <f t="shared" ca="1" si="15"/>
        <v>6.090669948754865</v>
      </c>
      <c r="K160" s="6">
        <f t="shared" ca="1" si="16"/>
        <v>399.72304116541386</v>
      </c>
      <c r="L160" s="6">
        <f t="shared" ca="1" si="17"/>
        <v>42.63237121665901</v>
      </c>
    </row>
    <row r="161" spans="1:12" x14ac:dyDescent="0.3">
      <c r="A161" s="5">
        <v>157</v>
      </c>
      <c r="B161" s="5">
        <v>2.25</v>
      </c>
      <c r="C161" s="5">
        <f t="shared" si="12"/>
        <v>353.25</v>
      </c>
      <c r="D161" s="5">
        <v>1</v>
      </c>
      <c r="E161" s="5">
        <v>1</v>
      </c>
      <c r="F161" s="6">
        <f ca="1">IF(E161=1,MAX(C161,$H$4:H160),"")</f>
        <v>381.76358376352027</v>
      </c>
      <c r="G161" s="6">
        <f t="shared" ca="1" si="13"/>
        <v>6.3437183397822512</v>
      </c>
      <c r="H161" s="6">
        <f t="shared" ca="1" si="14"/>
        <v>388.10730210330252</v>
      </c>
      <c r="I161" s="6" t="str">
        <f>IF(E161=2,MAX(C161,$K$4:K160),"")</f>
        <v/>
      </c>
      <c r="J161" s="6" t="str">
        <f t="shared" ca="1" si="15"/>
        <v/>
      </c>
      <c r="K161" s="6" t="str">
        <f t="shared" si="16"/>
        <v/>
      </c>
      <c r="L161" s="6">
        <f t="shared" ca="1" si="17"/>
        <v>28.513583763520273</v>
      </c>
    </row>
    <row r="162" spans="1:12" x14ac:dyDescent="0.3">
      <c r="A162" s="5">
        <v>158</v>
      </c>
      <c r="B162" s="5">
        <v>2.25</v>
      </c>
      <c r="C162" s="5">
        <f t="shared" si="12"/>
        <v>355.5</v>
      </c>
      <c r="D162" s="5">
        <v>1</v>
      </c>
      <c r="E162" s="5">
        <v>2</v>
      </c>
      <c r="F162" s="6" t="str">
        <f>IF(E162=1,MAX(C162,$H$4:H161),"")</f>
        <v/>
      </c>
      <c r="G162" s="6" t="str">
        <f t="shared" ca="1" si="13"/>
        <v/>
      </c>
      <c r="H162" s="6" t="str">
        <f t="shared" si="14"/>
        <v/>
      </c>
      <c r="I162" s="6">
        <f ca="1">IF(E162=2,MAX(C162,$K$4:K161),"")</f>
        <v>399.72304116541386</v>
      </c>
      <c r="J162" s="6">
        <f t="shared" ca="1" si="15"/>
        <v>3.0142449264011577</v>
      </c>
      <c r="K162" s="6">
        <f t="shared" ca="1" si="16"/>
        <v>402.73728609181501</v>
      </c>
      <c r="L162" s="6">
        <f t="shared" ca="1" si="17"/>
        <v>44.223041165413861</v>
      </c>
    </row>
    <row r="163" spans="1:12" x14ac:dyDescent="0.3">
      <c r="A163" s="5">
        <v>159</v>
      </c>
      <c r="B163" s="5">
        <v>2.25</v>
      </c>
      <c r="C163" s="5">
        <f t="shared" si="12"/>
        <v>357.75</v>
      </c>
      <c r="D163" s="5">
        <v>1</v>
      </c>
      <c r="E163" s="5">
        <v>1</v>
      </c>
      <c r="F163" s="6">
        <f ca="1">IF(E163=1,MAX(C163,$H$4:H162),"")</f>
        <v>388.10730210330252</v>
      </c>
      <c r="G163" s="6">
        <f t="shared" ca="1" si="13"/>
        <v>5.2660904718437473</v>
      </c>
      <c r="H163" s="6">
        <f t="shared" ca="1" si="14"/>
        <v>393.37339257514628</v>
      </c>
      <c r="I163" s="6" t="str">
        <f>IF(E163=2,MAX(C163,$K$4:K162),"")</f>
        <v/>
      </c>
      <c r="J163" s="6" t="str">
        <f t="shared" ca="1" si="15"/>
        <v/>
      </c>
      <c r="K163" s="6" t="str">
        <f t="shared" si="16"/>
        <v/>
      </c>
      <c r="L163" s="6">
        <f t="shared" ca="1" si="17"/>
        <v>30.357302103302516</v>
      </c>
    </row>
    <row r="164" spans="1:12" x14ac:dyDescent="0.3">
      <c r="A164" s="5">
        <v>160</v>
      </c>
      <c r="B164" s="5">
        <v>2.25</v>
      </c>
      <c r="C164" s="5">
        <f t="shared" si="12"/>
        <v>360</v>
      </c>
      <c r="D164" s="5">
        <v>1</v>
      </c>
      <c r="E164" s="5">
        <v>2</v>
      </c>
      <c r="F164" s="6" t="str">
        <f>IF(E164=1,MAX(C164,$H$4:H163),"")</f>
        <v/>
      </c>
      <c r="G164" s="6" t="str">
        <f t="shared" ca="1" si="13"/>
        <v/>
      </c>
      <c r="H164" s="6" t="str">
        <f t="shared" si="14"/>
        <v/>
      </c>
      <c r="I164" s="6">
        <f ca="1">IF(E164=2,MAX(C164,$K$4:K163),"")</f>
        <v>402.73728609181501</v>
      </c>
      <c r="J164" s="6">
        <f t="shared" ca="1" si="15"/>
        <v>6.1221071771622979</v>
      </c>
      <c r="K164" s="6">
        <f t="shared" ca="1" si="16"/>
        <v>408.85939326897733</v>
      </c>
      <c r="L164" s="6">
        <f t="shared" ca="1" si="17"/>
        <v>42.737286091815008</v>
      </c>
    </row>
    <row r="165" spans="1:12" x14ac:dyDescent="0.3">
      <c r="A165" s="5">
        <v>161</v>
      </c>
      <c r="B165" s="5">
        <v>2.25</v>
      </c>
      <c r="C165" s="5">
        <f t="shared" si="12"/>
        <v>362.25</v>
      </c>
      <c r="D165" s="5">
        <v>0</v>
      </c>
      <c r="E165" s="5">
        <v>1</v>
      </c>
      <c r="F165" s="6">
        <f ca="1">IF(E165=1,MAX(C165,$H$4:H164),"")</f>
        <v>393.37339257514628</v>
      </c>
      <c r="G165" s="6">
        <f t="shared" ca="1" si="13"/>
        <v>3.0600191856048649</v>
      </c>
      <c r="H165" s="6">
        <f t="shared" ca="1" si="14"/>
        <v>396.43341176075114</v>
      </c>
      <c r="I165" s="6" t="str">
        <f>IF(E165=2,MAX(C165,$K$4:K164),"")</f>
        <v/>
      </c>
      <c r="J165" s="6" t="str">
        <f t="shared" ca="1" si="15"/>
        <v/>
      </c>
      <c r="K165" s="6" t="str">
        <f t="shared" si="16"/>
        <v/>
      </c>
      <c r="L165" s="6">
        <f t="shared" ca="1" si="17"/>
        <v>31.123392575146283</v>
      </c>
    </row>
    <row r="166" spans="1:12" x14ac:dyDescent="0.3">
      <c r="A166" s="5">
        <v>162</v>
      </c>
      <c r="B166" s="5">
        <v>2.25</v>
      </c>
      <c r="C166" s="5">
        <f t="shared" si="12"/>
        <v>364.5</v>
      </c>
      <c r="D166" s="5">
        <v>1</v>
      </c>
      <c r="E166" s="5">
        <v>2</v>
      </c>
      <c r="F166" s="6" t="str">
        <f>IF(E166=1,MAX(C166,$H$4:H165),"")</f>
        <v/>
      </c>
      <c r="G166" s="6" t="str">
        <f t="shared" ca="1" si="13"/>
        <v/>
      </c>
      <c r="H166" s="6" t="str">
        <f t="shared" si="14"/>
        <v/>
      </c>
      <c r="I166" s="6">
        <f ca="1">IF(E166=2,MAX(C166,$K$4:K165),"")</f>
        <v>408.85939326897733</v>
      </c>
      <c r="J166" s="6">
        <f t="shared" ca="1" si="15"/>
        <v>3.978247843652865</v>
      </c>
      <c r="K166" s="6">
        <f t="shared" ca="1" si="16"/>
        <v>412.83764111263019</v>
      </c>
      <c r="L166" s="6">
        <f t="shared" ca="1" si="17"/>
        <v>44.359393268977328</v>
      </c>
    </row>
    <row r="167" spans="1:12" x14ac:dyDescent="0.3">
      <c r="A167" s="5">
        <v>163</v>
      </c>
      <c r="B167" s="5">
        <v>2.25</v>
      </c>
      <c r="C167" s="5">
        <f t="shared" si="12"/>
        <v>366.75</v>
      </c>
      <c r="D167" s="5">
        <v>1</v>
      </c>
      <c r="E167" s="5">
        <v>1</v>
      </c>
      <c r="F167" s="6">
        <f ca="1">IF(E167=1,MAX(C167,$H$4:H166),"")</f>
        <v>396.43341176075114</v>
      </c>
      <c r="G167" s="6">
        <f t="shared" ca="1" si="13"/>
        <v>3.2394764126003537</v>
      </c>
      <c r="H167" s="6">
        <f t="shared" ca="1" si="14"/>
        <v>399.67288817335151</v>
      </c>
      <c r="I167" s="6" t="str">
        <f>IF(E167=2,MAX(C167,$K$4:K166),"")</f>
        <v/>
      </c>
      <c r="J167" s="6" t="str">
        <f t="shared" ca="1" si="15"/>
        <v/>
      </c>
      <c r="K167" s="6" t="str">
        <f t="shared" si="16"/>
        <v/>
      </c>
      <c r="L167" s="6">
        <f t="shared" ca="1" si="17"/>
        <v>29.683411760751142</v>
      </c>
    </row>
    <row r="168" spans="1:12" x14ac:dyDescent="0.3">
      <c r="A168" s="5">
        <v>164</v>
      </c>
      <c r="B168" s="5">
        <v>2.25</v>
      </c>
      <c r="C168" s="5">
        <f t="shared" si="12"/>
        <v>369</v>
      </c>
      <c r="D168" s="5">
        <v>1</v>
      </c>
      <c r="E168" s="5">
        <v>2</v>
      </c>
      <c r="F168" s="6" t="str">
        <f>IF(E168=1,MAX(C168,$H$4:H167),"")</f>
        <v/>
      </c>
      <c r="G168" s="6" t="str">
        <f t="shared" ca="1" si="13"/>
        <v/>
      </c>
      <c r="H168" s="6" t="str">
        <f t="shared" si="14"/>
        <v/>
      </c>
      <c r="I168" s="6">
        <f ca="1">IF(E168=2,MAX(C168,$K$4:K167),"")</f>
        <v>412.83764111263019</v>
      </c>
      <c r="J168" s="6">
        <f t="shared" ca="1" si="15"/>
        <v>5.5486826379624148</v>
      </c>
      <c r="K168" s="6">
        <f t="shared" ca="1" si="16"/>
        <v>418.38632375059262</v>
      </c>
      <c r="L168" s="6">
        <f t="shared" ca="1" si="17"/>
        <v>43.837641112630195</v>
      </c>
    </row>
    <row r="169" spans="1:12" x14ac:dyDescent="0.3">
      <c r="A169" s="5">
        <v>165</v>
      </c>
      <c r="B169" s="5">
        <v>2.25</v>
      </c>
      <c r="C169" s="5">
        <f t="shared" si="12"/>
        <v>371.25</v>
      </c>
      <c r="D169" s="5">
        <v>1</v>
      </c>
      <c r="E169" s="5">
        <v>1</v>
      </c>
      <c r="F169" s="6">
        <f ca="1">IF(E169=1,MAX(C169,$H$4:H168),"")</f>
        <v>399.67288817335151</v>
      </c>
      <c r="G169" s="6">
        <f t="shared" ca="1" si="13"/>
        <v>5.5034012708266378</v>
      </c>
      <c r="H169" s="6">
        <f t="shared" ca="1" si="14"/>
        <v>405.17628944417817</v>
      </c>
      <c r="I169" s="6" t="str">
        <f>IF(E169=2,MAX(C169,$K$4:K168),"")</f>
        <v/>
      </c>
      <c r="J169" s="6" t="str">
        <f t="shared" ca="1" si="15"/>
        <v/>
      </c>
      <c r="K169" s="6" t="str">
        <f t="shared" si="16"/>
        <v/>
      </c>
      <c r="L169" s="6">
        <f t="shared" ca="1" si="17"/>
        <v>28.42288817335151</v>
      </c>
    </row>
    <row r="170" spans="1:12" x14ac:dyDescent="0.3">
      <c r="A170" s="5">
        <v>166</v>
      </c>
      <c r="B170" s="5">
        <v>2.25</v>
      </c>
      <c r="C170" s="5">
        <f t="shared" si="12"/>
        <v>373.5</v>
      </c>
      <c r="D170" s="5">
        <v>0</v>
      </c>
      <c r="E170" s="5">
        <v>2</v>
      </c>
      <c r="F170" s="6" t="str">
        <f>IF(E170=1,MAX(C170,$H$4:H169),"")</f>
        <v/>
      </c>
      <c r="G170" s="6" t="str">
        <f t="shared" ca="1" si="13"/>
        <v/>
      </c>
      <c r="H170" s="6" t="str">
        <f t="shared" si="14"/>
        <v/>
      </c>
      <c r="I170" s="6">
        <f ca="1">IF(E170=2,MAX(C170,$K$4:K169),"")</f>
        <v>418.38632375059262</v>
      </c>
      <c r="J170" s="6">
        <f t="shared" ca="1" si="15"/>
        <v>3.8707859414265391</v>
      </c>
      <c r="K170" s="6">
        <f t="shared" ca="1" si="16"/>
        <v>422.25710969201918</v>
      </c>
      <c r="L170" s="6">
        <f t="shared" ca="1" si="17"/>
        <v>44.886323750592624</v>
      </c>
    </row>
    <row r="171" spans="1:12" x14ac:dyDescent="0.3">
      <c r="A171" s="5">
        <v>167</v>
      </c>
      <c r="B171" s="5">
        <v>2.25</v>
      </c>
      <c r="C171" s="5">
        <f t="shared" si="12"/>
        <v>375.75</v>
      </c>
      <c r="D171" s="5">
        <v>1</v>
      </c>
      <c r="E171" s="5">
        <v>1</v>
      </c>
      <c r="F171" s="6">
        <f ca="1">IF(E171=1,MAX(C171,$H$4:H170),"")</f>
        <v>405.17628944417817</v>
      </c>
      <c r="G171" s="6">
        <f t="shared" ca="1" si="13"/>
        <v>6.5743941506846699</v>
      </c>
      <c r="H171" s="6">
        <f t="shared" ca="1" si="14"/>
        <v>411.75068359486283</v>
      </c>
      <c r="I171" s="6" t="str">
        <f>IF(E171=2,MAX(C171,$K$4:K170),"")</f>
        <v/>
      </c>
      <c r="J171" s="6" t="str">
        <f t="shared" ca="1" si="15"/>
        <v/>
      </c>
      <c r="K171" s="6" t="str">
        <f t="shared" si="16"/>
        <v/>
      </c>
      <c r="L171" s="6">
        <f t="shared" ca="1" si="17"/>
        <v>29.426289444178167</v>
      </c>
    </row>
    <row r="172" spans="1:12" x14ac:dyDescent="0.3">
      <c r="A172" s="5">
        <v>168</v>
      </c>
      <c r="B172" s="5">
        <v>2.25</v>
      </c>
      <c r="C172" s="5">
        <f t="shared" si="12"/>
        <v>378</v>
      </c>
      <c r="D172" s="5">
        <v>0</v>
      </c>
      <c r="E172" s="5">
        <v>2</v>
      </c>
      <c r="F172" s="6" t="str">
        <f>IF(E172=1,MAX(C172,$H$4:H171),"")</f>
        <v/>
      </c>
      <c r="G172" s="6" t="str">
        <f t="shared" ca="1" si="13"/>
        <v/>
      </c>
      <c r="H172" s="6" t="str">
        <f t="shared" si="14"/>
        <v/>
      </c>
      <c r="I172" s="6">
        <f ca="1">IF(E172=2,MAX(C172,$K$4:K171),"")</f>
        <v>422.25710969201918</v>
      </c>
      <c r="J172" s="6">
        <f t="shared" ca="1" si="15"/>
        <v>3.2753792666158268</v>
      </c>
      <c r="K172" s="6">
        <f t="shared" ca="1" si="16"/>
        <v>425.53248895863499</v>
      </c>
      <c r="L172" s="6">
        <f t="shared" ca="1" si="17"/>
        <v>44.257109692019185</v>
      </c>
    </row>
    <row r="173" spans="1:12" x14ac:dyDescent="0.3">
      <c r="A173" s="5">
        <v>169</v>
      </c>
      <c r="B173" s="5">
        <v>2.25</v>
      </c>
      <c r="C173" s="5">
        <f t="shared" si="12"/>
        <v>380.25</v>
      </c>
      <c r="D173" s="5">
        <v>1</v>
      </c>
      <c r="E173" s="5">
        <v>1</v>
      </c>
      <c r="F173" s="6">
        <f ca="1">IF(E173=1,MAX(C173,$H$4:H172),"")</f>
        <v>411.75068359486283</v>
      </c>
      <c r="G173" s="6">
        <f t="shared" ca="1" si="13"/>
        <v>4.4899253855429873</v>
      </c>
      <c r="H173" s="6">
        <f t="shared" ca="1" si="14"/>
        <v>416.2406089804058</v>
      </c>
      <c r="I173" s="6" t="str">
        <f>IF(E173=2,MAX(C173,$K$4:K172),"")</f>
        <v/>
      </c>
      <c r="J173" s="6" t="str">
        <f t="shared" ca="1" si="15"/>
        <v/>
      </c>
      <c r="K173" s="6" t="str">
        <f t="shared" si="16"/>
        <v/>
      </c>
      <c r="L173" s="6">
        <f t="shared" ca="1" si="17"/>
        <v>31.500683594862835</v>
      </c>
    </row>
    <row r="174" spans="1:12" x14ac:dyDescent="0.3">
      <c r="A174" s="5">
        <v>170</v>
      </c>
      <c r="B174" s="5">
        <v>2.25</v>
      </c>
      <c r="C174" s="5">
        <f t="shared" si="12"/>
        <v>382.5</v>
      </c>
      <c r="D174" s="5">
        <v>1</v>
      </c>
      <c r="E174" s="5">
        <v>2</v>
      </c>
      <c r="F174" s="6" t="str">
        <f>IF(E174=1,MAX(C174,$H$4:H173),"")</f>
        <v/>
      </c>
      <c r="G174" s="6" t="str">
        <f t="shared" ca="1" si="13"/>
        <v/>
      </c>
      <c r="H174" s="6" t="str">
        <f t="shared" si="14"/>
        <v/>
      </c>
      <c r="I174" s="6">
        <f ca="1">IF(E174=2,MAX(C174,$K$4:K173),"")</f>
        <v>425.53248895863499</v>
      </c>
      <c r="J174" s="6">
        <f t="shared" ca="1" si="15"/>
        <v>6.3139596535169122</v>
      </c>
      <c r="K174" s="6">
        <f t="shared" ca="1" si="16"/>
        <v>431.8464486121519</v>
      </c>
      <c r="L174" s="6">
        <f t="shared" ca="1" si="17"/>
        <v>43.032488958634985</v>
      </c>
    </row>
    <row r="175" spans="1:12" x14ac:dyDescent="0.3">
      <c r="A175" s="5">
        <v>171</v>
      </c>
      <c r="B175" s="5">
        <v>2.25</v>
      </c>
      <c r="C175" s="5">
        <f t="shared" si="12"/>
        <v>384.75</v>
      </c>
      <c r="D175" s="5">
        <v>1</v>
      </c>
      <c r="E175" s="5">
        <v>1</v>
      </c>
      <c r="F175" s="6">
        <f ca="1">IF(E175=1,MAX(C175,$H$4:H174),"")</f>
        <v>416.2406089804058</v>
      </c>
      <c r="G175" s="6">
        <f t="shared" ca="1" si="13"/>
        <v>5.2502014566376056</v>
      </c>
      <c r="H175" s="6">
        <f t="shared" ca="1" si="14"/>
        <v>421.49081043704342</v>
      </c>
      <c r="I175" s="6" t="str">
        <f>IF(E175=2,MAX(C175,$K$4:K174),"")</f>
        <v/>
      </c>
      <c r="J175" s="6" t="str">
        <f t="shared" ca="1" si="15"/>
        <v/>
      </c>
      <c r="K175" s="6" t="str">
        <f t="shared" si="16"/>
        <v/>
      </c>
      <c r="L175" s="6">
        <f t="shared" ca="1" si="17"/>
        <v>31.490608980405796</v>
      </c>
    </row>
    <row r="176" spans="1:12" x14ac:dyDescent="0.3">
      <c r="A176" s="5">
        <v>172</v>
      </c>
      <c r="B176" s="5">
        <v>2.25</v>
      </c>
      <c r="C176" s="5">
        <f t="shared" si="12"/>
        <v>387</v>
      </c>
      <c r="D176" s="5">
        <v>1</v>
      </c>
      <c r="E176" s="5">
        <v>2</v>
      </c>
      <c r="F176" s="6" t="str">
        <f>IF(E176=1,MAX(C176,$H$4:H175),"")</f>
        <v/>
      </c>
      <c r="G176" s="6" t="str">
        <f t="shared" ca="1" si="13"/>
        <v/>
      </c>
      <c r="H176" s="6" t="str">
        <f t="shared" si="14"/>
        <v/>
      </c>
      <c r="I176" s="6">
        <f ca="1">IF(E176=2,MAX(C176,$K$4:K175),"")</f>
        <v>431.8464486121519</v>
      </c>
      <c r="J176" s="6">
        <f t="shared" ca="1" si="15"/>
        <v>4.515323547581108</v>
      </c>
      <c r="K176" s="6">
        <f t="shared" ca="1" si="16"/>
        <v>436.36177215973299</v>
      </c>
      <c r="L176" s="6">
        <f t="shared" ca="1" si="17"/>
        <v>44.846448612151903</v>
      </c>
    </row>
    <row r="177" spans="1:12" x14ac:dyDescent="0.3">
      <c r="A177" s="5">
        <v>173</v>
      </c>
      <c r="B177" s="5">
        <v>2.25</v>
      </c>
      <c r="C177" s="5">
        <f t="shared" si="12"/>
        <v>389.25</v>
      </c>
      <c r="D177" s="5">
        <v>1</v>
      </c>
      <c r="E177" s="5">
        <v>1</v>
      </c>
      <c r="F177" s="6">
        <f ca="1">IF(E177=1,MAX(C177,$H$4:H176),"")</f>
        <v>421.49081043704342</v>
      </c>
      <c r="G177" s="6">
        <f t="shared" ca="1" si="13"/>
        <v>3.3588484871489013</v>
      </c>
      <c r="H177" s="6">
        <f t="shared" ca="1" si="14"/>
        <v>424.84965892419234</v>
      </c>
      <c r="I177" s="6" t="str">
        <f>IF(E177=2,MAX(C177,$K$4:K176),"")</f>
        <v/>
      </c>
      <c r="J177" s="6" t="str">
        <f t="shared" ca="1" si="15"/>
        <v/>
      </c>
      <c r="K177" s="6" t="str">
        <f t="shared" si="16"/>
        <v/>
      </c>
      <c r="L177" s="6">
        <f t="shared" ca="1" si="17"/>
        <v>32.240810437043422</v>
      </c>
    </row>
    <row r="178" spans="1:12" x14ac:dyDescent="0.3">
      <c r="A178" s="5">
        <v>174</v>
      </c>
      <c r="B178" s="5">
        <v>2.25</v>
      </c>
      <c r="C178" s="5">
        <f t="shared" si="12"/>
        <v>391.5</v>
      </c>
      <c r="D178" s="5">
        <v>1</v>
      </c>
      <c r="E178" s="5">
        <v>2</v>
      </c>
      <c r="F178" s="6" t="str">
        <f>IF(E178=1,MAX(C178,$H$4:H177),"")</f>
        <v/>
      </c>
      <c r="G178" s="6" t="str">
        <f t="shared" ca="1" si="13"/>
        <v/>
      </c>
      <c r="H178" s="6" t="str">
        <f t="shared" si="14"/>
        <v/>
      </c>
      <c r="I178" s="6">
        <f ca="1">IF(E178=2,MAX(C178,$K$4:K177),"")</f>
        <v>436.36177215973299</v>
      </c>
      <c r="J178" s="6">
        <f t="shared" ca="1" si="15"/>
        <v>5.0986855232565667</v>
      </c>
      <c r="K178" s="6">
        <f t="shared" ca="1" si="16"/>
        <v>441.46045768298956</v>
      </c>
      <c r="L178" s="6">
        <f t="shared" ca="1" si="17"/>
        <v>44.861772159732993</v>
      </c>
    </row>
    <row r="179" spans="1:12" x14ac:dyDescent="0.3">
      <c r="A179" s="5">
        <v>175</v>
      </c>
      <c r="B179" s="5">
        <v>2.25</v>
      </c>
      <c r="C179" s="5">
        <f t="shared" si="12"/>
        <v>393.75</v>
      </c>
      <c r="D179" s="5">
        <v>1</v>
      </c>
      <c r="E179" s="5">
        <v>1</v>
      </c>
      <c r="F179" s="6">
        <f ca="1">IF(E179=1,MAX(C179,$H$4:H178),"")</f>
        <v>424.84965892419234</v>
      </c>
      <c r="G179" s="6">
        <f t="shared" ca="1" si="13"/>
        <v>6.704868923629876</v>
      </c>
      <c r="H179" s="6">
        <f t="shared" ca="1" si="14"/>
        <v>431.55452784782221</v>
      </c>
      <c r="I179" s="6" t="str">
        <f>IF(E179=2,MAX(C179,$K$4:K178),"")</f>
        <v/>
      </c>
      <c r="J179" s="6" t="str">
        <f t="shared" ca="1" si="15"/>
        <v/>
      </c>
      <c r="K179" s="6" t="str">
        <f t="shared" si="16"/>
        <v/>
      </c>
      <c r="L179" s="6">
        <f t="shared" ca="1" si="17"/>
        <v>31.09965892419234</v>
      </c>
    </row>
    <row r="180" spans="1:12" x14ac:dyDescent="0.3">
      <c r="A180" s="5">
        <v>176</v>
      </c>
      <c r="B180" s="5">
        <v>2.25</v>
      </c>
      <c r="C180" s="5">
        <f t="shared" si="12"/>
        <v>396</v>
      </c>
      <c r="D180" s="5">
        <v>1</v>
      </c>
      <c r="E180" s="5">
        <v>2</v>
      </c>
      <c r="F180" s="6" t="str">
        <f>IF(E180=1,MAX(C180,$H$4:H179),"")</f>
        <v/>
      </c>
      <c r="G180" s="6" t="str">
        <f t="shared" ca="1" si="13"/>
        <v/>
      </c>
      <c r="H180" s="6" t="str">
        <f t="shared" si="14"/>
        <v/>
      </c>
      <c r="I180" s="6">
        <f ca="1">IF(E180=2,MAX(C180,$K$4:K179),"")</f>
        <v>441.46045768298956</v>
      </c>
      <c r="J180" s="6">
        <f t="shared" ca="1" si="15"/>
        <v>3.0560334362246304</v>
      </c>
      <c r="K180" s="6">
        <f t="shared" ca="1" si="16"/>
        <v>444.51649111921421</v>
      </c>
      <c r="L180" s="6">
        <f t="shared" ca="1" si="17"/>
        <v>45.460457682989556</v>
      </c>
    </row>
    <row r="181" spans="1:12" x14ac:dyDescent="0.3">
      <c r="A181" s="5">
        <v>177</v>
      </c>
      <c r="B181" s="5">
        <v>2.25</v>
      </c>
      <c r="C181" s="5">
        <f t="shared" si="12"/>
        <v>398.25</v>
      </c>
      <c r="D181" s="5">
        <v>1</v>
      </c>
      <c r="E181" s="5">
        <v>1</v>
      </c>
      <c r="F181" s="6">
        <f ca="1">IF(E181=1,MAX(C181,$H$4:H180),"")</f>
        <v>431.55452784782221</v>
      </c>
      <c r="G181" s="6">
        <f t="shared" ca="1" si="13"/>
        <v>6.23527005212721</v>
      </c>
      <c r="H181" s="6">
        <f t="shared" ca="1" si="14"/>
        <v>437.78979789994941</v>
      </c>
      <c r="I181" s="6" t="str">
        <f>IF(E181=2,MAX(C181,$K$4:K180),"")</f>
        <v/>
      </c>
      <c r="J181" s="6" t="str">
        <f t="shared" ca="1" si="15"/>
        <v/>
      </c>
      <c r="K181" s="6" t="str">
        <f t="shared" si="16"/>
        <v/>
      </c>
      <c r="L181" s="6">
        <f t="shared" ca="1" si="17"/>
        <v>33.304527847822214</v>
      </c>
    </row>
    <row r="182" spans="1:12" x14ac:dyDescent="0.3">
      <c r="A182" s="5">
        <v>178</v>
      </c>
      <c r="B182" s="5">
        <v>2.25</v>
      </c>
      <c r="C182" s="5">
        <f t="shared" si="12"/>
        <v>400.5</v>
      </c>
      <c r="D182" s="5">
        <v>1</v>
      </c>
      <c r="E182" s="5">
        <v>2</v>
      </c>
      <c r="F182" s="6" t="str">
        <f>IF(E182=1,MAX(C182,$H$4:H181),"")</f>
        <v/>
      </c>
      <c r="G182" s="6" t="str">
        <f t="shared" ca="1" si="13"/>
        <v/>
      </c>
      <c r="H182" s="6" t="str">
        <f t="shared" si="14"/>
        <v/>
      </c>
      <c r="I182" s="6">
        <f ca="1">IF(E182=2,MAX(C182,$K$4:K181),"")</f>
        <v>444.51649111921421</v>
      </c>
      <c r="J182" s="6">
        <f t="shared" ca="1" si="15"/>
        <v>6.1584876853761816</v>
      </c>
      <c r="K182" s="6">
        <f t="shared" ca="1" si="16"/>
        <v>450.67497880459041</v>
      </c>
      <c r="L182" s="6">
        <f t="shared" ca="1" si="17"/>
        <v>44.016491119214209</v>
      </c>
    </row>
    <row r="183" spans="1:12" x14ac:dyDescent="0.3">
      <c r="A183" s="5">
        <v>179</v>
      </c>
      <c r="B183" s="5">
        <v>2.25</v>
      </c>
      <c r="C183" s="5">
        <f t="shared" si="12"/>
        <v>402.75</v>
      </c>
      <c r="D183" s="5">
        <v>1</v>
      </c>
      <c r="E183" s="5">
        <v>1</v>
      </c>
      <c r="F183" s="6">
        <f ca="1">IF(E183=1,MAX(C183,$H$4:H182),"")</f>
        <v>437.78979789994941</v>
      </c>
      <c r="G183" s="6">
        <f t="shared" ca="1" si="13"/>
        <v>3.5345739549425859</v>
      </c>
      <c r="H183" s="6">
        <f t="shared" ca="1" si="14"/>
        <v>441.32437185489198</v>
      </c>
      <c r="I183" s="6" t="str">
        <f>IF(E183=2,MAX(C183,$K$4:K182),"")</f>
        <v/>
      </c>
      <c r="J183" s="6" t="str">
        <f t="shared" ca="1" si="15"/>
        <v/>
      </c>
      <c r="K183" s="6" t="str">
        <f t="shared" si="16"/>
        <v/>
      </c>
      <c r="L183" s="6">
        <f t="shared" ca="1" si="17"/>
        <v>35.039797899949406</v>
      </c>
    </row>
    <row r="184" spans="1:12" x14ac:dyDescent="0.3">
      <c r="A184" s="5">
        <v>180</v>
      </c>
      <c r="B184" s="5">
        <v>2.25</v>
      </c>
      <c r="C184" s="5">
        <f t="shared" si="12"/>
        <v>405</v>
      </c>
      <c r="D184" s="5">
        <v>1</v>
      </c>
      <c r="E184" s="5">
        <v>2</v>
      </c>
      <c r="F184" s="6" t="str">
        <f>IF(E184=1,MAX(C184,$H$4:H183),"")</f>
        <v/>
      </c>
      <c r="G184" s="6" t="str">
        <f t="shared" ca="1" si="13"/>
        <v/>
      </c>
      <c r="H184" s="6" t="str">
        <f t="shared" si="14"/>
        <v/>
      </c>
      <c r="I184" s="6">
        <f ca="1">IF(E184=2,MAX(C184,$K$4:K183),"")</f>
        <v>450.67497880459041</v>
      </c>
      <c r="J184" s="6">
        <f t="shared" ca="1" si="15"/>
        <v>6.8585332750182157</v>
      </c>
      <c r="K184" s="6">
        <f t="shared" ca="1" si="16"/>
        <v>457.53351207960861</v>
      </c>
      <c r="L184" s="6">
        <f t="shared" ca="1" si="17"/>
        <v>45.67497880459041</v>
      </c>
    </row>
    <row r="185" spans="1:12" x14ac:dyDescent="0.3">
      <c r="A185" s="5">
        <v>181</v>
      </c>
      <c r="B185" s="5">
        <v>2.25</v>
      </c>
      <c r="C185" s="5">
        <f t="shared" si="12"/>
        <v>407.25</v>
      </c>
      <c r="D185" s="5">
        <v>0</v>
      </c>
      <c r="E185" s="5">
        <v>1</v>
      </c>
      <c r="F185" s="6">
        <f ca="1">IF(E185=1,MAX(C185,$H$4:H184),"")</f>
        <v>441.32437185489198</v>
      </c>
      <c r="G185" s="6">
        <f t="shared" ca="1" si="13"/>
        <v>3.1531819790450641</v>
      </c>
      <c r="H185" s="6">
        <f t="shared" ca="1" si="14"/>
        <v>444.47755383393707</v>
      </c>
      <c r="I185" s="6" t="str">
        <f>IF(E185=2,MAX(C185,$K$4:K184),"")</f>
        <v/>
      </c>
      <c r="J185" s="6" t="str">
        <f t="shared" ca="1" si="15"/>
        <v/>
      </c>
      <c r="K185" s="6" t="str">
        <f t="shared" si="16"/>
        <v/>
      </c>
      <c r="L185" s="6">
        <f t="shared" ca="1" si="17"/>
        <v>34.074371854891979</v>
      </c>
    </row>
    <row r="186" spans="1:12" x14ac:dyDescent="0.3">
      <c r="A186" s="5">
        <v>182</v>
      </c>
      <c r="B186" s="5">
        <v>2.25</v>
      </c>
      <c r="C186" s="5">
        <f t="shared" si="12"/>
        <v>409.5</v>
      </c>
      <c r="D186" s="5">
        <v>1</v>
      </c>
      <c r="E186" s="5">
        <v>2</v>
      </c>
      <c r="F186" s="6" t="str">
        <f>IF(E186=1,MAX(C186,$H$4:H185),"")</f>
        <v/>
      </c>
      <c r="G186" s="6" t="str">
        <f t="shared" ca="1" si="13"/>
        <v/>
      </c>
      <c r="H186" s="6" t="str">
        <f t="shared" si="14"/>
        <v/>
      </c>
      <c r="I186" s="6">
        <f ca="1">IF(E186=2,MAX(C186,$K$4:K185),"")</f>
        <v>457.53351207960861</v>
      </c>
      <c r="J186" s="6">
        <f t="shared" ca="1" si="15"/>
        <v>4.375089131651718</v>
      </c>
      <c r="K186" s="6">
        <f t="shared" ca="1" si="16"/>
        <v>461.9086012112603</v>
      </c>
      <c r="L186" s="6">
        <f t="shared" ca="1" si="17"/>
        <v>48.033512079608613</v>
      </c>
    </row>
    <row r="187" spans="1:12" x14ac:dyDescent="0.3">
      <c r="A187" s="5">
        <v>183</v>
      </c>
      <c r="B187" s="5">
        <v>2.25</v>
      </c>
      <c r="C187" s="5">
        <f t="shared" si="12"/>
        <v>411.75</v>
      </c>
      <c r="D187" s="5">
        <v>1</v>
      </c>
      <c r="E187" s="5">
        <v>1</v>
      </c>
      <c r="F187" s="6">
        <f ca="1">IF(E187=1,MAX(C187,$H$4:H186),"")</f>
        <v>444.47755383393707</v>
      </c>
      <c r="G187" s="6">
        <f t="shared" ca="1" si="13"/>
        <v>6.5907113916394291</v>
      </c>
      <c r="H187" s="6">
        <f t="shared" ca="1" si="14"/>
        <v>451.06826522557651</v>
      </c>
      <c r="I187" s="6" t="str">
        <f>IF(E187=2,MAX(C187,$K$4:K186),"")</f>
        <v/>
      </c>
      <c r="J187" s="6" t="str">
        <f t="shared" ca="1" si="15"/>
        <v/>
      </c>
      <c r="K187" s="6" t="str">
        <f t="shared" si="16"/>
        <v/>
      </c>
      <c r="L187" s="6">
        <f t="shared" ca="1" si="17"/>
        <v>32.727553833937066</v>
      </c>
    </row>
    <row r="188" spans="1:12" x14ac:dyDescent="0.3">
      <c r="A188" s="5">
        <v>184</v>
      </c>
      <c r="B188" s="5">
        <v>2.25</v>
      </c>
      <c r="C188" s="5">
        <f t="shared" si="12"/>
        <v>414</v>
      </c>
      <c r="D188" s="5">
        <v>1</v>
      </c>
      <c r="E188" s="5">
        <v>2</v>
      </c>
      <c r="F188" s="6" t="str">
        <f>IF(E188=1,MAX(C188,$H$4:H187),"")</f>
        <v/>
      </c>
      <c r="G188" s="6" t="str">
        <f t="shared" ca="1" si="13"/>
        <v/>
      </c>
      <c r="H188" s="6" t="str">
        <f t="shared" si="14"/>
        <v/>
      </c>
      <c r="I188" s="6">
        <f ca="1">IF(E188=2,MAX(C188,$K$4:K187),"")</f>
        <v>461.9086012112603</v>
      </c>
      <c r="J188" s="6">
        <f t="shared" ca="1" si="15"/>
        <v>5.6303508000172764</v>
      </c>
      <c r="K188" s="6">
        <f t="shared" ca="1" si="16"/>
        <v>467.53895201127756</v>
      </c>
      <c r="L188" s="6">
        <f t="shared" ca="1" si="17"/>
        <v>47.908601211260304</v>
      </c>
    </row>
    <row r="189" spans="1:12" x14ac:dyDescent="0.3">
      <c r="A189" s="5">
        <v>185</v>
      </c>
      <c r="B189" s="5">
        <v>2.25</v>
      </c>
      <c r="C189" s="5">
        <f t="shared" si="12"/>
        <v>416.25</v>
      </c>
      <c r="D189" s="5">
        <v>1</v>
      </c>
      <c r="E189" s="5">
        <v>1</v>
      </c>
      <c r="F189" s="6">
        <f ca="1">IF(E189=1,MAX(C189,$H$4:H188),"")</f>
        <v>451.06826522557651</v>
      </c>
      <c r="G189" s="6">
        <f t="shared" ca="1" si="13"/>
        <v>3.0377067733163363</v>
      </c>
      <c r="H189" s="6">
        <f t="shared" ca="1" si="14"/>
        <v>454.10597199889287</v>
      </c>
      <c r="I189" s="6" t="str">
        <f>IF(E189=2,MAX(C189,$K$4:K188),"")</f>
        <v/>
      </c>
      <c r="J189" s="6" t="str">
        <f t="shared" ca="1" si="15"/>
        <v/>
      </c>
      <c r="K189" s="6" t="str">
        <f t="shared" si="16"/>
        <v/>
      </c>
      <c r="L189" s="6">
        <f t="shared" ca="1" si="17"/>
        <v>34.818265225576511</v>
      </c>
    </row>
    <row r="190" spans="1:12" x14ac:dyDescent="0.3">
      <c r="A190" s="5">
        <v>186</v>
      </c>
      <c r="B190" s="5">
        <v>2.25</v>
      </c>
      <c r="C190" s="5">
        <f t="shared" si="12"/>
        <v>418.5</v>
      </c>
      <c r="D190" s="5">
        <v>1</v>
      </c>
      <c r="E190" s="5">
        <v>2</v>
      </c>
      <c r="F190" s="6" t="str">
        <f>IF(E190=1,MAX(C190,$H$4:H189),"")</f>
        <v/>
      </c>
      <c r="G190" s="6" t="str">
        <f t="shared" ca="1" si="13"/>
        <v/>
      </c>
      <c r="H190" s="6" t="str">
        <f t="shared" si="14"/>
        <v/>
      </c>
      <c r="I190" s="6">
        <f ca="1">IF(E190=2,MAX(C190,$K$4:K189),"")</f>
        <v>467.53895201127756</v>
      </c>
      <c r="J190" s="6">
        <f t="shared" ca="1" si="15"/>
        <v>5.4668848615277632</v>
      </c>
      <c r="K190" s="6">
        <f t="shared" ca="1" si="16"/>
        <v>473.00583687280533</v>
      </c>
      <c r="L190" s="6">
        <f t="shared" ca="1" si="17"/>
        <v>49.038952011277559</v>
      </c>
    </row>
    <row r="191" spans="1:12" x14ac:dyDescent="0.3">
      <c r="A191" s="5">
        <v>187</v>
      </c>
      <c r="B191" s="5">
        <v>2.25</v>
      </c>
      <c r="C191" s="5">
        <f t="shared" si="12"/>
        <v>420.75</v>
      </c>
      <c r="D191" s="5">
        <v>1</v>
      </c>
      <c r="E191" s="5">
        <v>1</v>
      </c>
      <c r="F191" s="6">
        <f ca="1">IF(E191=1,MAX(C191,$H$4:H190),"")</f>
        <v>454.10597199889287</v>
      </c>
      <c r="G191" s="6">
        <f t="shared" ca="1" si="13"/>
        <v>4.999970550549544</v>
      </c>
      <c r="H191" s="6">
        <f t="shared" ca="1" si="14"/>
        <v>459.10594254944243</v>
      </c>
      <c r="I191" s="6" t="str">
        <f>IF(E191=2,MAX(C191,$K$4:K190),"")</f>
        <v/>
      </c>
      <c r="J191" s="6" t="str">
        <f t="shared" ca="1" si="15"/>
        <v/>
      </c>
      <c r="K191" s="6" t="str">
        <f t="shared" si="16"/>
        <v/>
      </c>
      <c r="L191" s="6">
        <f t="shared" ca="1" si="17"/>
        <v>33.355971998892869</v>
      </c>
    </row>
    <row r="192" spans="1:12" x14ac:dyDescent="0.3">
      <c r="A192" s="5">
        <v>188</v>
      </c>
      <c r="B192" s="5">
        <v>2.25</v>
      </c>
      <c r="C192" s="5">
        <f t="shared" si="12"/>
        <v>423</v>
      </c>
      <c r="D192" s="5">
        <v>1</v>
      </c>
      <c r="E192" s="5">
        <v>2</v>
      </c>
      <c r="F192" s="6" t="str">
        <f>IF(E192=1,MAX(C192,$H$4:H191),"")</f>
        <v/>
      </c>
      <c r="G192" s="6" t="str">
        <f t="shared" ca="1" si="13"/>
        <v/>
      </c>
      <c r="H192" s="6" t="str">
        <f t="shared" si="14"/>
        <v/>
      </c>
      <c r="I192" s="6">
        <f ca="1">IF(E192=2,MAX(C192,$K$4:K191),"")</f>
        <v>473.00583687280533</v>
      </c>
      <c r="J192" s="6">
        <f t="shared" ca="1" si="15"/>
        <v>6.1735289975634897</v>
      </c>
      <c r="K192" s="6">
        <f t="shared" ca="1" si="16"/>
        <v>479.17936587036883</v>
      </c>
      <c r="L192" s="6">
        <f t="shared" ca="1" si="17"/>
        <v>50.005836872805332</v>
      </c>
    </row>
    <row r="193" spans="1:12" x14ac:dyDescent="0.3">
      <c r="A193" s="5">
        <v>189</v>
      </c>
      <c r="B193" s="5">
        <v>2.25</v>
      </c>
      <c r="C193" s="5">
        <f t="shared" si="12"/>
        <v>425.25</v>
      </c>
      <c r="D193" s="5">
        <v>1</v>
      </c>
      <c r="E193" s="5">
        <v>1</v>
      </c>
      <c r="F193" s="6">
        <f ca="1">IF(E193=1,MAX(C193,$H$4:H192),"")</f>
        <v>459.10594254944243</v>
      </c>
      <c r="G193" s="6">
        <f t="shared" ca="1" si="13"/>
        <v>5.9904990988042783</v>
      </c>
      <c r="H193" s="6">
        <f t="shared" ca="1" si="14"/>
        <v>465.0964416482467</v>
      </c>
      <c r="I193" s="6" t="str">
        <f>IF(E193=2,MAX(C193,$K$4:K192),"")</f>
        <v/>
      </c>
      <c r="J193" s="6" t="str">
        <f t="shared" ca="1" si="15"/>
        <v/>
      </c>
      <c r="K193" s="6" t="str">
        <f t="shared" si="16"/>
        <v/>
      </c>
      <c r="L193" s="6">
        <f t="shared" ca="1" si="17"/>
        <v>33.855942549442432</v>
      </c>
    </row>
    <row r="194" spans="1:12" x14ac:dyDescent="0.3">
      <c r="A194" s="5">
        <v>190</v>
      </c>
      <c r="B194" s="5">
        <v>2.25</v>
      </c>
      <c r="C194" s="5">
        <f t="shared" si="12"/>
        <v>427.5</v>
      </c>
      <c r="D194" s="5">
        <v>0</v>
      </c>
      <c r="E194" s="5">
        <v>2</v>
      </c>
      <c r="F194" s="6" t="str">
        <f>IF(E194=1,MAX(C194,$H$4:H193),"")</f>
        <v/>
      </c>
      <c r="G194" s="6" t="str">
        <f t="shared" ca="1" si="13"/>
        <v/>
      </c>
      <c r="H194" s="6" t="str">
        <f t="shared" si="14"/>
        <v/>
      </c>
      <c r="I194" s="6">
        <f ca="1">IF(E194=2,MAX(C194,$K$4:K193),"")</f>
        <v>479.17936587036883</v>
      </c>
      <c r="J194" s="6">
        <f t="shared" ca="1" si="15"/>
        <v>3.5459820000352349</v>
      </c>
      <c r="K194" s="6">
        <f t="shared" ca="1" si="16"/>
        <v>482.72534787040405</v>
      </c>
      <c r="L194" s="6">
        <f t="shared" ca="1" si="17"/>
        <v>51.679365870368827</v>
      </c>
    </row>
    <row r="195" spans="1:12" x14ac:dyDescent="0.3">
      <c r="A195" s="5">
        <v>191</v>
      </c>
      <c r="B195" s="5">
        <v>2.25</v>
      </c>
      <c r="C195" s="5">
        <f t="shared" si="12"/>
        <v>429.75</v>
      </c>
      <c r="D195" s="5">
        <v>1</v>
      </c>
      <c r="E195" s="5">
        <v>1</v>
      </c>
      <c r="F195" s="6">
        <f ca="1">IF(E195=1,MAX(C195,$H$4:H194),"")</f>
        <v>465.0964416482467</v>
      </c>
      <c r="G195" s="6">
        <f t="shared" ca="1" si="13"/>
        <v>4.7428095282597047</v>
      </c>
      <c r="H195" s="6">
        <f t="shared" ca="1" si="14"/>
        <v>469.83925117650642</v>
      </c>
      <c r="I195" s="6" t="str">
        <f>IF(E195=2,MAX(C195,$K$4:K194),"")</f>
        <v/>
      </c>
      <c r="J195" s="6" t="str">
        <f t="shared" ca="1" si="15"/>
        <v/>
      </c>
      <c r="K195" s="6" t="str">
        <f t="shared" si="16"/>
        <v/>
      </c>
      <c r="L195" s="6">
        <f t="shared" ca="1" si="17"/>
        <v>35.346441648246696</v>
      </c>
    </row>
    <row r="196" spans="1:12" x14ac:dyDescent="0.3">
      <c r="A196" s="5">
        <v>192</v>
      </c>
      <c r="B196" s="5">
        <v>2.25</v>
      </c>
      <c r="C196" s="5">
        <f t="shared" si="12"/>
        <v>432</v>
      </c>
      <c r="D196" s="5">
        <v>1</v>
      </c>
      <c r="E196" s="5">
        <v>2</v>
      </c>
      <c r="F196" s="6" t="str">
        <f>IF(E196=1,MAX(C196,$H$4:H195),"")</f>
        <v/>
      </c>
      <c r="G196" s="6" t="str">
        <f t="shared" ca="1" si="13"/>
        <v/>
      </c>
      <c r="H196" s="6" t="str">
        <f t="shared" si="14"/>
        <v/>
      </c>
      <c r="I196" s="6">
        <f ca="1">IF(E196=2,MAX(C196,$K$4:K195),"")</f>
        <v>482.72534787040405</v>
      </c>
      <c r="J196" s="6">
        <f t="shared" ca="1" si="15"/>
        <v>5.8528159057887468</v>
      </c>
      <c r="K196" s="6">
        <f t="shared" ca="1" si="16"/>
        <v>488.57816377619281</v>
      </c>
      <c r="L196" s="6">
        <f t="shared" ca="1" si="17"/>
        <v>50.72534787040405</v>
      </c>
    </row>
    <row r="197" spans="1:12" x14ac:dyDescent="0.3">
      <c r="A197" s="5">
        <v>193</v>
      </c>
      <c r="B197" s="5">
        <v>2.25</v>
      </c>
      <c r="C197" s="5">
        <f t="shared" si="12"/>
        <v>434.25</v>
      </c>
      <c r="D197" s="5">
        <v>0</v>
      </c>
      <c r="E197" s="5">
        <v>1</v>
      </c>
      <c r="F197" s="6">
        <f ca="1">IF(E197=1,MAX(C197,$H$4:H196),"")</f>
        <v>469.83925117650642</v>
      </c>
      <c r="G197" s="6">
        <f t="shared" ca="1" si="13"/>
        <v>3.8502360754924148</v>
      </c>
      <c r="H197" s="6">
        <f t="shared" ca="1" si="14"/>
        <v>473.68948725199886</v>
      </c>
      <c r="I197" s="6" t="str">
        <f>IF(E197=2,MAX(C197,$K$4:K196),"")</f>
        <v/>
      </c>
      <c r="J197" s="6" t="str">
        <f t="shared" ca="1" si="15"/>
        <v/>
      </c>
      <c r="K197" s="6" t="str">
        <f t="shared" si="16"/>
        <v/>
      </c>
      <c r="L197" s="6">
        <f t="shared" ca="1" si="17"/>
        <v>35.589251176506423</v>
      </c>
    </row>
    <row r="198" spans="1:12" x14ac:dyDescent="0.3">
      <c r="A198" s="5">
        <v>194</v>
      </c>
      <c r="B198" s="5">
        <v>2.25</v>
      </c>
      <c r="C198" s="5">
        <f t="shared" ref="C198:C261" si="18">B198+C197</f>
        <v>436.5</v>
      </c>
      <c r="D198" s="5">
        <v>0</v>
      </c>
      <c r="E198" s="5">
        <v>2</v>
      </c>
      <c r="F198" s="6" t="str">
        <f>IF(E198=1,MAX(C198,$H$4:H197),"")</f>
        <v/>
      </c>
      <c r="G198" s="6" t="str">
        <f t="shared" ref="G198:G261" ca="1" si="19">IF(E198=1,IF(D198=0,RAND()*$O$22+3,RAND()*$O$12+3),"")</f>
        <v/>
      </c>
      <c r="H198" s="6" t="str">
        <f t="shared" ref="H198:H261" si="20">IF(F198="","",F198+G198)</f>
        <v/>
      </c>
      <c r="I198" s="6">
        <f ca="1">IF(E198=2,MAX(C198,$K$4:K197),"")</f>
        <v>488.57816377619281</v>
      </c>
      <c r="J198" s="6">
        <f t="shared" ref="J198:J261" ca="1" si="21">IF(E198=2,IF(D198=0,RAND()*$O$22+3,RAND()*$O$12+3),"")</f>
        <v>3.4588875507886878</v>
      </c>
      <c r="K198" s="6">
        <f t="shared" ref="K198:K261" ca="1" si="22">IF(I198="","",I198+J198)</f>
        <v>492.0370513269815</v>
      </c>
      <c r="L198" s="6">
        <f t="shared" ref="L198:L261" ca="1" si="23">MAX(I198,F198)-C198</f>
        <v>52.07816377619281</v>
      </c>
    </row>
    <row r="199" spans="1:12" x14ac:dyDescent="0.3">
      <c r="A199" s="5">
        <v>195</v>
      </c>
      <c r="B199" s="5">
        <v>2.25</v>
      </c>
      <c r="C199" s="5">
        <f t="shared" si="18"/>
        <v>438.75</v>
      </c>
      <c r="D199" s="5">
        <v>1</v>
      </c>
      <c r="E199" s="5">
        <v>1</v>
      </c>
      <c r="F199" s="6">
        <f ca="1">IF(E199=1,MAX(C199,$H$4:H198),"")</f>
        <v>473.68948725199886</v>
      </c>
      <c r="G199" s="6">
        <f t="shared" ca="1" si="19"/>
        <v>3.2242002154202516</v>
      </c>
      <c r="H199" s="6">
        <f t="shared" ca="1" si="20"/>
        <v>476.91368746741909</v>
      </c>
      <c r="I199" s="6" t="str">
        <f>IF(E199=2,MAX(C199,$K$4:K198),"")</f>
        <v/>
      </c>
      <c r="J199" s="6" t="str">
        <f t="shared" ca="1" si="21"/>
        <v/>
      </c>
      <c r="K199" s="6" t="str">
        <f t="shared" si="22"/>
        <v/>
      </c>
      <c r="L199" s="6">
        <f t="shared" ca="1" si="23"/>
        <v>34.939487251998855</v>
      </c>
    </row>
    <row r="200" spans="1:12" x14ac:dyDescent="0.3">
      <c r="A200" s="5">
        <v>196</v>
      </c>
      <c r="B200" s="5">
        <v>2.25</v>
      </c>
      <c r="C200" s="5">
        <f t="shared" si="18"/>
        <v>441</v>
      </c>
      <c r="D200" s="5">
        <v>1</v>
      </c>
      <c r="E200" s="5">
        <v>2</v>
      </c>
      <c r="F200" s="6" t="str">
        <f>IF(E200=1,MAX(C200,$H$4:H199),"")</f>
        <v/>
      </c>
      <c r="G200" s="6" t="str">
        <f t="shared" ca="1" si="19"/>
        <v/>
      </c>
      <c r="H200" s="6" t="str">
        <f t="shared" si="20"/>
        <v/>
      </c>
      <c r="I200" s="6">
        <f ca="1">IF(E200=2,MAX(C200,$K$4:K199),"")</f>
        <v>492.0370513269815</v>
      </c>
      <c r="J200" s="6">
        <f t="shared" ca="1" si="21"/>
        <v>5.2750418892075697</v>
      </c>
      <c r="K200" s="6">
        <f t="shared" ca="1" si="22"/>
        <v>497.31209321618906</v>
      </c>
      <c r="L200" s="6">
        <f t="shared" ca="1" si="23"/>
        <v>51.037051326981498</v>
      </c>
    </row>
    <row r="201" spans="1:12" x14ac:dyDescent="0.3">
      <c r="A201" s="5">
        <v>197</v>
      </c>
      <c r="B201" s="5">
        <v>2.25</v>
      </c>
      <c r="C201" s="5">
        <f t="shared" si="18"/>
        <v>443.25</v>
      </c>
      <c r="D201" s="5">
        <v>1</v>
      </c>
      <c r="E201" s="5">
        <v>1</v>
      </c>
      <c r="F201" s="6">
        <f ca="1">IF(E201=1,MAX(C201,$H$4:H200),"")</f>
        <v>476.91368746741909</v>
      </c>
      <c r="G201" s="6">
        <f t="shared" ca="1" si="19"/>
        <v>6.1605529453759251</v>
      </c>
      <c r="H201" s="6">
        <f t="shared" ca="1" si="20"/>
        <v>483.07424041279501</v>
      </c>
      <c r="I201" s="6" t="str">
        <f>IF(E201=2,MAX(C201,$K$4:K200),"")</f>
        <v/>
      </c>
      <c r="J201" s="6" t="str">
        <f t="shared" ca="1" si="21"/>
        <v/>
      </c>
      <c r="K201" s="6" t="str">
        <f t="shared" si="22"/>
        <v/>
      </c>
      <c r="L201" s="6">
        <f t="shared" ca="1" si="23"/>
        <v>33.663687467419095</v>
      </c>
    </row>
    <row r="202" spans="1:12" x14ac:dyDescent="0.3">
      <c r="A202" s="5">
        <v>198</v>
      </c>
      <c r="B202" s="5">
        <v>2.25</v>
      </c>
      <c r="C202" s="5">
        <f t="shared" si="18"/>
        <v>445.5</v>
      </c>
      <c r="D202" s="5">
        <v>1</v>
      </c>
      <c r="E202" s="5">
        <v>2</v>
      </c>
      <c r="F202" s="6" t="str">
        <f>IF(E202=1,MAX(C202,$H$4:H201),"")</f>
        <v/>
      </c>
      <c r="G202" s="6" t="str">
        <f t="shared" ca="1" si="19"/>
        <v/>
      </c>
      <c r="H202" s="6" t="str">
        <f t="shared" si="20"/>
        <v/>
      </c>
      <c r="I202" s="6">
        <f ca="1">IF(E202=2,MAX(C202,$K$4:K201),"")</f>
        <v>497.31209321618906</v>
      </c>
      <c r="J202" s="6">
        <f t="shared" ca="1" si="21"/>
        <v>4.2992286628397354</v>
      </c>
      <c r="K202" s="6">
        <f t="shared" ca="1" si="22"/>
        <v>501.61132187902876</v>
      </c>
      <c r="L202" s="6">
        <f t="shared" ca="1" si="23"/>
        <v>51.812093216189055</v>
      </c>
    </row>
    <row r="203" spans="1:12" x14ac:dyDescent="0.3">
      <c r="A203" s="5">
        <v>199</v>
      </c>
      <c r="B203" s="5">
        <v>2.25</v>
      </c>
      <c r="C203" s="5">
        <f t="shared" si="18"/>
        <v>447.75</v>
      </c>
      <c r="D203" s="5">
        <v>1</v>
      </c>
      <c r="E203" s="5">
        <v>1</v>
      </c>
      <c r="F203" s="6">
        <f ca="1">IF(E203=1,MAX(C203,$H$4:H202),"")</f>
        <v>483.07424041279501</v>
      </c>
      <c r="G203" s="6">
        <f t="shared" ca="1" si="19"/>
        <v>6.0704618332807403</v>
      </c>
      <c r="H203" s="6">
        <f t="shared" ca="1" si="20"/>
        <v>489.14470224607572</v>
      </c>
      <c r="I203" s="6" t="str">
        <f>IF(E203=2,MAX(C203,$K$4:K202),"")</f>
        <v/>
      </c>
      <c r="J203" s="6" t="str">
        <f t="shared" ca="1" si="21"/>
        <v/>
      </c>
      <c r="K203" s="6" t="str">
        <f t="shared" si="22"/>
        <v/>
      </c>
      <c r="L203" s="6">
        <f t="shared" ca="1" si="23"/>
        <v>35.324240412795007</v>
      </c>
    </row>
    <row r="204" spans="1:12" x14ac:dyDescent="0.3">
      <c r="A204" s="5">
        <v>200</v>
      </c>
      <c r="B204" s="5">
        <v>2.25</v>
      </c>
      <c r="C204" s="5">
        <f t="shared" si="18"/>
        <v>450</v>
      </c>
      <c r="D204" s="5">
        <v>1</v>
      </c>
      <c r="E204" s="5">
        <v>2</v>
      </c>
      <c r="F204" s="6" t="str">
        <f>IF(E204=1,MAX(C204,$H$4:H203),"")</f>
        <v/>
      </c>
      <c r="G204" s="6" t="str">
        <f t="shared" ca="1" si="19"/>
        <v/>
      </c>
      <c r="H204" s="6" t="str">
        <f t="shared" si="20"/>
        <v/>
      </c>
      <c r="I204" s="6">
        <f ca="1">IF(E204=2,MAX(C204,$K$4:K203),"")</f>
        <v>501.61132187902876</v>
      </c>
      <c r="J204" s="6">
        <f t="shared" ca="1" si="21"/>
        <v>3.9258193436994522</v>
      </c>
      <c r="K204" s="6">
        <f t="shared" ca="1" si="22"/>
        <v>505.53714122272822</v>
      </c>
      <c r="L204" s="6">
        <f t="shared" ca="1" si="23"/>
        <v>51.611321879028765</v>
      </c>
    </row>
    <row r="205" spans="1:12" x14ac:dyDescent="0.3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</row>
    <row r="206" spans="1:12" x14ac:dyDescent="0.3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</row>
    <row r="207" spans="1:12" x14ac:dyDescent="0.3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</row>
    <row r="208" spans="1:12" x14ac:dyDescent="0.3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</row>
    <row r="209" spans="1:12" x14ac:dyDescent="0.3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</row>
    <row r="210" spans="1:12" x14ac:dyDescent="0.3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</row>
    <row r="211" spans="1:12" x14ac:dyDescent="0.3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</row>
    <row r="212" spans="1:12" x14ac:dyDescent="0.3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</row>
    <row r="213" spans="1:12" x14ac:dyDescent="0.3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</row>
    <row r="214" spans="1:12" x14ac:dyDescent="0.3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</row>
    <row r="215" spans="1:12" x14ac:dyDescent="0.3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</row>
    <row r="216" spans="1:12" x14ac:dyDescent="0.3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</row>
    <row r="217" spans="1:12" x14ac:dyDescent="0.3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</row>
    <row r="218" spans="1:12" x14ac:dyDescent="0.3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</row>
    <row r="219" spans="1:12" x14ac:dyDescent="0.3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</row>
    <row r="220" spans="1:12" x14ac:dyDescent="0.3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</row>
    <row r="221" spans="1:12" x14ac:dyDescent="0.3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</row>
    <row r="222" spans="1:12" x14ac:dyDescent="0.3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</row>
    <row r="223" spans="1:12" x14ac:dyDescent="0.3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</row>
    <row r="224" spans="1:12" x14ac:dyDescent="0.3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</row>
    <row r="225" spans="1:12" x14ac:dyDescent="0.3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</row>
    <row r="226" spans="1:12" x14ac:dyDescent="0.3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</row>
    <row r="227" spans="1:12" x14ac:dyDescent="0.3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</row>
    <row r="228" spans="1:12" x14ac:dyDescent="0.3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</row>
    <row r="229" spans="1:12" x14ac:dyDescent="0.3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</row>
    <row r="230" spans="1:12" x14ac:dyDescent="0.3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</row>
    <row r="231" spans="1:12" x14ac:dyDescent="0.3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</row>
    <row r="232" spans="1:12" x14ac:dyDescent="0.3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</row>
    <row r="233" spans="1:12" x14ac:dyDescent="0.3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</row>
    <row r="234" spans="1:12" x14ac:dyDescent="0.3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</row>
    <row r="235" spans="1:12" x14ac:dyDescent="0.3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</row>
    <row r="236" spans="1:12" x14ac:dyDescent="0.3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</row>
    <row r="237" spans="1:12" x14ac:dyDescent="0.3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</row>
    <row r="238" spans="1:12" x14ac:dyDescent="0.3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</row>
    <row r="239" spans="1:12" x14ac:dyDescent="0.3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</row>
    <row r="240" spans="1:12" x14ac:dyDescent="0.3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</row>
    <row r="241" spans="1:12" x14ac:dyDescent="0.3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</row>
    <row r="242" spans="1:12" x14ac:dyDescent="0.3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</row>
    <row r="243" spans="1:12" x14ac:dyDescent="0.3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</row>
    <row r="244" spans="1:12" x14ac:dyDescent="0.3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</row>
    <row r="245" spans="1:12" x14ac:dyDescent="0.3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</row>
    <row r="246" spans="1:12" x14ac:dyDescent="0.3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</row>
    <row r="247" spans="1:12" x14ac:dyDescent="0.3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</row>
    <row r="248" spans="1:12" x14ac:dyDescent="0.3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</row>
    <row r="249" spans="1:12" x14ac:dyDescent="0.3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</row>
    <row r="250" spans="1:12" x14ac:dyDescent="0.3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</row>
    <row r="251" spans="1:12" x14ac:dyDescent="0.3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</row>
    <row r="252" spans="1:12" x14ac:dyDescent="0.3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</row>
    <row r="253" spans="1:12" x14ac:dyDescent="0.3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</row>
    <row r="254" spans="1:12" x14ac:dyDescent="0.3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</row>
    <row r="255" spans="1:12" x14ac:dyDescent="0.3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</row>
    <row r="256" spans="1:12" x14ac:dyDescent="0.3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</row>
    <row r="257" spans="1:12" x14ac:dyDescent="0.3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</row>
    <row r="258" spans="1:12" x14ac:dyDescent="0.3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</row>
    <row r="259" spans="1:12" x14ac:dyDescent="0.3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</row>
    <row r="260" spans="1:12" x14ac:dyDescent="0.3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</row>
    <row r="261" spans="1:12" x14ac:dyDescent="0.3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</row>
    <row r="262" spans="1:12" x14ac:dyDescent="0.3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</row>
    <row r="263" spans="1:12" x14ac:dyDescent="0.3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</row>
    <row r="264" spans="1:12" x14ac:dyDescent="0.3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</row>
    <row r="265" spans="1:12" x14ac:dyDescent="0.3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</row>
    <row r="266" spans="1:12" x14ac:dyDescent="0.3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</row>
    <row r="267" spans="1:12" x14ac:dyDescent="0.3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</row>
    <row r="268" spans="1:12" x14ac:dyDescent="0.3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</row>
    <row r="269" spans="1:12" x14ac:dyDescent="0.3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</row>
    <row r="270" spans="1:12" x14ac:dyDescent="0.3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</row>
    <row r="271" spans="1:12" x14ac:dyDescent="0.3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</row>
    <row r="272" spans="1:12" x14ac:dyDescent="0.3">
      <c r="A272" s="5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</row>
    <row r="273" spans="1:12" x14ac:dyDescent="0.3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</row>
    <row r="274" spans="1:12" x14ac:dyDescent="0.3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</row>
    <row r="275" spans="1:12" x14ac:dyDescent="0.3">
      <c r="A275" s="5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</row>
    <row r="276" spans="1:12" x14ac:dyDescent="0.3">
      <c r="A276" s="5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</row>
    <row r="277" spans="1:12" x14ac:dyDescent="0.3">
      <c r="A277" s="5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</row>
    <row r="278" spans="1:12" x14ac:dyDescent="0.3">
      <c r="A278" s="5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</row>
    <row r="279" spans="1:12" x14ac:dyDescent="0.3">
      <c r="A279" s="5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</row>
    <row r="280" spans="1:12" x14ac:dyDescent="0.3">
      <c r="A280" s="5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</row>
    <row r="281" spans="1:12" x14ac:dyDescent="0.3">
      <c r="A281" s="5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</row>
    <row r="282" spans="1:12" x14ac:dyDescent="0.3">
      <c r="A282" s="5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</row>
    <row r="283" spans="1:12" x14ac:dyDescent="0.3">
      <c r="A283" s="5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</row>
    <row r="284" spans="1:12" x14ac:dyDescent="0.3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</row>
    <row r="285" spans="1:12" x14ac:dyDescent="0.3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</row>
    <row r="286" spans="1:12" x14ac:dyDescent="0.3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</row>
    <row r="287" spans="1:12" x14ac:dyDescent="0.3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</row>
    <row r="288" spans="1:12" x14ac:dyDescent="0.3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</row>
    <row r="289" spans="1:12" x14ac:dyDescent="0.3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</row>
    <row r="290" spans="1:12" x14ac:dyDescent="0.3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</row>
    <row r="291" spans="1:12" x14ac:dyDescent="0.3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</row>
    <row r="292" spans="1:12" x14ac:dyDescent="0.3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</row>
    <row r="293" spans="1:12" x14ac:dyDescent="0.3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</row>
    <row r="294" spans="1:12" x14ac:dyDescent="0.3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</row>
    <row r="295" spans="1:12" x14ac:dyDescent="0.3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</row>
    <row r="296" spans="1:12" x14ac:dyDescent="0.3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</row>
    <row r="297" spans="1:12" x14ac:dyDescent="0.3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</row>
    <row r="298" spans="1:12" x14ac:dyDescent="0.3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</row>
    <row r="299" spans="1:12" x14ac:dyDescent="0.3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</row>
    <row r="300" spans="1:12" x14ac:dyDescent="0.3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</row>
    <row r="301" spans="1:12" x14ac:dyDescent="0.3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</row>
    <row r="302" spans="1:12" x14ac:dyDescent="0.3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</row>
    <row r="303" spans="1:12" x14ac:dyDescent="0.3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</row>
    <row r="304" spans="1:12" x14ac:dyDescent="0.3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</row>
    <row r="305" spans="1:12" x14ac:dyDescent="0.3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</row>
    <row r="306" spans="1:12" x14ac:dyDescent="0.3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</row>
    <row r="307" spans="1:12" x14ac:dyDescent="0.3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</row>
    <row r="308" spans="1:12" x14ac:dyDescent="0.3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</row>
    <row r="309" spans="1:12" x14ac:dyDescent="0.3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</row>
    <row r="310" spans="1:12" x14ac:dyDescent="0.3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</row>
    <row r="311" spans="1:12" x14ac:dyDescent="0.3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</row>
    <row r="312" spans="1:12" x14ac:dyDescent="0.3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</row>
    <row r="313" spans="1:12" x14ac:dyDescent="0.3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</row>
    <row r="314" spans="1:12" x14ac:dyDescent="0.3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</row>
    <row r="315" spans="1:12" x14ac:dyDescent="0.3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</row>
    <row r="316" spans="1:12" x14ac:dyDescent="0.3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</row>
    <row r="317" spans="1:12" x14ac:dyDescent="0.3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</row>
    <row r="318" spans="1:12" x14ac:dyDescent="0.3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</row>
    <row r="319" spans="1:12" x14ac:dyDescent="0.3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</row>
    <row r="320" spans="1:12" x14ac:dyDescent="0.3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</row>
    <row r="321" spans="1:12" x14ac:dyDescent="0.3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</row>
    <row r="322" spans="1:12" x14ac:dyDescent="0.3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</row>
    <row r="323" spans="1:12" x14ac:dyDescent="0.3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</row>
    <row r="324" spans="1:12" x14ac:dyDescent="0.3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</row>
    <row r="325" spans="1:12" x14ac:dyDescent="0.3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</row>
    <row r="326" spans="1:12" x14ac:dyDescent="0.3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</row>
    <row r="327" spans="1:12" x14ac:dyDescent="0.3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</row>
    <row r="328" spans="1:12" x14ac:dyDescent="0.3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</row>
    <row r="329" spans="1:12" x14ac:dyDescent="0.3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</row>
    <row r="330" spans="1:12" x14ac:dyDescent="0.3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</row>
    <row r="331" spans="1:12" x14ac:dyDescent="0.3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</row>
    <row r="332" spans="1:12" x14ac:dyDescent="0.3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</row>
    <row r="333" spans="1:12" x14ac:dyDescent="0.3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</row>
    <row r="334" spans="1:12" x14ac:dyDescent="0.3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</row>
    <row r="335" spans="1:12" x14ac:dyDescent="0.3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</row>
    <row r="336" spans="1:12" x14ac:dyDescent="0.3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</row>
    <row r="337" spans="1:12" x14ac:dyDescent="0.3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</row>
    <row r="338" spans="1:12" x14ac:dyDescent="0.3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</row>
    <row r="339" spans="1:12" x14ac:dyDescent="0.3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</row>
    <row r="340" spans="1:12" x14ac:dyDescent="0.3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</row>
    <row r="341" spans="1:12" x14ac:dyDescent="0.3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</row>
    <row r="342" spans="1:12" x14ac:dyDescent="0.3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</row>
    <row r="343" spans="1:12" x14ac:dyDescent="0.3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</row>
    <row r="344" spans="1:12" x14ac:dyDescent="0.3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</row>
    <row r="345" spans="1:12" x14ac:dyDescent="0.3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</row>
    <row r="346" spans="1:12" x14ac:dyDescent="0.3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</row>
    <row r="347" spans="1:12" x14ac:dyDescent="0.3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</row>
    <row r="348" spans="1:12" x14ac:dyDescent="0.3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</row>
    <row r="349" spans="1:12" x14ac:dyDescent="0.3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</row>
    <row r="350" spans="1:12" x14ac:dyDescent="0.3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</row>
    <row r="351" spans="1:12" x14ac:dyDescent="0.3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</row>
    <row r="352" spans="1:12" x14ac:dyDescent="0.3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</row>
    <row r="353" spans="1:12" x14ac:dyDescent="0.3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</row>
    <row r="354" spans="1:12" x14ac:dyDescent="0.3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</row>
    <row r="355" spans="1:12" x14ac:dyDescent="0.3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</row>
    <row r="356" spans="1:12" x14ac:dyDescent="0.3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</row>
    <row r="357" spans="1:12" x14ac:dyDescent="0.3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</row>
    <row r="358" spans="1:12" x14ac:dyDescent="0.3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</row>
    <row r="359" spans="1:12" x14ac:dyDescent="0.3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</row>
    <row r="360" spans="1:12" x14ac:dyDescent="0.3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</row>
    <row r="361" spans="1:12" x14ac:dyDescent="0.3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</row>
    <row r="362" spans="1:12" x14ac:dyDescent="0.3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</row>
    <row r="363" spans="1:12" x14ac:dyDescent="0.3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</row>
    <row r="364" spans="1:12" x14ac:dyDescent="0.3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</row>
    <row r="365" spans="1:12" x14ac:dyDescent="0.3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</row>
    <row r="366" spans="1:12" x14ac:dyDescent="0.3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</row>
    <row r="367" spans="1:12" x14ac:dyDescent="0.3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</row>
    <row r="368" spans="1:12" x14ac:dyDescent="0.3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</row>
    <row r="369" spans="1:12" x14ac:dyDescent="0.3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</row>
    <row r="370" spans="1:12" x14ac:dyDescent="0.3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</row>
    <row r="371" spans="1:12" x14ac:dyDescent="0.3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</row>
    <row r="372" spans="1:12" x14ac:dyDescent="0.3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</row>
    <row r="373" spans="1:12" x14ac:dyDescent="0.3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</row>
    <row r="374" spans="1:12" x14ac:dyDescent="0.3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</row>
    <row r="375" spans="1:12" x14ac:dyDescent="0.3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</row>
    <row r="376" spans="1:12" x14ac:dyDescent="0.3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</row>
    <row r="377" spans="1:12" x14ac:dyDescent="0.3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</row>
    <row r="378" spans="1:12" x14ac:dyDescent="0.3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</row>
    <row r="379" spans="1:12" x14ac:dyDescent="0.3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</row>
    <row r="380" spans="1:12" x14ac:dyDescent="0.3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</row>
    <row r="381" spans="1:12" x14ac:dyDescent="0.3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</row>
    <row r="382" spans="1:12" x14ac:dyDescent="0.3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</row>
    <row r="383" spans="1:12" x14ac:dyDescent="0.3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</row>
    <row r="384" spans="1:12" x14ac:dyDescent="0.3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</row>
    <row r="385" spans="1:12" x14ac:dyDescent="0.3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</row>
    <row r="386" spans="1:12" x14ac:dyDescent="0.3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</row>
    <row r="387" spans="1:12" x14ac:dyDescent="0.3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</row>
    <row r="388" spans="1:12" x14ac:dyDescent="0.3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</row>
    <row r="389" spans="1:12" x14ac:dyDescent="0.3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</row>
    <row r="390" spans="1:12" x14ac:dyDescent="0.3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</row>
    <row r="391" spans="1:12" x14ac:dyDescent="0.3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</row>
    <row r="392" spans="1:12" x14ac:dyDescent="0.3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</row>
    <row r="393" spans="1:12" x14ac:dyDescent="0.3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</row>
    <row r="394" spans="1:12" x14ac:dyDescent="0.3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</row>
    <row r="395" spans="1:12" x14ac:dyDescent="0.3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</row>
    <row r="396" spans="1:12" x14ac:dyDescent="0.3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</row>
    <row r="397" spans="1:12" x14ac:dyDescent="0.3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</row>
    <row r="398" spans="1:12" x14ac:dyDescent="0.3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</row>
    <row r="399" spans="1:12" x14ac:dyDescent="0.3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</row>
    <row r="400" spans="1:12" x14ac:dyDescent="0.3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</row>
    <row r="401" spans="1:12" x14ac:dyDescent="0.3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</row>
    <row r="402" spans="1:12" x14ac:dyDescent="0.3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</row>
    <row r="403" spans="1:12" x14ac:dyDescent="0.3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</row>
    <row r="404" spans="1:12" x14ac:dyDescent="0.3">
      <c r="A404" s="5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</row>
  </sheetData>
  <mergeCells count="13">
    <mergeCell ref="F2:H2"/>
    <mergeCell ref="A2:A3"/>
    <mergeCell ref="B2:B3"/>
    <mergeCell ref="C2:C3"/>
    <mergeCell ref="D2:D3"/>
    <mergeCell ref="E2:E3"/>
    <mergeCell ref="N17:O17"/>
    <mergeCell ref="N21:O21"/>
    <mergeCell ref="I2:K2"/>
    <mergeCell ref="L2:L3"/>
    <mergeCell ref="N4:O4"/>
    <mergeCell ref="N9:O9"/>
    <mergeCell ref="N14:O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342C-0757-40C5-9176-649D041D74E2}">
  <dimension ref="A1:L102"/>
  <sheetViews>
    <sheetView topLeftCell="A10" workbookViewId="0">
      <selection activeCell="F102" sqref="F102"/>
    </sheetView>
  </sheetViews>
  <sheetFormatPr defaultRowHeight="14.4" x14ac:dyDescent="0.3"/>
  <cols>
    <col min="1" max="1" width="34.88671875" customWidth="1"/>
    <col min="2" max="2" width="16.21875" bestFit="1" customWidth="1"/>
    <col min="6" max="6" width="15.77734375" bestFit="1" customWidth="1"/>
    <col min="8" max="8" width="5.33203125" bestFit="1" customWidth="1"/>
    <col min="9" max="9" width="16.21875" bestFit="1" customWidth="1"/>
    <col min="12" max="12" width="16.21875" bestFit="1" customWidth="1"/>
  </cols>
  <sheetData>
    <row r="1" spans="1:12" x14ac:dyDescent="0.3">
      <c r="E1" s="33" t="s">
        <v>34</v>
      </c>
      <c r="F1" s="33"/>
      <c r="H1" s="33" t="s">
        <v>44</v>
      </c>
      <c r="I1" s="33"/>
      <c r="K1" s="33" t="s">
        <v>46</v>
      </c>
      <c r="L1" s="33"/>
    </row>
    <row r="2" spans="1:12" x14ac:dyDescent="0.3">
      <c r="E2" s="15" t="s">
        <v>22</v>
      </c>
      <c r="F2" s="15" t="s">
        <v>6</v>
      </c>
      <c r="G2" s="3"/>
      <c r="H2" s="15" t="s">
        <v>22</v>
      </c>
      <c r="I2" s="15" t="s">
        <v>6</v>
      </c>
      <c r="K2" s="15" t="s">
        <v>22</v>
      </c>
      <c r="L2" s="15" t="s">
        <v>6</v>
      </c>
    </row>
    <row r="3" spans="1:12" ht="15.6" x14ac:dyDescent="0.3">
      <c r="A3" s="34" t="s">
        <v>36</v>
      </c>
      <c r="B3" s="34"/>
      <c r="E3" s="5">
        <v>1</v>
      </c>
      <c r="F3" s="6">
        <v>209.84355646863906</v>
      </c>
      <c r="H3" s="5">
        <v>1</v>
      </c>
      <c r="I3" s="6">
        <v>84.05</v>
      </c>
      <c r="K3" s="5">
        <v>1</v>
      </c>
      <c r="L3" s="6">
        <v>43.39</v>
      </c>
    </row>
    <row r="4" spans="1:12" ht="15.6" x14ac:dyDescent="0.3">
      <c r="A4" s="16" t="s">
        <v>35</v>
      </c>
      <c r="B4" s="17">
        <f>AVERAGE(F3:F102)</f>
        <v>170.06406976789637</v>
      </c>
      <c r="E4" s="5">
        <v>2</v>
      </c>
      <c r="F4" s="6">
        <v>177.24139984816563</v>
      </c>
      <c r="H4" s="5">
        <v>2</v>
      </c>
      <c r="I4" s="6">
        <v>57.750942985685448</v>
      </c>
      <c r="K4" s="5">
        <v>2</v>
      </c>
      <c r="L4" s="6">
        <v>30.354601286722982</v>
      </c>
    </row>
    <row r="5" spans="1:12" ht="15.6" x14ac:dyDescent="0.3">
      <c r="A5" s="16" t="s">
        <v>37</v>
      </c>
      <c r="B5" s="18">
        <f>_xlfn.STDEV.S(F3:F102)</f>
        <v>29.119443246378744</v>
      </c>
      <c r="E5" s="5">
        <v>3</v>
      </c>
      <c r="F5" s="6">
        <v>148.19860219972227</v>
      </c>
      <c r="H5" s="5">
        <v>3</v>
      </c>
      <c r="I5" s="6">
        <v>68.073198651190054</v>
      </c>
      <c r="K5" s="5">
        <v>3</v>
      </c>
      <c r="L5" s="6">
        <v>33.934207493348119</v>
      </c>
    </row>
    <row r="6" spans="1:12" ht="15.6" x14ac:dyDescent="0.3">
      <c r="A6" s="16" t="s">
        <v>38</v>
      </c>
      <c r="B6" s="19">
        <v>100</v>
      </c>
      <c r="E6" s="5">
        <v>4</v>
      </c>
      <c r="F6" s="6">
        <v>127.99313819665525</v>
      </c>
      <c r="H6" s="5">
        <v>4</v>
      </c>
      <c r="I6" s="6">
        <v>82.814879225735908</v>
      </c>
      <c r="K6" s="5">
        <v>4</v>
      </c>
      <c r="L6" s="6">
        <v>33.456500030064198</v>
      </c>
    </row>
    <row r="7" spans="1:12" ht="15.6" x14ac:dyDescent="0.3">
      <c r="A7" s="16" t="s">
        <v>47</v>
      </c>
      <c r="B7" s="19">
        <f>SQRT(B6)</f>
        <v>10</v>
      </c>
      <c r="E7" s="5">
        <v>5</v>
      </c>
      <c r="F7" s="6">
        <v>208.65894821070086</v>
      </c>
      <c r="H7" s="5">
        <v>5</v>
      </c>
      <c r="I7" s="6">
        <v>94.155106629930884</v>
      </c>
      <c r="K7" s="5">
        <v>5</v>
      </c>
      <c r="L7" s="6">
        <v>30.724520938960698</v>
      </c>
    </row>
    <row r="8" spans="1:12" ht="15.6" x14ac:dyDescent="0.3">
      <c r="A8" s="20" t="s">
        <v>39</v>
      </c>
      <c r="B8" s="18">
        <f>TINV(0.05,99)</f>
        <v>1.9842169515864165</v>
      </c>
      <c r="E8" s="5">
        <v>6</v>
      </c>
      <c r="F8" s="6">
        <v>100.05005820405215</v>
      </c>
      <c r="H8" s="5">
        <v>6</v>
      </c>
      <c r="I8" s="6">
        <v>62.276023567390382</v>
      </c>
      <c r="K8" s="5">
        <v>6</v>
      </c>
      <c r="L8" s="6">
        <v>28.918279133361928</v>
      </c>
    </row>
    <row r="9" spans="1:12" ht="46.8" x14ac:dyDescent="0.3">
      <c r="A9" s="20" t="s">
        <v>42</v>
      </c>
      <c r="B9" s="18">
        <f>B8*(B5/B7)</f>
        <v>5.7779292910223301</v>
      </c>
      <c r="E9" s="5">
        <v>7</v>
      </c>
      <c r="F9" s="6">
        <v>131.07666372188564</v>
      </c>
      <c r="H9" s="5">
        <v>7</v>
      </c>
      <c r="I9" s="6">
        <v>97.041909424800792</v>
      </c>
      <c r="K9" s="5">
        <v>7</v>
      </c>
      <c r="L9" s="6">
        <v>31.92242489375607</v>
      </c>
    </row>
    <row r="10" spans="1:12" ht="15.6" x14ac:dyDescent="0.3">
      <c r="A10" s="16" t="s">
        <v>40</v>
      </c>
      <c r="B10" s="18">
        <f>B4-B9</f>
        <v>164.28614047687404</v>
      </c>
      <c r="E10" s="5">
        <v>8</v>
      </c>
      <c r="F10" s="6">
        <v>143.79266576869318</v>
      </c>
      <c r="H10" s="5">
        <v>8</v>
      </c>
      <c r="I10" s="6">
        <v>80.826495345618184</v>
      </c>
      <c r="K10" s="5">
        <v>8</v>
      </c>
      <c r="L10" s="6">
        <v>36.418460370175957</v>
      </c>
    </row>
    <row r="11" spans="1:12" ht="15.6" x14ac:dyDescent="0.3">
      <c r="A11" s="16" t="s">
        <v>41</v>
      </c>
      <c r="B11" s="18">
        <f>B4+B9</f>
        <v>175.8419990589187</v>
      </c>
      <c r="E11" s="5">
        <v>9</v>
      </c>
      <c r="F11" s="6">
        <v>154.16717144100195</v>
      </c>
      <c r="H11" s="5">
        <v>9</v>
      </c>
      <c r="I11" s="6">
        <v>112.01014239433775</v>
      </c>
      <c r="K11" s="5">
        <v>9</v>
      </c>
      <c r="L11" s="6">
        <v>25.416758032095895</v>
      </c>
    </row>
    <row r="12" spans="1:12" ht="15.6" x14ac:dyDescent="0.3">
      <c r="A12" s="21"/>
      <c r="B12" s="21"/>
      <c r="E12" s="5">
        <v>10</v>
      </c>
      <c r="F12" s="6">
        <v>187.00583128633792</v>
      </c>
      <c r="H12" s="5">
        <v>10</v>
      </c>
      <c r="I12" s="6">
        <v>65.933121452853996</v>
      </c>
      <c r="K12" s="5">
        <v>10</v>
      </c>
      <c r="L12" s="6">
        <v>35.187649619819105</v>
      </c>
    </row>
    <row r="13" spans="1:12" ht="15.6" x14ac:dyDescent="0.3">
      <c r="A13" s="21"/>
      <c r="B13" s="21"/>
      <c r="E13" s="5">
        <v>11</v>
      </c>
      <c r="F13" s="6">
        <v>198.21928371385596</v>
      </c>
      <c r="H13" s="5">
        <v>11</v>
      </c>
      <c r="I13" s="6">
        <v>88.645163487452663</v>
      </c>
      <c r="K13" s="5">
        <v>11</v>
      </c>
      <c r="L13" s="6">
        <v>29.729245407462606</v>
      </c>
    </row>
    <row r="14" spans="1:12" ht="15.6" x14ac:dyDescent="0.3">
      <c r="A14" s="34" t="s">
        <v>43</v>
      </c>
      <c r="B14" s="34"/>
      <c r="E14" s="5">
        <v>12</v>
      </c>
      <c r="F14" s="6">
        <v>145.14962398752388</v>
      </c>
      <c r="H14" s="5">
        <v>12</v>
      </c>
      <c r="I14" s="6">
        <v>89.379462072465955</v>
      </c>
      <c r="K14" s="5">
        <v>12</v>
      </c>
      <c r="L14" s="6">
        <v>40.364535365036488</v>
      </c>
    </row>
    <row r="15" spans="1:12" ht="15.6" x14ac:dyDescent="0.3">
      <c r="A15" s="16" t="s">
        <v>35</v>
      </c>
      <c r="B15" s="17">
        <f>AVERAGE(I3:I102)</f>
        <v>87.200874569208821</v>
      </c>
      <c r="E15" s="5">
        <v>13</v>
      </c>
      <c r="F15" s="6">
        <v>212.40957521371789</v>
      </c>
      <c r="H15" s="5">
        <v>13</v>
      </c>
      <c r="I15" s="6">
        <v>91.74641320194921</v>
      </c>
      <c r="K15" s="5">
        <v>13</v>
      </c>
      <c r="L15" s="6">
        <v>32.117043019135316</v>
      </c>
    </row>
    <row r="16" spans="1:12" ht="15.6" x14ac:dyDescent="0.3">
      <c r="A16" s="16" t="s">
        <v>37</v>
      </c>
      <c r="B16" s="18">
        <f>_xlfn.STDEV.S(I3:I102)</f>
        <v>17.580876166645947</v>
      </c>
      <c r="E16" s="5">
        <v>14</v>
      </c>
      <c r="F16" s="6">
        <v>183.23234060065786</v>
      </c>
      <c r="H16" s="5">
        <v>14</v>
      </c>
      <c r="I16" s="6">
        <v>79.610174784475092</v>
      </c>
      <c r="K16" s="5">
        <v>14</v>
      </c>
      <c r="L16" s="6">
        <v>37.336571604527947</v>
      </c>
    </row>
    <row r="17" spans="1:12" ht="15.6" x14ac:dyDescent="0.3">
      <c r="A17" s="16" t="s">
        <v>38</v>
      </c>
      <c r="B17" s="19">
        <v>100</v>
      </c>
      <c r="E17" s="5">
        <v>15</v>
      </c>
      <c r="F17" s="6">
        <v>187.38753904981454</v>
      </c>
      <c r="H17" s="5">
        <v>15</v>
      </c>
      <c r="I17" s="6">
        <v>100.45414259046058</v>
      </c>
      <c r="K17" s="5">
        <v>15</v>
      </c>
      <c r="L17" s="6">
        <v>42.435230634098538</v>
      </c>
    </row>
    <row r="18" spans="1:12" ht="15.6" x14ac:dyDescent="0.3">
      <c r="A18" s="16" t="s">
        <v>48</v>
      </c>
      <c r="B18" s="19">
        <f>SQRT(B17)</f>
        <v>10</v>
      </c>
      <c r="E18" s="5">
        <v>16</v>
      </c>
      <c r="F18" s="6">
        <v>143.24766686751457</v>
      </c>
      <c r="H18" s="5">
        <v>16</v>
      </c>
      <c r="I18" s="6">
        <v>73.598297527453127</v>
      </c>
      <c r="K18" s="5">
        <v>16</v>
      </c>
      <c r="L18" s="6">
        <v>24.337351504335132</v>
      </c>
    </row>
    <row r="19" spans="1:12" ht="15.6" x14ac:dyDescent="0.3">
      <c r="A19" s="20" t="s">
        <v>39</v>
      </c>
      <c r="B19" s="18">
        <f>TINV(0.05,99)</f>
        <v>1.9842169515864165</v>
      </c>
      <c r="E19" s="5">
        <v>17</v>
      </c>
      <c r="F19" s="6">
        <v>166.74707778401921</v>
      </c>
      <c r="H19" s="5">
        <v>17</v>
      </c>
      <c r="I19" s="6">
        <v>86.31020546348924</v>
      </c>
      <c r="K19" s="5">
        <v>17</v>
      </c>
      <c r="L19" s="6">
        <v>30.482531381702046</v>
      </c>
    </row>
    <row r="20" spans="1:12" ht="46.8" x14ac:dyDescent="0.3">
      <c r="A20" s="20" t="s">
        <v>42</v>
      </c>
      <c r="B20" s="18">
        <f>B19*(B16/B18)</f>
        <v>3.4884272513600503</v>
      </c>
      <c r="E20" s="5">
        <v>18</v>
      </c>
      <c r="F20" s="6">
        <v>119.47771459445777</v>
      </c>
      <c r="H20" s="5">
        <v>18</v>
      </c>
      <c r="I20" s="6">
        <v>118.27201552383798</v>
      </c>
      <c r="K20" s="5">
        <v>18</v>
      </c>
      <c r="L20" s="6">
        <v>30.732500006517878</v>
      </c>
    </row>
    <row r="21" spans="1:12" ht="15.6" x14ac:dyDescent="0.3">
      <c r="A21" s="16" t="s">
        <v>40</v>
      </c>
      <c r="B21" s="18">
        <f>B15-B20</f>
        <v>83.71244731784877</v>
      </c>
      <c r="E21" s="5">
        <v>19</v>
      </c>
      <c r="F21" s="6">
        <v>180.40936510080414</v>
      </c>
      <c r="H21" s="5">
        <v>19</v>
      </c>
      <c r="I21" s="6">
        <v>51.31253429008882</v>
      </c>
      <c r="K21" s="5">
        <v>19</v>
      </c>
      <c r="L21" s="6">
        <v>27.617194060556688</v>
      </c>
    </row>
    <row r="22" spans="1:12" ht="15.6" x14ac:dyDescent="0.3">
      <c r="A22" s="16" t="s">
        <v>41</v>
      </c>
      <c r="B22" s="18">
        <f>B15+B20</f>
        <v>90.689301820568872</v>
      </c>
      <c r="E22" s="5">
        <v>20</v>
      </c>
      <c r="F22" s="6">
        <v>193.13882799957372</v>
      </c>
      <c r="H22" s="5">
        <v>20</v>
      </c>
      <c r="I22" s="6">
        <v>62.418919487506699</v>
      </c>
      <c r="K22" s="5">
        <v>20</v>
      </c>
      <c r="L22" s="6">
        <v>42.514916213617312</v>
      </c>
    </row>
    <row r="23" spans="1:12" ht="15.6" x14ac:dyDescent="0.3">
      <c r="A23" s="21"/>
      <c r="B23" s="21"/>
      <c r="E23" s="5">
        <v>21</v>
      </c>
      <c r="F23" s="6">
        <v>92.298127918583475</v>
      </c>
      <c r="H23" s="5">
        <v>21</v>
      </c>
      <c r="I23" s="6">
        <v>100.73747604940904</v>
      </c>
      <c r="K23" s="5">
        <v>21</v>
      </c>
      <c r="L23" s="6">
        <v>40.870672501763771</v>
      </c>
    </row>
    <row r="24" spans="1:12" ht="15.6" x14ac:dyDescent="0.3">
      <c r="A24" s="21"/>
      <c r="B24" s="21"/>
      <c r="E24" s="5">
        <v>22</v>
      </c>
      <c r="F24" s="6">
        <v>141.10450245493428</v>
      </c>
      <c r="H24" s="5">
        <v>22</v>
      </c>
      <c r="I24" s="6">
        <v>99.218568881613933</v>
      </c>
      <c r="K24" s="5">
        <v>22</v>
      </c>
      <c r="L24" s="6">
        <v>40.509015665413685</v>
      </c>
    </row>
    <row r="25" spans="1:12" ht="15.6" x14ac:dyDescent="0.3">
      <c r="A25" s="34" t="s">
        <v>45</v>
      </c>
      <c r="B25" s="34"/>
      <c r="E25" s="5">
        <v>23</v>
      </c>
      <c r="F25" s="6">
        <v>161.35715493438812</v>
      </c>
      <c r="H25" s="5">
        <v>23</v>
      </c>
      <c r="I25" s="6">
        <v>92.534603648827769</v>
      </c>
      <c r="K25" s="5">
        <v>23</v>
      </c>
      <c r="L25" s="6">
        <v>38.588706099535997</v>
      </c>
    </row>
    <row r="26" spans="1:12" ht="15.6" x14ac:dyDescent="0.3">
      <c r="A26" s="16" t="s">
        <v>35</v>
      </c>
      <c r="B26" s="17">
        <f>AVERAGE(L3:L102)</f>
        <v>35.443604681378183</v>
      </c>
      <c r="E26" s="5">
        <v>24</v>
      </c>
      <c r="F26" s="6">
        <v>175.93777332631848</v>
      </c>
      <c r="H26" s="5">
        <v>24</v>
      </c>
      <c r="I26" s="6">
        <v>88.708357865661654</v>
      </c>
      <c r="K26" s="5">
        <v>24</v>
      </c>
      <c r="L26" s="6">
        <v>38.623672413081401</v>
      </c>
    </row>
    <row r="27" spans="1:12" ht="15.6" x14ac:dyDescent="0.3">
      <c r="A27" s="16" t="s">
        <v>37</v>
      </c>
      <c r="B27" s="18">
        <f>_xlfn.STDEV.S(L3:L102)</f>
        <v>5.3766194440638353</v>
      </c>
      <c r="E27" s="5">
        <v>25</v>
      </c>
      <c r="F27" s="6">
        <v>144.35874404874329</v>
      </c>
      <c r="H27" s="5">
        <v>25</v>
      </c>
      <c r="I27" s="6">
        <v>69.346469941206436</v>
      </c>
      <c r="K27" s="5">
        <v>25</v>
      </c>
      <c r="L27" s="6">
        <v>29.012267016747685</v>
      </c>
    </row>
    <row r="28" spans="1:12" ht="15.6" x14ac:dyDescent="0.3">
      <c r="A28" s="16" t="s">
        <v>38</v>
      </c>
      <c r="B28" s="19">
        <v>100</v>
      </c>
      <c r="E28" s="5">
        <v>26</v>
      </c>
      <c r="F28" s="6">
        <v>134.23619876453833</v>
      </c>
      <c r="H28" s="5">
        <v>26</v>
      </c>
      <c r="I28" s="6">
        <v>93.41741269340271</v>
      </c>
      <c r="K28" s="5">
        <v>26</v>
      </c>
      <c r="L28" s="6">
        <v>36.426799733731599</v>
      </c>
    </row>
    <row r="29" spans="1:12" ht="15.6" x14ac:dyDescent="0.3">
      <c r="A29" s="16" t="s">
        <v>48</v>
      </c>
      <c r="B29" s="19">
        <f>SQRT(B28)</f>
        <v>10</v>
      </c>
      <c r="E29" s="5">
        <v>27</v>
      </c>
      <c r="F29" s="6">
        <v>183.92346890919424</v>
      </c>
      <c r="H29" s="5">
        <v>27</v>
      </c>
      <c r="I29" s="6">
        <v>115.55543371054573</v>
      </c>
      <c r="K29" s="5">
        <v>27</v>
      </c>
      <c r="L29" s="6">
        <v>38.959967138171251</v>
      </c>
    </row>
    <row r="30" spans="1:12" ht="15.6" x14ac:dyDescent="0.3">
      <c r="A30" s="20" t="s">
        <v>39</v>
      </c>
      <c r="B30" s="18">
        <f>TINV(0.05,99)</f>
        <v>1.9842169515864165</v>
      </c>
      <c r="E30" s="5">
        <v>28</v>
      </c>
      <c r="F30" s="6">
        <v>200.5623908688288</v>
      </c>
      <c r="H30" s="5">
        <v>28</v>
      </c>
      <c r="I30" s="6">
        <v>68.561184968620367</v>
      </c>
      <c r="K30" s="5">
        <v>28</v>
      </c>
      <c r="L30" s="6">
        <v>37.367583891665028</v>
      </c>
    </row>
    <row r="31" spans="1:12" ht="46.8" x14ac:dyDescent="0.3">
      <c r="A31" s="20" t="s">
        <v>42</v>
      </c>
      <c r="B31" s="18">
        <f>B30*(B27/B29)</f>
        <v>1.0668379443140596</v>
      </c>
      <c r="E31" s="5">
        <v>29</v>
      </c>
      <c r="F31" s="6">
        <v>125.80758636017276</v>
      </c>
      <c r="H31" s="5">
        <v>29</v>
      </c>
      <c r="I31" s="6">
        <v>122.24616395845578</v>
      </c>
      <c r="K31" s="5">
        <v>29</v>
      </c>
      <c r="L31" s="6">
        <v>37.790631487332</v>
      </c>
    </row>
    <row r="32" spans="1:12" ht="15.6" x14ac:dyDescent="0.3">
      <c r="A32" s="16" t="s">
        <v>40</v>
      </c>
      <c r="B32" s="18">
        <f>B26-B31</f>
        <v>34.376766737064123</v>
      </c>
      <c r="E32" s="5">
        <v>30</v>
      </c>
      <c r="F32" s="6">
        <v>199.16843129325213</v>
      </c>
      <c r="H32" s="5">
        <v>30</v>
      </c>
      <c r="I32" s="6">
        <v>91.659050170585161</v>
      </c>
      <c r="K32" s="5">
        <v>30</v>
      </c>
      <c r="L32" s="6">
        <v>30.763616001835917</v>
      </c>
    </row>
    <row r="33" spans="1:12" ht="15.6" x14ac:dyDescent="0.3">
      <c r="A33" s="16" t="s">
        <v>41</v>
      </c>
      <c r="B33" s="18">
        <f>B26+B31</f>
        <v>36.510442625692242</v>
      </c>
      <c r="E33" s="5">
        <v>31</v>
      </c>
      <c r="F33" s="6">
        <v>128.43280382512714</v>
      </c>
      <c r="H33" s="5">
        <v>31</v>
      </c>
      <c r="I33" s="6">
        <v>96.112105101102529</v>
      </c>
      <c r="K33" s="5">
        <v>31</v>
      </c>
      <c r="L33" s="6">
        <v>33.340762496302425</v>
      </c>
    </row>
    <row r="34" spans="1:12" x14ac:dyDescent="0.3">
      <c r="E34" s="5">
        <v>32</v>
      </c>
      <c r="F34" s="6">
        <v>175.72796101579144</v>
      </c>
      <c r="H34" s="5">
        <v>32</v>
      </c>
      <c r="I34" s="6">
        <v>122.30301189203882</v>
      </c>
      <c r="K34" s="5">
        <v>32</v>
      </c>
      <c r="L34" s="6">
        <v>31.072389918195981</v>
      </c>
    </row>
    <row r="35" spans="1:12" x14ac:dyDescent="0.3">
      <c r="E35" s="5">
        <v>33</v>
      </c>
      <c r="F35" s="6">
        <v>166.46370727631842</v>
      </c>
      <c r="H35" s="5">
        <v>33</v>
      </c>
      <c r="I35" s="6">
        <v>80.448140300120514</v>
      </c>
      <c r="K35" s="5">
        <v>33</v>
      </c>
      <c r="L35" s="6">
        <v>35.751859686024545</v>
      </c>
    </row>
    <row r="36" spans="1:12" x14ac:dyDescent="0.3">
      <c r="E36" s="5">
        <v>34</v>
      </c>
      <c r="F36" s="6">
        <v>234.82133638068507</v>
      </c>
      <c r="H36" s="5">
        <v>34</v>
      </c>
      <c r="I36" s="6">
        <v>105.20071674736417</v>
      </c>
      <c r="K36" s="5">
        <v>34</v>
      </c>
      <c r="L36" s="6">
        <v>36.024474058814583</v>
      </c>
    </row>
    <row r="37" spans="1:12" x14ac:dyDescent="0.3">
      <c r="E37" s="5">
        <v>35</v>
      </c>
      <c r="F37" s="6">
        <v>220.89595552191761</v>
      </c>
      <c r="H37" s="5">
        <v>35</v>
      </c>
      <c r="I37" s="6">
        <v>54.821718008998474</v>
      </c>
      <c r="K37" s="5">
        <v>35</v>
      </c>
      <c r="L37" s="6">
        <v>34.362506572564939</v>
      </c>
    </row>
    <row r="38" spans="1:12" x14ac:dyDescent="0.3">
      <c r="E38" s="5">
        <v>36</v>
      </c>
      <c r="F38" s="6">
        <v>196.50605757593999</v>
      </c>
      <c r="H38" s="5">
        <v>36</v>
      </c>
      <c r="I38" s="6">
        <v>96.900247153804116</v>
      </c>
      <c r="K38" s="5">
        <v>36</v>
      </c>
      <c r="L38" s="6">
        <v>38.940660950335847</v>
      </c>
    </row>
    <row r="39" spans="1:12" x14ac:dyDescent="0.3">
      <c r="E39" s="5">
        <v>37</v>
      </c>
      <c r="F39" s="6">
        <v>181.06158338818142</v>
      </c>
      <c r="H39" s="5">
        <v>37</v>
      </c>
      <c r="I39" s="6">
        <v>106.54846540097353</v>
      </c>
      <c r="K39" s="5">
        <v>37</v>
      </c>
      <c r="L39" s="6">
        <v>43.460666001041503</v>
      </c>
    </row>
    <row r="40" spans="1:12" x14ac:dyDescent="0.3">
      <c r="E40" s="5">
        <v>38</v>
      </c>
      <c r="F40" s="6">
        <v>167.35307296721132</v>
      </c>
      <c r="H40" s="5">
        <v>38</v>
      </c>
      <c r="I40" s="6">
        <v>90.498541004356056</v>
      </c>
      <c r="K40" s="5">
        <v>38</v>
      </c>
      <c r="L40" s="6">
        <v>38.28172790061636</v>
      </c>
    </row>
    <row r="41" spans="1:12" x14ac:dyDescent="0.3">
      <c r="E41" s="5">
        <v>39</v>
      </c>
      <c r="F41" s="6">
        <v>166.82505234081225</v>
      </c>
      <c r="H41" s="5">
        <v>39</v>
      </c>
      <c r="I41" s="6">
        <v>75.513501410139426</v>
      </c>
      <c r="K41" s="5">
        <v>39</v>
      </c>
      <c r="L41" s="6">
        <v>38.206043248379267</v>
      </c>
    </row>
    <row r="42" spans="1:12" x14ac:dyDescent="0.3">
      <c r="E42" s="5">
        <v>40</v>
      </c>
      <c r="F42" s="6">
        <v>185.33491424769272</v>
      </c>
      <c r="H42" s="5">
        <v>40</v>
      </c>
      <c r="I42" s="6">
        <v>120.74140396656749</v>
      </c>
      <c r="K42" s="5">
        <v>40</v>
      </c>
      <c r="L42" s="6">
        <v>30.715013181155452</v>
      </c>
    </row>
    <row r="43" spans="1:12" x14ac:dyDescent="0.3">
      <c r="E43" s="5">
        <v>41</v>
      </c>
      <c r="F43" s="6">
        <v>173.92062403976749</v>
      </c>
      <c r="H43" s="5">
        <v>41</v>
      </c>
      <c r="I43" s="6">
        <v>115.48796557686343</v>
      </c>
      <c r="K43" s="5">
        <v>41</v>
      </c>
      <c r="L43" s="6">
        <v>34.346496879666716</v>
      </c>
    </row>
    <row r="44" spans="1:12" x14ac:dyDescent="0.3">
      <c r="E44" s="5">
        <v>42</v>
      </c>
      <c r="F44" s="6">
        <v>205.00163549528958</v>
      </c>
      <c r="H44" s="5">
        <v>42</v>
      </c>
      <c r="I44" s="6">
        <v>96.067604589640183</v>
      </c>
      <c r="K44" s="5">
        <v>42</v>
      </c>
      <c r="L44" s="6">
        <v>27.055570094203137</v>
      </c>
    </row>
    <row r="45" spans="1:12" x14ac:dyDescent="0.3">
      <c r="E45" s="5">
        <v>43</v>
      </c>
      <c r="F45" s="6">
        <v>194.35199599113074</v>
      </c>
      <c r="H45" s="5">
        <v>43</v>
      </c>
      <c r="I45" s="6">
        <v>78.76416868693336</v>
      </c>
      <c r="K45" s="5">
        <v>43</v>
      </c>
      <c r="L45" s="6">
        <v>41.933903800185441</v>
      </c>
    </row>
    <row r="46" spans="1:12" x14ac:dyDescent="0.3">
      <c r="E46" s="5">
        <v>44</v>
      </c>
      <c r="F46" s="6">
        <v>192.11075898058562</v>
      </c>
      <c r="H46" s="5">
        <v>44</v>
      </c>
      <c r="I46" s="6">
        <v>86.260349127055704</v>
      </c>
      <c r="K46" s="5">
        <v>44</v>
      </c>
      <c r="L46" s="6">
        <v>27.195932642420651</v>
      </c>
    </row>
    <row r="47" spans="1:12" x14ac:dyDescent="0.3">
      <c r="E47" s="5">
        <v>45</v>
      </c>
      <c r="F47" s="6">
        <v>177.40079069739525</v>
      </c>
      <c r="H47" s="5">
        <v>45</v>
      </c>
      <c r="I47" s="6">
        <v>89.805353364368244</v>
      </c>
      <c r="K47" s="5">
        <v>45</v>
      </c>
      <c r="L47" s="6">
        <v>29.716795370361883</v>
      </c>
    </row>
    <row r="48" spans="1:12" x14ac:dyDescent="0.3">
      <c r="E48" s="5">
        <v>46</v>
      </c>
      <c r="F48" s="6">
        <v>148.01947115001477</v>
      </c>
      <c r="H48" s="5">
        <v>46</v>
      </c>
      <c r="I48" s="6">
        <v>104.46122500685543</v>
      </c>
      <c r="K48" s="5">
        <v>46</v>
      </c>
      <c r="L48" s="6">
        <v>35.583905387501119</v>
      </c>
    </row>
    <row r="49" spans="5:12" x14ac:dyDescent="0.3">
      <c r="E49" s="5">
        <v>47</v>
      </c>
      <c r="F49" s="6">
        <v>155.16737798353262</v>
      </c>
      <c r="H49" s="5">
        <v>47</v>
      </c>
      <c r="I49" s="6">
        <v>66.55321171609188</v>
      </c>
      <c r="K49" s="5">
        <v>47</v>
      </c>
      <c r="L49" s="6">
        <v>32.285753183664568</v>
      </c>
    </row>
    <row r="50" spans="5:12" x14ac:dyDescent="0.3">
      <c r="E50" s="5">
        <v>48</v>
      </c>
      <c r="F50" s="6">
        <v>163.77077440479647</v>
      </c>
      <c r="H50" s="5">
        <v>48</v>
      </c>
      <c r="I50" s="6">
        <v>82.02949137559996</v>
      </c>
      <c r="K50" s="5">
        <v>48</v>
      </c>
      <c r="L50" s="6">
        <v>30.49202364061443</v>
      </c>
    </row>
    <row r="51" spans="5:12" x14ac:dyDescent="0.3">
      <c r="E51" s="5">
        <v>49</v>
      </c>
      <c r="F51" s="6">
        <v>231.54855627573539</v>
      </c>
      <c r="H51" s="5">
        <v>49</v>
      </c>
      <c r="I51" s="6">
        <v>88.486589463712875</v>
      </c>
      <c r="K51" s="5">
        <v>49</v>
      </c>
      <c r="L51" s="6">
        <v>33.314775473940905</v>
      </c>
    </row>
    <row r="52" spans="5:12" x14ac:dyDescent="0.3">
      <c r="E52" s="5">
        <v>50</v>
      </c>
      <c r="F52" s="6">
        <v>224.79247425809314</v>
      </c>
      <c r="H52" s="5">
        <v>50</v>
      </c>
      <c r="I52" s="6">
        <v>114.92573149496037</v>
      </c>
      <c r="K52" s="5">
        <v>50</v>
      </c>
      <c r="L52" s="6">
        <v>39.30300792448601</v>
      </c>
    </row>
    <row r="53" spans="5:12" x14ac:dyDescent="0.3">
      <c r="E53" s="5">
        <v>51</v>
      </c>
      <c r="F53" s="6">
        <v>177.62555298492532</v>
      </c>
      <c r="H53" s="5">
        <v>51</v>
      </c>
      <c r="I53" s="6">
        <v>61.719831976007775</v>
      </c>
      <c r="K53" s="5">
        <v>51</v>
      </c>
      <c r="L53" s="6">
        <v>28.292170736841616</v>
      </c>
    </row>
    <row r="54" spans="5:12" x14ac:dyDescent="0.3">
      <c r="E54" s="5">
        <v>52</v>
      </c>
      <c r="F54" s="6">
        <v>123.92911076065451</v>
      </c>
      <c r="H54" s="5">
        <v>52</v>
      </c>
      <c r="I54" s="6">
        <v>89.236037963218322</v>
      </c>
      <c r="K54" s="5">
        <v>52</v>
      </c>
      <c r="L54" s="6">
        <v>38.324760394092522</v>
      </c>
    </row>
    <row r="55" spans="5:12" x14ac:dyDescent="0.3">
      <c r="E55" s="5">
        <v>53</v>
      </c>
      <c r="F55" s="6">
        <v>188.46393687605683</v>
      </c>
      <c r="H55" s="5">
        <v>53</v>
      </c>
      <c r="I55" s="6">
        <v>97.95722162036266</v>
      </c>
      <c r="K55" s="5">
        <v>53</v>
      </c>
      <c r="L55" s="6">
        <v>39.265515980607063</v>
      </c>
    </row>
    <row r="56" spans="5:12" x14ac:dyDescent="0.3">
      <c r="E56" s="5">
        <v>54</v>
      </c>
      <c r="F56" s="6">
        <v>212.87002077282091</v>
      </c>
      <c r="H56" s="5">
        <v>54</v>
      </c>
      <c r="I56" s="6">
        <v>105.7210264284724</v>
      </c>
      <c r="K56" s="5">
        <v>54</v>
      </c>
      <c r="L56" s="6">
        <v>36.063490619409428</v>
      </c>
    </row>
    <row r="57" spans="5:12" x14ac:dyDescent="0.3">
      <c r="E57" s="5">
        <v>55</v>
      </c>
      <c r="F57" s="6">
        <v>161.75688529464762</v>
      </c>
      <c r="H57" s="5">
        <v>55</v>
      </c>
      <c r="I57" s="6">
        <v>107.57365453207335</v>
      </c>
      <c r="K57" s="5">
        <v>55</v>
      </c>
      <c r="L57" s="6">
        <v>28.809124127402935</v>
      </c>
    </row>
    <row r="58" spans="5:12" x14ac:dyDescent="0.3">
      <c r="E58" s="5">
        <v>56</v>
      </c>
      <c r="F58" s="6">
        <v>179.19963378085228</v>
      </c>
      <c r="H58" s="5">
        <v>56</v>
      </c>
      <c r="I58" s="6">
        <v>91.291479999770729</v>
      </c>
      <c r="K58" s="5">
        <v>56</v>
      </c>
      <c r="L58" s="6">
        <v>36.861017480504927</v>
      </c>
    </row>
    <row r="59" spans="5:12" x14ac:dyDescent="0.3">
      <c r="E59" s="5">
        <v>57</v>
      </c>
      <c r="F59" s="6">
        <v>186.20053087535297</v>
      </c>
      <c r="H59" s="5">
        <v>57</v>
      </c>
      <c r="I59" s="6">
        <v>82.215472082860074</v>
      </c>
      <c r="K59" s="5">
        <v>57</v>
      </c>
      <c r="L59" s="6">
        <v>41.756479293643714</v>
      </c>
    </row>
    <row r="60" spans="5:12" x14ac:dyDescent="0.3">
      <c r="E60" s="5">
        <v>58</v>
      </c>
      <c r="F60" s="6">
        <v>153.08051083914432</v>
      </c>
      <c r="H60" s="5">
        <v>58</v>
      </c>
      <c r="I60" s="6">
        <v>72.089583425052282</v>
      </c>
      <c r="K60" s="5">
        <v>58</v>
      </c>
      <c r="L60" s="6">
        <v>42.109767112505736</v>
      </c>
    </row>
    <row r="61" spans="5:12" x14ac:dyDescent="0.3">
      <c r="E61" s="5">
        <v>59</v>
      </c>
      <c r="F61" s="6">
        <v>175.82451176338938</v>
      </c>
      <c r="H61" s="5">
        <v>59</v>
      </c>
      <c r="I61" s="6">
        <v>102.0414753939304</v>
      </c>
      <c r="K61" s="5">
        <v>59</v>
      </c>
      <c r="L61" s="6">
        <v>34.388672614926371</v>
      </c>
    </row>
    <row r="62" spans="5:12" x14ac:dyDescent="0.3">
      <c r="E62" s="5">
        <v>60</v>
      </c>
      <c r="F62" s="6">
        <v>168.27736054843356</v>
      </c>
      <c r="H62" s="5">
        <v>60</v>
      </c>
      <c r="I62" s="6">
        <v>103.49464301681084</v>
      </c>
      <c r="K62" s="5">
        <v>60</v>
      </c>
      <c r="L62" s="6">
        <v>40.609261996434228</v>
      </c>
    </row>
    <row r="63" spans="5:12" x14ac:dyDescent="0.3">
      <c r="E63" s="5">
        <v>61</v>
      </c>
      <c r="F63" s="6">
        <v>165.87770697363942</v>
      </c>
      <c r="H63" s="5">
        <v>61</v>
      </c>
      <c r="I63" s="6">
        <v>55.665129380416914</v>
      </c>
      <c r="K63" s="5">
        <v>61</v>
      </c>
      <c r="L63" s="6">
        <v>28.926498548619708</v>
      </c>
    </row>
    <row r="64" spans="5:12" x14ac:dyDescent="0.3">
      <c r="E64" s="5">
        <v>62</v>
      </c>
      <c r="F64" s="6">
        <v>171.82229829331277</v>
      </c>
      <c r="H64" s="5">
        <v>62</v>
      </c>
      <c r="I64" s="6">
        <v>88.538778327993711</v>
      </c>
      <c r="K64" s="5">
        <v>62</v>
      </c>
      <c r="L64" s="6">
        <v>32.476765737648833</v>
      </c>
    </row>
    <row r="65" spans="5:12" x14ac:dyDescent="0.3">
      <c r="E65" s="5">
        <v>63</v>
      </c>
      <c r="F65" s="6">
        <v>145.41683750333823</v>
      </c>
      <c r="H65" s="5">
        <v>63</v>
      </c>
      <c r="I65" s="6">
        <v>103.05649646845282</v>
      </c>
      <c r="K65" s="5">
        <v>63</v>
      </c>
      <c r="L65" s="6">
        <v>30.927651014200276</v>
      </c>
    </row>
    <row r="66" spans="5:12" x14ac:dyDescent="0.3">
      <c r="E66" s="5">
        <v>64</v>
      </c>
      <c r="F66" s="6">
        <v>172.32030021848394</v>
      </c>
      <c r="H66" s="5">
        <v>64</v>
      </c>
      <c r="I66" s="6">
        <v>86.287529500017328</v>
      </c>
      <c r="K66" s="5">
        <v>64</v>
      </c>
      <c r="L66" s="6">
        <v>33.521847649908317</v>
      </c>
    </row>
    <row r="67" spans="5:12" x14ac:dyDescent="0.3">
      <c r="E67" s="5">
        <v>65</v>
      </c>
      <c r="F67" s="6">
        <v>145.30461869060775</v>
      </c>
      <c r="H67" s="5">
        <v>65</v>
      </c>
      <c r="I67" s="6">
        <v>76.83028527569202</v>
      </c>
      <c r="K67" s="5">
        <v>65</v>
      </c>
      <c r="L67" s="6">
        <v>43.685059632619087</v>
      </c>
    </row>
    <row r="68" spans="5:12" x14ac:dyDescent="0.3">
      <c r="E68" s="5">
        <v>66</v>
      </c>
      <c r="F68" s="6">
        <v>192.34567327067498</v>
      </c>
      <c r="H68" s="5">
        <v>66</v>
      </c>
      <c r="I68" s="6">
        <v>103.23492701668894</v>
      </c>
      <c r="K68" s="5">
        <v>66</v>
      </c>
      <c r="L68" s="6">
        <v>33.602692497993601</v>
      </c>
    </row>
    <row r="69" spans="5:12" x14ac:dyDescent="0.3">
      <c r="E69" s="5">
        <v>67</v>
      </c>
      <c r="F69" s="6">
        <v>191.50453782346139</v>
      </c>
      <c r="H69" s="5">
        <v>67</v>
      </c>
      <c r="I69" s="6">
        <v>86.411386972633466</v>
      </c>
      <c r="K69" s="5">
        <v>67</v>
      </c>
      <c r="L69" s="6">
        <v>46.276523408017887</v>
      </c>
    </row>
    <row r="70" spans="5:12" x14ac:dyDescent="0.3">
      <c r="E70" s="5">
        <v>68</v>
      </c>
      <c r="F70" s="6">
        <v>213.65567910891465</v>
      </c>
      <c r="H70" s="5">
        <v>68</v>
      </c>
      <c r="I70" s="6">
        <v>89.543950114371583</v>
      </c>
      <c r="K70" s="5">
        <v>68</v>
      </c>
      <c r="L70" s="6">
        <v>35.324743651927228</v>
      </c>
    </row>
    <row r="71" spans="5:12" x14ac:dyDescent="0.3">
      <c r="E71" s="5">
        <v>69</v>
      </c>
      <c r="F71" s="6">
        <v>181.18062087323</v>
      </c>
      <c r="H71" s="5">
        <v>69</v>
      </c>
      <c r="I71" s="6">
        <v>104.09871499284013</v>
      </c>
      <c r="K71" s="5">
        <v>69</v>
      </c>
      <c r="L71" s="6">
        <v>35.078376181873956</v>
      </c>
    </row>
    <row r="72" spans="5:12" x14ac:dyDescent="0.3">
      <c r="E72" s="5">
        <v>70</v>
      </c>
      <c r="F72" s="6">
        <v>178.26586498124624</v>
      </c>
      <c r="H72" s="5">
        <v>70</v>
      </c>
      <c r="I72" s="6">
        <v>114.54569160313929</v>
      </c>
      <c r="K72" s="5">
        <v>70</v>
      </c>
      <c r="L72" s="6">
        <v>32.93642582581402</v>
      </c>
    </row>
    <row r="73" spans="5:12" x14ac:dyDescent="0.3">
      <c r="E73" s="5">
        <v>71</v>
      </c>
      <c r="F73" s="6">
        <v>163.38352455717779</v>
      </c>
      <c r="H73" s="5">
        <v>71</v>
      </c>
      <c r="I73" s="6">
        <v>86.949783253507221</v>
      </c>
      <c r="K73" s="5">
        <v>71</v>
      </c>
      <c r="L73" s="6">
        <v>41.711297095175752</v>
      </c>
    </row>
    <row r="74" spans="5:12" x14ac:dyDescent="0.3">
      <c r="E74" s="5">
        <v>72</v>
      </c>
      <c r="F74" s="6">
        <v>151.60889947282604</v>
      </c>
      <c r="H74" s="5">
        <v>72</v>
      </c>
      <c r="I74" s="6">
        <v>70.348952694949034</v>
      </c>
      <c r="K74" s="5">
        <v>72</v>
      </c>
      <c r="L74" s="6">
        <v>37.415727532661279</v>
      </c>
    </row>
    <row r="75" spans="5:12" x14ac:dyDescent="0.3">
      <c r="E75" s="5">
        <v>73</v>
      </c>
      <c r="F75" s="6">
        <v>147.74487519921951</v>
      </c>
      <c r="H75" s="5">
        <v>73</v>
      </c>
      <c r="I75" s="6">
        <v>82.508016313940217</v>
      </c>
      <c r="K75" s="5">
        <v>73</v>
      </c>
      <c r="L75" s="6">
        <v>24.119563531828156</v>
      </c>
    </row>
    <row r="76" spans="5:12" x14ac:dyDescent="0.3">
      <c r="E76" s="5">
        <v>74</v>
      </c>
      <c r="F76" s="6">
        <v>160.24232791406692</v>
      </c>
      <c r="H76" s="5">
        <v>74</v>
      </c>
      <c r="I76" s="6">
        <v>96.631269171333969</v>
      </c>
      <c r="K76" s="5">
        <v>74</v>
      </c>
      <c r="L76" s="6">
        <v>40.469621146138444</v>
      </c>
    </row>
    <row r="77" spans="5:12" x14ac:dyDescent="0.3">
      <c r="E77" s="5">
        <v>75</v>
      </c>
      <c r="F77" s="6">
        <v>156.91735595986967</v>
      </c>
      <c r="H77" s="5">
        <v>75</v>
      </c>
      <c r="I77" s="6">
        <v>52.251569117488863</v>
      </c>
      <c r="K77" s="5">
        <v>75</v>
      </c>
      <c r="L77" s="6">
        <v>35.438915099941795</v>
      </c>
    </row>
    <row r="78" spans="5:12" x14ac:dyDescent="0.3">
      <c r="E78" s="5">
        <v>76</v>
      </c>
      <c r="F78" s="6">
        <v>152.83158617127305</v>
      </c>
      <c r="H78" s="5">
        <v>76</v>
      </c>
      <c r="I78" s="6">
        <v>64.647364127875534</v>
      </c>
      <c r="K78" s="5">
        <v>76</v>
      </c>
      <c r="L78" s="6">
        <v>43.687115092643765</v>
      </c>
    </row>
    <row r="79" spans="5:12" x14ac:dyDescent="0.3">
      <c r="E79" s="5">
        <v>77</v>
      </c>
      <c r="F79" s="6">
        <v>159.88943113800474</v>
      </c>
      <c r="H79" s="5">
        <v>77</v>
      </c>
      <c r="I79" s="6">
        <v>82.72891039562964</v>
      </c>
      <c r="K79" s="5">
        <v>77</v>
      </c>
      <c r="L79" s="6">
        <v>31.324447663963905</v>
      </c>
    </row>
    <row r="80" spans="5:12" x14ac:dyDescent="0.3">
      <c r="E80" s="5">
        <v>78</v>
      </c>
      <c r="F80" s="6">
        <v>165.81189149787278</v>
      </c>
      <c r="H80" s="5">
        <v>78</v>
      </c>
      <c r="I80" s="6">
        <v>71.736527742689773</v>
      </c>
      <c r="K80" s="5">
        <v>78</v>
      </c>
      <c r="L80" s="6">
        <v>44.581179465018465</v>
      </c>
    </row>
    <row r="81" spans="5:12" x14ac:dyDescent="0.3">
      <c r="E81" s="5">
        <v>79</v>
      </c>
      <c r="F81" s="6">
        <v>157.07827630124697</v>
      </c>
      <c r="H81" s="5">
        <v>79</v>
      </c>
      <c r="I81" s="6">
        <v>62.750350041574805</v>
      </c>
      <c r="K81" s="5">
        <v>79</v>
      </c>
      <c r="L81" s="6">
        <v>40.455157792025993</v>
      </c>
    </row>
    <row r="82" spans="5:12" x14ac:dyDescent="0.3">
      <c r="E82" s="5">
        <v>80</v>
      </c>
      <c r="F82" s="6">
        <v>214.2664162205424</v>
      </c>
      <c r="H82" s="5">
        <v>80</v>
      </c>
      <c r="I82" s="6">
        <v>110.89453436364005</v>
      </c>
      <c r="K82" s="5">
        <v>80</v>
      </c>
      <c r="L82" s="6">
        <v>27.554798205916057</v>
      </c>
    </row>
    <row r="83" spans="5:12" x14ac:dyDescent="0.3">
      <c r="E83" s="5">
        <v>81</v>
      </c>
      <c r="F83" s="6">
        <v>163.16309985303434</v>
      </c>
      <c r="H83" s="5">
        <v>81</v>
      </c>
      <c r="I83" s="6">
        <v>58.60352523610392</v>
      </c>
      <c r="K83" s="5">
        <v>81</v>
      </c>
      <c r="L83" s="6">
        <v>36.894840122296927</v>
      </c>
    </row>
    <row r="84" spans="5:12" x14ac:dyDescent="0.3">
      <c r="E84" s="5">
        <v>82</v>
      </c>
      <c r="F84" s="6">
        <v>116.977979715167</v>
      </c>
      <c r="H84" s="5">
        <v>82</v>
      </c>
      <c r="I84" s="6">
        <v>70.273612748105734</v>
      </c>
      <c r="K84" s="5">
        <v>82</v>
      </c>
      <c r="L84" s="6">
        <v>29.940393509199005</v>
      </c>
    </row>
    <row r="85" spans="5:12" x14ac:dyDescent="0.3">
      <c r="E85" s="5">
        <v>83</v>
      </c>
      <c r="F85" s="6">
        <v>177.60612905444464</v>
      </c>
      <c r="H85" s="5">
        <v>83</v>
      </c>
      <c r="I85" s="6">
        <v>77.737051944870856</v>
      </c>
      <c r="K85" s="5">
        <v>83</v>
      </c>
      <c r="L85" s="6">
        <v>33.616297724067074</v>
      </c>
    </row>
    <row r="86" spans="5:12" x14ac:dyDescent="0.3">
      <c r="E86" s="5">
        <v>84</v>
      </c>
      <c r="F86" s="6">
        <v>124.2183480273206</v>
      </c>
      <c r="H86" s="5">
        <v>84</v>
      </c>
      <c r="I86" s="6">
        <v>80.794372618995197</v>
      </c>
      <c r="K86" s="5">
        <v>84</v>
      </c>
      <c r="L86" s="6">
        <v>38.166658313812135</v>
      </c>
    </row>
    <row r="87" spans="5:12" x14ac:dyDescent="0.3">
      <c r="E87" s="5">
        <v>85</v>
      </c>
      <c r="F87" s="6">
        <v>132.55576442435398</v>
      </c>
      <c r="H87" s="5">
        <v>85</v>
      </c>
      <c r="I87" s="6">
        <v>76.174502551259934</v>
      </c>
      <c r="K87" s="5">
        <v>85</v>
      </c>
      <c r="L87" s="6">
        <v>26.687988268610297</v>
      </c>
    </row>
    <row r="88" spans="5:12" x14ac:dyDescent="0.3">
      <c r="E88" s="5">
        <v>86</v>
      </c>
      <c r="F88" s="6">
        <v>219.39370516570565</v>
      </c>
      <c r="H88" s="5">
        <v>86</v>
      </c>
      <c r="I88" s="6">
        <v>96.899174058834802</v>
      </c>
      <c r="K88" s="5">
        <v>86</v>
      </c>
      <c r="L88" s="6">
        <v>33.686266795312889</v>
      </c>
    </row>
    <row r="89" spans="5:12" x14ac:dyDescent="0.3">
      <c r="E89" s="5">
        <v>87</v>
      </c>
      <c r="F89" s="6">
        <v>175.43066142790582</v>
      </c>
      <c r="H89" s="5">
        <v>87</v>
      </c>
      <c r="I89" s="6">
        <v>102.98343847898548</v>
      </c>
      <c r="K89" s="5">
        <v>87</v>
      </c>
      <c r="L89" s="6">
        <v>36.754454206463677</v>
      </c>
    </row>
    <row r="90" spans="5:12" x14ac:dyDescent="0.3">
      <c r="E90" s="5">
        <v>88</v>
      </c>
      <c r="F90" s="6">
        <v>168.29149349208836</v>
      </c>
      <c r="H90" s="5">
        <v>88</v>
      </c>
      <c r="I90" s="6">
        <v>84.532016900308932</v>
      </c>
      <c r="K90" s="5">
        <v>88</v>
      </c>
      <c r="L90" s="6">
        <v>36.546454785208908</v>
      </c>
    </row>
    <row r="91" spans="5:12" x14ac:dyDescent="0.3">
      <c r="E91" s="5">
        <v>89</v>
      </c>
      <c r="F91" s="6">
        <v>148.13907935865106</v>
      </c>
      <c r="H91" s="5">
        <v>89</v>
      </c>
      <c r="I91" s="6">
        <v>87.642085636404033</v>
      </c>
      <c r="K91" s="5">
        <v>89</v>
      </c>
      <c r="L91" s="6">
        <v>48.877542356980072</v>
      </c>
    </row>
    <row r="92" spans="5:12" x14ac:dyDescent="0.3">
      <c r="E92" s="5">
        <v>90</v>
      </c>
      <c r="F92" s="6">
        <v>154.95259176762511</v>
      </c>
      <c r="H92" s="5">
        <v>90</v>
      </c>
      <c r="I92" s="6">
        <v>101.60297856319183</v>
      </c>
      <c r="K92" s="5">
        <v>90</v>
      </c>
      <c r="L92" s="6">
        <v>44.182169692022086</v>
      </c>
    </row>
    <row r="93" spans="5:12" x14ac:dyDescent="0.3">
      <c r="E93" s="5">
        <v>91</v>
      </c>
      <c r="F93" s="6">
        <v>206.50510264540171</v>
      </c>
      <c r="H93" s="5">
        <v>91</v>
      </c>
      <c r="I93" s="6">
        <v>71.658638732729955</v>
      </c>
      <c r="K93" s="5">
        <v>91</v>
      </c>
      <c r="L93" s="6">
        <v>26.932368764103206</v>
      </c>
    </row>
    <row r="94" spans="5:12" x14ac:dyDescent="0.3">
      <c r="E94" s="5">
        <v>92</v>
      </c>
      <c r="F94" s="6">
        <v>176.94741642016686</v>
      </c>
      <c r="H94" s="5">
        <v>92</v>
      </c>
      <c r="I94" s="6">
        <v>59.058285069497636</v>
      </c>
      <c r="K94" s="5">
        <v>92</v>
      </c>
      <c r="L94" s="6">
        <v>36.73579996647937</v>
      </c>
    </row>
    <row r="95" spans="5:12" x14ac:dyDescent="0.3">
      <c r="E95" s="5">
        <v>93</v>
      </c>
      <c r="F95" s="6">
        <v>173.72911746161881</v>
      </c>
      <c r="H95" s="5">
        <v>93</v>
      </c>
      <c r="I95" s="6">
        <v>91.361130828739903</v>
      </c>
      <c r="K95" s="5">
        <v>93</v>
      </c>
      <c r="L95" s="6">
        <v>41.406545006571868</v>
      </c>
    </row>
    <row r="96" spans="5:12" x14ac:dyDescent="0.3">
      <c r="E96" s="5">
        <v>94</v>
      </c>
      <c r="F96" s="6">
        <v>118.80889985256573</v>
      </c>
      <c r="H96" s="5">
        <v>94</v>
      </c>
      <c r="I96" s="6">
        <v>59.531599889941212</v>
      </c>
      <c r="K96" s="5">
        <v>94</v>
      </c>
      <c r="L96" s="6">
        <v>33.473404348365356</v>
      </c>
    </row>
    <row r="97" spans="5:12" x14ac:dyDescent="0.3">
      <c r="E97" s="5">
        <v>95</v>
      </c>
      <c r="F97" s="6">
        <v>128.83781035523458</v>
      </c>
      <c r="H97" s="5">
        <v>95</v>
      </c>
      <c r="I97" s="6">
        <v>109.9862188673131</v>
      </c>
      <c r="K97" s="5">
        <v>95</v>
      </c>
      <c r="L97" s="6">
        <v>33.391743521915444</v>
      </c>
    </row>
    <row r="98" spans="5:12" x14ac:dyDescent="0.3">
      <c r="E98" s="5">
        <v>96</v>
      </c>
      <c r="F98" s="6">
        <v>191.50838691564715</v>
      </c>
      <c r="H98" s="5">
        <v>96</v>
      </c>
      <c r="I98" s="6">
        <v>78.521462812182875</v>
      </c>
      <c r="K98" s="5">
        <v>96</v>
      </c>
      <c r="L98" s="6">
        <v>33.099321421747874</v>
      </c>
    </row>
    <row r="99" spans="5:12" x14ac:dyDescent="0.3">
      <c r="E99" s="5">
        <v>97</v>
      </c>
      <c r="F99" s="6">
        <v>161.6755625563583</v>
      </c>
      <c r="H99" s="5">
        <v>97</v>
      </c>
      <c r="I99" s="6">
        <v>62.113172585750505</v>
      </c>
      <c r="K99" s="5">
        <v>97</v>
      </c>
      <c r="L99" s="6">
        <v>33.122332567577836</v>
      </c>
    </row>
    <row r="100" spans="5:12" x14ac:dyDescent="0.3">
      <c r="E100" s="5">
        <v>98</v>
      </c>
      <c r="F100" s="6">
        <v>198.18971011272356</v>
      </c>
      <c r="H100" s="5">
        <v>98</v>
      </c>
      <c r="I100" s="6">
        <v>80.756977356393108</v>
      </c>
      <c r="K100" s="5">
        <v>98</v>
      </c>
      <c r="L100" s="6">
        <v>42.996225077507383</v>
      </c>
    </row>
    <row r="101" spans="5:12" x14ac:dyDescent="0.3">
      <c r="E101" s="5">
        <v>99</v>
      </c>
      <c r="F101" s="6">
        <v>196.61825826331597</v>
      </c>
      <c r="H101" s="5">
        <v>99</v>
      </c>
      <c r="I101" s="6">
        <v>110.23429508391163</v>
      </c>
      <c r="K101" s="5">
        <v>99</v>
      </c>
      <c r="L101" s="6">
        <v>40.503001430294532</v>
      </c>
    </row>
    <row r="102" spans="5:12" x14ac:dyDescent="0.3">
      <c r="E102" s="5">
        <v>100</v>
      </c>
      <c r="F102" s="6">
        <v>192.45275030225048</v>
      </c>
      <c r="H102" s="5">
        <v>100</v>
      </c>
      <c r="I102" s="6">
        <v>96.028912261329808</v>
      </c>
      <c r="K102" s="5">
        <v>100</v>
      </c>
      <c r="L102" s="6">
        <v>43.66427177392773</v>
      </c>
    </row>
  </sheetData>
  <mergeCells count="6">
    <mergeCell ref="A25:B25"/>
    <mergeCell ref="K1:L1"/>
    <mergeCell ref="A3:B3"/>
    <mergeCell ref="E1:F1"/>
    <mergeCell ref="A14:B14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Counter</vt:lpstr>
      <vt:lpstr>Two Counters</vt:lpstr>
      <vt:lpstr>Two Counters - Uniform Arrival</vt:lpstr>
      <vt:lpstr>Confidence Interval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Reddy Yalaka</dc:creator>
  <cp:lastModifiedBy>Nithish Reddy</cp:lastModifiedBy>
  <dcterms:created xsi:type="dcterms:W3CDTF">2020-08-02T23:19:59Z</dcterms:created>
  <dcterms:modified xsi:type="dcterms:W3CDTF">2021-08-16T21:14:15Z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3614a74d-edb9-4766-9bb0-084fdf277da1</vt:lpwstr>
  </property>
</Properties>
</file>